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moon/Documents/Work/ADB/mrio-processing/data/interim/"/>
    </mc:Choice>
  </mc:AlternateContent>
  <xr:revisionPtr revIDLastSave="0" documentId="13_ncr:1_{0590B8F5-1A65-C842-9054-9EA178A2BE16}" xr6:coauthVersionLast="47" xr6:coauthVersionMax="47" xr10:uidLastSave="{00000000-0000-0000-0000-000000000000}"/>
  <bookViews>
    <workbookView xWindow="5960" yWindow="500" windowWidth="27640" windowHeight="16300" activeTab="3" xr2:uid="{D9E98D74-C369-4244-B24B-2BDA87339BA7}"/>
  </bookViews>
  <sheets>
    <sheet name="Consolidated" sheetId="2" r:id="rId1"/>
    <sheet name="RTAs" sheetId="7" r:id="rId2"/>
    <sheet name="ISO" sheetId="6" r:id="rId3"/>
    <sheet name="ADB" sheetId="4" r:id="rId4"/>
    <sheet name="World Bank" sheetId="3" r:id="rId5"/>
    <sheet name="Read Me" sheetId="5" r:id="rId6"/>
  </sheets>
  <definedNames>
    <definedName name="_xlnm._FilterDatabase" localSheetId="3" hidden="1">ADB!$A$1:$H$1</definedName>
    <definedName name="_xlnm._FilterDatabase" localSheetId="0" hidden="1">Consolidated!$A$1:$S$1</definedName>
    <definedName name="_xlnm._FilterDatabase" localSheetId="4" hidden="1">'World Bank'!$A$1:$D$1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B125" i="2" l="1"/>
  <c r="C125" i="2"/>
  <c r="D125" i="2"/>
  <c r="E125" i="2"/>
  <c r="F125" i="2"/>
  <c r="G125" i="2"/>
  <c r="H12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74" i="2"/>
  <c r="P84" i="2"/>
  <c r="P117" i="2"/>
  <c r="P104" i="2"/>
  <c r="P111" i="2"/>
  <c r="P128" i="2"/>
  <c r="P192" i="2"/>
  <c r="P139" i="2"/>
  <c r="P151" i="2"/>
  <c r="P188" i="2"/>
  <c r="P158" i="2"/>
  <c r="P194" i="2"/>
  <c r="P171" i="2"/>
  <c r="P175" i="2"/>
  <c r="P176" i="2"/>
  <c r="P73" i="2"/>
  <c r="P181" i="2"/>
  <c r="P178" i="2"/>
  <c r="P165" i="2"/>
  <c r="P76" i="2"/>
  <c r="P183" i="2"/>
  <c r="P187" i="2"/>
  <c r="P185" i="2"/>
  <c r="P196" i="2"/>
  <c r="P206" i="2"/>
  <c r="P222" i="2"/>
  <c r="P223" i="2"/>
  <c r="P225" i="2"/>
  <c r="P228" i="2"/>
  <c r="P191" i="2"/>
  <c r="P234" i="2"/>
  <c r="P238" i="2"/>
  <c r="P197" i="2"/>
  <c r="P81" i="2"/>
  <c r="P82" i="2"/>
  <c r="P67" i="2"/>
  <c r="P87" i="2"/>
  <c r="P97" i="2"/>
  <c r="P89" i="2"/>
  <c r="P95" i="2"/>
  <c r="P114" i="2"/>
  <c r="P75" i="2"/>
  <c r="P119" i="2"/>
  <c r="P120" i="2"/>
  <c r="P212" i="2"/>
  <c r="P68" i="2"/>
  <c r="P131" i="2"/>
  <c r="P137" i="2"/>
  <c r="P146" i="2"/>
  <c r="P160" i="2"/>
  <c r="P164" i="2"/>
  <c r="P162" i="2"/>
  <c r="P205" i="2"/>
  <c r="P209" i="2"/>
  <c r="P218" i="2"/>
  <c r="P224" i="2"/>
  <c r="P231" i="2"/>
  <c r="P233" i="2"/>
  <c r="P80" i="2"/>
  <c r="P86" i="2"/>
  <c r="P64" i="2"/>
  <c r="P77" i="2"/>
  <c r="P94" i="2"/>
  <c r="P101" i="2"/>
  <c r="P98" i="2"/>
  <c r="P100" i="2"/>
  <c r="P91" i="2"/>
  <c r="P118" i="2"/>
  <c r="P105" i="2"/>
  <c r="P65" i="2"/>
  <c r="P113" i="2"/>
  <c r="P115" i="2"/>
  <c r="P116" i="2"/>
  <c r="P122" i="2"/>
  <c r="P123" i="2"/>
  <c r="P66" i="2"/>
  <c r="P204" i="2"/>
  <c r="P127" i="2"/>
  <c r="P136" i="2"/>
  <c r="P138" i="2"/>
  <c r="P140" i="2"/>
  <c r="P142" i="2"/>
  <c r="P141" i="2"/>
  <c r="P148" i="2"/>
  <c r="P168" i="2"/>
  <c r="P83" i="2"/>
  <c r="P180" i="2"/>
  <c r="P184" i="2"/>
  <c r="P189" i="2"/>
  <c r="P186" i="2"/>
  <c r="P96" i="2"/>
  <c r="P152" i="2"/>
  <c r="P156" i="2"/>
  <c r="P235" i="2"/>
  <c r="P215" i="2"/>
  <c r="P213" i="2"/>
  <c r="P226" i="2"/>
  <c r="P219" i="2"/>
  <c r="P232" i="2"/>
  <c r="P236" i="2"/>
  <c r="P237" i="2"/>
  <c r="P124" i="2"/>
  <c r="P93" i="2"/>
  <c r="P121" i="2"/>
  <c r="P69" i="2"/>
  <c r="P144" i="2"/>
  <c r="P145" i="2"/>
  <c r="P147" i="2"/>
  <c r="P149" i="2"/>
  <c r="P70" i="2"/>
  <c r="P153" i="2"/>
  <c r="P155" i="2"/>
  <c r="P159" i="2"/>
  <c r="P182" i="2"/>
  <c r="P190" i="2"/>
  <c r="P193" i="2"/>
  <c r="P71" i="2"/>
  <c r="P217" i="2"/>
  <c r="P227" i="2"/>
  <c r="P72" i="2"/>
  <c r="P239" i="2"/>
  <c r="P99" i="2"/>
  <c r="P208" i="2"/>
  <c r="P78" i="2"/>
  <c r="P143" i="2"/>
  <c r="P79" i="2"/>
  <c r="P90" i="2"/>
  <c r="P102" i="2"/>
  <c r="P92" i="2"/>
  <c r="P88" i="2"/>
  <c r="P112" i="2"/>
  <c r="P107" i="2"/>
  <c r="P103" i="2"/>
  <c r="P220" i="2"/>
  <c r="P110" i="2"/>
  <c r="P109" i="2"/>
  <c r="P108" i="2"/>
  <c r="P106" i="2"/>
  <c r="P135" i="2"/>
  <c r="P214" i="2"/>
  <c r="P126" i="2"/>
  <c r="P173" i="2"/>
  <c r="P199" i="2"/>
  <c r="P85" i="2"/>
  <c r="P129" i="2"/>
  <c r="P133" i="2"/>
  <c r="P130" i="2"/>
  <c r="P132" i="2"/>
  <c r="P134" i="2"/>
  <c r="P150" i="2"/>
  <c r="P157" i="2"/>
  <c r="P154" i="2"/>
  <c r="P161" i="2"/>
  <c r="P170" i="2"/>
  <c r="P163" i="2"/>
  <c r="P167" i="2"/>
  <c r="P169" i="2"/>
  <c r="P172" i="2"/>
  <c r="P166" i="2"/>
  <c r="P174" i="2"/>
  <c r="P177" i="2"/>
  <c r="P179" i="2"/>
  <c r="P195" i="2"/>
  <c r="P202" i="2"/>
  <c r="P211" i="2"/>
  <c r="P201" i="2"/>
  <c r="P216" i="2"/>
  <c r="P203" i="2"/>
  <c r="P207" i="2"/>
  <c r="P240" i="2"/>
  <c r="P210" i="2"/>
  <c r="P241" i="2"/>
  <c r="P200" i="2"/>
  <c r="P229" i="2"/>
  <c r="P221" i="2"/>
  <c r="P230" i="2"/>
  <c r="P198" i="2"/>
  <c r="P242" i="2"/>
  <c r="P2" i="2"/>
  <c r="O2" i="2"/>
  <c r="Q2" i="2"/>
  <c r="R2" i="2"/>
  <c r="S2" i="2"/>
  <c r="O56" i="2"/>
  <c r="Q56" i="2"/>
  <c r="R56" i="2"/>
  <c r="S56" i="2"/>
  <c r="O59" i="2"/>
  <c r="Q59" i="2"/>
  <c r="R59" i="2"/>
  <c r="S59" i="2"/>
  <c r="O117" i="2"/>
  <c r="Q117" i="2"/>
  <c r="R117" i="2"/>
  <c r="S117" i="2"/>
  <c r="O104" i="2"/>
  <c r="Q104" i="2"/>
  <c r="R104" i="2"/>
  <c r="S104" i="2"/>
  <c r="O111" i="2"/>
  <c r="Q111" i="2"/>
  <c r="R111" i="2"/>
  <c r="S111" i="2"/>
  <c r="O128" i="2"/>
  <c r="Q128" i="2"/>
  <c r="R128" i="2"/>
  <c r="S128" i="2"/>
  <c r="O54" i="2"/>
  <c r="Q54" i="2"/>
  <c r="R54" i="2"/>
  <c r="S54" i="2"/>
  <c r="O192" i="2"/>
  <c r="Q192" i="2"/>
  <c r="R192" i="2"/>
  <c r="S192" i="2"/>
  <c r="O139" i="2"/>
  <c r="Q139" i="2"/>
  <c r="R139" i="2"/>
  <c r="S139" i="2"/>
  <c r="O63" i="2"/>
  <c r="Q63" i="2"/>
  <c r="R63" i="2"/>
  <c r="S63" i="2"/>
  <c r="O22" i="2"/>
  <c r="Q22" i="2"/>
  <c r="R22" i="2"/>
  <c r="S22" i="2"/>
  <c r="O26" i="2"/>
  <c r="Q26" i="2"/>
  <c r="R26" i="2"/>
  <c r="S26" i="2"/>
  <c r="O151" i="2"/>
  <c r="Q151" i="2"/>
  <c r="R151" i="2"/>
  <c r="S151" i="2"/>
  <c r="O188" i="2"/>
  <c r="Q188" i="2"/>
  <c r="R188" i="2"/>
  <c r="S188" i="2"/>
  <c r="O55" i="2"/>
  <c r="Q55" i="2"/>
  <c r="R55" i="2"/>
  <c r="S55" i="2"/>
  <c r="O158" i="2"/>
  <c r="Q158" i="2"/>
  <c r="R158" i="2"/>
  <c r="S158" i="2"/>
  <c r="O46" i="2"/>
  <c r="Q46" i="2"/>
  <c r="R46" i="2"/>
  <c r="S46" i="2"/>
  <c r="O194" i="2"/>
  <c r="Q194" i="2"/>
  <c r="R194" i="2"/>
  <c r="S194" i="2"/>
  <c r="O51" i="2"/>
  <c r="Q51" i="2"/>
  <c r="R51" i="2"/>
  <c r="S51" i="2"/>
  <c r="O171" i="2"/>
  <c r="Q171" i="2"/>
  <c r="R171" i="2"/>
  <c r="S171" i="2"/>
  <c r="O175" i="2"/>
  <c r="Q175" i="2"/>
  <c r="R175" i="2"/>
  <c r="S175" i="2"/>
  <c r="O176" i="2"/>
  <c r="Q176" i="2"/>
  <c r="R176" i="2"/>
  <c r="S176" i="2"/>
  <c r="O73" i="2"/>
  <c r="Q73" i="2"/>
  <c r="R73" i="2"/>
  <c r="S73" i="2"/>
  <c r="O181" i="2"/>
  <c r="Q181" i="2"/>
  <c r="R181" i="2"/>
  <c r="S181" i="2"/>
  <c r="O178" i="2"/>
  <c r="Q178" i="2"/>
  <c r="R178" i="2"/>
  <c r="S178" i="2"/>
  <c r="O165" i="2"/>
  <c r="Q165" i="2"/>
  <c r="R165" i="2"/>
  <c r="S165" i="2"/>
  <c r="O76" i="2"/>
  <c r="Q76" i="2"/>
  <c r="R76" i="2"/>
  <c r="S76" i="2"/>
  <c r="O183" i="2"/>
  <c r="Q183" i="2"/>
  <c r="R183" i="2"/>
  <c r="S183" i="2"/>
  <c r="O187" i="2"/>
  <c r="Q187" i="2"/>
  <c r="R187" i="2"/>
  <c r="S187" i="2"/>
  <c r="O9" i="2"/>
  <c r="Q9" i="2"/>
  <c r="R9" i="2"/>
  <c r="S9" i="2"/>
  <c r="O47" i="2"/>
  <c r="Q47" i="2"/>
  <c r="R47" i="2"/>
  <c r="S47" i="2"/>
  <c r="O185" i="2"/>
  <c r="Q185" i="2"/>
  <c r="R185" i="2"/>
  <c r="S185" i="2"/>
  <c r="O27" i="2"/>
  <c r="Q27" i="2"/>
  <c r="R27" i="2"/>
  <c r="S27" i="2"/>
  <c r="O196" i="2"/>
  <c r="Q196" i="2"/>
  <c r="R196" i="2"/>
  <c r="S196" i="2"/>
  <c r="O62" i="2"/>
  <c r="Q62" i="2"/>
  <c r="R62" i="2"/>
  <c r="S62" i="2"/>
  <c r="O206" i="2"/>
  <c r="Q206" i="2"/>
  <c r="R206" i="2"/>
  <c r="S206" i="2"/>
  <c r="O43" i="2"/>
  <c r="Q43" i="2"/>
  <c r="R43" i="2"/>
  <c r="S43" i="2"/>
  <c r="O48" i="2"/>
  <c r="Q48" i="2"/>
  <c r="R48" i="2"/>
  <c r="S48" i="2"/>
  <c r="O222" i="2"/>
  <c r="Q222" i="2"/>
  <c r="R222" i="2"/>
  <c r="S222" i="2"/>
  <c r="O223" i="2"/>
  <c r="Q223" i="2"/>
  <c r="R223" i="2"/>
  <c r="S223" i="2"/>
  <c r="O225" i="2"/>
  <c r="Q225" i="2"/>
  <c r="R225" i="2"/>
  <c r="S225" i="2"/>
  <c r="O228" i="2"/>
  <c r="Q228" i="2"/>
  <c r="R228" i="2"/>
  <c r="S228" i="2"/>
  <c r="O191" i="2"/>
  <c r="Q191" i="2"/>
  <c r="R191" i="2"/>
  <c r="S191" i="2"/>
  <c r="O234" i="2"/>
  <c r="Q234" i="2"/>
  <c r="R234" i="2"/>
  <c r="S234" i="2"/>
  <c r="O49" i="2"/>
  <c r="Q49" i="2"/>
  <c r="R49" i="2"/>
  <c r="S49" i="2"/>
  <c r="O238" i="2"/>
  <c r="Q238" i="2"/>
  <c r="R238" i="2"/>
  <c r="S238" i="2"/>
  <c r="O197" i="2"/>
  <c r="Q197" i="2"/>
  <c r="R197" i="2"/>
  <c r="S197" i="2"/>
  <c r="O81" i="2"/>
  <c r="Q81" i="2"/>
  <c r="R81" i="2"/>
  <c r="S81" i="2"/>
  <c r="O82" i="2"/>
  <c r="Q82" i="2"/>
  <c r="R82" i="2"/>
  <c r="S82" i="2"/>
  <c r="O67" i="2"/>
  <c r="Q67" i="2"/>
  <c r="R67" i="2"/>
  <c r="S67" i="2"/>
  <c r="O3" i="2"/>
  <c r="Q3" i="2"/>
  <c r="R3" i="2"/>
  <c r="S3" i="2"/>
  <c r="O87" i="2"/>
  <c r="Q87" i="2"/>
  <c r="R87" i="2"/>
  <c r="S87" i="2"/>
  <c r="O97" i="2"/>
  <c r="Q97" i="2"/>
  <c r="R97" i="2"/>
  <c r="S97" i="2"/>
  <c r="O4" i="2"/>
  <c r="Q4" i="2"/>
  <c r="R4" i="2"/>
  <c r="S4" i="2"/>
  <c r="O89" i="2"/>
  <c r="Q89" i="2"/>
  <c r="R89" i="2"/>
  <c r="S89" i="2"/>
  <c r="O95" i="2"/>
  <c r="Q95" i="2"/>
  <c r="R95" i="2"/>
  <c r="S95" i="2"/>
  <c r="O5" i="2"/>
  <c r="Q5" i="2"/>
  <c r="R5" i="2"/>
  <c r="S5" i="2"/>
  <c r="O20" i="2"/>
  <c r="Q20" i="2"/>
  <c r="R20" i="2"/>
  <c r="S20" i="2"/>
  <c r="O10" i="2"/>
  <c r="Q10" i="2"/>
  <c r="R10" i="2"/>
  <c r="S10" i="2"/>
  <c r="O11" i="2"/>
  <c r="Q11" i="2"/>
  <c r="R11" i="2"/>
  <c r="S11" i="2"/>
  <c r="O114" i="2"/>
  <c r="Q114" i="2"/>
  <c r="R114" i="2"/>
  <c r="S114" i="2"/>
  <c r="O13" i="2"/>
  <c r="Q13" i="2"/>
  <c r="R13" i="2"/>
  <c r="S13" i="2"/>
  <c r="O15" i="2"/>
  <c r="Q15" i="2"/>
  <c r="R15" i="2"/>
  <c r="S15" i="2"/>
  <c r="O75" i="2"/>
  <c r="Q75" i="2"/>
  <c r="R75" i="2"/>
  <c r="S75" i="2"/>
  <c r="O16" i="2"/>
  <c r="Q16" i="2"/>
  <c r="R16" i="2"/>
  <c r="S16" i="2"/>
  <c r="O119" i="2"/>
  <c r="Q119" i="2"/>
  <c r="R119" i="2"/>
  <c r="S119" i="2"/>
  <c r="O120" i="2"/>
  <c r="Q120" i="2"/>
  <c r="R120" i="2"/>
  <c r="S120" i="2"/>
  <c r="O212" i="2"/>
  <c r="Q212" i="2"/>
  <c r="R212" i="2"/>
  <c r="S212" i="2"/>
  <c r="O17" i="2"/>
  <c r="Q17" i="2"/>
  <c r="R17" i="2"/>
  <c r="S17" i="2"/>
  <c r="O68" i="2"/>
  <c r="Q68" i="2"/>
  <c r="R68" i="2"/>
  <c r="S68" i="2"/>
  <c r="O12" i="2"/>
  <c r="Q12" i="2"/>
  <c r="R12" i="2"/>
  <c r="S12" i="2"/>
  <c r="O131" i="2"/>
  <c r="Q131" i="2"/>
  <c r="R131" i="2"/>
  <c r="S131" i="2"/>
  <c r="O19" i="2"/>
  <c r="Q19" i="2"/>
  <c r="R19" i="2"/>
  <c r="S19" i="2"/>
  <c r="O137" i="2"/>
  <c r="Q137" i="2"/>
  <c r="R137" i="2"/>
  <c r="S137" i="2"/>
  <c r="O21" i="2"/>
  <c r="Q21" i="2"/>
  <c r="R21" i="2"/>
  <c r="S21" i="2"/>
  <c r="O146" i="2"/>
  <c r="Q146" i="2"/>
  <c r="R146" i="2"/>
  <c r="S146" i="2"/>
  <c r="O24" i="2"/>
  <c r="Q24" i="2"/>
  <c r="R24" i="2"/>
  <c r="S24" i="2"/>
  <c r="O25" i="2"/>
  <c r="Q25" i="2"/>
  <c r="R25" i="2"/>
  <c r="S25" i="2"/>
  <c r="O50" i="2"/>
  <c r="Q50" i="2"/>
  <c r="R50" i="2"/>
  <c r="S50" i="2"/>
  <c r="O58" i="2"/>
  <c r="Q58" i="2"/>
  <c r="R58" i="2"/>
  <c r="S58" i="2"/>
  <c r="O30" i="2"/>
  <c r="Q30" i="2"/>
  <c r="R30" i="2"/>
  <c r="S30" i="2"/>
  <c r="O28" i="2"/>
  <c r="Q28" i="2"/>
  <c r="R28" i="2"/>
  <c r="S28" i="2"/>
  <c r="O29" i="2"/>
  <c r="Q29" i="2"/>
  <c r="R29" i="2"/>
  <c r="S29" i="2"/>
  <c r="O160" i="2"/>
  <c r="Q160" i="2"/>
  <c r="R160" i="2"/>
  <c r="S160" i="2"/>
  <c r="O164" i="2"/>
  <c r="Q164" i="2"/>
  <c r="R164" i="2"/>
  <c r="S164" i="2"/>
  <c r="O33" i="2"/>
  <c r="Q33" i="2"/>
  <c r="R33" i="2"/>
  <c r="S33" i="2"/>
  <c r="O162" i="2"/>
  <c r="Q162" i="2"/>
  <c r="R162" i="2"/>
  <c r="S162" i="2"/>
  <c r="O34" i="2"/>
  <c r="Q34" i="2"/>
  <c r="R34" i="2"/>
  <c r="S34" i="2"/>
  <c r="O35" i="2"/>
  <c r="Q35" i="2"/>
  <c r="R35" i="2"/>
  <c r="S35" i="2"/>
  <c r="O36" i="2"/>
  <c r="Q36" i="2"/>
  <c r="R36" i="2"/>
  <c r="S36" i="2"/>
  <c r="O37" i="2"/>
  <c r="Q37" i="2"/>
  <c r="R37" i="2"/>
  <c r="S37" i="2"/>
  <c r="O38" i="2"/>
  <c r="Q38" i="2"/>
  <c r="R38" i="2"/>
  <c r="S38" i="2"/>
  <c r="O205" i="2"/>
  <c r="Q205" i="2"/>
  <c r="R205" i="2"/>
  <c r="S205" i="2"/>
  <c r="O209" i="2"/>
  <c r="Q209" i="2"/>
  <c r="R209" i="2"/>
  <c r="S209" i="2"/>
  <c r="O39" i="2"/>
  <c r="Q39" i="2"/>
  <c r="R39" i="2"/>
  <c r="S39" i="2"/>
  <c r="O40" i="2"/>
  <c r="Q40" i="2"/>
  <c r="R40" i="2"/>
  <c r="S40" i="2"/>
  <c r="O14" i="2"/>
  <c r="Q14" i="2"/>
  <c r="R14" i="2"/>
  <c r="S14" i="2"/>
  <c r="O41" i="2"/>
  <c r="Q41" i="2"/>
  <c r="R41" i="2"/>
  <c r="S41" i="2"/>
  <c r="O8" i="2"/>
  <c r="Q8" i="2"/>
  <c r="R8" i="2"/>
  <c r="S8" i="2"/>
  <c r="O218" i="2"/>
  <c r="Q218" i="2"/>
  <c r="R218" i="2"/>
  <c r="S218" i="2"/>
  <c r="O42" i="2"/>
  <c r="Q42" i="2"/>
  <c r="R42" i="2"/>
  <c r="S42" i="2"/>
  <c r="O224" i="2"/>
  <c r="Q224" i="2"/>
  <c r="R224" i="2"/>
  <c r="S224" i="2"/>
  <c r="O231" i="2"/>
  <c r="Q231" i="2"/>
  <c r="R231" i="2"/>
  <c r="S231" i="2"/>
  <c r="O18" i="2"/>
  <c r="Q18" i="2"/>
  <c r="R18" i="2"/>
  <c r="S18" i="2"/>
  <c r="O233" i="2"/>
  <c r="Q233" i="2"/>
  <c r="R233" i="2"/>
  <c r="S233" i="2"/>
  <c r="O80" i="2"/>
  <c r="Q80" i="2"/>
  <c r="R80" i="2"/>
  <c r="S80" i="2"/>
  <c r="O86" i="2"/>
  <c r="Q86" i="2"/>
  <c r="R86" i="2"/>
  <c r="S86" i="2"/>
  <c r="O64" i="2"/>
  <c r="Q64" i="2"/>
  <c r="R64" i="2"/>
  <c r="S64" i="2"/>
  <c r="O77" i="2"/>
  <c r="Q77" i="2"/>
  <c r="R77" i="2"/>
  <c r="S77" i="2"/>
  <c r="O94" i="2"/>
  <c r="Q94" i="2"/>
  <c r="R94" i="2"/>
  <c r="S94" i="2"/>
  <c r="O101" i="2"/>
  <c r="Q101" i="2"/>
  <c r="R101" i="2"/>
  <c r="S101" i="2"/>
  <c r="O98" i="2"/>
  <c r="Q98" i="2"/>
  <c r="R98" i="2"/>
  <c r="S98" i="2"/>
  <c r="O100" i="2"/>
  <c r="Q100" i="2"/>
  <c r="R100" i="2"/>
  <c r="S100" i="2"/>
  <c r="O91" i="2"/>
  <c r="Q91" i="2"/>
  <c r="R91" i="2"/>
  <c r="S91" i="2"/>
  <c r="O6" i="2"/>
  <c r="Q6" i="2"/>
  <c r="R6" i="2"/>
  <c r="S6" i="2"/>
  <c r="O118" i="2"/>
  <c r="Q118" i="2"/>
  <c r="R118" i="2"/>
  <c r="S118" i="2"/>
  <c r="O105" i="2"/>
  <c r="Q105" i="2"/>
  <c r="R105" i="2"/>
  <c r="S105" i="2"/>
  <c r="O65" i="2"/>
  <c r="Q65" i="2"/>
  <c r="R65" i="2"/>
  <c r="S65" i="2"/>
  <c r="O113" i="2"/>
  <c r="Q113" i="2"/>
  <c r="R113" i="2"/>
  <c r="S113" i="2"/>
  <c r="O115" i="2"/>
  <c r="Q115" i="2"/>
  <c r="R115" i="2"/>
  <c r="S115" i="2"/>
  <c r="O116" i="2"/>
  <c r="Q116" i="2"/>
  <c r="R116" i="2"/>
  <c r="S116" i="2"/>
  <c r="O122" i="2"/>
  <c r="Q122" i="2"/>
  <c r="R122" i="2"/>
  <c r="S122" i="2"/>
  <c r="O123" i="2"/>
  <c r="Q123" i="2"/>
  <c r="R123" i="2"/>
  <c r="S123" i="2"/>
  <c r="O66" i="2"/>
  <c r="Q66" i="2"/>
  <c r="R66" i="2"/>
  <c r="S66" i="2"/>
  <c r="O204" i="2"/>
  <c r="Q204" i="2"/>
  <c r="R204" i="2"/>
  <c r="S204" i="2"/>
  <c r="O127" i="2"/>
  <c r="Q127" i="2"/>
  <c r="R127" i="2"/>
  <c r="S127" i="2"/>
  <c r="O136" i="2"/>
  <c r="Q136" i="2"/>
  <c r="R136" i="2"/>
  <c r="S136" i="2"/>
  <c r="O138" i="2"/>
  <c r="Q138" i="2"/>
  <c r="R138" i="2"/>
  <c r="S138" i="2"/>
  <c r="O140" i="2"/>
  <c r="Q140" i="2"/>
  <c r="R140" i="2"/>
  <c r="S140" i="2"/>
  <c r="O142" i="2"/>
  <c r="Q142" i="2"/>
  <c r="R142" i="2"/>
  <c r="S142" i="2"/>
  <c r="O141" i="2"/>
  <c r="Q141" i="2"/>
  <c r="R141" i="2"/>
  <c r="S141" i="2"/>
  <c r="O148" i="2"/>
  <c r="Q148" i="2"/>
  <c r="R148" i="2"/>
  <c r="S148" i="2"/>
  <c r="O31" i="2"/>
  <c r="Q31" i="2"/>
  <c r="R31" i="2"/>
  <c r="S31" i="2"/>
  <c r="O168" i="2"/>
  <c r="Q168" i="2"/>
  <c r="R168" i="2"/>
  <c r="S168" i="2"/>
  <c r="O83" i="2"/>
  <c r="Q83" i="2"/>
  <c r="R83" i="2"/>
  <c r="S83" i="2"/>
  <c r="O180" i="2"/>
  <c r="Q180" i="2"/>
  <c r="R180" i="2"/>
  <c r="S180" i="2"/>
  <c r="O184" i="2"/>
  <c r="Q184" i="2"/>
  <c r="R184" i="2"/>
  <c r="S184" i="2"/>
  <c r="O189" i="2"/>
  <c r="Q189" i="2"/>
  <c r="R189" i="2"/>
  <c r="S189" i="2"/>
  <c r="O186" i="2"/>
  <c r="Q186" i="2"/>
  <c r="R186" i="2"/>
  <c r="S186" i="2"/>
  <c r="O96" i="2"/>
  <c r="Q96" i="2"/>
  <c r="R96" i="2"/>
  <c r="S96" i="2"/>
  <c r="O152" i="2"/>
  <c r="Q152" i="2"/>
  <c r="R152" i="2"/>
  <c r="S152" i="2"/>
  <c r="O156" i="2"/>
  <c r="Q156" i="2"/>
  <c r="R156" i="2"/>
  <c r="S156" i="2"/>
  <c r="O235" i="2"/>
  <c r="Q235" i="2"/>
  <c r="R235" i="2"/>
  <c r="S235" i="2"/>
  <c r="O215" i="2"/>
  <c r="Q215" i="2"/>
  <c r="R215" i="2"/>
  <c r="S215" i="2"/>
  <c r="O213" i="2"/>
  <c r="Q213" i="2"/>
  <c r="R213" i="2"/>
  <c r="S213" i="2"/>
  <c r="O226" i="2"/>
  <c r="Q226" i="2"/>
  <c r="R226" i="2"/>
  <c r="S226" i="2"/>
  <c r="O219" i="2"/>
  <c r="Q219" i="2"/>
  <c r="R219" i="2"/>
  <c r="S219" i="2"/>
  <c r="O232" i="2"/>
  <c r="Q232" i="2"/>
  <c r="R232" i="2"/>
  <c r="S232" i="2"/>
  <c r="O236" i="2"/>
  <c r="Q236" i="2"/>
  <c r="R236" i="2"/>
  <c r="S236" i="2"/>
  <c r="O237" i="2"/>
  <c r="Q237" i="2"/>
  <c r="R237" i="2"/>
  <c r="S237" i="2"/>
  <c r="O124" i="2"/>
  <c r="Q124" i="2"/>
  <c r="R124" i="2"/>
  <c r="S124" i="2"/>
  <c r="O93" i="2"/>
  <c r="Q93" i="2"/>
  <c r="R93" i="2"/>
  <c r="S93" i="2"/>
  <c r="O121" i="2"/>
  <c r="Q121" i="2"/>
  <c r="R121" i="2"/>
  <c r="S121" i="2"/>
  <c r="O69" i="2"/>
  <c r="Q69" i="2"/>
  <c r="R69" i="2"/>
  <c r="S69" i="2"/>
  <c r="O144" i="2"/>
  <c r="Q144" i="2"/>
  <c r="R144" i="2"/>
  <c r="S144" i="2"/>
  <c r="O145" i="2"/>
  <c r="Q145" i="2"/>
  <c r="R145" i="2"/>
  <c r="S145" i="2"/>
  <c r="O147" i="2"/>
  <c r="Q147" i="2"/>
  <c r="R147" i="2"/>
  <c r="S147" i="2"/>
  <c r="O149" i="2"/>
  <c r="Q149" i="2"/>
  <c r="R149" i="2"/>
  <c r="S149" i="2"/>
  <c r="O70" i="2"/>
  <c r="Q70" i="2"/>
  <c r="R70" i="2"/>
  <c r="S70" i="2"/>
  <c r="O153" i="2"/>
  <c r="Q153" i="2"/>
  <c r="R153" i="2"/>
  <c r="S153" i="2"/>
  <c r="O155" i="2"/>
  <c r="Q155" i="2"/>
  <c r="R155" i="2"/>
  <c r="S155" i="2"/>
  <c r="O32" i="2"/>
  <c r="Q32" i="2"/>
  <c r="R32" i="2"/>
  <c r="S32" i="2"/>
  <c r="O159" i="2"/>
  <c r="Q159" i="2"/>
  <c r="R159" i="2"/>
  <c r="S159" i="2"/>
  <c r="O182" i="2"/>
  <c r="Q182" i="2"/>
  <c r="R182" i="2"/>
  <c r="S182" i="2"/>
  <c r="O190" i="2"/>
  <c r="Q190" i="2"/>
  <c r="R190" i="2"/>
  <c r="S190" i="2"/>
  <c r="O193" i="2"/>
  <c r="Q193" i="2"/>
  <c r="R193" i="2"/>
  <c r="S193" i="2"/>
  <c r="O71" i="2"/>
  <c r="Q71" i="2"/>
  <c r="R71" i="2"/>
  <c r="S71" i="2"/>
  <c r="O217" i="2"/>
  <c r="Q217" i="2"/>
  <c r="R217" i="2"/>
  <c r="S217" i="2"/>
  <c r="O227" i="2"/>
  <c r="Q227" i="2"/>
  <c r="R227" i="2"/>
  <c r="S227" i="2"/>
  <c r="O72" i="2"/>
  <c r="Q72" i="2"/>
  <c r="R72" i="2"/>
  <c r="S72" i="2"/>
  <c r="O239" i="2"/>
  <c r="Q239" i="2"/>
  <c r="R239" i="2"/>
  <c r="S239" i="2"/>
  <c r="O99" i="2"/>
  <c r="Q99" i="2"/>
  <c r="R99" i="2"/>
  <c r="S99" i="2"/>
  <c r="O7" i="2"/>
  <c r="Q7" i="2"/>
  <c r="R7" i="2"/>
  <c r="S7" i="2"/>
  <c r="O208" i="2"/>
  <c r="Q208" i="2"/>
  <c r="R208" i="2"/>
  <c r="S208" i="2"/>
  <c r="O44" i="2"/>
  <c r="Q44" i="2"/>
  <c r="R44" i="2"/>
  <c r="S44" i="2"/>
  <c r="O78" i="2"/>
  <c r="Q78" i="2"/>
  <c r="R78" i="2"/>
  <c r="S78" i="2"/>
  <c r="O45" i="2"/>
  <c r="Q45" i="2"/>
  <c r="R45" i="2"/>
  <c r="S45" i="2"/>
  <c r="O57" i="2"/>
  <c r="Q57" i="2"/>
  <c r="R57" i="2"/>
  <c r="S57" i="2"/>
  <c r="O143" i="2"/>
  <c r="Q143" i="2"/>
  <c r="R143" i="2"/>
  <c r="S143" i="2"/>
  <c r="O23" i="2"/>
  <c r="Q23" i="2"/>
  <c r="R23" i="2"/>
  <c r="S23" i="2"/>
  <c r="O60" i="2"/>
  <c r="Q60" i="2"/>
  <c r="R60" i="2"/>
  <c r="S60" i="2"/>
  <c r="O61" i="2"/>
  <c r="Q61" i="2"/>
  <c r="R61" i="2"/>
  <c r="S61" i="2"/>
  <c r="O53" i="2"/>
  <c r="Q53" i="2"/>
  <c r="R53" i="2"/>
  <c r="S53" i="2"/>
  <c r="O52" i="2"/>
  <c r="Q52" i="2"/>
  <c r="R52" i="2"/>
  <c r="S52" i="2"/>
  <c r="O79" i="2"/>
  <c r="Q79" i="2"/>
  <c r="R79" i="2"/>
  <c r="S79" i="2"/>
  <c r="O90" i="2"/>
  <c r="Q90" i="2"/>
  <c r="R90" i="2"/>
  <c r="S90" i="2"/>
  <c r="O102" i="2"/>
  <c r="Q102" i="2"/>
  <c r="R102" i="2"/>
  <c r="S102" i="2"/>
  <c r="O92" i="2"/>
  <c r="Q92" i="2"/>
  <c r="R92" i="2"/>
  <c r="S92" i="2"/>
  <c r="O88" i="2"/>
  <c r="Q88" i="2"/>
  <c r="R88" i="2"/>
  <c r="S88" i="2"/>
  <c r="O112" i="2"/>
  <c r="Q112" i="2"/>
  <c r="R112" i="2"/>
  <c r="S112" i="2"/>
  <c r="O107" i="2"/>
  <c r="Q107" i="2"/>
  <c r="R107" i="2"/>
  <c r="S107" i="2"/>
  <c r="O103" i="2"/>
  <c r="Q103" i="2"/>
  <c r="R103" i="2"/>
  <c r="S103" i="2"/>
  <c r="O220" i="2"/>
  <c r="Q220" i="2"/>
  <c r="R220" i="2"/>
  <c r="S220" i="2"/>
  <c r="O110" i="2"/>
  <c r="Q110" i="2"/>
  <c r="R110" i="2"/>
  <c r="S110" i="2"/>
  <c r="O109" i="2"/>
  <c r="Q109" i="2"/>
  <c r="R109" i="2"/>
  <c r="S109" i="2"/>
  <c r="O108" i="2"/>
  <c r="Q108" i="2"/>
  <c r="R108" i="2"/>
  <c r="S108" i="2"/>
  <c r="O106" i="2"/>
  <c r="Q106" i="2"/>
  <c r="R106" i="2"/>
  <c r="S106" i="2"/>
  <c r="O135" i="2"/>
  <c r="Q135" i="2"/>
  <c r="R135" i="2"/>
  <c r="S135" i="2"/>
  <c r="O214" i="2"/>
  <c r="Q214" i="2"/>
  <c r="R214" i="2"/>
  <c r="S214" i="2"/>
  <c r="O126" i="2"/>
  <c r="Q126" i="2"/>
  <c r="R126" i="2"/>
  <c r="S126" i="2"/>
  <c r="O173" i="2"/>
  <c r="Q173" i="2"/>
  <c r="R173" i="2"/>
  <c r="S173" i="2"/>
  <c r="O199" i="2"/>
  <c r="Q199" i="2"/>
  <c r="R199" i="2"/>
  <c r="S199" i="2"/>
  <c r="O85" i="2"/>
  <c r="Q85" i="2"/>
  <c r="R85" i="2"/>
  <c r="S85" i="2"/>
  <c r="O129" i="2"/>
  <c r="Q129" i="2"/>
  <c r="R129" i="2"/>
  <c r="S129" i="2"/>
  <c r="O133" i="2"/>
  <c r="Q133" i="2"/>
  <c r="R133" i="2"/>
  <c r="S133" i="2"/>
  <c r="O130" i="2"/>
  <c r="Q130" i="2"/>
  <c r="R130" i="2"/>
  <c r="S130" i="2"/>
  <c r="O132" i="2"/>
  <c r="Q132" i="2"/>
  <c r="R132" i="2"/>
  <c r="S132" i="2"/>
  <c r="O134" i="2"/>
  <c r="Q134" i="2"/>
  <c r="R134" i="2"/>
  <c r="S134" i="2"/>
  <c r="O150" i="2"/>
  <c r="Q150" i="2"/>
  <c r="R150" i="2"/>
  <c r="S150" i="2"/>
  <c r="O157" i="2"/>
  <c r="Q157" i="2"/>
  <c r="R157" i="2"/>
  <c r="S157" i="2"/>
  <c r="O154" i="2"/>
  <c r="Q154" i="2"/>
  <c r="R154" i="2"/>
  <c r="S154" i="2"/>
  <c r="O161" i="2"/>
  <c r="Q161" i="2"/>
  <c r="R161" i="2"/>
  <c r="S161" i="2"/>
  <c r="O170" i="2"/>
  <c r="Q170" i="2"/>
  <c r="R170" i="2"/>
  <c r="S170" i="2"/>
  <c r="O163" i="2"/>
  <c r="Q163" i="2"/>
  <c r="R163" i="2"/>
  <c r="S163" i="2"/>
  <c r="O167" i="2"/>
  <c r="Q167" i="2"/>
  <c r="R167" i="2"/>
  <c r="S167" i="2"/>
  <c r="O169" i="2"/>
  <c r="Q169" i="2"/>
  <c r="R169" i="2"/>
  <c r="S169" i="2"/>
  <c r="O172" i="2"/>
  <c r="Q172" i="2"/>
  <c r="R172" i="2"/>
  <c r="S172" i="2"/>
  <c r="O166" i="2"/>
  <c r="Q166" i="2"/>
  <c r="R166" i="2"/>
  <c r="S166" i="2"/>
  <c r="O174" i="2"/>
  <c r="Q174" i="2"/>
  <c r="R174" i="2"/>
  <c r="S174" i="2"/>
  <c r="O177" i="2"/>
  <c r="Q177" i="2"/>
  <c r="R177" i="2"/>
  <c r="S177" i="2"/>
  <c r="O179" i="2"/>
  <c r="Q179" i="2"/>
  <c r="R179" i="2"/>
  <c r="S179" i="2"/>
  <c r="O195" i="2"/>
  <c r="Q195" i="2"/>
  <c r="R195" i="2"/>
  <c r="S195" i="2"/>
  <c r="O202" i="2"/>
  <c r="Q202" i="2"/>
  <c r="R202" i="2"/>
  <c r="S202" i="2"/>
  <c r="O211" i="2"/>
  <c r="Q211" i="2"/>
  <c r="R211" i="2"/>
  <c r="S211" i="2"/>
  <c r="O201" i="2"/>
  <c r="Q201" i="2"/>
  <c r="R201" i="2"/>
  <c r="S201" i="2"/>
  <c r="O216" i="2"/>
  <c r="Q216" i="2"/>
  <c r="R216" i="2"/>
  <c r="S216" i="2"/>
  <c r="O203" i="2"/>
  <c r="Q203" i="2"/>
  <c r="R203" i="2"/>
  <c r="S203" i="2"/>
  <c r="O207" i="2"/>
  <c r="Q207" i="2"/>
  <c r="R207" i="2"/>
  <c r="S207" i="2"/>
  <c r="O240" i="2"/>
  <c r="Q240" i="2"/>
  <c r="R240" i="2"/>
  <c r="S240" i="2"/>
  <c r="O210" i="2"/>
  <c r="Q210" i="2"/>
  <c r="R210" i="2"/>
  <c r="S210" i="2"/>
  <c r="O241" i="2"/>
  <c r="Q241" i="2"/>
  <c r="R241" i="2"/>
  <c r="S241" i="2"/>
  <c r="O200" i="2"/>
  <c r="Q200" i="2"/>
  <c r="R200" i="2"/>
  <c r="S200" i="2"/>
  <c r="O229" i="2"/>
  <c r="Q229" i="2"/>
  <c r="R229" i="2"/>
  <c r="S229" i="2"/>
  <c r="O221" i="2"/>
  <c r="Q221" i="2"/>
  <c r="R221" i="2"/>
  <c r="S221" i="2"/>
  <c r="O230" i="2"/>
  <c r="Q230" i="2"/>
  <c r="R230" i="2"/>
  <c r="S230" i="2"/>
  <c r="O198" i="2"/>
  <c r="Q198" i="2"/>
  <c r="R198" i="2"/>
  <c r="S198" i="2"/>
  <c r="O242" i="2"/>
  <c r="Q242" i="2"/>
  <c r="R242" i="2"/>
  <c r="S242" i="2"/>
  <c r="O74" i="2"/>
  <c r="Q74" i="2"/>
  <c r="R74" i="2"/>
  <c r="S74" i="2"/>
  <c r="O84" i="2"/>
  <c r="Q84" i="2"/>
  <c r="R84" i="2"/>
  <c r="S84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74" i="2"/>
  <c r="N74" i="2"/>
  <c r="M78" i="2"/>
  <c r="N78" i="2"/>
  <c r="M81" i="2"/>
  <c r="N81" i="2"/>
  <c r="M124" i="2"/>
  <c r="N124" i="2"/>
  <c r="M84" i="2"/>
  <c r="N84" i="2"/>
  <c r="M82" i="2"/>
  <c r="N82" i="2"/>
  <c r="M79" i="2"/>
  <c r="N79" i="2"/>
  <c r="M86" i="2"/>
  <c r="N86" i="2"/>
  <c r="M87" i="2"/>
  <c r="N87" i="2"/>
  <c r="M64" i="2"/>
  <c r="N64" i="2"/>
  <c r="M94" i="2"/>
  <c r="N94" i="2"/>
  <c r="M93" i="2"/>
  <c r="N93" i="2"/>
  <c r="M67" i="2"/>
  <c r="N67" i="2"/>
  <c r="M101" i="2"/>
  <c r="N101" i="2"/>
  <c r="M89" i="2"/>
  <c r="N89" i="2"/>
  <c r="M99" i="2"/>
  <c r="N99" i="2"/>
  <c r="M100" i="2"/>
  <c r="N100" i="2"/>
  <c r="M95" i="2"/>
  <c r="N95" i="2"/>
  <c r="M102" i="2"/>
  <c r="N102" i="2"/>
  <c r="M98" i="2"/>
  <c r="N98" i="2"/>
  <c r="M143" i="2"/>
  <c r="N143" i="2"/>
  <c r="M206" i="2"/>
  <c r="N206" i="2"/>
  <c r="M237" i="2"/>
  <c r="N237" i="2"/>
  <c r="M171" i="2"/>
  <c r="N171" i="2"/>
  <c r="M88" i="2"/>
  <c r="N88" i="2"/>
  <c r="M97" i="2"/>
  <c r="N97" i="2"/>
  <c r="M107" i="2"/>
  <c r="N107" i="2"/>
  <c r="M112" i="2"/>
  <c r="N112" i="2"/>
  <c r="M118" i="2"/>
  <c r="N118" i="2"/>
  <c r="M103" i="2"/>
  <c r="N103" i="2"/>
  <c r="M220" i="2"/>
  <c r="N220" i="2"/>
  <c r="M105" i="2"/>
  <c r="N105" i="2"/>
  <c r="M117" i="2"/>
  <c r="N117" i="2"/>
  <c r="M104" i="2"/>
  <c r="N104" i="2"/>
  <c r="M65" i="2"/>
  <c r="N65" i="2"/>
  <c r="M110" i="2"/>
  <c r="N110" i="2"/>
  <c r="M172" i="2"/>
  <c r="N172" i="2"/>
  <c r="M109" i="2"/>
  <c r="N109" i="2"/>
  <c r="M108" i="2"/>
  <c r="N108" i="2"/>
  <c r="M111" i="2"/>
  <c r="N111" i="2"/>
  <c r="M113" i="2"/>
  <c r="N113" i="2"/>
  <c r="M115" i="2"/>
  <c r="N115" i="2"/>
  <c r="M114" i="2"/>
  <c r="N114" i="2"/>
  <c r="M90" i="2"/>
  <c r="N90" i="2"/>
  <c r="M122" i="2"/>
  <c r="N122" i="2"/>
  <c r="M123" i="2"/>
  <c r="N123" i="2"/>
  <c r="M66" i="2"/>
  <c r="N66" i="2"/>
  <c r="M204" i="2"/>
  <c r="N204" i="2"/>
  <c r="M135" i="2"/>
  <c r="N135" i="2"/>
  <c r="M173" i="2"/>
  <c r="N173" i="2"/>
  <c r="M126" i="2"/>
  <c r="N126" i="2"/>
  <c r="M127" i="2"/>
  <c r="N127" i="2"/>
  <c r="M192" i="2"/>
  <c r="N192" i="2"/>
  <c r="M85" i="2"/>
  <c r="N85" i="2"/>
  <c r="M121" i="2"/>
  <c r="N121" i="2"/>
  <c r="M129" i="2"/>
  <c r="N129" i="2"/>
  <c r="M68" i="2"/>
  <c r="N68" i="2"/>
  <c r="M133" i="2"/>
  <c r="N133" i="2"/>
  <c r="M190" i="2"/>
  <c r="N190" i="2"/>
  <c r="M119" i="2"/>
  <c r="N119" i="2"/>
  <c r="M120" i="2"/>
  <c r="N120" i="2"/>
  <c r="M130" i="2"/>
  <c r="N130" i="2"/>
  <c r="M131" i="2"/>
  <c r="N131" i="2"/>
  <c r="M151" i="2"/>
  <c r="N151" i="2"/>
  <c r="M137" i="2"/>
  <c r="N137" i="2"/>
  <c r="M136" i="2"/>
  <c r="N136" i="2"/>
  <c r="M139" i="2"/>
  <c r="N139" i="2"/>
  <c r="M138" i="2"/>
  <c r="N138" i="2"/>
  <c r="M132" i="2"/>
  <c r="N132" i="2"/>
  <c r="M140" i="2"/>
  <c r="N140" i="2"/>
  <c r="M142" i="2"/>
  <c r="N142" i="2"/>
  <c r="M141" i="2"/>
  <c r="N141" i="2"/>
  <c r="M146" i="2"/>
  <c r="N146" i="2"/>
  <c r="M144" i="2"/>
  <c r="N144" i="2"/>
  <c r="M145" i="2"/>
  <c r="N145" i="2"/>
  <c r="M147" i="2"/>
  <c r="N147" i="2"/>
  <c r="M106" i="2"/>
  <c r="N106" i="2"/>
  <c r="M148" i="2"/>
  <c r="N148" i="2"/>
  <c r="M149" i="2"/>
  <c r="N149" i="2"/>
  <c r="M150" i="2"/>
  <c r="N150" i="2"/>
  <c r="M188" i="2"/>
  <c r="N188" i="2"/>
  <c r="M70" i="2"/>
  <c r="N70" i="2"/>
  <c r="M153" i="2"/>
  <c r="N153" i="2"/>
  <c r="M157" i="2"/>
  <c r="N157" i="2"/>
  <c r="M154" i="2"/>
  <c r="N154" i="2"/>
  <c r="M155" i="2"/>
  <c r="N155" i="2"/>
  <c r="M158" i="2"/>
  <c r="N158" i="2"/>
  <c r="M161" i="2"/>
  <c r="N161" i="2"/>
  <c r="M170" i="2"/>
  <c r="N170" i="2"/>
  <c r="M163" i="2"/>
  <c r="N163" i="2"/>
  <c r="M167" i="2"/>
  <c r="N167" i="2"/>
  <c r="M169" i="2"/>
  <c r="N169" i="2"/>
  <c r="M76" i="2"/>
  <c r="N76" i="2"/>
  <c r="M160" i="2"/>
  <c r="N160" i="2"/>
  <c r="M164" i="2"/>
  <c r="N164" i="2"/>
  <c r="M168" i="2"/>
  <c r="N168" i="2"/>
  <c r="M159" i="2"/>
  <c r="N159" i="2"/>
  <c r="M166" i="2"/>
  <c r="N166" i="2"/>
  <c r="M182" i="2"/>
  <c r="N182" i="2"/>
  <c r="M174" i="2"/>
  <c r="N174" i="2"/>
  <c r="M175" i="2"/>
  <c r="N175" i="2"/>
  <c r="M83" i="2"/>
  <c r="N83" i="2"/>
  <c r="M116" i="2"/>
  <c r="N116" i="2"/>
  <c r="M77" i="2"/>
  <c r="N77" i="2"/>
  <c r="M215" i="2"/>
  <c r="N215" i="2"/>
  <c r="M91" i="2"/>
  <c r="N91" i="2"/>
  <c r="M176" i="2"/>
  <c r="N176" i="2"/>
  <c r="M234" i="2"/>
  <c r="N234" i="2"/>
  <c r="M73" i="2"/>
  <c r="N73" i="2"/>
  <c r="M180" i="2"/>
  <c r="N180" i="2"/>
  <c r="M177" i="2"/>
  <c r="N177" i="2"/>
  <c r="M179" i="2"/>
  <c r="N179" i="2"/>
  <c r="M181" i="2"/>
  <c r="N181" i="2"/>
  <c r="M178" i="2"/>
  <c r="N178" i="2"/>
  <c r="M165" i="2"/>
  <c r="N165" i="2"/>
  <c r="M128" i="2"/>
  <c r="N128" i="2"/>
  <c r="M194" i="2"/>
  <c r="N194" i="2"/>
  <c r="M183" i="2"/>
  <c r="N183" i="2"/>
  <c r="M184" i="2"/>
  <c r="N184" i="2"/>
  <c r="M187" i="2"/>
  <c r="N187" i="2"/>
  <c r="M189" i="2"/>
  <c r="N189" i="2"/>
  <c r="M186" i="2"/>
  <c r="N186" i="2"/>
  <c r="M185" i="2"/>
  <c r="N185" i="2"/>
  <c r="M134" i="2"/>
  <c r="N134" i="2"/>
  <c r="M222" i="2"/>
  <c r="N222" i="2"/>
  <c r="M193" i="2"/>
  <c r="N193" i="2"/>
  <c r="M195" i="2"/>
  <c r="N195" i="2"/>
  <c r="M96" i="2"/>
  <c r="N96" i="2"/>
  <c r="M202" i="2"/>
  <c r="N202" i="2"/>
  <c r="M152" i="2"/>
  <c r="N152" i="2"/>
  <c r="M80" i="2"/>
  <c r="N80" i="2"/>
  <c r="M156" i="2"/>
  <c r="N156" i="2"/>
  <c r="M208" i="2"/>
  <c r="N208" i="2"/>
  <c r="M235" i="2"/>
  <c r="N235" i="2"/>
  <c r="M205" i="2"/>
  <c r="N205" i="2"/>
  <c r="M211" i="2"/>
  <c r="N211" i="2"/>
  <c r="M71" i="2"/>
  <c r="N71" i="2"/>
  <c r="M201" i="2"/>
  <c r="N201" i="2"/>
  <c r="M209" i="2"/>
  <c r="N209" i="2"/>
  <c r="M216" i="2"/>
  <c r="N216" i="2"/>
  <c r="M203" i="2"/>
  <c r="N203" i="2"/>
  <c r="M75" i="2"/>
  <c r="N75" i="2"/>
  <c r="M207" i="2"/>
  <c r="N207" i="2"/>
  <c r="M240" i="2"/>
  <c r="N240" i="2"/>
  <c r="M241" i="2"/>
  <c r="N241" i="2"/>
  <c r="M242" i="2"/>
  <c r="N242" i="2"/>
  <c r="M210" i="2"/>
  <c r="N210" i="2"/>
  <c r="M200" i="2"/>
  <c r="N200" i="2"/>
  <c r="M199" i="2"/>
  <c r="N199" i="2"/>
  <c r="M213" i="2"/>
  <c r="N213" i="2"/>
  <c r="M214" i="2"/>
  <c r="N214" i="2"/>
  <c r="M217" i="2"/>
  <c r="N217" i="2"/>
  <c r="M218" i="2"/>
  <c r="N218" i="2"/>
  <c r="M221" i="2"/>
  <c r="N221" i="2"/>
  <c r="M223" i="2"/>
  <c r="N223" i="2"/>
  <c r="M225" i="2"/>
  <c r="N225" i="2"/>
  <c r="M226" i="2"/>
  <c r="N226" i="2"/>
  <c r="M72" i="2"/>
  <c r="N72" i="2"/>
  <c r="M227" i="2"/>
  <c r="N227" i="2"/>
  <c r="M224" i="2"/>
  <c r="N224" i="2"/>
  <c r="M219" i="2"/>
  <c r="N219" i="2"/>
  <c r="M228" i="2"/>
  <c r="N228" i="2"/>
  <c r="M230" i="2"/>
  <c r="N230" i="2"/>
  <c r="M231" i="2"/>
  <c r="N231" i="2"/>
  <c r="M162" i="2"/>
  <c r="N162" i="2"/>
  <c r="M212" i="2"/>
  <c r="N212" i="2"/>
  <c r="M69" i="2"/>
  <c r="N69" i="2"/>
  <c r="M229" i="2"/>
  <c r="N229" i="2"/>
  <c r="M191" i="2"/>
  <c r="N191" i="2"/>
  <c r="M92" i="2"/>
  <c r="N92" i="2"/>
  <c r="M232" i="2"/>
  <c r="N232" i="2"/>
  <c r="M233" i="2"/>
  <c r="N233" i="2"/>
  <c r="M236" i="2"/>
  <c r="N236" i="2"/>
  <c r="M238" i="2"/>
  <c r="N238" i="2"/>
  <c r="M196" i="2"/>
  <c r="N196" i="2"/>
  <c r="M239" i="2"/>
  <c r="N239" i="2"/>
  <c r="M197" i="2"/>
  <c r="N197" i="2"/>
  <c r="M198" i="2"/>
  <c r="N198" i="2"/>
  <c r="N2" i="2"/>
  <c r="M2" i="2"/>
  <c r="J2" i="2"/>
  <c r="D3" i="2"/>
  <c r="I3" i="2" s="1"/>
  <c r="D4" i="2"/>
  <c r="I4" i="2" s="1"/>
  <c r="D5" i="2"/>
  <c r="D6" i="2"/>
  <c r="D7" i="2"/>
  <c r="I7" i="2" s="1"/>
  <c r="D8" i="2"/>
  <c r="I8" i="2" s="1"/>
  <c r="D9" i="2"/>
  <c r="I9" i="2" s="1"/>
  <c r="D10" i="2"/>
  <c r="D11" i="2"/>
  <c r="D12" i="2"/>
  <c r="I12" i="2" s="1"/>
  <c r="D13" i="2"/>
  <c r="I13" i="2" s="1"/>
  <c r="D14" i="2"/>
  <c r="I14" i="2" s="1"/>
  <c r="D15" i="2"/>
  <c r="D16" i="2"/>
  <c r="I16" i="2" s="1"/>
  <c r="D17" i="2"/>
  <c r="I17" i="2" s="1"/>
  <c r="D18" i="2"/>
  <c r="I18" i="2" s="1"/>
  <c r="D19" i="2"/>
  <c r="D20" i="2"/>
  <c r="D21" i="2"/>
  <c r="D22" i="2"/>
  <c r="I22" i="2" s="1"/>
  <c r="D23" i="2"/>
  <c r="I23" i="2" s="1"/>
  <c r="D24" i="2"/>
  <c r="I24" i="2" s="1"/>
  <c r="D25" i="2"/>
  <c r="I25" i="2" s="1"/>
  <c r="D26" i="2"/>
  <c r="I26" i="2" s="1"/>
  <c r="D27" i="2"/>
  <c r="I27" i="2" s="1"/>
  <c r="D28" i="2"/>
  <c r="D29" i="2"/>
  <c r="I29" i="2" s="1"/>
  <c r="D30" i="2"/>
  <c r="D31" i="2"/>
  <c r="D32" i="2"/>
  <c r="D33" i="2"/>
  <c r="I33" i="2" s="1"/>
  <c r="D34" i="2"/>
  <c r="I34" i="2" s="1"/>
  <c r="D35" i="2"/>
  <c r="D36" i="2"/>
  <c r="I36" i="2" s="1"/>
  <c r="D37" i="2"/>
  <c r="D38" i="2"/>
  <c r="D39" i="2"/>
  <c r="D40" i="2"/>
  <c r="D41" i="2"/>
  <c r="I41" i="2" s="1"/>
  <c r="D42" i="2"/>
  <c r="I42" i="2" s="1"/>
  <c r="D43" i="2"/>
  <c r="I43" i="2" s="1"/>
  <c r="D44" i="2"/>
  <c r="I44" i="2" s="1"/>
  <c r="D45" i="2"/>
  <c r="I45" i="2" s="1"/>
  <c r="D46" i="2"/>
  <c r="I46" i="2" s="1"/>
  <c r="D47" i="2"/>
  <c r="I47" i="2" s="1"/>
  <c r="D48" i="2"/>
  <c r="I48" i="2" s="1"/>
  <c r="D49" i="2"/>
  <c r="I49" i="2" s="1"/>
  <c r="D50" i="2"/>
  <c r="I50" i="2" s="1"/>
  <c r="D51" i="2"/>
  <c r="I51" i="2" s="1"/>
  <c r="D52" i="2"/>
  <c r="I52" i="2" s="1"/>
  <c r="D53" i="2"/>
  <c r="I53" i="2" s="1"/>
  <c r="D54" i="2"/>
  <c r="I54" i="2" s="1"/>
  <c r="D55" i="2"/>
  <c r="I55" i="2" s="1"/>
  <c r="D56" i="2"/>
  <c r="I56" i="2" s="1"/>
  <c r="D57" i="2"/>
  <c r="I57" i="2" s="1"/>
  <c r="D58" i="2"/>
  <c r="I58" i="2" s="1"/>
  <c r="D59" i="2"/>
  <c r="I59" i="2" s="1"/>
  <c r="D60" i="2"/>
  <c r="I60" i="2" s="1"/>
  <c r="D61" i="2"/>
  <c r="I61" i="2" s="1"/>
  <c r="D62" i="2"/>
  <c r="I62" i="2" s="1"/>
  <c r="D63" i="2"/>
  <c r="I63" i="2" s="1"/>
  <c r="D74" i="2"/>
  <c r="D78" i="2"/>
  <c r="I78" i="2" s="1"/>
  <c r="D81" i="2"/>
  <c r="D124" i="2"/>
  <c r="D84" i="2"/>
  <c r="D82" i="2"/>
  <c r="D79" i="2"/>
  <c r="D86" i="2"/>
  <c r="D87" i="2"/>
  <c r="I87" i="2" s="1"/>
  <c r="D64" i="2"/>
  <c r="D94" i="2"/>
  <c r="D93" i="2"/>
  <c r="D67" i="2"/>
  <c r="I67" i="2" s="1"/>
  <c r="D101" i="2"/>
  <c r="D89" i="2"/>
  <c r="D99" i="2"/>
  <c r="D100" i="2"/>
  <c r="D95" i="2"/>
  <c r="D102" i="2"/>
  <c r="D98" i="2"/>
  <c r="D143" i="2"/>
  <c r="D206" i="2"/>
  <c r="I206" i="2" s="1"/>
  <c r="D237" i="2"/>
  <c r="D171" i="2"/>
  <c r="I171" i="2" s="1"/>
  <c r="D88" i="2"/>
  <c r="D97" i="2"/>
  <c r="D107" i="2"/>
  <c r="D112" i="2"/>
  <c r="D118" i="2"/>
  <c r="D103" i="2"/>
  <c r="D220" i="2"/>
  <c r="D105" i="2"/>
  <c r="D117" i="2"/>
  <c r="D104" i="2"/>
  <c r="D65" i="2"/>
  <c r="D110" i="2"/>
  <c r="D172" i="2"/>
  <c r="D109" i="2"/>
  <c r="D108" i="2"/>
  <c r="D111" i="2"/>
  <c r="I111" i="2" s="1"/>
  <c r="D113" i="2"/>
  <c r="D115" i="2"/>
  <c r="D114" i="2"/>
  <c r="D90" i="2"/>
  <c r="D122" i="2"/>
  <c r="D123" i="2"/>
  <c r="D66" i="2"/>
  <c r="D204" i="2"/>
  <c r="D135" i="2"/>
  <c r="D173" i="2"/>
  <c r="D126" i="2"/>
  <c r="D127" i="2"/>
  <c r="D192" i="2"/>
  <c r="D85" i="2"/>
  <c r="D121" i="2"/>
  <c r="D129" i="2"/>
  <c r="D68" i="2"/>
  <c r="I68" i="2" s="1"/>
  <c r="D133" i="2"/>
  <c r="D190" i="2"/>
  <c r="D119" i="2"/>
  <c r="D120" i="2"/>
  <c r="D130" i="2"/>
  <c r="D131" i="2"/>
  <c r="D151" i="2"/>
  <c r="I151" i="2" s="1"/>
  <c r="D137" i="2"/>
  <c r="D136" i="2"/>
  <c r="D139" i="2"/>
  <c r="D138" i="2"/>
  <c r="D132" i="2"/>
  <c r="D140" i="2"/>
  <c r="D142" i="2"/>
  <c r="D141" i="2"/>
  <c r="D146" i="2"/>
  <c r="D144" i="2"/>
  <c r="D145" i="2"/>
  <c r="D147" i="2"/>
  <c r="D106" i="2"/>
  <c r="D148" i="2"/>
  <c r="D149" i="2"/>
  <c r="D150" i="2"/>
  <c r="D188" i="2"/>
  <c r="D70" i="2"/>
  <c r="D153" i="2"/>
  <c r="D157" i="2"/>
  <c r="D154" i="2"/>
  <c r="D155" i="2"/>
  <c r="D158" i="2"/>
  <c r="D161" i="2"/>
  <c r="D170" i="2"/>
  <c r="D163" i="2"/>
  <c r="D167" i="2"/>
  <c r="D169" i="2"/>
  <c r="D76" i="2"/>
  <c r="D160" i="2"/>
  <c r="D164" i="2"/>
  <c r="D168" i="2"/>
  <c r="D159" i="2"/>
  <c r="D166" i="2"/>
  <c r="D182" i="2"/>
  <c r="D174" i="2"/>
  <c r="D175" i="2"/>
  <c r="I175" i="2" s="1"/>
  <c r="D83" i="2"/>
  <c r="D116" i="2"/>
  <c r="D77" i="2"/>
  <c r="D215" i="2"/>
  <c r="D91" i="2"/>
  <c r="D176" i="2"/>
  <c r="D234" i="2"/>
  <c r="I234" i="2" s="1"/>
  <c r="D73" i="2"/>
  <c r="I73" i="2" s="1"/>
  <c r="D180" i="2"/>
  <c r="D177" i="2"/>
  <c r="D179" i="2"/>
  <c r="D181" i="2"/>
  <c r="D178" i="2"/>
  <c r="D165" i="2"/>
  <c r="D128" i="2"/>
  <c r="I128" i="2" s="1"/>
  <c r="D194" i="2"/>
  <c r="I194" i="2" s="1"/>
  <c r="D183" i="2"/>
  <c r="I183" i="2" s="1"/>
  <c r="D184" i="2"/>
  <c r="D187" i="2"/>
  <c r="I187" i="2" s="1"/>
  <c r="D189" i="2"/>
  <c r="D186" i="2"/>
  <c r="D185" i="2"/>
  <c r="D134" i="2"/>
  <c r="D222" i="2"/>
  <c r="I222" i="2" s="1"/>
  <c r="D193" i="2"/>
  <c r="D195" i="2"/>
  <c r="D96" i="2"/>
  <c r="D202" i="2"/>
  <c r="D152" i="2"/>
  <c r="D80" i="2"/>
  <c r="D156" i="2"/>
  <c r="D208" i="2"/>
  <c r="D235" i="2"/>
  <c r="D205" i="2"/>
  <c r="D211" i="2"/>
  <c r="D71" i="2"/>
  <c r="D201" i="2"/>
  <c r="D209" i="2"/>
  <c r="D216" i="2"/>
  <c r="D203" i="2"/>
  <c r="D75" i="2"/>
  <c r="D207" i="2"/>
  <c r="D240" i="2"/>
  <c r="D241" i="2"/>
  <c r="D242" i="2"/>
  <c r="D210" i="2"/>
  <c r="D200" i="2"/>
  <c r="D199" i="2"/>
  <c r="D213" i="2"/>
  <c r="D214" i="2"/>
  <c r="D217" i="2"/>
  <c r="D218" i="2"/>
  <c r="I218" i="2" s="1"/>
  <c r="D221" i="2"/>
  <c r="D223" i="2"/>
  <c r="D225" i="2"/>
  <c r="I225" i="2" s="1"/>
  <c r="D226" i="2"/>
  <c r="D72" i="2"/>
  <c r="D227" i="2"/>
  <c r="D224" i="2"/>
  <c r="I224" i="2" s="1"/>
  <c r="D219" i="2"/>
  <c r="D228" i="2"/>
  <c r="I228" i="2" s="1"/>
  <c r="D230" i="2"/>
  <c r="D231" i="2"/>
  <c r="D162" i="2"/>
  <c r="D212" i="2"/>
  <c r="D69" i="2"/>
  <c r="D229" i="2"/>
  <c r="D191" i="2"/>
  <c r="D92" i="2"/>
  <c r="D232" i="2"/>
  <c r="D233" i="2"/>
  <c r="I233" i="2" s="1"/>
  <c r="D236" i="2"/>
  <c r="D238" i="2"/>
  <c r="D196" i="2"/>
  <c r="I196" i="2" s="1"/>
  <c r="D239" i="2"/>
  <c r="D197" i="2"/>
  <c r="D198" i="2"/>
  <c r="D2" i="2"/>
  <c r="I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74" i="2"/>
  <c r="F78" i="2"/>
  <c r="F81" i="2"/>
  <c r="F124" i="2"/>
  <c r="F84" i="2"/>
  <c r="F82" i="2"/>
  <c r="F79" i="2"/>
  <c r="F86" i="2"/>
  <c r="F87" i="2"/>
  <c r="F64" i="2"/>
  <c r="F94" i="2"/>
  <c r="F93" i="2"/>
  <c r="F67" i="2"/>
  <c r="F101" i="2"/>
  <c r="F89" i="2"/>
  <c r="F99" i="2"/>
  <c r="F100" i="2"/>
  <c r="F95" i="2"/>
  <c r="F102" i="2"/>
  <c r="F98" i="2"/>
  <c r="F143" i="2"/>
  <c r="F206" i="2"/>
  <c r="F237" i="2"/>
  <c r="F171" i="2"/>
  <c r="F88" i="2"/>
  <c r="F97" i="2"/>
  <c r="F107" i="2"/>
  <c r="F112" i="2"/>
  <c r="F118" i="2"/>
  <c r="F103" i="2"/>
  <c r="F220" i="2"/>
  <c r="F105" i="2"/>
  <c r="F117" i="2"/>
  <c r="F104" i="2"/>
  <c r="F65" i="2"/>
  <c r="F110" i="2"/>
  <c r="F172" i="2"/>
  <c r="F109" i="2"/>
  <c r="F108" i="2"/>
  <c r="F111" i="2"/>
  <c r="F113" i="2"/>
  <c r="F115" i="2"/>
  <c r="F114" i="2"/>
  <c r="F90" i="2"/>
  <c r="F122" i="2"/>
  <c r="F123" i="2"/>
  <c r="F66" i="2"/>
  <c r="F204" i="2"/>
  <c r="F135" i="2"/>
  <c r="F173" i="2"/>
  <c r="F126" i="2"/>
  <c r="F127" i="2"/>
  <c r="F192" i="2"/>
  <c r="F85" i="2"/>
  <c r="F121" i="2"/>
  <c r="F129" i="2"/>
  <c r="F68" i="2"/>
  <c r="F133" i="2"/>
  <c r="F190" i="2"/>
  <c r="F119" i="2"/>
  <c r="F120" i="2"/>
  <c r="F130" i="2"/>
  <c r="F131" i="2"/>
  <c r="F151" i="2"/>
  <c r="F137" i="2"/>
  <c r="F136" i="2"/>
  <c r="F139" i="2"/>
  <c r="F138" i="2"/>
  <c r="F132" i="2"/>
  <c r="F140" i="2"/>
  <c r="F142" i="2"/>
  <c r="F141" i="2"/>
  <c r="F146" i="2"/>
  <c r="F144" i="2"/>
  <c r="F145" i="2"/>
  <c r="F147" i="2"/>
  <c r="F106" i="2"/>
  <c r="F148" i="2"/>
  <c r="F149" i="2"/>
  <c r="F150" i="2"/>
  <c r="F188" i="2"/>
  <c r="F70" i="2"/>
  <c r="F153" i="2"/>
  <c r="F157" i="2"/>
  <c r="F154" i="2"/>
  <c r="F155" i="2"/>
  <c r="F158" i="2"/>
  <c r="F161" i="2"/>
  <c r="F170" i="2"/>
  <c r="F163" i="2"/>
  <c r="F167" i="2"/>
  <c r="F169" i="2"/>
  <c r="F76" i="2"/>
  <c r="F160" i="2"/>
  <c r="F164" i="2"/>
  <c r="F168" i="2"/>
  <c r="F159" i="2"/>
  <c r="F166" i="2"/>
  <c r="F182" i="2"/>
  <c r="F174" i="2"/>
  <c r="F175" i="2"/>
  <c r="F83" i="2"/>
  <c r="F116" i="2"/>
  <c r="F77" i="2"/>
  <c r="F215" i="2"/>
  <c r="F91" i="2"/>
  <c r="F176" i="2"/>
  <c r="F234" i="2"/>
  <c r="F73" i="2"/>
  <c r="F180" i="2"/>
  <c r="F177" i="2"/>
  <c r="F179" i="2"/>
  <c r="F181" i="2"/>
  <c r="F178" i="2"/>
  <c r="F165" i="2"/>
  <c r="F128" i="2"/>
  <c r="F194" i="2"/>
  <c r="F183" i="2"/>
  <c r="F184" i="2"/>
  <c r="F187" i="2"/>
  <c r="F189" i="2"/>
  <c r="F186" i="2"/>
  <c r="F185" i="2"/>
  <c r="F134" i="2"/>
  <c r="F222" i="2"/>
  <c r="F193" i="2"/>
  <c r="F195" i="2"/>
  <c r="F96" i="2"/>
  <c r="F202" i="2"/>
  <c r="F152" i="2"/>
  <c r="F80" i="2"/>
  <c r="F156" i="2"/>
  <c r="F208" i="2"/>
  <c r="F235" i="2"/>
  <c r="F205" i="2"/>
  <c r="F211" i="2"/>
  <c r="F71" i="2"/>
  <c r="F201" i="2"/>
  <c r="F209" i="2"/>
  <c r="F216" i="2"/>
  <c r="F203" i="2"/>
  <c r="F75" i="2"/>
  <c r="F207" i="2"/>
  <c r="F240" i="2"/>
  <c r="F241" i="2"/>
  <c r="F242" i="2"/>
  <c r="F210" i="2"/>
  <c r="F200" i="2"/>
  <c r="F199" i="2"/>
  <c r="F213" i="2"/>
  <c r="F214" i="2"/>
  <c r="F217" i="2"/>
  <c r="F218" i="2"/>
  <c r="F221" i="2"/>
  <c r="F223" i="2"/>
  <c r="F225" i="2"/>
  <c r="F226" i="2"/>
  <c r="F72" i="2"/>
  <c r="F227" i="2"/>
  <c r="F224" i="2"/>
  <c r="F219" i="2"/>
  <c r="F228" i="2"/>
  <c r="F230" i="2"/>
  <c r="F231" i="2"/>
  <c r="F162" i="2"/>
  <c r="F212" i="2"/>
  <c r="F69" i="2"/>
  <c r="F229" i="2"/>
  <c r="F191" i="2"/>
  <c r="F92" i="2"/>
  <c r="F232" i="2"/>
  <c r="F233" i="2"/>
  <c r="F236" i="2"/>
  <c r="F238" i="2"/>
  <c r="F196" i="2"/>
  <c r="F239" i="2"/>
  <c r="F197" i="2"/>
  <c r="F198" i="2"/>
  <c r="F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" i="4"/>
  <c r="I125" i="2" l="1"/>
  <c r="K125" i="2"/>
  <c r="B43" i="2"/>
  <c r="C43" i="2"/>
  <c r="E43" i="2"/>
  <c r="K43" i="2"/>
  <c r="G43" i="2"/>
  <c r="H43" i="2"/>
  <c r="B76" i="2"/>
  <c r="C76" i="2"/>
  <c r="I76" i="2" s="1"/>
  <c r="H81" i="2"/>
  <c r="H124" i="2"/>
  <c r="H84" i="2"/>
  <c r="H82" i="2"/>
  <c r="H79" i="2"/>
  <c r="H86" i="2"/>
  <c r="H87" i="2"/>
  <c r="H64" i="2"/>
  <c r="H2" i="2"/>
  <c r="H3" i="2"/>
  <c r="H94" i="2"/>
  <c r="H93" i="2"/>
  <c r="H45" i="2"/>
  <c r="H67" i="2"/>
  <c r="H101" i="2"/>
  <c r="H4" i="2"/>
  <c r="H89" i="2"/>
  <c r="H99" i="2"/>
  <c r="H57" i="2"/>
  <c r="H100" i="2"/>
  <c r="H95" i="2"/>
  <c r="H102" i="2"/>
  <c r="H6" i="2"/>
  <c r="H98" i="2"/>
  <c r="H143" i="2"/>
  <c r="H206" i="2"/>
  <c r="H237" i="2"/>
  <c r="H56" i="2"/>
  <c r="H5" i="2"/>
  <c r="H171" i="2"/>
  <c r="H88" i="2"/>
  <c r="H97" i="2"/>
  <c r="H59" i="2"/>
  <c r="H107" i="2"/>
  <c r="H7" i="2"/>
  <c r="H112" i="2"/>
  <c r="H118" i="2"/>
  <c r="H103" i="2"/>
  <c r="H52" i="2"/>
  <c r="H220" i="2"/>
  <c r="H105" i="2"/>
  <c r="H9" i="2"/>
  <c r="H117" i="2"/>
  <c r="H104" i="2"/>
  <c r="H65" i="2"/>
  <c r="H110" i="2"/>
  <c r="H172" i="2"/>
  <c r="H109" i="2"/>
  <c r="H108" i="2"/>
  <c r="H111" i="2"/>
  <c r="H113" i="2"/>
  <c r="H20" i="2"/>
  <c r="H115" i="2"/>
  <c r="H10" i="2"/>
  <c r="H114" i="2"/>
  <c r="H11" i="2"/>
  <c r="H90" i="2"/>
  <c r="H13" i="2"/>
  <c r="H122" i="2"/>
  <c r="H123" i="2"/>
  <c r="H66" i="2"/>
  <c r="H204" i="2"/>
  <c r="H135" i="2"/>
  <c r="H173" i="2"/>
  <c r="H126" i="2"/>
  <c r="H15" i="2"/>
  <c r="H127" i="2"/>
  <c r="H54" i="2"/>
  <c r="H16" i="2"/>
  <c r="H17" i="2"/>
  <c r="H192" i="2"/>
  <c r="H85" i="2"/>
  <c r="H121" i="2"/>
  <c r="H129" i="2"/>
  <c r="H68" i="2"/>
  <c r="H133" i="2"/>
  <c r="H190" i="2"/>
  <c r="H12" i="2"/>
  <c r="H119" i="2"/>
  <c r="H120" i="2"/>
  <c r="H130" i="2"/>
  <c r="H131" i="2"/>
  <c r="H151" i="2"/>
  <c r="H19" i="2"/>
  <c r="H137" i="2"/>
  <c r="H136" i="2"/>
  <c r="H139" i="2"/>
  <c r="H138" i="2"/>
  <c r="H132" i="2"/>
  <c r="H140" i="2"/>
  <c r="H142" i="2"/>
  <c r="H141" i="2"/>
  <c r="H63" i="2"/>
  <c r="H21" i="2"/>
  <c r="H146" i="2"/>
  <c r="H22" i="2"/>
  <c r="H144" i="2"/>
  <c r="H145" i="2"/>
  <c r="H24" i="2"/>
  <c r="H147" i="2"/>
  <c r="H25" i="2"/>
  <c r="H106" i="2"/>
  <c r="H148" i="2"/>
  <c r="H26" i="2"/>
  <c r="H50" i="2"/>
  <c r="H149" i="2"/>
  <c r="H150" i="2"/>
  <c r="H188" i="2"/>
  <c r="H27" i="2"/>
  <c r="H70" i="2"/>
  <c r="H58" i="2"/>
  <c r="H55" i="2"/>
  <c r="H153" i="2"/>
  <c r="H157" i="2"/>
  <c r="H30" i="2"/>
  <c r="H154" i="2"/>
  <c r="H155" i="2"/>
  <c r="H28" i="2"/>
  <c r="H29" i="2"/>
  <c r="H158" i="2"/>
  <c r="H161" i="2"/>
  <c r="H170" i="2"/>
  <c r="H46" i="2"/>
  <c r="H60" i="2"/>
  <c r="H163" i="2"/>
  <c r="H32" i="2"/>
  <c r="H167" i="2"/>
  <c r="H169" i="2"/>
  <c r="H31" i="2"/>
  <c r="H76" i="2"/>
  <c r="H51" i="2"/>
  <c r="H160" i="2"/>
  <c r="H164" i="2"/>
  <c r="H168" i="2"/>
  <c r="H159" i="2"/>
  <c r="H166" i="2"/>
  <c r="H182" i="2"/>
  <c r="H174" i="2"/>
  <c r="H175" i="2"/>
  <c r="H61" i="2"/>
  <c r="H33" i="2"/>
  <c r="H83" i="2"/>
  <c r="H116" i="2"/>
  <c r="H77" i="2"/>
  <c r="H215" i="2"/>
  <c r="H91" i="2"/>
  <c r="H176" i="2"/>
  <c r="H234" i="2"/>
  <c r="H73" i="2"/>
  <c r="H180" i="2"/>
  <c r="H177" i="2"/>
  <c r="H179" i="2"/>
  <c r="H181" i="2"/>
  <c r="H178" i="2"/>
  <c r="H34" i="2"/>
  <c r="H165" i="2"/>
  <c r="H128" i="2"/>
  <c r="H194" i="2"/>
  <c r="H183" i="2"/>
  <c r="H53" i="2"/>
  <c r="H184" i="2"/>
  <c r="H187" i="2"/>
  <c r="H189" i="2"/>
  <c r="H186" i="2"/>
  <c r="H47" i="2"/>
  <c r="H185" i="2"/>
  <c r="H35" i="2"/>
  <c r="H36" i="2"/>
  <c r="H134" i="2"/>
  <c r="H222" i="2"/>
  <c r="H193" i="2"/>
  <c r="H37" i="2"/>
  <c r="H38" i="2"/>
  <c r="H195" i="2"/>
  <c r="H96" i="2"/>
  <c r="H202" i="2"/>
  <c r="H152" i="2"/>
  <c r="H80" i="2"/>
  <c r="H156" i="2"/>
  <c r="H208" i="2"/>
  <c r="H235" i="2"/>
  <c r="H205" i="2"/>
  <c r="H211" i="2"/>
  <c r="H71" i="2"/>
  <c r="H201" i="2"/>
  <c r="H209" i="2"/>
  <c r="H216" i="2"/>
  <c r="H203" i="2"/>
  <c r="H75" i="2"/>
  <c r="H23" i="2"/>
  <c r="H62" i="2"/>
  <c r="H39" i="2"/>
  <c r="H49" i="2"/>
  <c r="H40" i="2"/>
  <c r="H207" i="2"/>
  <c r="H240" i="2"/>
  <c r="H241" i="2"/>
  <c r="H242" i="2"/>
  <c r="H14" i="2"/>
  <c r="H210" i="2"/>
  <c r="H200" i="2"/>
  <c r="H199" i="2"/>
  <c r="H213" i="2"/>
  <c r="H214" i="2"/>
  <c r="H41" i="2"/>
  <c r="H8" i="2"/>
  <c r="H217" i="2"/>
  <c r="H218" i="2"/>
  <c r="H48" i="2"/>
  <c r="H221" i="2"/>
  <c r="H223" i="2"/>
  <c r="H225" i="2"/>
  <c r="H226" i="2"/>
  <c r="H72" i="2"/>
  <c r="H227" i="2"/>
  <c r="H42" i="2"/>
  <c r="H224" i="2"/>
  <c r="H219" i="2"/>
  <c r="H228" i="2"/>
  <c r="H230" i="2"/>
  <c r="H231" i="2"/>
  <c r="H162" i="2"/>
  <c r="H212" i="2"/>
  <c r="H69" i="2"/>
  <c r="H18" i="2"/>
  <c r="H229" i="2"/>
  <c r="H44" i="2"/>
  <c r="H191" i="2"/>
  <c r="H92" i="2"/>
  <c r="H232" i="2"/>
  <c r="H233" i="2"/>
  <c r="H236" i="2"/>
  <c r="H238" i="2"/>
  <c r="H196" i="2"/>
  <c r="H239" i="2"/>
  <c r="H197" i="2"/>
  <c r="H198" i="2"/>
  <c r="H74" i="2"/>
  <c r="H78" i="2"/>
  <c r="G78" i="2"/>
  <c r="G81" i="2"/>
  <c r="G124" i="2"/>
  <c r="G84" i="2"/>
  <c r="G82" i="2"/>
  <c r="G79" i="2"/>
  <c r="G86" i="2"/>
  <c r="G87" i="2"/>
  <c r="G64" i="2"/>
  <c r="G2" i="2"/>
  <c r="G3" i="2"/>
  <c r="G94" i="2"/>
  <c r="G93" i="2"/>
  <c r="G45" i="2"/>
  <c r="G67" i="2"/>
  <c r="G101" i="2"/>
  <c r="G4" i="2"/>
  <c r="G89" i="2"/>
  <c r="G99" i="2"/>
  <c r="G57" i="2"/>
  <c r="G100" i="2"/>
  <c r="G95" i="2"/>
  <c r="G102" i="2"/>
  <c r="G6" i="2"/>
  <c r="G98" i="2"/>
  <c r="G143" i="2"/>
  <c r="G206" i="2"/>
  <c r="G237" i="2"/>
  <c r="G56" i="2"/>
  <c r="G5" i="2"/>
  <c r="G171" i="2"/>
  <c r="G88" i="2"/>
  <c r="G97" i="2"/>
  <c r="G59" i="2"/>
  <c r="G107" i="2"/>
  <c r="G7" i="2"/>
  <c r="G112" i="2"/>
  <c r="G118" i="2"/>
  <c r="G103" i="2"/>
  <c r="G52" i="2"/>
  <c r="G220" i="2"/>
  <c r="G105" i="2"/>
  <c r="G9" i="2"/>
  <c r="G117" i="2"/>
  <c r="G104" i="2"/>
  <c r="G65" i="2"/>
  <c r="G110" i="2"/>
  <c r="G172" i="2"/>
  <c r="G109" i="2"/>
  <c r="G108" i="2"/>
  <c r="G111" i="2"/>
  <c r="G113" i="2"/>
  <c r="G20" i="2"/>
  <c r="G115" i="2"/>
  <c r="G10" i="2"/>
  <c r="G114" i="2"/>
  <c r="G11" i="2"/>
  <c r="G90" i="2"/>
  <c r="G13" i="2"/>
  <c r="G122" i="2"/>
  <c r="G123" i="2"/>
  <c r="G66" i="2"/>
  <c r="G204" i="2"/>
  <c r="G135" i="2"/>
  <c r="G173" i="2"/>
  <c r="G126" i="2"/>
  <c r="G15" i="2"/>
  <c r="G127" i="2"/>
  <c r="G54" i="2"/>
  <c r="G16" i="2"/>
  <c r="G17" i="2"/>
  <c r="G192" i="2"/>
  <c r="G85" i="2"/>
  <c r="G121" i="2"/>
  <c r="G129" i="2"/>
  <c r="G68" i="2"/>
  <c r="G133" i="2"/>
  <c r="G190" i="2"/>
  <c r="G12" i="2"/>
  <c r="G119" i="2"/>
  <c r="G120" i="2"/>
  <c r="G130" i="2"/>
  <c r="G131" i="2"/>
  <c r="G151" i="2"/>
  <c r="G19" i="2"/>
  <c r="G137" i="2"/>
  <c r="G136" i="2"/>
  <c r="G139" i="2"/>
  <c r="G138" i="2"/>
  <c r="G132" i="2"/>
  <c r="G140" i="2"/>
  <c r="G142" i="2"/>
  <c r="G141" i="2"/>
  <c r="G63" i="2"/>
  <c r="G21" i="2"/>
  <c r="G146" i="2"/>
  <c r="G22" i="2"/>
  <c r="G144" i="2"/>
  <c r="G145" i="2"/>
  <c r="G24" i="2"/>
  <c r="G147" i="2"/>
  <c r="G25" i="2"/>
  <c r="G106" i="2"/>
  <c r="G148" i="2"/>
  <c r="G26" i="2"/>
  <c r="G50" i="2"/>
  <c r="G149" i="2"/>
  <c r="G150" i="2"/>
  <c r="G188" i="2"/>
  <c r="G27" i="2"/>
  <c r="G70" i="2"/>
  <c r="G58" i="2"/>
  <c r="G55" i="2"/>
  <c r="G153" i="2"/>
  <c r="G157" i="2"/>
  <c r="G30" i="2"/>
  <c r="G154" i="2"/>
  <c r="G155" i="2"/>
  <c r="G28" i="2"/>
  <c r="G29" i="2"/>
  <c r="G158" i="2"/>
  <c r="G161" i="2"/>
  <c r="G170" i="2"/>
  <c r="G46" i="2"/>
  <c r="G60" i="2"/>
  <c r="G163" i="2"/>
  <c r="G32" i="2"/>
  <c r="G167" i="2"/>
  <c r="G169" i="2"/>
  <c r="G31" i="2"/>
  <c r="G76" i="2"/>
  <c r="G51" i="2"/>
  <c r="G160" i="2"/>
  <c r="G164" i="2"/>
  <c r="G168" i="2"/>
  <c r="G159" i="2"/>
  <c r="G166" i="2"/>
  <c r="G182" i="2"/>
  <c r="G174" i="2"/>
  <c r="G175" i="2"/>
  <c r="G61" i="2"/>
  <c r="G33" i="2"/>
  <c r="G83" i="2"/>
  <c r="G116" i="2"/>
  <c r="G77" i="2"/>
  <c r="G215" i="2"/>
  <c r="G91" i="2"/>
  <c r="G176" i="2"/>
  <c r="G234" i="2"/>
  <c r="G73" i="2"/>
  <c r="G180" i="2"/>
  <c r="G177" i="2"/>
  <c r="G179" i="2"/>
  <c r="G181" i="2"/>
  <c r="G178" i="2"/>
  <c r="G34" i="2"/>
  <c r="G165" i="2"/>
  <c r="G128" i="2"/>
  <c r="G194" i="2"/>
  <c r="G183" i="2"/>
  <c r="G53" i="2"/>
  <c r="G184" i="2"/>
  <c r="G187" i="2"/>
  <c r="G189" i="2"/>
  <c r="G186" i="2"/>
  <c r="G47" i="2"/>
  <c r="G185" i="2"/>
  <c r="G35" i="2"/>
  <c r="G36" i="2"/>
  <c r="G134" i="2"/>
  <c r="G222" i="2"/>
  <c r="G193" i="2"/>
  <c r="G37" i="2"/>
  <c r="G38" i="2"/>
  <c r="G195" i="2"/>
  <c r="G96" i="2"/>
  <c r="G202" i="2"/>
  <c r="G152" i="2"/>
  <c r="G80" i="2"/>
  <c r="G156" i="2"/>
  <c r="G208" i="2"/>
  <c r="G235" i="2"/>
  <c r="G205" i="2"/>
  <c r="G211" i="2"/>
  <c r="G71" i="2"/>
  <c r="G201" i="2"/>
  <c r="G209" i="2"/>
  <c r="G216" i="2"/>
  <c r="G203" i="2"/>
  <c r="G75" i="2"/>
  <c r="G23" i="2"/>
  <c r="G62" i="2"/>
  <c r="G39" i="2"/>
  <c r="G49" i="2"/>
  <c r="G40" i="2"/>
  <c r="G207" i="2"/>
  <c r="G240" i="2"/>
  <c r="G241" i="2"/>
  <c r="G242" i="2"/>
  <c r="G14" i="2"/>
  <c r="G210" i="2"/>
  <c r="G200" i="2"/>
  <c r="G199" i="2"/>
  <c r="G213" i="2"/>
  <c r="G214" i="2"/>
  <c r="G41" i="2"/>
  <c r="G8" i="2"/>
  <c r="G217" i="2"/>
  <c r="G218" i="2"/>
  <c r="G48" i="2"/>
  <c r="G221" i="2"/>
  <c r="G223" i="2"/>
  <c r="G225" i="2"/>
  <c r="G226" i="2"/>
  <c r="G72" i="2"/>
  <c r="G227" i="2"/>
  <c r="G42" i="2"/>
  <c r="G224" i="2"/>
  <c r="G219" i="2"/>
  <c r="G228" i="2"/>
  <c r="G230" i="2"/>
  <c r="G231" i="2"/>
  <c r="G162" i="2"/>
  <c r="G212" i="2"/>
  <c r="G69" i="2"/>
  <c r="G18" i="2"/>
  <c r="G229" i="2"/>
  <c r="G44" i="2"/>
  <c r="G191" i="2"/>
  <c r="G92" i="2"/>
  <c r="G232" i="2"/>
  <c r="G233" i="2"/>
  <c r="G236" i="2"/>
  <c r="G238" i="2"/>
  <c r="G196" i="2"/>
  <c r="G239" i="2"/>
  <c r="G197" i="2"/>
  <c r="G198" i="2"/>
  <c r="G74" i="2"/>
  <c r="K87" i="2"/>
  <c r="K2" i="2"/>
  <c r="K3" i="2"/>
  <c r="H2" i="7" s="1"/>
  <c r="K45" i="2"/>
  <c r="J3" i="7" s="1"/>
  <c r="K67" i="2"/>
  <c r="G2" i="7" s="1"/>
  <c r="K4" i="2"/>
  <c r="H3" i="7" s="1"/>
  <c r="K57" i="2"/>
  <c r="J4" i="7" s="1"/>
  <c r="K6" i="2"/>
  <c r="K206" i="2"/>
  <c r="K56" i="2"/>
  <c r="F2" i="7" s="1"/>
  <c r="K5" i="2"/>
  <c r="H4" i="7" s="1"/>
  <c r="K171" i="2"/>
  <c r="F7" i="7" s="1"/>
  <c r="K59" i="2"/>
  <c r="F3" i="7" s="1"/>
  <c r="K7" i="2"/>
  <c r="I2" i="7" s="1"/>
  <c r="K52" i="2"/>
  <c r="J5" i="7" s="1"/>
  <c r="K9" i="2"/>
  <c r="K111" i="2"/>
  <c r="K20" i="2"/>
  <c r="H5" i="7" s="1"/>
  <c r="K10" i="2"/>
  <c r="H6" i="7" s="1"/>
  <c r="K11" i="2"/>
  <c r="H7" i="7" s="1"/>
  <c r="K13" i="2"/>
  <c r="H8" i="7" s="1"/>
  <c r="K15" i="2"/>
  <c r="H9" i="7" s="1"/>
  <c r="K54" i="2"/>
  <c r="K16" i="2"/>
  <c r="H10" i="7" s="1"/>
  <c r="K68" i="2"/>
  <c r="H12" i="7" s="1"/>
  <c r="K12" i="2"/>
  <c r="H13" i="7" s="1"/>
  <c r="K151" i="2"/>
  <c r="K19" i="2"/>
  <c r="H14" i="7" s="1"/>
  <c r="K63" i="2"/>
  <c r="K21" i="2"/>
  <c r="H15" i="7" s="1"/>
  <c r="K22" i="2"/>
  <c r="F4" i="7" s="1"/>
  <c r="K24" i="2"/>
  <c r="H16" i="7" s="1"/>
  <c r="K26" i="2"/>
  <c r="K50" i="2"/>
  <c r="G4" i="7" s="1"/>
  <c r="K27" i="2"/>
  <c r="K58" i="2"/>
  <c r="G5" i="7" s="1"/>
  <c r="K55" i="2"/>
  <c r="F5" i="7" s="1"/>
  <c r="K30" i="2"/>
  <c r="H18" i="7" s="1"/>
  <c r="K28" i="2"/>
  <c r="H19" i="7" s="1"/>
  <c r="K29" i="2"/>
  <c r="H20" i="7" s="1"/>
  <c r="K46" i="2"/>
  <c r="F6" i="7" s="1"/>
  <c r="K60" i="2"/>
  <c r="J7" i="7" s="1"/>
  <c r="K32" i="2"/>
  <c r="K31" i="2"/>
  <c r="I3" i="7" s="1"/>
  <c r="K51" i="2"/>
  <c r="K175" i="2"/>
  <c r="K61" i="2"/>
  <c r="J8" i="7" s="1"/>
  <c r="K33" i="2"/>
  <c r="H21" i="7" s="1"/>
  <c r="K234" i="2"/>
  <c r="K73" i="2"/>
  <c r="K128" i="2"/>
  <c r="K194" i="2"/>
  <c r="K183" i="2"/>
  <c r="K53" i="2"/>
  <c r="J9" i="7" s="1"/>
  <c r="K187" i="2"/>
  <c r="K47" i="2"/>
  <c r="F8" i="7" s="1"/>
  <c r="K35" i="2"/>
  <c r="H22" i="7" s="1"/>
  <c r="K36" i="2"/>
  <c r="H23" i="7" s="1"/>
  <c r="K222" i="2"/>
  <c r="K37" i="2"/>
  <c r="H24" i="7" s="1"/>
  <c r="K38" i="2"/>
  <c r="G6" i="7" s="1"/>
  <c r="K62" i="2"/>
  <c r="F9" i="7" s="1"/>
  <c r="K39" i="2"/>
  <c r="H25" i="7" s="1"/>
  <c r="K49" i="2"/>
  <c r="F11" i="7" s="1"/>
  <c r="K40" i="2"/>
  <c r="H26" i="7" s="1"/>
  <c r="K14" i="2"/>
  <c r="H27" i="7" s="1"/>
  <c r="K41" i="2"/>
  <c r="H28" i="7" s="1"/>
  <c r="K218" i="2"/>
  <c r="K48" i="2"/>
  <c r="F10" i="7" s="1"/>
  <c r="K225" i="2"/>
  <c r="K42" i="2"/>
  <c r="K224" i="2"/>
  <c r="K228" i="2"/>
  <c r="K18" i="2"/>
  <c r="K233" i="2"/>
  <c r="K196" i="2"/>
  <c r="K78" i="2"/>
  <c r="J2" i="7" s="1"/>
  <c r="B81" i="2"/>
  <c r="C81" i="2"/>
  <c r="I81" i="2" s="1"/>
  <c r="E81" i="2"/>
  <c r="B124" i="2"/>
  <c r="C124" i="2"/>
  <c r="I124" i="2" s="1"/>
  <c r="E124" i="2"/>
  <c r="B84" i="2"/>
  <c r="C84" i="2"/>
  <c r="I84" i="2" s="1"/>
  <c r="E84" i="2"/>
  <c r="B82" i="2"/>
  <c r="C82" i="2"/>
  <c r="I82" i="2" s="1"/>
  <c r="E82" i="2"/>
  <c r="B79" i="2"/>
  <c r="C79" i="2"/>
  <c r="I79" i="2" s="1"/>
  <c r="E79" i="2"/>
  <c r="B86" i="2"/>
  <c r="C86" i="2"/>
  <c r="I86" i="2" s="1"/>
  <c r="E86" i="2"/>
  <c r="B87" i="2"/>
  <c r="C87" i="2"/>
  <c r="E87" i="2"/>
  <c r="B64" i="2"/>
  <c r="C64" i="2"/>
  <c r="I64" i="2" s="1"/>
  <c r="E64" i="2"/>
  <c r="B2" i="2"/>
  <c r="C2" i="2"/>
  <c r="E2" i="2"/>
  <c r="B3" i="2"/>
  <c r="C3" i="2"/>
  <c r="E3" i="2"/>
  <c r="B94" i="2"/>
  <c r="C94" i="2"/>
  <c r="I94" i="2" s="1"/>
  <c r="E94" i="2"/>
  <c r="B93" i="2"/>
  <c r="C93" i="2"/>
  <c r="I93" i="2" s="1"/>
  <c r="E93" i="2"/>
  <c r="B45" i="2"/>
  <c r="C45" i="2"/>
  <c r="E45" i="2"/>
  <c r="B67" i="2"/>
  <c r="C67" i="2"/>
  <c r="E67" i="2"/>
  <c r="B101" i="2"/>
  <c r="C101" i="2"/>
  <c r="I101" i="2" s="1"/>
  <c r="E101" i="2"/>
  <c r="B4" i="2"/>
  <c r="C4" i="2"/>
  <c r="E4" i="2"/>
  <c r="B89" i="2"/>
  <c r="C89" i="2"/>
  <c r="I89" i="2" s="1"/>
  <c r="E89" i="2"/>
  <c r="B99" i="2"/>
  <c r="C99" i="2"/>
  <c r="I99" i="2" s="1"/>
  <c r="E99" i="2"/>
  <c r="B57" i="2"/>
  <c r="C57" i="2"/>
  <c r="E57" i="2"/>
  <c r="B100" i="2"/>
  <c r="C100" i="2"/>
  <c r="I100" i="2" s="1"/>
  <c r="E100" i="2"/>
  <c r="B95" i="2"/>
  <c r="C95" i="2"/>
  <c r="I95" i="2" s="1"/>
  <c r="E95" i="2"/>
  <c r="B102" i="2"/>
  <c r="C102" i="2"/>
  <c r="I102" i="2" s="1"/>
  <c r="E102" i="2"/>
  <c r="B6" i="2"/>
  <c r="C6" i="2"/>
  <c r="I6" i="2" s="1"/>
  <c r="E6" i="2"/>
  <c r="B98" i="2"/>
  <c r="C98" i="2"/>
  <c r="I98" i="2" s="1"/>
  <c r="E98" i="2"/>
  <c r="B143" i="2"/>
  <c r="C143" i="2"/>
  <c r="I143" i="2" s="1"/>
  <c r="E143" i="2"/>
  <c r="B206" i="2"/>
  <c r="C206" i="2"/>
  <c r="E206" i="2"/>
  <c r="B237" i="2"/>
  <c r="C237" i="2"/>
  <c r="I237" i="2" s="1"/>
  <c r="E237" i="2"/>
  <c r="B56" i="2"/>
  <c r="C56" i="2"/>
  <c r="E56" i="2"/>
  <c r="B5" i="2"/>
  <c r="C5" i="2"/>
  <c r="I5" i="2" s="1"/>
  <c r="E5" i="2"/>
  <c r="B171" i="2"/>
  <c r="C171" i="2"/>
  <c r="E171" i="2"/>
  <c r="B88" i="2"/>
  <c r="C88" i="2"/>
  <c r="I88" i="2" s="1"/>
  <c r="E88" i="2"/>
  <c r="B97" i="2"/>
  <c r="C97" i="2"/>
  <c r="I97" i="2" s="1"/>
  <c r="E97" i="2"/>
  <c r="B59" i="2"/>
  <c r="C59" i="2"/>
  <c r="E59" i="2"/>
  <c r="B107" i="2"/>
  <c r="C107" i="2"/>
  <c r="I107" i="2" s="1"/>
  <c r="E107" i="2"/>
  <c r="B7" i="2"/>
  <c r="C7" i="2"/>
  <c r="E7" i="2"/>
  <c r="B112" i="2"/>
  <c r="C112" i="2"/>
  <c r="I112" i="2" s="1"/>
  <c r="E112" i="2"/>
  <c r="B118" i="2"/>
  <c r="C118" i="2"/>
  <c r="I118" i="2" s="1"/>
  <c r="E118" i="2"/>
  <c r="B103" i="2"/>
  <c r="C103" i="2"/>
  <c r="I103" i="2" s="1"/>
  <c r="E103" i="2"/>
  <c r="B52" i="2"/>
  <c r="C52" i="2"/>
  <c r="E52" i="2"/>
  <c r="B220" i="2"/>
  <c r="C220" i="2"/>
  <c r="I220" i="2" s="1"/>
  <c r="E220" i="2"/>
  <c r="B105" i="2"/>
  <c r="C105" i="2"/>
  <c r="I105" i="2" s="1"/>
  <c r="E105" i="2"/>
  <c r="B9" i="2"/>
  <c r="C9" i="2"/>
  <c r="E9" i="2"/>
  <c r="B117" i="2"/>
  <c r="C117" i="2"/>
  <c r="I117" i="2" s="1"/>
  <c r="E117" i="2"/>
  <c r="B104" i="2"/>
  <c r="C104" i="2"/>
  <c r="I104" i="2" s="1"/>
  <c r="E104" i="2"/>
  <c r="B65" i="2"/>
  <c r="C65" i="2"/>
  <c r="I65" i="2" s="1"/>
  <c r="E65" i="2"/>
  <c r="B110" i="2"/>
  <c r="C110" i="2"/>
  <c r="I110" i="2" s="1"/>
  <c r="E110" i="2"/>
  <c r="B172" i="2"/>
  <c r="C172" i="2"/>
  <c r="I172" i="2" s="1"/>
  <c r="E172" i="2"/>
  <c r="B109" i="2"/>
  <c r="C109" i="2"/>
  <c r="I109" i="2" s="1"/>
  <c r="E109" i="2"/>
  <c r="B108" i="2"/>
  <c r="C108" i="2"/>
  <c r="I108" i="2" s="1"/>
  <c r="E108" i="2"/>
  <c r="B111" i="2"/>
  <c r="C111" i="2"/>
  <c r="E111" i="2"/>
  <c r="B113" i="2"/>
  <c r="C113" i="2"/>
  <c r="I113" i="2" s="1"/>
  <c r="E113" i="2"/>
  <c r="B20" i="2"/>
  <c r="C20" i="2"/>
  <c r="I20" i="2" s="1"/>
  <c r="E20" i="2"/>
  <c r="B115" i="2"/>
  <c r="C115" i="2"/>
  <c r="I115" i="2" s="1"/>
  <c r="E115" i="2"/>
  <c r="B10" i="2"/>
  <c r="C10" i="2"/>
  <c r="I10" i="2" s="1"/>
  <c r="E10" i="2"/>
  <c r="B114" i="2"/>
  <c r="C114" i="2"/>
  <c r="I114" i="2" s="1"/>
  <c r="E114" i="2"/>
  <c r="B11" i="2"/>
  <c r="C11" i="2"/>
  <c r="I11" i="2" s="1"/>
  <c r="E11" i="2"/>
  <c r="B90" i="2"/>
  <c r="C90" i="2"/>
  <c r="I90" i="2" s="1"/>
  <c r="E90" i="2"/>
  <c r="B13" i="2"/>
  <c r="C13" i="2"/>
  <c r="E13" i="2"/>
  <c r="B122" i="2"/>
  <c r="C122" i="2"/>
  <c r="I122" i="2" s="1"/>
  <c r="E122" i="2"/>
  <c r="B123" i="2"/>
  <c r="C123" i="2"/>
  <c r="I123" i="2" s="1"/>
  <c r="E123" i="2"/>
  <c r="B66" i="2"/>
  <c r="C66" i="2"/>
  <c r="I66" i="2" s="1"/>
  <c r="E66" i="2"/>
  <c r="B204" i="2"/>
  <c r="C204" i="2"/>
  <c r="I204" i="2" s="1"/>
  <c r="E204" i="2"/>
  <c r="B135" i="2"/>
  <c r="C135" i="2"/>
  <c r="I135" i="2" s="1"/>
  <c r="E135" i="2"/>
  <c r="B173" i="2"/>
  <c r="C173" i="2"/>
  <c r="I173" i="2" s="1"/>
  <c r="E173" i="2"/>
  <c r="B126" i="2"/>
  <c r="C126" i="2"/>
  <c r="I126" i="2" s="1"/>
  <c r="E126" i="2"/>
  <c r="B15" i="2"/>
  <c r="C15" i="2"/>
  <c r="I15" i="2" s="1"/>
  <c r="E15" i="2"/>
  <c r="B127" i="2"/>
  <c r="C127" i="2"/>
  <c r="I127" i="2" s="1"/>
  <c r="E127" i="2"/>
  <c r="B54" i="2"/>
  <c r="C54" i="2"/>
  <c r="E54" i="2"/>
  <c r="B16" i="2"/>
  <c r="C16" i="2"/>
  <c r="E16" i="2"/>
  <c r="B17" i="2"/>
  <c r="C17" i="2"/>
  <c r="E17" i="2"/>
  <c r="B192" i="2"/>
  <c r="C192" i="2"/>
  <c r="I192" i="2" s="1"/>
  <c r="E192" i="2"/>
  <c r="B85" i="2"/>
  <c r="C85" i="2"/>
  <c r="I85" i="2" s="1"/>
  <c r="E85" i="2"/>
  <c r="B121" i="2"/>
  <c r="C121" i="2"/>
  <c r="I121" i="2" s="1"/>
  <c r="E121" i="2"/>
  <c r="B129" i="2"/>
  <c r="C129" i="2"/>
  <c r="I129" i="2" s="1"/>
  <c r="E129" i="2"/>
  <c r="B68" i="2"/>
  <c r="C68" i="2"/>
  <c r="E68" i="2"/>
  <c r="B133" i="2"/>
  <c r="C133" i="2"/>
  <c r="I133" i="2" s="1"/>
  <c r="E133" i="2"/>
  <c r="B190" i="2"/>
  <c r="C190" i="2"/>
  <c r="I190" i="2" s="1"/>
  <c r="E190" i="2"/>
  <c r="B12" i="2"/>
  <c r="C12" i="2"/>
  <c r="E12" i="2"/>
  <c r="B119" i="2"/>
  <c r="C119" i="2"/>
  <c r="I119" i="2" s="1"/>
  <c r="E119" i="2"/>
  <c r="B120" i="2"/>
  <c r="C120" i="2"/>
  <c r="I120" i="2" s="1"/>
  <c r="E120" i="2"/>
  <c r="B130" i="2"/>
  <c r="C130" i="2"/>
  <c r="I130" i="2" s="1"/>
  <c r="E130" i="2"/>
  <c r="B131" i="2"/>
  <c r="C131" i="2"/>
  <c r="I131" i="2" s="1"/>
  <c r="E131" i="2"/>
  <c r="B151" i="2"/>
  <c r="C151" i="2"/>
  <c r="E151" i="2"/>
  <c r="B19" i="2"/>
  <c r="C19" i="2"/>
  <c r="I19" i="2" s="1"/>
  <c r="E19" i="2"/>
  <c r="B137" i="2"/>
  <c r="C137" i="2"/>
  <c r="I137" i="2" s="1"/>
  <c r="E137" i="2"/>
  <c r="B136" i="2"/>
  <c r="C136" i="2"/>
  <c r="I136" i="2" s="1"/>
  <c r="E136" i="2"/>
  <c r="B139" i="2"/>
  <c r="C139" i="2"/>
  <c r="I139" i="2" s="1"/>
  <c r="E139" i="2"/>
  <c r="B138" i="2"/>
  <c r="C138" i="2"/>
  <c r="I138" i="2" s="1"/>
  <c r="E138" i="2"/>
  <c r="B132" i="2"/>
  <c r="C132" i="2"/>
  <c r="I132" i="2" s="1"/>
  <c r="E132" i="2"/>
  <c r="B140" i="2"/>
  <c r="C140" i="2"/>
  <c r="I140" i="2" s="1"/>
  <c r="E140" i="2"/>
  <c r="B142" i="2"/>
  <c r="C142" i="2"/>
  <c r="I142" i="2" s="1"/>
  <c r="E142" i="2"/>
  <c r="B141" i="2"/>
  <c r="C141" i="2"/>
  <c r="I141" i="2" s="1"/>
  <c r="E141" i="2"/>
  <c r="B63" i="2"/>
  <c r="C63" i="2"/>
  <c r="E63" i="2"/>
  <c r="B21" i="2"/>
  <c r="C21" i="2"/>
  <c r="I21" i="2" s="1"/>
  <c r="E21" i="2"/>
  <c r="B146" i="2"/>
  <c r="C146" i="2"/>
  <c r="I146" i="2" s="1"/>
  <c r="E146" i="2"/>
  <c r="B22" i="2"/>
  <c r="C22" i="2"/>
  <c r="E22" i="2"/>
  <c r="B144" i="2"/>
  <c r="C144" i="2"/>
  <c r="I144" i="2" s="1"/>
  <c r="E144" i="2"/>
  <c r="B145" i="2"/>
  <c r="C145" i="2"/>
  <c r="I145" i="2" s="1"/>
  <c r="E145" i="2"/>
  <c r="B24" i="2"/>
  <c r="C24" i="2"/>
  <c r="E24" i="2"/>
  <c r="B147" i="2"/>
  <c r="C147" i="2"/>
  <c r="I147" i="2" s="1"/>
  <c r="E147" i="2"/>
  <c r="B25" i="2"/>
  <c r="C25" i="2"/>
  <c r="E25" i="2"/>
  <c r="B106" i="2"/>
  <c r="C106" i="2"/>
  <c r="I106" i="2" s="1"/>
  <c r="E106" i="2"/>
  <c r="B148" i="2"/>
  <c r="C148" i="2"/>
  <c r="I148" i="2" s="1"/>
  <c r="E148" i="2"/>
  <c r="B26" i="2"/>
  <c r="C26" i="2"/>
  <c r="E26" i="2"/>
  <c r="B50" i="2"/>
  <c r="C50" i="2"/>
  <c r="E50" i="2"/>
  <c r="B149" i="2"/>
  <c r="C149" i="2"/>
  <c r="I149" i="2" s="1"/>
  <c r="E149" i="2"/>
  <c r="B150" i="2"/>
  <c r="C150" i="2"/>
  <c r="I150" i="2" s="1"/>
  <c r="E150" i="2"/>
  <c r="B188" i="2"/>
  <c r="C188" i="2"/>
  <c r="I188" i="2" s="1"/>
  <c r="E188" i="2"/>
  <c r="B27" i="2"/>
  <c r="C27" i="2"/>
  <c r="E27" i="2"/>
  <c r="B70" i="2"/>
  <c r="C70" i="2"/>
  <c r="E70" i="2"/>
  <c r="B58" i="2"/>
  <c r="C58" i="2"/>
  <c r="E58" i="2"/>
  <c r="B55" i="2"/>
  <c r="C55" i="2"/>
  <c r="E55" i="2"/>
  <c r="B153" i="2"/>
  <c r="C153" i="2"/>
  <c r="I153" i="2" s="1"/>
  <c r="E153" i="2"/>
  <c r="B157" i="2"/>
  <c r="C157" i="2"/>
  <c r="I157" i="2" s="1"/>
  <c r="E157" i="2"/>
  <c r="B30" i="2"/>
  <c r="C30" i="2"/>
  <c r="I30" i="2" s="1"/>
  <c r="E30" i="2"/>
  <c r="B154" i="2"/>
  <c r="C154" i="2"/>
  <c r="I154" i="2" s="1"/>
  <c r="E154" i="2"/>
  <c r="B155" i="2"/>
  <c r="C155" i="2"/>
  <c r="I155" i="2" s="1"/>
  <c r="E155" i="2"/>
  <c r="B28" i="2"/>
  <c r="C28" i="2"/>
  <c r="I28" i="2" s="1"/>
  <c r="E28" i="2"/>
  <c r="B29" i="2"/>
  <c r="C29" i="2"/>
  <c r="E29" i="2"/>
  <c r="B158" i="2"/>
  <c r="C158" i="2"/>
  <c r="I158" i="2" s="1"/>
  <c r="E158" i="2"/>
  <c r="B161" i="2"/>
  <c r="C161" i="2"/>
  <c r="I161" i="2" s="1"/>
  <c r="E161" i="2"/>
  <c r="B170" i="2"/>
  <c r="C170" i="2"/>
  <c r="I170" i="2" s="1"/>
  <c r="E170" i="2"/>
  <c r="B46" i="2"/>
  <c r="C46" i="2"/>
  <c r="E46" i="2"/>
  <c r="B60" i="2"/>
  <c r="C60" i="2"/>
  <c r="E60" i="2"/>
  <c r="B163" i="2"/>
  <c r="C163" i="2"/>
  <c r="I163" i="2" s="1"/>
  <c r="E163" i="2"/>
  <c r="B32" i="2"/>
  <c r="C32" i="2"/>
  <c r="I32" i="2" s="1"/>
  <c r="E32" i="2"/>
  <c r="B167" i="2"/>
  <c r="C167" i="2"/>
  <c r="I167" i="2" s="1"/>
  <c r="E167" i="2"/>
  <c r="B169" i="2"/>
  <c r="C169" i="2"/>
  <c r="I169" i="2" s="1"/>
  <c r="E169" i="2"/>
  <c r="B31" i="2"/>
  <c r="C31" i="2"/>
  <c r="I31" i="2" s="1"/>
  <c r="E31" i="2"/>
  <c r="E76" i="2"/>
  <c r="B51" i="2"/>
  <c r="C51" i="2"/>
  <c r="E51" i="2"/>
  <c r="B160" i="2"/>
  <c r="C160" i="2"/>
  <c r="I160" i="2" s="1"/>
  <c r="E160" i="2"/>
  <c r="B164" i="2"/>
  <c r="C164" i="2"/>
  <c r="I164" i="2" s="1"/>
  <c r="E164" i="2"/>
  <c r="B168" i="2"/>
  <c r="C168" i="2"/>
  <c r="I168" i="2" s="1"/>
  <c r="E168" i="2"/>
  <c r="B159" i="2"/>
  <c r="C159" i="2"/>
  <c r="I159" i="2" s="1"/>
  <c r="E159" i="2"/>
  <c r="B166" i="2"/>
  <c r="C166" i="2"/>
  <c r="I166" i="2" s="1"/>
  <c r="E166" i="2"/>
  <c r="B182" i="2"/>
  <c r="C182" i="2"/>
  <c r="I182" i="2" s="1"/>
  <c r="E182" i="2"/>
  <c r="B174" i="2"/>
  <c r="C174" i="2"/>
  <c r="I174" i="2" s="1"/>
  <c r="E174" i="2"/>
  <c r="B175" i="2"/>
  <c r="C175" i="2"/>
  <c r="E175" i="2"/>
  <c r="B61" i="2"/>
  <c r="C61" i="2"/>
  <c r="E61" i="2"/>
  <c r="B33" i="2"/>
  <c r="C33" i="2"/>
  <c r="E33" i="2"/>
  <c r="B83" i="2"/>
  <c r="C83" i="2"/>
  <c r="I83" i="2" s="1"/>
  <c r="E83" i="2"/>
  <c r="B116" i="2"/>
  <c r="C116" i="2"/>
  <c r="I116" i="2" s="1"/>
  <c r="E116" i="2"/>
  <c r="B77" i="2"/>
  <c r="C77" i="2"/>
  <c r="I77" i="2" s="1"/>
  <c r="E77" i="2"/>
  <c r="B215" i="2"/>
  <c r="C215" i="2"/>
  <c r="I215" i="2" s="1"/>
  <c r="E215" i="2"/>
  <c r="B91" i="2"/>
  <c r="C91" i="2"/>
  <c r="I91" i="2" s="1"/>
  <c r="E91" i="2"/>
  <c r="B176" i="2"/>
  <c r="C176" i="2"/>
  <c r="I176" i="2" s="1"/>
  <c r="E176" i="2"/>
  <c r="B234" i="2"/>
  <c r="C234" i="2"/>
  <c r="E234" i="2"/>
  <c r="B73" i="2"/>
  <c r="C73" i="2"/>
  <c r="E73" i="2"/>
  <c r="B180" i="2"/>
  <c r="C180" i="2"/>
  <c r="I180" i="2" s="1"/>
  <c r="E180" i="2"/>
  <c r="B177" i="2"/>
  <c r="C177" i="2"/>
  <c r="I177" i="2" s="1"/>
  <c r="E177" i="2"/>
  <c r="B179" i="2"/>
  <c r="C179" i="2"/>
  <c r="I179" i="2" s="1"/>
  <c r="E179" i="2"/>
  <c r="B181" i="2"/>
  <c r="C181" i="2"/>
  <c r="I181" i="2" s="1"/>
  <c r="E181" i="2"/>
  <c r="B178" i="2"/>
  <c r="C178" i="2"/>
  <c r="I178" i="2" s="1"/>
  <c r="E178" i="2"/>
  <c r="B34" i="2"/>
  <c r="C34" i="2"/>
  <c r="E34" i="2"/>
  <c r="B165" i="2"/>
  <c r="C165" i="2"/>
  <c r="I165" i="2" s="1"/>
  <c r="E165" i="2"/>
  <c r="B128" i="2"/>
  <c r="C128" i="2"/>
  <c r="E128" i="2"/>
  <c r="B194" i="2"/>
  <c r="C194" i="2"/>
  <c r="E194" i="2"/>
  <c r="B183" i="2"/>
  <c r="C183" i="2"/>
  <c r="E183" i="2"/>
  <c r="B53" i="2"/>
  <c r="C53" i="2"/>
  <c r="E53" i="2"/>
  <c r="B184" i="2"/>
  <c r="C184" i="2"/>
  <c r="I184" i="2" s="1"/>
  <c r="E184" i="2"/>
  <c r="B187" i="2"/>
  <c r="C187" i="2"/>
  <c r="E187" i="2"/>
  <c r="B189" i="2"/>
  <c r="C189" i="2"/>
  <c r="I189" i="2" s="1"/>
  <c r="E189" i="2"/>
  <c r="B186" i="2"/>
  <c r="C186" i="2"/>
  <c r="I186" i="2" s="1"/>
  <c r="E186" i="2"/>
  <c r="B47" i="2"/>
  <c r="C47" i="2"/>
  <c r="E47" i="2"/>
  <c r="B185" i="2"/>
  <c r="C185" i="2"/>
  <c r="I185" i="2" s="1"/>
  <c r="E185" i="2"/>
  <c r="B35" i="2"/>
  <c r="C35" i="2"/>
  <c r="I35" i="2" s="1"/>
  <c r="E35" i="2"/>
  <c r="B36" i="2"/>
  <c r="C36" i="2"/>
  <c r="E36" i="2"/>
  <c r="B134" i="2"/>
  <c r="C134" i="2"/>
  <c r="I134" i="2" s="1"/>
  <c r="E134" i="2"/>
  <c r="B222" i="2"/>
  <c r="C222" i="2"/>
  <c r="E222" i="2"/>
  <c r="B193" i="2"/>
  <c r="C193" i="2"/>
  <c r="I193" i="2" s="1"/>
  <c r="E193" i="2"/>
  <c r="B37" i="2"/>
  <c r="C37" i="2"/>
  <c r="E37" i="2"/>
  <c r="B38" i="2"/>
  <c r="C38" i="2"/>
  <c r="I38" i="2" s="1"/>
  <c r="E38" i="2"/>
  <c r="B195" i="2"/>
  <c r="C195" i="2"/>
  <c r="I195" i="2" s="1"/>
  <c r="E195" i="2"/>
  <c r="B96" i="2"/>
  <c r="C96" i="2"/>
  <c r="I96" i="2" s="1"/>
  <c r="E96" i="2"/>
  <c r="B202" i="2"/>
  <c r="C202" i="2"/>
  <c r="I202" i="2" s="1"/>
  <c r="E202" i="2"/>
  <c r="B152" i="2"/>
  <c r="C152" i="2"/>
  <c r="I152" i="2" s="1"/>
  <c r="E152" i="2"/>
  <c r="B80" i="2"/>
  <c r="C80" i="2"/>
  <c r="I80" i="2" s="1"/>
  <c r="E80" i="2"/>
  <c r="B156" i="2"/>
  <c r="C156" i="2"/>
  <c r="I156" i="2" s="1"/>
  <c r="E156" i="2"/>
  <c r="B208" i="2"/>
  <c r="C208" i="2"/>
  <c r="I208" i="2" s="1"/>
  <c r="E208" i="2"/>
  <c r="B235" i="2"/>
  <c r="C235" i="2"/>
  <c r="I235" i="2" s="1"/>
  <c r="E235" i="2"/>
  <c r="B205" i="2"/>
  <c r="C205" i="2"/>
  <c r="I205" i="2" s="1"/>
  <c r="E205" i="2"/>
  <c r="B211" i="2"/>
  <c r="C211" i="2"/>
  <c r="I211" i="2" s="1"/>
  <c r="E211" i="2"/>
  <c r="B71" i="2"/>
  <c r="C71" i="2"/>
  <c r="I71" i="2" s="1"/>
  <c r="E71" i="2"/>
  <c r="B201" i="2"/>
  <c r="C201" i="2"/>
  <c r="I201" i="2" s="1"/>
  <c r="E201" i="2"/>
  <c r="B209" i="2"/>
  <c r="C209" i="2"/>
  <c r="I209" i="2" s="1"/>
  <c r="E209" i="2"/>
  <c r="B216" i="2"/>
  <c r="C216" i="2"/>
  <c r="I216" i="2" s="1"/>
  <c r="E216" i="2"/>
  <c r="B203" i="2"/>
  <c r="C203" i="2"/>
  <c r="I203" i="2" s="1"/>
  <c r="E203" i="2"/>
  <c r="B75" i="2"/>
  <c r="C75" i="2"/>
  <c r="I75" i="2" s="1"/>
  <c r="E75" i="2"/>
  <c r="B23" i="2"/>
  <c r="C23" i="2"/>
  <c r="E23" i="2"/>
  <c r="B62" i="2"/>
  <c r="C62" i="2"/>
  <c r="E62" i="2"/>
  <c r="B39" i="2"/>
  <c r="C39" i="2"/>
  <c r="I39" i="2" s="1"/>
  <c r="E39" i="2"/>
  <c r="B49" i="2"/>
  <c r="C49" i="2"/>
  <c r="E49" i="2"/>
  <c r="B40" i="2"/>
  <c r="C40" i="2"/>
  <c r="I40" i="2" s="1"/>
  <c r="E40" i="2"/>
  <c r="B207" i="2"/>
  <c r="C207" i="2"/>
  <c r="I207" i="2" s="1"/>
  <c r="E207" i="2"/>
  <c r="B240" i="2"/>
  <c r="C240" i="2"/>
  <c r="I240" i="2" s="1"/>
  <c r="E240" i="2"/>
  <c r="B241" i="2"/>
  <c r="C241" i="2"/>
  <c r="I241" i="2" s="1"/>
  <c r="E241" i="2"/>
  <c r="B242" i="2"/>
  <c r="C242" i="2"/>
  <c r="I242" i="2" s="1"/>
  <c r="E242" i="2"/>
  <c r="B14" i="2"/>
  <c r="C14" i="2"/>
  <c r="E14" i="2"/>
  <c r="B210" i="2"/>
  <c r="C210" i="2"/>
  <c r="I210" i="2" s="1"/>
  <c r="E210" i="2"/>
  <c r="B200" i="2"/>
  <c r="C200" i="2"/>
  <c r="I200" i="2" s="1"/>
  <c r="E200" i="2"/>
  <c r="B199" i="2"/>
  <c r="C199" i="2"/>
  <c r="I199" i="2" s="1"/>
  <c r="E199" i="2"/>
  <c r="B213" i="2"/>
  <c r="C213" i="2"/>
  <c r="I213" i="2" s="1"/>
  <c r="E213" i="2"/>
  <c r="B214" i="2"/>
  <c r="C214" i="2"/>
  <c r="I214" i="2" s="1"/>
  <c r="E214" i="2"/>
  <c r="B41" i="2"/>
  <c r="C41" i="2"/>
  <c r="E41" i="2"/>
  <c r="B8" i="2"/>
  <c r="C8" i="2"/>
  <c r="E8" i="2"/>
  <c r="B217" i="2"/>
  <c r="C217" i="2"/>
  <c r="I217" i="2" s="1"/>
  <c r="E217" i="2"/>
  <c r="B218" i="2"/>
  <c r="C218" i="2"/>
  <c r="E218" i="2"/>
  <c r="B48" i="2"/>
  <c r="C48" i="2"/>
  <c r="E48" i="2"/>
  <c r="B221" i="2"/>
  <c r="C221" i="2"/>
  <c r="I221" i="2" s="1"/>
  <c r="E221" i="2"/>
  <c r="B223" i="2"/>
  <c r="C223" i="2"/>
  <c r="I223" i="2" s="1"/>
  <c r="E223" i="2"/>
  <c r="B225" i="2"/>
  <c r="C225" i="2"/>
  <c r="E225" i="2"/>
  <c r="B226" i="2"/>
  <c r="C226" i="2"/>
  <c r="I226" i="2" s="1"/>
  <c r="E226" i="2"/>
  <c r="B72" i="2"/>
  <c r="C72" i="2"/>
  <c r="E72" i="2"/>
  <c r="B227" i="2"/>
  <c r="C227" i="2"/>
  <c r="I227" i="2" s="1"/>
  <c r="E227" i="2"/>
  <c r="B42" i="2"/>
  <c r="C42" i="2"/>
  <c r="E42" i="2"/>
  <c r="B224" i="2"/>
  <c r="C224" i="2"/>
  <c r="E224" i="2"/>
  <c r="B219" i="2"/>
  <c r="C219" i="2"/>
  <c r="I219" i="2" s="1"/>
  <c r="E219" i="2"/>
  <c r="B228" i="2"/>
  <c r="C228" i="2"/>
  <c r="E228" i="2"/>
  <c r="B230" i="2"/>
  <c r="C230" i="2"/>
  <c r="I230" i="2" s="1"/>
  <c r="E230" i="2"/>
  <c r="B231" i="2"/>
  <c r="C231" i="2"/>
  <c r="I231" i="2" s="1"/>
  <c r="E231" i="2"/>
  <c r="B162" i="2"/>
  <c r="C162" i="2"/>
  <c r="I162" i="2" s="1"/>
  <c r="E162" i="2"/>
  <c r="B212" i="2"/>
  <c r="C212" i="2"/>
  <c r="I212" i="2" s="1"/>
  <c r="E212" i="2"/>
  <c r="B69" i="2"/>
  <c r="C69" i="2"/>
  <c r="I69" i="2" s="1"/>
  <c r="E69" i="2"/>
  <c r="B18" i="2"/>
  <c r="C18" i="2"/>
  <c r="E18" i="2"/>
  <c r="B229" i="2"/>
  <c r="C229" i="2"/>
  <c r="I229" i="2" s="1"/>
  <c r="E229" i="2"/>
  <c r="B44" i="2"/>
  <c r="C44" i="2"/>
  <c r="E44" i="2"/>
  <c r="B191" i="2"/>
  <c r="C191" i="2"/>
  <c r="I191" i="2" s="1"/>
  <c r="E191" i="2"/>
  <c r="B92" i="2"/>
  <c r="C92" i="2"/>
  <c r="I92" i="2" s="1"/>
  <c r="E92" i="2"/>
  <c r="B232" i="2"/>
  <c r="C232" i="2"/>
  <c r="I232" i="2" s="1"/>
  <c r="E232" i="2"/>
  <c r="B233" i="2"/>
  <c r="C233" i="2"/>
  <c r="E233" i="2"/>
  <c r="B236" i="2"/>
  <c r="C236" i="2"/>
  <c r="I236" i="2" s="1"/>
  <c r="E236" i="2"/>
  <c r="B238" i="2"/>
  <c r="C238" i="2"/>
  <c r="I238" i="2" s="1"/>
  <c r="E238" i="2"/>
  <c r="B196" i="2"/>
  <c r="C196" i="2"/>
  <c r="E196" i="2"/>
  <c r="B239" i="2"/>
  <c r="C239" i="2"/>
  <c r="I239" i="2" s="1"/>
  <c r="E239" i="2"/>
  <c r="B197" i="2"/>
  <c r="C197" i="2"/>
  <c r="I197" i="2" s="1"/>
  <c r="E197" i="2"/>
  <c r="B198" i="2"/>
  <c r="C198" i="2"/>
  <c r="I198" i="2" s="1"/>
  <c r="E198" i="2"/>
  <c r="B74" i="2"/>
  <c r="C74" i="2"/>
  <c r="I74" i="2" s="1"/>
  <c r="E74" i="2"/>
  <c r="E78" i="2"/>
  <c r="C78" i="2"/>
  <c r="B78" i="2"/>
  <c r="K74" i="2" l="1"/>
  <c r="K232" i="2"/>
  <c r="K229" i="2"/>
  <c r="K162" i="2"/>
  <c r="K219" i="2"/>
  <c r="K72" i="2"/>
  <c r="K221" i="2"/>
  <c r="K8" i="2"/>
  <c r="K199" i="2"/>
  <c r="K242" i="2"/>
  <c r="K23" i="2"/>
  <c r="J6" i="7" s="1"/>
  <c r="K209" i="2"/>
  <c r="K205" i="2"/>
  <c r="K80" i="2"/>
  <c r="K195" i="2"/>
  <c r="K185" i="2"/>
  <c r="K178" i="2"/>
  <c r="K180" i="2"/>
  <c r="K91" i="2"/>
  <c r="K83" i="2"/>
  <c r="K174" i="2"/>
  <c r="K168" i="2"/>
  <c r="K76" i="2"/>
  <c r="K170" i="2"/>
  <c r="K157" i="2"/>
  <c r="K70" i="2"/>
  <c r="K149" i="2"/>
  <c r="K106" i="2"/>
  <c r="K145" i="2"/>
  <c r="K140" i="2"/>
  <c r="K136" i="2"/>
  <c r="K131" i="2"/>
  <c r="K129" i="2"/>
  <c r="K17" i="2"/>
  <c r="H11" i="7" s="1"/>
  <c r="K204" i="2"/>
  <c r="K110" i="2"/>
  <c r="K103" i="2"/>
  <c r="K107" i="2"/>
  <c r="K102" i="2"/>
  <c r="K99" i="2"/>
  <c r="K86" i="2"/>
  <c r="K124" i="2"/>
  <c r="K198" i="2"/>
  <c r="K238" i="2"/>
  <c r="K92" i="2"/>
  <c r="K231" i="2"/>
  <c r="K226" i="2"/>
  <c r="K200" i="2"/>
  <c r="K241" i="2"/>
  <c r="K75" i="2"/>
  <c r="K201" i="2"/>
  <c r="K235" i="2"/>
  <c r="K152" i="2"/>
  <c r="K134" i="2"/>
  <c r="K184" i="2"/>
  <c r="K181" i="2"/>
  <c r="K215" i="2"/>
  <c r="K182" i="2"/>
  <c r="K164" i="2"/>
  <c r="K163" i="2"/>
  <c r="K161" i="2"/>
  <c r="K155" i="2"/>
  <c r="K153" i="2"/>
  <c r="K25" i="2"/>
  <c r="H17" i="7" s="1"/>
  <c r="K144" i="2"/>
  <c r="K132" i="2"/>
  <c r="K137" i="2"/>
  <c r="K130" i="2"/>
  <c r="K190" i="2"/>
  <c r="K121" i="2"/>
  <c r="K126" i="2"/>
  <c r="K66" i="2"/>
  <c r="K90" i="2"/>
  <c r="K115" i="2"/>
  <c r="K108" i="2"/>
  <c r="K65" i="2"/>
  <c r="K105" i="2"/>
  <c r="K118" i="2"/>
  <c r="K143" i="2"/>
  <c r="K95" i="2"/>
  <c r="K89" i="2"/>
  <c r="K79" i="2"/>
  <c r="K81" i="2"/>
  <c r="K197" i="2"/>
  <c r="K236" i="2"/>
  <c r="K191" i="2"/>
  <c r="K69" i="2"/>
  <c r="K230" i="2"/>
  <c r="K214" i="2"/>
  <c r="K210" i="2"/>
  <c r="K240" i="2"/>
  <c r="K203" i="2"/>
  <c r="K71" i="2"/>
  <c r="K208" i="2"/>
  <c r="K202" i="2"/>
  <c r="K186" i="2"/>
  <c r="K165" i="2"/>
  <c r="K179" i="2"/>
  <c r="K77" i="2"/>
  <c r="K166" i="2"/>
  <c r="K160" i="2"/>
  <c r="K169" i="2"/>
  <c r="K158" i="2"/>
  <c r="K154" i="2"/>
  <c r="K188" i="2"/>
  <c r="K147" i="2"/>
  <c r="K141" i="2"/>
  <c r="K138" i="2"/>
  <c r="K120" i="2"/>
  <c r="K133" i="2"/>
  <c r="K85" i="2"/>
  <c r="K173" i="2"/>
  <c r="K123" i="2"/>
  <c r="K109" i="2"/>
  <c r="K104" i="2"/>
  <c r="K220" i="2"/>
  <c r="K112" i="2"/>
  <c r="K97" i="2"/>
  <c r="G3" i="7" s="1"/>
  <c r="K98" i="2"/>
  <c r="K100" i="2"/>
  <c r="K93" i="2"/>
  <c r="K64" i="2"/>
  <c r="K82" i="2"/>
  <c r="K239" i="2"/>
  <c r="K44" i="2"/>
  <c r="I4" i="7" s="1"/>
  <c r="K212" i="2"/>
  <c r="K227" i="2"/>
  <c r="K223" i="2"/>
  <c r="K217" i="2"/>
  <c r="K213" i="2"/>
  <c r="K207" i="2"/>
  <c r="K216" i="2"/>
  <c r="K211" i="2"/>
  <c r="K156" i="2"/>
  <c r="K96" i="2"/>
  <c r="K193" i="2"/>
  <c r="K189" i="2"/>
  <c r="K34" i="2"/>
  <c r="K177" i="2"/>
  <c r="K176" i="2"/>
  <c r="K116" i="2"/>
  <c r="K159" i="2"/>
  <c r="K167" i="2"/>
  <c r="K150" i="2"/>
  <c r="K148" i="2"/>
  <c r="K146" i="2"/>
  <c r="K142" i="2"/>
  <c r="K139" i="2"/>
  <c r="K119" i="2"/>
  <c r="K192" i="2"/>
  <c r="K127" i="2"/>
  <c r="K135" i="2"/>
  <c r="K122" i="2"/>
  <c r="K114" i="2"/>
  <c r="K113" i="2"/>
  <c r="K172" i="2"/>
  <c r="K117" i="2"/>
  <c r="K88" i="2"/>
  <c r="K237" i="2"/>
  <c r="K101" i="2"/>
  <c r="K94" i="2"/>
  <c r="K84" i="2"/>
</calcChain>
</file>

<file path=xl/sharedStrings.xml><?xml version="1.0" encoding="utf-8"?>
<sst xmlns="http://schemas.openxmlformats.org/spreadsheetml/2006/main" count="2254" uniqueCount="1052">
  <si>
    <t>American Samoa</t>
  </si>
  <si>
    <t>Korea, Rep.</t>
  </si>
  <si>
    <t>Philippines</t>
  </si>
  <si>
    <t>Australia</t>
  </si>
  <si>
    <t>Lao PDR</t>
  </si>
  <si>
    <t>Samoa</t>
  </si>
  <si>
    <t>Brunei Darussalam</t>
  </si>
  <si>
    <t>Macao SAR, China</t>
  </si>
  <si>
    <t>Singapore</t>
  </si>
  <si>
    <t>Cambodia</t>
  </si>
  <si>
    <t>Malaysia</t>
  </si>
  <si>
    <t>Solomon Islands</t>
  </si>
  <si>
    <t>China</t>
  </si>
  <si>
    <t>Marshall Islands</t>
  </si>
  <si>
    <t>Fiji</t>
  </si>
  <si>
    <t>Micronesia, Fed. Sts.</t>
  </si>
  <si>
    <t>Thailand</t>
  </si>
  <si>
    <t>French Polynesia</t>
  </si>
  <si>
    <t>Mongolia</t>
  </si>
  <si>
    <t>Timor-Leste</t>
  </si>
  <si>
    <t>Guam</t>
  </si>
  <si>
    <t>Myanmar</t>
  </si>
  <si>
    <t>Papua New Guinea</t>
  </si>
  <si>
    <t>Hong Kong SAR, China</t>
  </si>
  <si>
    <t>Nauru</t>
  </si>
  <si>
    <t>Tonga</t>
  </si>
  <si>
    <t>Indonesia</t>
  </si>
  <si>
    <t>New Caledonia</t>
  </si>
  <si>
    <t>Tuvalu</t>
  </si>
  <si>
    <t>Japan</t>
  </si>
  <si>
    <t>New Zealand</t>
  </si>
  <si>
    <t>Vanuatu</t>
  </si>
  <si>
    <t>Kiribati</t>
  </si>
  <si>
    <t>Northern Mariana Islands</t>
  </si>
  <si>
    <t>Vietnam</t>
  </si>
  <si>
    <t>Palau</t>
  </si>
  <si>
    <t>East Asia and Pacific</t>
  </si>
  <si>
    <t>Albania</t>
  </si>
  <si>
    <t>Gibraltar</t>
  </si>
  <si>
    <t>Norway</t>
  </si>
  <si>
    <t>Andorra</t>
  </si>
  <si>
    <t>Greece</t>
  </si>
  <si>
    <t>Poland</t>
  </si>
  <si>
    <t>Armenia</t>
  </si>
  <si>
    <t>Greenland</t>
  </si>
  <si>
    <t>Portugal</t>
  </si>
  <si>
    <t>Austria</t>
  </si>
  <si>
    <t>Hungary</t>
  </si>
  <si>
    <t>Romania</t>
  </si>
  <si>
    <t>Azerbaijan</t>
  </si>
  <si>
    <t>Iceland</t>
  </si>
  <si>
    <t>Russian Federation</t>
  </si>
  <si>
    <t>Belarus</t>
  </si>
  <si>
    <t>Ireland</t>
  </si>
  <si>
    <t>San Marino</t>
  </si>
  <si>
    <t>Belgium</t>
  </si>
  <si>
    <t>Isle of Man</t>
  </si>
  <si>
    <t>Serbia</t>
  </si>
  <si>
    <t>Bosnia and Herzegovina</t>
  </si>
  <si>
    <t>Italy</t>
  </si>
  <si>
    <t>Slovak Republic</t>
  </si>
  <si>
    <t>Bulgaria</t>
  </si>
  <si>
    <t>Kazakhstan</t>
  </si>
  <si>
    <t>Slovenia</t>
  </si>
  <si>
    <t>Channel Islands</t>
  </si>
  <si>
    <t>Kosovo</t>
  </si>
  <si>
    <t>Spain</t>
  </si>
  <si>
    <t>Croatia</t>
  </si>
  <si>
    <t>Kyrgyz Republic</t>
  </si>
  <si>
    <t>Sweden</t>
  </si>
  <si>
    <t>Cyprus</t>
  </si>
  <si>
    <t>Latvia</t>
  </si>
  <si>
    <t>Switzerland</t>
  </si>
  <si>
    <t>Czech Republic</t>
  </si>
  <si>
    <t>Liechtenstein</t>
  </si>
  <si>
    <t>Tajikistan</t>
  </si>
  <si>
    <t>Denmark</t>
  </si>
  <si>
    <t>Lithuania</t>
  </si>
  <si>
    <t>Turkey</t>
  </si>
  <si>
    <t>Estonia</t>
  </si>
  <si>
    <t>Luxembourg</t>
  </si>
  <si>
    <t>Turkmenistan</t>
  </si>
  <si>
    <t>Faroe Islands</t>
  </si>
  <si>
    <t>Moldova</t>
  </si>
  <si>
    <t>Ukraine</t>
  </si>
  <si>
    <t>Finland</t>
  </si>
  <si>
    <t>Monaco</t>
  </si>
  <si>
    <t>United Kingdom</t>
  </si>
  <si>
    <t>France</t>
  </si>
  <si>
    <t>Montenegro</t>
  </si>
  <si>
    <t>Uzbekistan</t>
  </si>
  <si>
    <t>Georgia</t>
  </si>
  <si>
    <t>Netherlands</t>
  </si>
  <si>
    <t>Germany</t>
  </si>
  <si>
    <t>North Macedonia</t>
  </si>
  <si>
    <t>Europe and Central Asia</t>
  </si>
  <si>
    <t>Antigua and Barbuda</t>
  </si>
  <si>
    <t>Curacao</t>
  </si>
  <si>
    <t>Paraguay</t>
  </si>
  <si>
    <t>Argentina</t>
  </si>
  <si>
    <t>Dominica</t>
  </si>
  <si>
    <t>Peru</t>
  </si>
  <si>
    <t>Aruba</t>
  </si>
  <si>
    <t>Dominican Republic</t>
  </si>
  <si>
    <t>Puerto Rico</t>
  </si>
  <si>
    <t>Bahamas, The</t>
  </si>
  <si>
    <t>Ecuador</t>
  </si>
  <si>
    <t>Sint Maarten (Dutch part)</t>
  </si>
  <si>
    <t>Barbados</t>
  </si>
  <si>
    <t>El Salvador</t>
  </si>
  <si>
    <t>St. Kitts and Nevis</t>
  </si>
  <si>
    <t>Belize</t>
  </si>
  <si>
    <t>Grenada</t>
  </si>
  <si>
    <t>St. Lucia</t>
  </si>
  <si>
    <t>Bolivia</t>
  </si>
  <si>
    <t>Guatemala</t>
  </si>
  <si>
    <t>St. Martin (French part)</t>
  </si>
  <si>
    <t>Brazil</t>
  </si>
  <si>
    <t>Guyana</t>
  </si>
  <si>
    <t>St. Vincent and the Grenadines</t>
  </si>
  <si>
    <t>British Virgin Islands</t>
  </si>
  <si>
    <t>Haiti</t>
  </si>
  <si>
    <t>Suriname</t>
  </si>
  <si>
    <t>Cayman Islands</t>
  </si>
  <si>
    <t>Honduras</t>
  </si>
  <si>
    <t>Trinidad and Tobago</t>
  </si>
  <si>
    <t>Chile</t>
  </si>
  <si>
    <t>Jamaica</t>
  </si>
  <si>
    <t>Turks and Caicos Islands</t>
  </si>
  <si>
    <t>Colombia</t>
  </si>
  <si>
    <t>Mexico</t>
  </si>
  <si>
    <t>Uruguay</t>
  </si>
  <si>
    <t>Costa Rica</t>
  </si>
  <si>
    <t>Nicaragua</t>
  </si>
  <si>
    <t>Venezuela, RB</t>
  </si>
  <si>
    <t>Cuba</t>
  </si>
  <si>
    <t>Panama</t>
  </si>
  <si>
    <t>Virgin Islands (U.S.)</t>
  </si>
  <si>
    <t>Middle East and North Africa</t>
  </si>
  <si>
    <t>Latin America and the Caribbean</t>
  </si>
  <si>
    <t>Algeria</t>
  </si>
  <si>
    <t>Jordan</t>
  </si>
  <si>
    <t>Qatar</t>
  </si>
  <si>
    <t>Bahrain</t>
  </si>
  <si>
    <t>Kuwait</t>
  </si>
  <si>
    <t>Saudi Arabia</t>
  </si>
  <si>
    <t>Djibouti</t>
  </si>
  <si>
    <t>Lebanon</t>
  </si>
  <si>
    <t>Syrian Arab Republic</t>
  </si>
  <si>
    <t>Egypt, Arab Rep.</t>
  </si>
  <si>
    <t>Libya</t>
  </si>
  <si>
    <t>Tunisia</t>
  </si>
  <si>
    <t>Iran, Islamic Rep.</t>
  </si>
  <si>
    <t>Malta</t>
  </si>
  <si>
    <t>United Arab Emirates</t>
  </si>
  <si>
    <t>Iraq</t>
  </si>
  <si>
    <t>Morocco</t>
  </si>
  <si>
    <t>West Bank and Gaza</t>
  </si>
  <si>
    <t>Israel</t>
  </si>
  <si>
    <t>Oman</t>
  </si>
  <si>
    <t>Yemen, Rep.</t>
  </si>
  <si>
    <t>Bermuda</t>
  </si>
  <si>
    <t>Canada</t>
  </si>
  <si>
    <t>United States</t>
  </si>
  <si>
    <t>North America</t>
  </si>
  <si>
    <t>Afghanistan</t>
  </si>
  <si>
    <t>India</t>
  </si>
  <si>
    <t>Pakistan</t>
  </si>
  <si>
    <t>Bangladesh</t>
  </si>
  <si>
    <t>Maldives</t>
  </si>
  <si>
    <t>Sri Lanka</t>
  </si>
  <si>
    <t>Bhutan</t>
  </si>
  <si>
    <t>Nepal</t>
  </si>
  <si>
    <t>South Asia</t>
  </si>
  <si>
    <t>Angola</t>
  </si>
  <si>
    <t>Ethiopia</t>
  </si>
  <si>
    <t>Niger</t>
  </si>
  <si>
    <t>Benin</t>
  </si>
  <si>
    <t>Gabon</t>
  </si>
  <si>
    <t>Nigeria</t>
  </si>
  <si>
    <t>Botswana</t>
  </si>
  <si>
    <t>Gambia, The</t>
  </si>
  <si>
    <t>Rwanda</t>
  </si>
  <si>
    <t>Burkina Faso</t>
  </si>
  <si>
    <t>Ghana</t>
  </si>
  <si>
    <t>Burundi</t>
  </si>
  <si>
    <t>Guinea</t>
  </si>
  <si>
    <t>Senegal</t>
  </si>
  <si>
    <t>Cabo Verde</t>
  </si>
  <si>
    <t>Guinea-Bissau</t>
  </si>
  <si>
    <t>Seychelles</t>
  </si>
  <si>
    <t>Cameroon</t>
  </si>
  <si>
    <t>Kenya</t>
  </si>
  <si>
    <t>Sierra Leone</t>
  </si>
  <si>
    <t>Central African Republic</t>
  </si>
  <si>
    <t>Lesotho</t>
  </si>
  <si>
    <t>Somalia</t>
  </si>
  <si>
    <t>Chad</t>
  </si>
  <si>
    <t>Liberia</t>
  </si>
  <si>
    <t>South Africa</t>
  </si>
  <si>
    <t>Comoros</t>
  </si>
  <si>
    <t>Madagascar</t>
  </si>
  <si>
    <t>South Sudan</t>
  </si>
  <si>
    <t>Congo, Dem. Rep.</t>
  </si>
  <si>
    <t>Malawi</t>
  </si>
  <si>
    <t>Sudan</t>
  </si>
  <si>
    <t>Mali</t>
  </si>
  <si>
    <t>Tanzania</t>
  </si>
  <si>
    <t>Côte d'Ivoire</t>
  </si>
  <si>
    <t>Mauritania</t>
  </si>
  <si>
    <t>Togo</t>
  </si>
  <si>
    <t>Equatorial Guinea</t>
  </si>
  <si>
    <t>Mauritius</t>
  </si>
  <si>
    <t>Uganda</t>
  </si>
  <si>
    <t>Eritrea</t>
  </si>
  <si>
    <t>Mozambique</t>
  </si>
  <si>
    <t>Zambia</t>
  </si>
  <si>
    <t>Eswatini</t>
  </si>
  <si>
    <t>Namibia</t>
  </si>
  <si>
    <t>Zimbabwe</t>
  </si>
  <si>
    <t>Sub-Saharan Africa</t>
  </si>
  <si>
    <t>AFG</t>
  </si>
  <si>
    <t>ALB</t>
  </si>
  <si>
    <t>DZA</t>
  </si>
  <si>
    <t>ASM</t>
  </si>
  <si>
    <t>AND</t>
  </si>
  <si>
    <t>AGO</t>
  </si>
  <si>
    <t>Anguilla</t>
  </si>
  <si>
    <t>AIA</t>
  </si>
  <si>
    <t>ATG</t>
  </si>
  <si>
    <t>ARG</t>
  </si>
  <si>
    <t>ARM</t>
  </si>
  <si>
    <t>ABW</t>
  </si>
  <si>
    <t>AUS</t>
  </si>
  <si>
    <t>AUT</t>
  </si>
  <si>
    <t>AZE</t>
  </si>
  <si>
    <t>Bahamas</t>
  </si>
  <si>
    <t>BHS</t>
  </si>
  <si>
    <t>BHR</t>
  </si>
  <si>
    <t>BGD</t>
  </si>
  <si>
    <t>BRB</t>
  </si>
  <si>
    <t>BLR</t>
  </si>
  <si>
    <t>BEL</t>
  </si>
  <si>
    <t>Belgium-Luxembourg</t>
  </si>
  <si>
    <t>BLZ</t>
  </si>
  <si>
    <t>BEN</t>
  </si>
  <si>
    <t>BMU</t>
  </si>
  <si>
    <t>BTN</t>
  </si>
  <si>
    <t>BES</t>
  </si>
  <si>
    <t>BIH</t>
  </si>
  <si>
    <t>BWA</t>
  </si>
  <si>
    <t>BRA</t>
  </si>
  <si>
    <t>IOT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</si>
  <si>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</si>
  <si>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</si>
  <si>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</si>
  <si>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</si>
  <si>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</si>
  <si>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</si>
  <si>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</si>
  <si>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</si>
  <si>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</si>
  <si>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</si>
  <si>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</si>
  <si>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</si>
  <si>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</si>
  <si>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People's Republic of China</t>
  </si>
  <si>
    <t>CHN</t>
  </si>
  <si>
    <t>Hong Kong, China</t>
  </si>
  <si>
    <t>HKG</t>
  </si>
  <si>
    <t>MAC</t>
  </si>
  <si>
    <t>CXR</t>
  </si>
  <si>
    <t>CCK</t>
  </si>
  <si>
    <t>COL</t>
  </si>
  <si>
    <t>COM</t>
  </si>
  <si>
    <t>Congo</t>
  </si>
  <si>
    <t>COG</t>
  </si>
  <si>
    <t>Cook Islands</t>
  </si>
  <si>
    <t>COK</t>
  </si>
  <si>
    <t>CRI</t>
  </si>
  <si>
    <t>HRV</t>
  </si>
  <si>
    <t>CUB</t>
  </si>
  <si>
    <t>Curaçao</t>
  </si>
  <si>
    <t>CUW</t>
  </si>
  <si>
    <t>CIV</t>
  </si>
  <si>
    <t>CYP</t>
  </si>
  <si>
    <t>Czechia</t>
  </si>
  <si>
    <t>CZE</t>
  </si>
  <si>
    <t>Czechoslovakia</t>
  </si>
  <si>
    <t>CSK</t>
  </si>
  <si>
    <t>PRK</t>
  </si>
  <si>
    <t>COD</t>
  </si>
  <si>
    <t>DNK</t>
  </si>
  <si>
    <t>DJI</t>
  </si>
  <si>
    <t>DMA</t>
  </si>
  <si>
    <t>DOM</t>
  </si>
  <si>
    <t>ECU</t>
  </si>
  <si>
    <t>Egypt</t>
  </si>
  <si>
    <t>EGY</t>
  </si>
  <si>
    <t>SLV</t>
  </si>
  <si>
    <t>GNQ</t>
  </si>
  <si>
    <t>EST</t>
  </si>
  <si>
    <t>ETH</t>
  </si>
  <si>
    <t>Europe EFTA, not elsewhere specified</t>
  </si>
  <si>
    <t>Falkland Islands (Malvinas)</t>
  </si>
  <si>
    <t>FLK</t>
  </si>
  <si>
    <t>FSM</t>
  </si>
  <si>
    <t>FJI</t>
  </si>
  <si>
    <t>FIN</t>
  </si>
  <si>
    <t>Former Democratic Republic of Germany</t>
  </si>
  <si>
    <t>DDR</t>
  </si>
  <si>
    <t>Former Ethiopia</t>
  </si>
  <si>
    <t>Former Federal Republic of Germany</t>
  </si>
  <si>
    <t>DEU</t>
  </si>
  <si>
    <t>Former Sudan</t>
  </si>
  <si>
    <t>SDN</t>
  </si>
  <si>
    <t>Former USSR</t>
  </si>
  <si>
    <t>SUN</t>
  </si>
  <si>
    <t>FRA</t>
  </si>
  <si>
    <t>PYF</t>
  </si>
  <si>
    <t>ATF</t>
  </si>
  <si>
    <t>GAB</t>
  </si>
  <si>
    <t>Gambia</t>
  </si>
  <si>
    <t>GMB</t>
  </si>
  <si>
    <t>GEO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</si>
  <si>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</si>
  <si>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</si>
  <si>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</si>
  <si>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</si>
  <si>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</si>
  <si>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</si>
  <si>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</si>
  <si>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</si>
  <si>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</si>
  <si>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</si>
  <si>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</si>
  <si>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</si>
  <si>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</si>
  <si>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</si>
  <si>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</si>
  <si>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</si>
  <si>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</si>
  <si>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</si>
  <si>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</si>
  <si>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</si>
  <si>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</si>
  <si>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</si>
  <si>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</si>
  <si>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</si>
  <si>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</si>
  <si>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</si>
  <si>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</si>
  <si>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</si>
  <si>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</si>
  <si>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 People's Democratic Republic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</si>
  <si>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</si>
  <si>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</si>
  <si>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</si>
  <si>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</si>
  <si>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</si>
  <si>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</si>
  <si>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</si>
  <si>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</si>
  <si>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</si>
  <si>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</si>
  <si>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</si>
  <si>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</si>
  <si>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</si>
  <si>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</si>
  <si>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</si>
  <si>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</si>
  <si>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</si>
  <si>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Mayotte</t>
  </si>
  <si>
    <t>MYT</t>
  </si>
  <si>
    <t>MEX</t>
  </si>
  <si>
    <t>MNG</t>
  </si>
  <si>
    <t>MNE</t>
  </si>
  <si>
    <t>Montserrat</t>
  </si>
  <si>
    <t>MSR</t>
  </si>
  <si>
    <t>MAR</t>
  </si>
  <si>
    <t>MOZ</t>
  </si>
  <si>
    <t>MMR</t>
  </si>
  <si>
    <t>NAM</t>
  </si>
  <si>
    <t>NRU</t>
  </si>
  <si>
    <t>NPL</t>
  </si>
  <si>
    <t>NLD</t>
  </si>
  <si>
    <t>Netherlands Antilles</t>
  </si>
  <si>
    <t>ANT</t>
  </si>
  <si>
    <t>NCL</t>
  </si>
  <si>
    <t>NZL</t>
  </si>
  <si>
    <t>NIC</t>
  </si>
  <si>
    <t>NER</t>
  </si>
  <si>
    <t>NGA</t>
  </si>
  <si>
    <t>Niue</t>
  </si>
  <si>
    <t>NIU</t>
  </si>
  <si>
    <t>NFK</t>
  </si>
  <si>
    <t>MNP</t>
  </si>
  <si>
    <t>Norway, Svalbard and Jan Mayen</t>
  </si>
  <si>
    <t>NOR</t>
  </si>
  <si>
    <t>OMN</t>
  </si>
  <si>
    <t>Other Asia, not elsewhere specified</t>
  </si>
  <si>
    <t>Taipei,China</t>
  </si>
  <si>
    <t>TWN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</si>
  <si>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</si>
  <si>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</si>
  <si>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</si>
  <si>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</si>
  <si>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</si>
  <si>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</si>
  <si>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</si>
  <si>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</si>
  <si>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</si>
  <si>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BOL</t>
  </si>
  <si>
    <t>POL</t>
  </si>
  <si>
    <t>PRT</t>
  </si>
  <si>
    <t>QAT</t>
  </si>
  <si>
    <t>Republic of Korea</t>
  </si>
  <si>
    <t>KOR</t>
  </si>
  <si>
    <t>MDA</t>
  </si>
  <si>
    <t>ROU</t>
  </si>
  <si>
    <t>RUS</t>
  </si>
  <si>
    <t>RWA</t>
  </si>
  <si>
    <t>Saint Barthélemy</t>
  </si>
  <si>
    <t>BLM</t>
  </si>
  <si>
    <t>SHN</t>
  </si>
  <si>
    <t>Saint Kitts and Nevis</t>
  </si>
  <si>
    <t>KNA</t>
  </si>
  <si>
    <t>Saint Lucia</t>
  </si>
  <si>
    <t>LCA</t>
  </si>
  <si>
    <t>SXM</t>
  </si>
  <si>
    <t>Saint Pierre and Miquelon</t>
  </si>
  <si>
    <t>SPM</t>
  </si>
  <si>
    <t>Saint Vincent and the Grenadines</t>
  </si>
  <si>
    <t>VCT</t>
  </si>
  <si>
    <t>WSM</t>
  </si>
  <si>
    <t>SMR</t>
  </si>
  <si>
    <t>Sao Tome and Principe</t>
  </si>
  <si>
    <t>STP</t>
  </si>
  <si>
    <t>SAU</t>
  </si>
  <si>
    <t>SEN</t>
  </si>
  <si>
    <t>SRB</t>
  </si>
  <si>
    <t>SCG</t>
  </si>
  <si>
    <t>SYC</t>
  </si>
  <si>
    <t>SLE</t>
  </si>
  <si>
    <t>SGP</t>
  </si>
  <si>
    <t>Slovakia</t>
  </si>
  <si>
    <t>SVK</t>
  </si>
  <si>
    <t>SVN</t>
  </si>
  <si>
    <t>SLB</t>
  </si>
  <si>
    <t>SOM</t>
  </si>
  <si>
    <t>ZAF</t>
  </si>
  <si>
    <t>SSD</t>
  </si>
  <si>
    <t>Southern African Customs Union</t>
  </si>
  <si>
    <t>ESP</t>
  </si>
  <si>
    <t>LKA</t>
  </si>
  <si>
    <t>PSE</t>
  </si>
  <si>
    <t>SUR</t>
  </si>
  <si>
    <t>SWZ</t>
  </si>
  <si>
    <t>SWE</t>
  </si>
  <si>
    <t>Switzerland, Liechtenstein</t>
  </si>
  <si>
    <t>CHE</t>
  </si>
  <si>
    <t>SYR</t>
  </si>
  <si>
    <t>TJK</t>
  </si>
  <si>
    <t>THA</t>
  </si>
  <si>
    <t>MKD</t>
  </si>
  <si>
    <t>TLS</t>
  </si>
  <si>
    <t>TGO</t>
  </si>
  <si>
    <t>Tokelau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</si>
  <si>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</si>
  <si>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</si>
  <si>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</si>
  <si>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</si>
  <si>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</si>
  <si>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</si>
  <si>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</si>
  <si>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</si>
  <si>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</si>
  <si>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</si>
  <si>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</si>
  <si>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</si>
  <si>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TZA</t>
  </si>
  <si>
    <t>URY</t>
  </si>
  <si>
    <t>USA</t>
  </si>
  <si>
    <t>UZB</t>
  </si>
  <si>
    <t>VUT</t>
  </si>
  <si>
    <t>VEN</t>
  </si>
  <si>
    <t>Viet Nam</t>
  </si>
  <si>
    <t>VNM</t>
  </si>
  <si>
    <t>WLF</t>
  </si>
  <si>
    <t>Yemen</t>
  </si>
  <si>
    <t>YEM</t>
  </si>
  <si>
    <t>ZMB</t>
  </si>
  <si>
    <t>ZWE</t>
  </si>
  <si>
    <t>name_adb</t>
  </si>
  <si>
    <t>name_wb</t>
  </si>
  <si>
    <t>Arab World</t>
  </si>
  <si>
    <t>ARB</t>
  </si>
  <si>
    <t>Central Europe and the Baltics</t>
  </si>
  <si>
    <t>CEB</t>
  </si>
  <si>
    <t>CHI</t>
  </si>
  <si>
    <t>Cote d'Ivoire</t>
  </si>
  <si>
    <t>Congo, Rep.</t>
  </si>
  <si>
    <t>Caribbean small states</t>
  </si>
  <si>
    <t>CSS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</si>
  <si>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</si>
  <si>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</si>
  <si>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</si>
  <si>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</si>
  <si>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</si>
  <si>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</si>
  <si>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</si>
  <si>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</si>
  <si>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</si>
  <si>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</si>
  <si>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 area</t>
  </si>
  <si>
    <t>EMU</t>
  </si>
  <si>
    <t>ERI</t>
  </si>
  <si>
    <t>European Union</t>
  </si>
  <si>
    <t>EUU</t>
  </si>
  <si>
    <t>Fragile and conflict affected situations</t>
  </si>
  <si>
    <t>FCS</t>
  </si>
  <si>
    <t>FRO</t>
  </si>
  <si>
    <t>High income</t>
  </si>
  <si>
    <t>HIC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</si>
  <si>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</si>
  <si>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</si>
  <si>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</si>
  <si>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</si>
  <si>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</si>
  <si>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</si>
  <si>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</si>
  <si>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</si>
  <si>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</si>
  <si>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</si>
  <si>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</si>
  <si>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</si>
  <si>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IMN</t>
  </si>
  <si>
    <t>Not classified</t>
  </si>
  <si>
    <t>INX</t>
  </si>
  <si>
    <t>Latin America &amp; Caribbean (excluding high income)</t>
  </si>
  <si>
    <t>LAC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</si>
  <si>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</si>
  <si>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</si>
  <si>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</si>
  <si>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</si>
  <si>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</si>
  <si>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</si>
  <si>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</t>
  </si>
  <si>
    <t>Lower middle income</t>
  </si>
  <si>
    <t>LMC</t>
  </si>
  <si>
    <t>Low &amp; middle income</t>
  </si>
  <si>
    <t>LMY</t>
  </si>
  <si>
    <t>Late-demographic dividend</t>
  </si>
  <si>
    <t>LTE</t>
  </si>
  <si>
    <t>MAF</t>
  </si>
  <si>
    <t>MCO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</si>
  <si>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</si>
  <si>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</si>
  <si>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</si>
  <si>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</si>
  <si>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</si>
  <si>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</si>
  <si>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</si>
  <si>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</si>
  <si>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</si>
  <si>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</si>
  <si>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</si>
  <si>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</si>
  <si>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</si>
  <si>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PRI</t>
  </si>
  <si>
    <t>Korea, Dem. People’s Rep.</t>
  </si>
  <si>
    <t>Pacific island small states</t>
  </si>
  <si>
    <t>PSS</t>
  </si>
  <si>
    <t>Post-demographic dividend</t>
  </si>
  <si>
    <t>PST</t>
  </si>
  <si>
    <t>SAS</t>
  </si>
  <si>
    <t>Sub-Saharan Africa (excluding high income)</t>
  </si>
  <si>
    <t>SSA</t>
  </si>
  <si>
    <t>SSF</t>
  </si>
  <si>
    <t>Small states</t>
  </si>
  <si>
    <t>SST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</si>
  <si>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</si>
  <si>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</si>
  <si>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</si>
  <si>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</si>
  <si>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</si>
  <si>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</si>
  <si>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</si>
  <si>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</si>
  <si>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</si>
  <si>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</si>
  <si>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</si>
  <si>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</si>
  <si>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Upper middle income</t>
  </si>
  <si>
    <t>UMC</t>
  </si>
  <si>
    <t>VIR</t>
  </si>
  <si>
    <t>World</t>
  </si>
  <si>
    <t>WLD</t>
  </si>
  <si>
    <t>XKX</t>
  </si>
  <si>
    <t>NA</t>
  </si>
  <si>
    <t>region_wb</t>
  </si>
  <si>
    <t>name</t>
  </si>
  <si>
    <t>region</t>
  </si>
  <si>
    <t>BAN</t>
  </si>
  <si>
    <t>BHU</t>
  </si>
  <si>
    <t>BRU</t>
  </si>
  <si>
    <t>CAM</t>
  </si>
  <si>
    <t>COO</t>
  </si>
  <si>
    <t>DEN</t>
  </si>
  <si>
    <t>Federated States of Micronesia</t>
  </si>
  <si>
    <t>FIJ</t>
  </si>
  <si>
    <t>GER</t>
  </si>
  <si>
    <t>INO</t>
  </si>
  <si>
    <t>IRE</t>
  </si>
  <si>
    <t>MAL</t>
  </si>
  <si>
    <t>MLD</t>
  </si>
  <si>
    <t>RMI</t>
  </si>
  <si>
    <t>MON</t>
  </si>
  <si>
    <t>MYA</t>
  </si>
  <si>
    <t>NAU</t>
  </si>
  <si>
    <t>NEP</t>
  </si>
  <si>
    <t>NET</t>
  </si>
  <si>
    <t>PAL</t>
  </si>
  <si>
    <t>PRC</t>
  </si>
  <si>
    <t>PHI</t>
  </si>
  <si>
    <t>POR</t>
  </si>
  <si>
    <t>ROK</t>
  </si>
  <si>
    <t>SAM</t>
  </si>
  <si>
    <t>SIN</t>
  </si>
  <si>
    <t>SOL</t>
  </si>
  <si>
    <t>SRI</t>
  </si>
  <si>
    <t>SPA</t>
  </si>
  <si>
    <t>SWI</t>
  </si>
  <si>
    <t>TAP</t>
  </si>
  <si>
    <t>TAJ</t>
  </si>
  <si>
    <t>TIM</t>
  </si>
  <si>
    <t>UKG</t>
  </si>
  <si>
    <t>UK</t>
  </si>
  <si>
    <t>US</t>
  </si>
  <si>
    <t>VAN</t>
  </si>
  <si>
    <t>VIE</t>
  </si>
  <si>
    <t>mrio</t>
  </si>
  <si>
    <t>Regions: https://datahelpdesk.worldbank.org/knowledgebase/articles/906519-world-bank-country-and-lending-groups</t>
  </si>
  <si>
    <t>sources</t>
  </si>
  <si>
    <t>name_iso</t>
  </si>
  <si>
    <t>iso_num</t>
  </si>
  <si>
    <t>iso_3</t>
  </si>
  <si>
    <t>Follows ADB names, then ADB MRIO names, then ISO names</t>
  </si>
  <si>
    <t>regions</t>
  </si>
  <si>
    <t>Follows World Bank regions, then regions classified by GVC team</t>
  </si>
  <si>
    <t>Macao</t>
  </si>
  <si>
    <t>Rest of the world</t>
  </si>
  <si>
    <t>Antarctica</t>
  </si>
  <si>
    <t>Until 1991 part of the USSR</t>
  </si>
  <si>
    <t>Bolivia (Plurinational State of)</t>
  </si>
  <si>
    <t>Until 1992 part of Yugoslavia</t>
  </si>
  <si>
    <t>Bouvet Island</t>
  </si>
  <si>
    <t>Formerly British Honduras</t>
  </si>
  <si>
    <t>British Indian Ocean Territory</t>
  </si>
  <si>
    <t>Formerly British Solomon Islands</t>
  </si>
  <si>
    <t>Virgin Islands (British)</t>
  </si>
  <si>
    <t>Formerly Burma</t>
  </si>
  <si>
    <t>Formerly Byelorussian SSR</t>
  </si>
  <si>
    <t>Formerly Cape Verde</t>
  </si>
  <si>
    <t>Formerly Ceylon</t>
  </si>
  <si>
    <t>Taiwan, Province of China</t>
  </si>
  <si>
    <t>Christmas Island</t>
  </si>
  <si>
    <t>Cocos (Keeling) Islands</t>
  </si>
  <si>
    <t>Until 1975 part of Comoros, own ISO code since 1993</t>
  </si>
  <si>
    <t>Congo, Democratic Republic of the</t>
  </si>
  <si>
    <t>Until 1993 part of Czechoslovakia</t>
  </si>
  <si>
    <t>Formerly Dahomey</t>
  </si>
  <si>
    <t>Until 1993 part of Ethiopia</t>
  </si>
  <si>
    <t>South Georgia and the South Sandwich Islands</t>
  </si>
  <si>
    <t>Until 1993 part of the Falkland Islands</t>
  </si>
  <si>
    <t>Åland Islands</t>
  </si>
  <si>
    <t>Until 2004 part of Finland</t>
  </si>
  <si>
    <t>French Guiana</t>
  </si>
  <si>
    <t>French Southern Territories</t>
  </si>
  <si>
    <t>Formerly French Territory of the Afars and the Issas</t>
  </si>
  <si>
    <t>Palestine, State of</t>
  </si>
  <si>
    <t>Unified country since 1990</t>
  </si>
  <si>
    <t>Formerly Gilbert and Ellice Islands</t>
  </si>
  <si>
    <t>Guadeloupe</t>
  </si>
  <si>
    <t>Heard Island and McDonald Islands</t>
  </si>
  <si>
    <t>Holy See</t>
  </si>
  <si>
    <t>Hong Kong</t>
  </si>
  <si>
    <t>Iran (Islamic Republic of)</t>
  </si>
  <si>
    <t>Formerly Ivory Coast</t>
  </si>
  <si>
    <t>Korea (Democratic People's Republic of)</t>
  </si>
  <si>
    <t>Korea, Republic of</t>
  </si>
  <si>
    <t>Kyrgyzstan</t>
  </si>
  <si>
    <t>Martinique</t>
  </si>
  <si>
    <t>Moldova, Republic of</t>
  </si>
  <si>
    <t>Formerly Muscat and Oman</t>
  </si>
  <si>
    <t>Until 2010 part of the Netherlands Antilles</t>
  </si>
  <si>
    <t>Until 1986 part of the Netherlands Antilles</t>
  </si>
  <si>
    <t>Bonaire, Sint Eustatius and Saba</t>
  </si>
  <si>
    <t>Formerly New Hebrides</t>
  </si>
  <si>
    <t>Norfolk Island</t>
  </si>
  <si>
    <t>Until 1986 part of Pacific Islands (Trust Territory)</t>
  </si>
  <si>
    <t>United States Minor Outlying Islands</t>
  </si>
  <si>
    <t>Merger of uninhabited U.S. islands on the Pacific Ocean in 1986</t>
  </si>
  <si>
    <t>Micronesia (Federated States of)</t>
  </si>
  <si>
    <t>Formerly Portuguese Guinea</t>
  </si>
  <si>
    <t>Formerly Portuguese Timor and East Timor</t>
  </si>
  <si>
    <t>Réunion</t>
  </si>
  <si>
    <t>Until 2007 part of Guadeloupe</t>
  </si>
  <si>
    <t>Saint Helena, Ascension and Tristan da Cunha</t>
  </si>
  <si>
    <t>Until 1985 part of Saint Kitts-Nevis-Anguilla</t>
  </si>
  <si>
    <t>Saint Martin (French part)</t>
  </si>
  <si>
    <t>Official name Socialist Republic of Viet Nam</t>
  </si>
  <si>
    <t>Formerly Southern Rhodesia</t>
  </si>
  <si>
    <t>Until 2011 part of Sudan</t>
  </si>
  <si>
    <t>Western Sahara</t>
  </si>
  <si>
    <t>Formerly Spanish Sahara</t>
  </si>
  <si>
    <t>Svalbard and Jan Mayen</t>
  </si>
  <si>
    <t>Formerly Swaziland</t>
  </si>
  <si>
    <t>Formerly Trucial States</t>
  </si>
  <si>
    <t>Until 1993 part of Yugoslavia</t>
  </si>
  <si>
    <t>Formerly United Arab Republic</t>
  </si>
  <si>
    <t>United Kingdom of Great Britain and Northern Ireland</t>
  </si>
  <si>
    <t>Guernsey</t>
  </si>
  <si>
    <t>Until 2006 part of the United Kingdom</t>
  </si>
  <si>
    <t>Jersey</t>
  </si>
  <si>
    <t>Tanzania, United Republic of</t>
  </si>
  <si>
    <t>United States of America</t>
  </si>
  <si>
    <t>Formerly Upper Volta</t>
  </si>
  <si>
    <t>Venezuela (Bolivarian Republic of)</t>
  </si>
  <si>
    <t>Wallis and Futuna</t>
  </si>
  <si>
    <t>Formerly Western Samoa</t>
  </si>
  <si>
    <t>Previously spelled Faeroe Islands</t>
  </si>
  <si>
    <t>Until 2006 part of Yugoslavia/Serbia and Montenegro</t>
  </si>
  <si>
    <t>iso_name</t>
  </si>
  <si>
    <t>iso_2</t>
  </si>
  <si>
    <t>notes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</si>
  <si>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</si>
  <si>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</si>
  <si>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</si>
  <si>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</si>
  <si>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</si>
  <si>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</si>
  <si>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</si>
  <si>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</si>
  <si>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</si>
  <si>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</si>
  <si>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</si>
  <si>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</si>
  <si>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</si>
  <si>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</si>
  <si>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</si>
  <si>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</si>
  <si>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</si>
  <si>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</si>
  <si>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</si>
  <si>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</si>
  <si>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</si>
  <si>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</si>
  <si>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</si>
  <si>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</si>
  <si>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</si>
  <si>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</si>
  <si>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</si>
  <si>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</si>
  <si>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</si>
  <si>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</si>
  <si>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</si>
  <si>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</si>
  <si>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</si>
  <si>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</si>
  <si>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</si>
  <si>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</si>
  <si>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</si>
  <si>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</si>
  <si>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</si>
  <si>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</si>
  <si>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</si>
  <si>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</si>
  <si>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</si>
  <si>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</si>
  <si>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</si>
  <si>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</si>
  <si>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</si>
  <si>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</si>
  <si>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</si>
  <si>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</si>
  <si>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</si>
  <si>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</si>
  <si>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</si>
  <si>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</si>
  <si>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</si>
  <si>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</si>
  <si>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</si>
  <si>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</si>
  <si>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</si>
  <si>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</si>
  <si>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</si>
  <si>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</si>
  <si>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</si>
  <si>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</si>
  <si>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</si>
  <si>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</si>
  <si>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</si>
  <si>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</si>
  <si>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</si>
  <si>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</si>
  <si>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</si>
  <si>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</si>
  <si>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</si>
  <si>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</si>
  <si>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</si>
  <si>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</si>
  <si>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</si>
  <si>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</si>
  <si>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</si>
  <si>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</si>
  <si>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</si>
  <si>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</si>
  <si>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</si>
  <si>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</si>
  <si>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</si>
  <si>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</si>
  <si>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</si>
  <si>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</si>
  <si>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</si>
  <si>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</si>
  <si>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</si>
  <si>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</si>
  <si>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</si>
  <si>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</si>
  <si>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</si>
  <si>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</si>
  <si>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</si>
  <si>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</si>
  <si>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</si>
  <si>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</si>
  <si>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</si>
  <si>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</si>
  <si>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</si>
  <si>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</si>
  <si>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</si>
  <si>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</si>
  <si>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</si>
  <si>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</si>
  <si>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</si>
  <si>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</si>
  <si>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</si>
  <si>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</si>
  <si>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</si>
  <si>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</si>
  <si>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</si>
  <si>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</si>
  <si>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</si>
  <si>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</si>
  <si>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</si>
  <si>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</si>
  <si>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</si>
  <si>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</si>
  <si>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</si>
  <si>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</si>
  <si>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</si>
  <si>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</si>
  <si>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</si>
  <si>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</si>
  <si>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</si>
  <si>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</si>
  <si>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</si>
  <si>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</si>
  <si>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</si>
  <si>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</si>
  <si>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</si>
  <si>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</si>
  <si>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</si>
  <si>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</si>
  <si>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</si>
  <si>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</si>
  <si>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</si>
  <si>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</si>
  <si>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</si>
  <si>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</si>
  <si>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</si>
  <si>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</si>
  <si>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</si>
  <si>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</si>
  <si>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</si>
  <si>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</si>
  <si>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</si>
  <si>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</si>
  <si>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</si>
  <si>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</si>
  <si>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</si>
  <si>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</si>
  <si>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</si>
  <si>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</si>
  <si>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</si>
  <si>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</si>
  <si>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</si>
  <si>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</si>
  <si>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</si>
  <si>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</si>
  <si>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</si>
  <si>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</si>
  <si>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</si>
  <si>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</si>
  <si>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</si>
  <si>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</si>
  <si>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</si>
  <si>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</si>
  <si>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</si>
  <si>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</si>
  <si>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</si>
  <si>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</si>
  <si>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</si>
  <si>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</si>
  <si>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</si>
  <si>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</si>
  <si>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</si>
  <si>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</si>
  <si>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</si>
  <si>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</si>
  <si>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</si>
  <si>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</si>
  <si>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</si>
  <si>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</si>
  <si>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</si>
  <si>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</si>
  <si>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</si>
  <si>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</si>
  <si>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</si>
  <si>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</si>
  <si>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</si>
  <si>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</si>
  <si>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</si>
  <si>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</si>
  <si>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</si>
  <si>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</si>
  <si>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</si>
  <si>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</si>
  <si>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</si>
  <si>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</si>
  <si>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</si>
  <si>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</si>
  <si>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</si>
  <si>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</si>
  <si>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</si>
  <si>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</si>
  <si>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</si>
  <si>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</si>
  <si>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</si>
  <si>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</si>
  <si>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</si>
  <si>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</si>
  <si>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</si>
  <si>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</si>
  <si>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</si>
  <si>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</si>
  <si>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</si>
  <si>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</si>
  <si>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</si>
  <si>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</si>
  <si>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</si>
  <si>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</si>
  <si>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</si>
  <si>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</si>
  <si>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</si>
  <si>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</si>
  <si>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</si>
  <si>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</si>
  <si>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</si>
  <si>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</si>
  <si>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</si>
  <si>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</si>
  <si>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</si>
  <si>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</si>
  <si>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</si>
  <si>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</si>
  <si>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</si>
  <si>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</si>
  <si>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</si>
  <si>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</si>
  <si>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</si>
  <si>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</si>
  <si>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</si>
  <si>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Replaced the Gaza Strip, which was assigned code 274 by the United Nations Statistics Division</t>
  </si>
  <si>
    <t>ATA</t>
  </si>
  <si>
    <t>SGS</t>
  </si>
  <si>
    <t>ALA</t>
  </si>
  <si>
    <t>GUF</t>
  </si>
  <si>
    <t>GLP</t>
  </si>
  <si>
    <t>HMD</t>
  </si>
  <si>
    <t>VAT</t>
  </si>
  <si>
    <t>Includes France, French Guiana, Guadeloupe, Martinique, Mayotte, Réunion and Monaco</t>
  </si>
  <si>
    <t>???</t>
  </si>
  <si>
    <t>GGY</t>
  </si>
  <si>
    <t>JEY</t>
  </si>
  <si>
    <t xml:space="preserve">Includes United States, Virgin Islands (US) and Puerto Rico </t>
  </si>
  <si>
    <t>ESH</t>
  </si>
  <si>
    <t>SJM</t>
  </si>
  <si>
    <t>CS</t>
  </si>
  <si>
    <t>AN</t>
  </si>
  <si>
    <t>UMI</t>
  </si>
  <si>
    <t>REU</t>
  </si>
  <si>
    <t>SU</t>
  </si>
  <si>
    <t>Consisted of Baker Island, Howland Island, Jarvis Island, Kingman Reef, and Palmyra Atoll</t>
  </si>
  <si>
    <t>PU</t>
  </si>
  <si>
    <t>PUS</t>
  </si>
  <si>
    <t>United States Miscellaneous Pacific Islands</t>
  </si>
  <si>
    <t>adb_code</t>
  </si>
  <si>
    <t>name_abbr</t>
  </si>
  <si>
    <t>iso_a3</t>
  </si>
  <si>
    <t>wb_code</t>
  </si>
  <si>
    <t/>
  </si>
  <si>
    <t>iso_a2</t>
  </si>
  <si>
    <t>MTQ</t>
  </si>
  <si>
    <t>BVT</t>
  </si>
  <si>
    <t>ROW</t>
  </si>
  <si>
    <t>ua</t>
  </si>
  <si>
    <t>RX</t>
  </si>
  <si>
    <t>ki</t>
  </si>
  <si>
    <t>subregion</t>
  </si>
  <si>
    <t>East Asia</t>
  </si>
  <si>
    <t>South and Central Asia</t>
  </si>
  <si>
    <t>Southeast Asia and the Pacific</t>
  </si>
  <si>
    <t>adb</t>
  </si>
  <si>
    <t>code</t>
  </si>
  <si>
    <t>Included in Key Indicators publication (1 = yes)</t>
  </si>
  <si>
    <t>Subregion in IO publication</t>
  </si>
  <si>
    <t>Index in ADB MRIO</t>
  </si>
  <si>
    <t>Follows ADB 3-letter country codes, then ISO 3-letter country codes</t>
  </si>
  <si>
    <t>Africa Eastern and Southern</t>
  </si>
  <si>
    <t>Africa Western and Central</t>
  </si>
  <si>
    <t>AFE</t>
  </si>
  <si>
    <t>AFW</t>
  </si>
  <si>
    <t>safta</t>
  </si>
  <si>
    <t>safta_name</t>
  </si>
  <si>
    <t>eu</t>
  </si>
  <si>
    <t>eu_name</t>
  </si>
  <si>
    <t>asean</t>
  </si>
  <si>
    <t>asean_name</t>
  </si>
  <si>
    <t>nafta</t>
  </si>
  <si>
    <t>nafta_name</t>
  </si>
  <si>
    <t>rta_asean</t>
  </si>
  <si>
    <t>rta_eu</t>
  </si>
  <si>
    <t>rta_nafta</t>
  </si>
  <si>
    <t>rta_safta</t>
  </si>
  <si>
    <t>eaeu</t>
  </si>
  <si>
    <t>eaeu_name</t>
  </si>
  <si>
    <t>rta_eaeu</t>
  </si>
  <si>
    <t>Serbia and Montenegro</t>
  </si>
  <si>
    <t>UAE</t>
  </si>
  <si>
    <t>KUW</t>
  </si>
  <si>
    <t>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</si>
</sst>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5EE7-D823-5A4C-ACCA-52260AECB980}">
  <dimension ref="A1:S242"/>
  <sheetViews>
    <sheetView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baseColWidth="10" defaultRowHeight="16" x14ac:dyDescent="0.2"/>
  <cols>
    <col min="1" max="4" width="10.83203125" style="3"/>
    <col min="5" max="8" width="18.83203125" customWidth="1"/>
    <col min="9" max="9" width="10.83203125" style="3" customWidth="1"/>
    <col min="10" max="10" width="10.83203125" style="3"/>
    <col min="11" max="12" width="18.83203125" customWidth="1"/>
    <col min="13" max="13" width="10.83203125" style="3"/>
    <col min="15" max="19" width="10.83203125" style="3"/>
  </cols>
  <sheetData>
    <row r="1" spans="1:19" x14ac:dyDescent="0.2">
      <c r="A1" s="2" t="s">
        <v>645</v>
      </c>
      <c r="B1" s="2" t="s">
        <v>1012</v>
      </c>
      <c r="C1" s="2" t="s">
        <v>1009</v>
      </c>
      <c r="D1" s="2" t="s">
        <v>1023</v>
      </c>
      <c r="E1" s="1" t="s">
        <v>644</v>
      </c>
      <c r="F1" s="1" t="s">
        <v>493</v>
      </c>
      <c r="G1" s="1" t="s">
        <v>494</v>
      </c>
      <c r="H1" s="1" t="s">
        <v>600</v>
      </c>
      <c r="I1" s="2" t="s">
        <v>1024</v>
      </c>
      <c r="J1" s="2" t="s">
        <v>641</v>
      </c>
      <c r="K1" s="1" t="s">
        <v>601</v>
      </c>
      <c r="L1" s="1" t="s">
        <v>602</v>
      </c>
      <c r="M1" s="2" t="s">
        <v>1018</v>
      </c>
      <c r="N1" s="1" t="s">
        <v>1019</v>
      </c>
      <c r="O1" s="2" t="s">
        <v>1041</v>
      </c>
      <c r="P1" s="2" t="s">
        <v>1047</v>
      </c>
      <c r="Q1" s="2" t="s">
        <v>1042</v>
      </c>
      <c r="R1" s="2" t="s">
        <v>1043</v>
      </c>
      <c r="S1" s="2" t="s">
        <v>1044</v>
      </c>
    </row>
    <row r="2" spans="1:19" x14ac:dyDescent="0.2">
      <c r="A2" s="3">
        <v>36</v>
      </c>
      <c r="B2" s="3" t="str">
        <f>IF(VLOOKUP($A2,ISO!$A:$D,2,FALSE)="","",VLOOKUP($A2,ISO!$A:$D,2,FALSE))</f>
        <v>AU</v>
      </c>
      <c r="C2" s="3" t="str">
        <f>IF(VLOOKUP($A2,ISO!$A:$D,3,FALSE)="","",VLOOKUP($A2,ISO!$A:$D,3,FALSE))</f>
        <v>AUS</v>
      </c>
      <c r="D2" s="3" t="str">
        <f>IFERROR(IF(VLOOKUP($A2,ADB!$A:$H,3,FALSE)="","",VLOOKUP($A2,ADB!$A:$H,3,FALSE)),"")</f>
        <v>AUS</v>
      </c>
      <c r="E2" s="4" t="str">
        <f>IF(VLOOKUP($A2,ISO!$A:$D,4,FALSE)="","",VLOOKUP($A2,ISO!$A:$D,4,FALSE))</f>
        <v>Australia</v>
      </c>
      <c r="F2" t="str">
        <f>IFERROR(VLOOKUP(A2,ADB!A:H,4,FALSE),"")</f>
        <v>Australia</v>
      </c>
      <c r="G2" t="str">
        <f>IFERROR(VLOOKUP(A2,'World Bank'!A:D,3,FALSE),"")</f>
        <v>Australia</v>
      </c>
      <c r="H2" t="str">
        <f>IFERROR(VLOOKUP($A2,'World Bank'!$A:$D,4,FALSE),"")</f>
        <v>East Asia and Pacific</v>
      </c>
      <c r="I2" s="3" t="str">
        <f t="shared" ref="I2:I65" si="0">IF(D2="",C2,D2)</f>
        <v>AUS</v>
      </c>
      <c r="J2" s="3">
        <f>IFERROR(IF(VLOOKUP(A2,ADB!A:H,6,FALSE)="","",VLOOKUP(A2,ADB!A:H,6,FALSE)),"")</f>
        <v>1</v>
      </c>
      <c r="K2" t="str">
        <f t="shared" ref="K2:K65" si="1">IF(F2="",E2,F2)</f>
        <v>Australia</v>
      </c>
      <c r="L2" t="s">
        <v>36</v>
      </c>
      <c r="M2" s="3">
        <f>IFERROR(IF(VLOOKUP(A2,ADB!A:H,7,FALSE)="","",VLOOKUP(A2,ADB!A:H,7,FALSE)),"")</f>
        <v>1</v>
      </c>
      <c r="N2" t="str">
        <f>IFERROR(IF(VLOOKUP(A2,ADB!A:H,8,FALSE)="","",VLOOKUP(A2,ADB!A:H,8,FALSE)),"")</f>
        <v/>
      </c>
      <c r="O2" s="3" t="str">
        <f>IFERROR(IF(VLOOKUP($A2,RTAs!A:A,1,FALSE)="","",1),"")</f>
        <v/>
      </c>
      <c r="P2" s="3" t="str">
        <f>IFERROR(IF(VLOOKUP($A2,RTAs!B:B,1,FALSE)="","",1),"")</f>
        <v/>
      </c>
      <c r="Q2" s="3" t="str">
        <f>IFERROR(IF(VLOOKUP($A2,RTAs!C:C,1,FALSE)="","",1),"")</f>
        <v/>
      </c>
      <c r="R2" s="3" t="str">
        <f>IFERROR(IF(VLOOKUP($A2,RTAs!D:D,1,FALSE)="","",1),"")</f>
        <v/>
      </c>
      <c r="S2" s="3" t="str">
        <f>IFERROR(IF(VLOOKUP($A2,RTAs!E:E,1,FALSE)="","",1),"")</f>
        <v/>
      </c>
    </row>
    <row r="3" spans="1:19" x14ac:dyDescent="0.2">
      <c r="A3" s="3">
        <v>40</v>
      </c>
      <c r="B3" s="3" t="str">
        <f>IF(VLOOKUP($A3,ISO!$A:$D,2,FALSE)="","",VLOOKUP($A3,ISO!$A:$D,2,FALSE))</f>
        <v>AT</v>
      </c>
      <c r="C3" s="3" t="str">
        <f>IF(VLOOKUP($A3,ISO!$A:$D,3,FALSE)="","",VLOOKUP($A3,ISO!$A:$D,3,FALSE))</f>
        <v>AUT</v>
      </c>
      <c r="D3" s="3" t="str">
        <f>IFERROR(IF(VLOOKUP($A3,ADB!$A:$H,3,FALSE)="","",VLOOKUP($A3,ADB!$A:$H,3,FALSE)),"")</f>
        <v>AUT</v>
      </c>
      <c r="E3" s="4" t="str">
        <f>IF(VLOOKUP($A3,ISO!$A:$D,4,FALSE)="","",VLOOKUP($A3,ISO!$A:$D,4,FALSE))</f>
        <v>Austria</v>
      </c>
      <c r="F3" t="str">
        <f>IFERROR(VLOOKUP(A3,ADB!A:H,4,FALSE),"")</f>
        <v>Austria</v>
      </c>
      <c r="G3" t="str">
        <f>IFERROR(VLOOKUP(A3,'World Bank'!A:D,3,FALSE),"")</f>
        <v>Austria</v>
      </c>
      <c r="H3" t="str">
        <f>IFERROR(VLOOKUP($A3,'World Bank'!$A:$D,4,FALSE),"")</f>
        <v>Europe and Central Asia</v>
      </c>
      <c r="I3" s="3" t="str">
        <f t="shared" si="0"/>
        <v>AUT</v>
      </c>
      <c r="J3" s="3">
        <f>IFERROR(IF(VLOOKUP(A3,ADB!A:H,6,FALSE)="","",VLOOKUP(A3,ADB!A:H,6,FALSE)),"")</f>
        <v>2</v>
      </c>
      <c r="K3" t="str">
        <f t="shared" si="1"/>
        <v>Austria</v>
      </c>
      <c r="L3" t="s">
        <v>95</v>
      </c>
      <c r="M3" s="3" t="str">
        <f>IFERROR(IF(VLOOKUP(A3,ADB!A:H,7,FALSE)="","",VLOOKUP(A3,ADB!A:H,7,FALSE)),"")</f>
        <v/>
      </c>
      <c r="N3" t="str">
        <f>IFERROR(IF(VLOOKUP(A3,ADB!A:H,8,FALSE)="","",VLOOKUP(A3,ADB!A:H,8,FALSE)),"")</f>
        <v/>
      </c>
      <c r="O3" s="3" t="str">
        <f>IFERROR(IF(VLOOKUP($A3,RTAs!A:A,1,FALSE)="","",1),"")</f>
        <v/>
      </c>
      <c r="P3" s="3" t="str">
        <f>IFERROR(IF(VLOOKUP($A3,RTAs!B:B,1,FALSE)="","",1),"")</f>
        <v/>
      </c>
      <c r="Q3" s="3">
        <f>IFERROR(IF(VLOOKUP($A3,RTAs!C:C,1,FALSE)="","",1),"")</f>
        <v>1</v>
      </c>
      <c r="R3" s="3" t="str">
        <f>IFERROR(IF(VLOOKUP($A3,RTAs!D:D,1,FALSE)="","",1),"")</f>
        <v/>
      </c>
      <c r="S3" s="3" t="str">
        <f>IFERROR(IF(VLOOKUP($A3,RTAs!E:E,1,FALSE)="","",1),"")</f>
        <v/>
      </c>
    </row>
    <row r="4" spans="1:19" x14ac:dyDescent="0.2">
      <c r="A4" s="3">
        <v>56</v>
      </c>
      <c r="B4" s="3" t="str">
        <f>IF(VLOOKUP($A4,ISO!$A:$D,2,FALSE)="","",VLOOKUP($A4,ISO!$A:$D,2,FALSE))</f>
        <v>BE</v>
      </c>
      <c r="C4" s="3" t="str">
        <f>IF(VLOOKUP($A4,ISO!$A:$D,3,FALSE)="","",VLOOKUP($A4,ISO!$A:$D,3,FALSE))</f>
        <v>BEL</v>
      </c>
      <c r="D4" s="3" t="str">
        <f>IFERROR(IF(VLOOKUP($A4,ADB!$A:$H,3,FALSE)="","",VLOOKUP($A4,ADB!$A:$H,3,FALSE)),"")</f>
        <v>BEL</v>
      </c>
      <c r="E4" s="4" t="str">
        <f>IF(VLOOKUP($A4,ISO!$A:$D,4,FALSE)="","",VLOOKUP($A4,ISO!$A:$D,4,FALSE))</f>
        <v>Belgium</v>
      </c>
      <c r="F4" t="str">
        <f>IFERROR(VLOOKUP(A4,ADB!A:H,4,FALSE),"")</f>
        <v>Belgium</v>
      </c>
      <c r="G4" t="str">
        <f>IFERROR(VLOOKUP(A4,'World Bank'!A:D,3,FALSE),"")</f>
        <v>Belgium</v>
      </c>
      <c r="H4" t="str">
        <f>IFERROR(VLOOKUP($A4,'World Bank'!$A:$D,4,FALSE),"")</f>
        <v>Europe and Central Asia</v>
      </c>
      <c r="I4" s="3" t="str">
        <f t="shared" si="0"/>
        <v>BEL</v>
      </c>
      <c r="J4" s="3">
        <f>IFERROR(IF(VLOOKUP(A4,ADB!A:H,6,FALSE)="","",VLOOKUP(A4,ADB!A:H,6,FALSE)),"")</f>
        <v>3</v>
      </c>
      <c r="K4" t="str">
        <f t="shared" si="1"/>
        <v>Belgium</v>
      </c>
      <c r="L4" t="s">
        <v>95</v>
      </c>
      <c r="M4" s="3" t="str">
        <f>IFERROR(IF(VLOOKUP(A4,ADB!A:H,7,FALSE)="","",VLOOKUP(A4,ADB!A:H,7,FALSE)),"")</f>
        <v/>
      </c>
      <c r="N4" t="str">
        <f>IFERROR(IF(VLOOKUP(A4,ADB!A:H,8,FALSE)="","",VLOOKUP(A4,ADB!A:H,8,FALSE)),"")</f>
        <v/>
      </c>
      <c r="O4" s="3" t="str">
        <f>IFERROR(IF(VLOOKUP($A4,RTAs!A:A,1,FALSE)="","",1),"")</f>
        <v/>
      </c>
      <c r="P4" s="3" t="str">
        <f>IFERROR(IF(VLOOKUP($A4,RTAs!B:B,1,FALSE)="","",1),"")</f>
        <v/>
      </c>
      <c r="Q4" s="3">
        <f>IFERROR(IF(VLOOKUP($A4,RTAs!C:C,1,FALSE)="","",1),"")</f>
        <v>1</v>
      </c>
      <c r="R4" s="3" t="str">
        <f>IFERROR(IF(VLOOKUP($A4,RTAs!D:D,1,FALSE)="","",1),"")</f>
        <v/>
      </c>
      <c r="S4" s="3" t="str">
        <f>IFERROR(IF(VLOOKUP($A4,RTAs!E:E,1,FALSE)="","",1),"")</f>
        <v/>
      </c>
    </row>
    <row r="5" spans="1:19" x14ac:dyDescent="0.2">
      <c r="A5" s="3">
        <v>100</v>
      </c>
      <c r="B5" s="3" t="str">
        <f>IF(VLOOKUP($A5,ISO!$A:$D,2,FALSE)="","",VLOOKUP($A5,ISO!$A:$D,2,FALSE))</f>
        <v>BG</v>
      </c>
      <c r="C5" s="3" t="str">
        <f>IF(VLOOKUP($A5,ISO!$A:$D,3,FALSE)="","",VLOOKUP($A5,ISO!$A:$D,3,FALSE))</f>
        <v>BGR</v>
      </c>
      <c r="D5" s="3" t="str">
        <f>IFERROR(IF(VLOOKUP($A5,ADB!$A:$H,3,FALSE)="","",VLOOKUP($A5,ADB!$A:$H,3,FALSE)),"")</f>
        <v/>
      </c>
      <c r="E5" s="4" t="str">
        <f>IF(VLOOKUP($A5,ISO!$A:$D,4,FALSE)="","",VLOOKUP($A5,ISO!$A:$D,4,FALSE))</f>
        <v>Bulgaria</v>
      </c>
      <c r="F5" t="str">
        <f>IFERROR(VLOOKUP(A5,ADB!A:H,4,FALSE),"")</f>
        <v>Bulgaria</v>
      </c>
      <c r="G5" t="str">
        <f>IFERROR(VLOOKUP(A5,'World Bank'!A:D,3,FALSE),"")</f>
        <v>Bulgaria</v>
      </c>
      <c r="H5" t="str">
        <f>IFERROR(VLOOKUP($A5,'World Bank'!$A:$D,4,FALSE),"")</f>
        <v>Europe and Central Asia</v>
      </c>
      <c r="I5" s="3" t="str">
        <f t="shared" si="0"/>
        <v>BGR</v>
      </c>
      <c r="J5" s="3">
        <f>IFERROR(IF(VLOOKUP(A5,ADB!A:H,6,FALSE)="","",VLOOKUP(A5,ADB!A:H,6,FALSE)),"")</f>
        <v>4</v>
      </c>
      <c r="K5" t="str">
        <f t="shared" si="1"/>
        <v>Bulgaria</v>
      </c>
      <c r="L5" t="s">
        <v>95</v>
      </c>
      <c r="M5" s="3" t="str">
        <f>IFERROR(IF(VLOOKUP(A5,ADB!A:H,7,FALSE)="","",VLOOKUP(A5,ADB!A:H,7,FALSE)),"")</f>
        <v/>
      </c>
      <c r="N5" t="str">
        <f>IFERROR(IF(VLOOKUP(A5,ADB!A:H,8,FALSE)="","",VLOOKUP(A5,ADB!A:H,8,FALSE)),"")</f>
        <v/>
      </c>
      <c r="O5" s="3" t="str">
        <f>IFERROR(IF(VLOOKUP($A5,RTAs!A:A,1,FALSE)="","",1),"")</f>
        <v/>
      </c>
      <c r="P5" s="3" t="str">
        <f>IFERROR(IF(VLOOKUP($A5,RTAs!B:B,1,FALSE)="","",1),"")</f>
        <v/>
      </c>
      <c r="Q5" s="3">
        <f>IFERROR(IF(VLOOKUP($A5,RTAs!C:C,1,FALSE)="","",1),"")</f>
        <v>1</v>
      </c>
      <c r="R5" s="3" t="str">
        <f>IFERROR(IF(VLOOKUP($A5,RTAs!D:D,1,FALSE)="","",1),"")</f>
        <v/>
      </c>
      <c r="S5" s="3" t="str">
        <f>IFERROR(IF(VLOOKUP($A5,RTAs!E:E,1,FALSE)="","",1),"")</f>
        <v/>
      </c>
    </row>
    <row r="6" spans="1:19" x14ac:dyDescent="0.2">
      <c r="A6" s="3">
        <v>76</v>
      </c>
      <c r="B6" s="3" t="str">
        <f>IF(VLOOKUP($A6,ISO!$A:$D,2,FALSE)="","",VLOOKUP($A6,ISO!$A:$D,2,FALSE))</f>
        <v>BR</v>
      </c>
      <c r="C6" s="3" t="str">
        <f>IF(VLOOKUP($A6,ISO!$A:$D,3,FALSE)="","",VLOOKUP($A6,ISO!$A:$D,3,FALSE))</f>
        <v>BRA</v>
      </c>
      <c r="D6" s="3" t="str">
        <f>IFERROR(IF(VLOOKUP($A6,ADB!$A:$H,3,FALSE)="","",VLOOKUP($A6,ADB!$A:$H,3,FALSE)),"")</f>
        <v/>
      </c>
      <c r="E6" s="4" t="str">
        <f>IF(VLOOKUP($A6,ISO!$A:$D,4,FALSE)="","",VLOOKUP($A6,ISO!$A:$D,4,FALSE))</f>
        <v>Brazil</v>
      </c>
      <c r="F6" t="str">
        <f>IFERROR(VLOOKUP(A6,ADB!A:H,4,FALSE),"")</f>
        <v>Brazil</v>
      </c>
      <c r="G6" t="str">
        <f>IFERROR(VLOOKUP(A6,'World Bank'!A:D,3,FALSE),"")</f>
        <v>Brazil</v>
      </c>
      <c r="H6" t="str">
        <f>IFERROR(VLOOKUP($A6,'World Bank'!$A:$D,4,FALSE),"")</f>
        <v>Latin America and the Caribbean</v>
      </c>
      <c r="I6" s="3" t="str">
        <f t="shared" si="0"/>
        <v>BRA</v>
      </c>
      <c r="J6" s="3">
        <f>IFERROR(IF(VLOOKUP(A6,ADB!A:H,6,FALSE)="","",VLOOKUP(A6,ADB!A:H,6,FALSE)),"")</f>
        <v>5</v>
      </c>
      <c r="K6" t="str">
        <f t="shared" si="1"/>
        <v>Brazil</v>
      </c>
      <c r="L6" t="s">
        <v>139</v>
      </c>
      <c r="M6" s="3" t="str">
        <f>IFERROR(IF(VLOOKUP(A6,ADB!A:H,7,FALSE)="","",VLOOKUP(A6,ADB!A:H,7,FALSE)),"")</f>
        <v/>
      </c>
      <c r="N6" t="str">
        <f>IFERROR(IF(VLOOKUP(A6,ADB!A:H,8,FALSE)="","",VLOOKUP(A6,ADB!A:H,8,FALSE)),"")</f>
        <v/>
      </c>
      <c r="O6" s="3" t="str">
        <f>IFERROR(IF(VLOOKUP($A6,RTAs!A:A,1,FALSE)="","",1),"")</f>
        <v/>
      </c>
      <c r="P6" s="3" t="str">
        <f>IFERROR(IF(VLOOKUP($A6,RTAs!B:B,1,FALSE)="","",1),"")</f>
        <v/>
      </c>
      <c r="Q6" s="3" t="str">
        <f>IFERROR(IF(VLOOKUP($A6,RTAs!C:C,1,FALSE)="","",1),"")</f>
        <v/>
      </c>
      <c r="R6" s="3" t="str">
        <f>IFERROR(IF(VLOOKUP($A6,RTAs!D:D,1,FALSE)="","",1),"")</f>
        <v/>
      </c>
      <c r="S6" s="3" t="str">
        <f>IFERROR(IF(VLOOKUP($A6,RTAs!E:E,1,FALSE)="","",1),"")</f>
        <v/>
      </c>
    </row>
    <row r="7" spans="1:19" x14ac:dyDescent="0.2">
      <c r="A7" s="3">
        <v>124</v>
      </c>
      <c r="B7" s="3" t="str">
        <f>IF(VLOOKUP($A7,ISO!$A:$D,2,FALSE)="","",VLOOKUP($A7,ISO!$A:$D,2,FALSE))</f>
        <v>CA</v>
      </c>
      <c r="C7" s="3" t="str">
        <f>IF(VLOOKUP($A7,ISO!$A:$D,3,FALSE)="","",VLOOKUP($A7,ISO!$A:$D,3,FALSE))</f>
        <v>CAN</v>
      </c>
      <c r="D7" s="3" t="str">
        <f>IFERROR(IF(VLOOKUP($A7,ADB!$A:$H,3,FALSE)="","",VLOOKUP($A7,ADB!$A:$H,3,FALSE)),"")</f>
        <v>CAN</v>
      </c>
      <c r="E7" s="4" t="str">
        <f>IF(VLOOKUP($A7,ISO!$A:$D,4,FALSE)="","",VLOOKUP($A7,ISO!$A:$D,4,FALSE))</f>
        <v>Canada</v>
      </c>
      <c r="F7" t="str">
        <f>IFERROR(VLOOKUP(A7,ADB!A:H,4,FALSE),"")</f>
        <v>Canada</v>
      </c>
      <c r="G7" t="str">
        <f>IFERROR(VLOOKUP(A7,'World Bank'!A:D,3,FALSE),"")</f>
        <v>Canada</v>
      </c>
      <c r="H7" t="str">
        <f>IFERROR(VLOOKUP($A7,'World Bank'!$A:$D,4,FALSE),"")</f>
        <v>North America</v>
      </c>
      <c r="I7" s="3" t="str">
        <f t="shared" si="0"/>
        <v>CAN</v>
      </c>
      <c r="J7" s="3">
        <f>IFERROR(IF(VLOOKUP(A7,ADB!A:H,6,FALSE)="","",VLOOKUP(A7,ADB!A:H,6,FALSE)),"")</f>
        <v>6</v>
      </c>
      <c r="K7" t="str">
        <f t="shared" si="1"/>
        <v>Canada</v>
      </c>
      <c r="L7" t="s">
        <v>164</v>
      </c>
      <c r="M7" s="3" t="str">
        <f>IFERROR(IF(VLOOKUP(A7,ADB!A:H,7,FALSE)="","",VLOOKUP(A7,ADB!A:H,7,FALSE)),"")</f>
        <v/>
      </c>
      <c r="N7" t="str">
        <f>IFERROR(IF(VLOOKUP(A7,ADB!A:H,8,FALSE)="","",VLOOKUP(A7,ADB!A:H,8,FALSE)),"")</f>
        <v/>
      </c>
      <c r="O7" s="3" t="str">
        <f>IFERROR(IF(VLOOKUP($A7,RTAs!A:A,1,FALSE)="","",1),"")</f>
        <v/>
      </c>
      <c r="P7" s="3" t="str">
        <f>IFERROR(IF(VLOOKUP($A7,RTAs!B:B,1,FALSE)="","",1),"")</f>
        <v/>
      </c>
      <c r="Q7" s="3" t="str">
        <f>IFERROR(IF(VLOOKUP($A7,RTAs!C:C,1,FALSE)="","",1),"")</f>
        <v/>
      </c>
      <c r="R7" s="3">
        <f>IFERROR(IF(VLOOKUP($A7,RTAs!D:D,1,FALSE)="","",1),"")</f>
        <v>1</v>
      </c>
      <c r="S7" s="3" t="str">
        <f>IFERROR(IF(VLOOKUP($A7,RTAs!E:E,1,FALSE)="","",1),"")</f>
        <v/>
      </c>
    </row>
    <row r="8" spans="1:19" x14ac:dyDescent="0.2">
      <c r="A8" s="3">
        <v>757</v>
      </c>
      <c r="B8" s="3" t="str">
        <f>IF(VLOOKUP($A8,ISO!$A:$D,2,FALSE)="","",VLOOKUP($A8,ISO!$A:$D,2,FALSE))</f>
        <v>CH</v>
      </c>
      <c r="C8" s="3" t="str">
        <f>IF(VLOOKUP($A8,ISO!$A:$D,3,FALSE)="","",VLOOKUP($A8,ISO!$A:$D,3,FALSE))</f>
        <v>CHE</v>
      </c>
      <c r="D8" s="3" t="str">
        <f>IFERROR(IF(VLOOKUP($A8,ADB!$A:$H,3,FALSE)="","",VLOOKUP($A8,ADB!$A:$H,3,FALSE)),"")</f>
        <v>SWI</v>
      </c>
      <c r="E8" s="4" t="str">
        <f>IF(VLOOKUP($A8,ISO!$A:$D,4,FALSE)="","",VLOOKUP($A8,ISO!$A:$D,4,FALSE))</f>
        <v>Switzerland, Liechtenstein</v>
      </c>
      <c r="F8" t="str">
        <f>IFERROR(VLOOKUP(A8,ADB!A:H,4,FALSE),"")</f>
        <v>Switzerland</v>
      </c>
      <c r="G8" t="str">
        <f>IFERROR(VLOOKUP(A8,'World Bank'!A:D,3,FALSE),"")</f>
        <v/>
      </c>
      <c r="H8" t="str">
        <f>IFERROR(VLOOKUP($A8,'World Bank'!$A:$D,4,FALSE),"")</f>
        <v/>
      </c>
      <c r="I8" s="3" t="str">
        <f t="shared" si="0"/>
        <v>SWI</v>
      </c>
      <c r="J8" s="3">
        <f>IFERROR(IF(VLOOKUP(A8,ADB!A:H,6,FALSE)="","",VLOOKUP(A8,ADB!A:H,6,FALSE)),"")</f>
        <v>7</v>
      </c>
      <c r="K8" t="str">
        <f t="shared" si="1"/>
        <v>Switzerland</v>
      </c>
      <c r="L8" t="s">
        <v>95</v>
      </c>
      <c r="M8" s="3" t="str">
        <f>IFERROR(IF(VLOOKUP(A8,ADB!A:H,7,FALSE)="","",VLOOKUP(A8,ADB!A:H,7,FALSE)),"")</f>
        <v/>
      </c>
      <c r="N8" t="str">
        <f>IFERROR(IF(VLOOKUP(A8,ADB!A:H,8,FALSE)="","",VLOOKUP(A8,ADB!A:H,8,FALSE)),"")</f>
        <v/>
      </c>
      <c r="O8" s="3" t="str">
        <f>IFERROR(IF(VLOOKUP($A8,RTAs!A:A,1,FALSE)="","",1),"")</f>
        <v/>
      </c>
      <c r="P8" s="3" t="str">
        <f>IFERROR(IF(VLOOKUP($A8,RTAs!B:B,1,FALSE)="","",1),"")</f>
        <v/>
      </c>
      <c r="Q8" s="3" t="str">
        <f>IFERROR(IF(VLOOKUP($A8,RTAs!C:C,1,FALSE)="","",1),"")</f>
        <v/>
      </c>
      <c r="R8" s="3" t="str">
        <f>IFERROR(IF(VLOOKUP($A8,RTAs!D:D,1,FALSE)="","",1),"")</f>
        <v/>
      </c>
      <c r="S8" s="3" t="str">
        <f>IFERROR(IF(VLOOKUP($A8,RTAs!E:E,1,FALSE)="","",1),"")</f>
        <v/>
      </c>
    </row>
    <row r="9" spans="1:19" x14ac:dyDescent="0.2">
      <c r="A9" s="3">
        <v>156</v>
      </c>
      <c r="B9" s="3" t="str">
        <f>IF(VLOOKUP($A9,ISO!$A:$D,2,FALSE)="","",VLOOKUP($A9,ISO!$A:$D,2,FALSE))</f>
        <v>CN</v>
      </c>
      <c r="C9" s="3" t="str">
        <f>IF(VLOOKUP($A9,ISO!$A:$D,3,FALSE)="","",VLOOKUP($A9,ISO!$A:$D,3,FALSE))</f>
        <v>CHN</v>
      </c>
      <c r="D9" s="3" t="str">
        <f>IFERROR(IF(VLOOKUP($A9,ADB!$A:$H,3,FALSE)="","",VLOOKUP($A9,ADB!$A:$H,3,FALSE)),"")</f>
        <v>PRC</v>
      </c>
      <c r="E9" s="4" t="str">
        <f>IF(VLOOKUP($A9,ISO!$A:$D,4,FALSE)="","",VLOOKUP($A9,ISO!$A:$D,4,FALSE))</f>
        <v>China</v>
      </c>
      <c r="F9" t="str">
        <f>IFERROR(VLOOKUP(A9,ADB!A:H,4,FALSE),"")</f>
        <v>People's Republic of China</v>
      </c>
      <c r="G9" t="str">
        <f>IFERROR(VLOOKUP(A9,'World Bank'!A:D,3,FALSE),"")</f>
        <v>China</v>
      </c>
      <c r="H9" t="str">
        <f>IFERROR(VLOOKUP($A9,'World Bank'!$A:$D,4,FALSE),"")</f>
        <v>East Asia and Pacific</v>
      </c>
      <c r="I9" s="3" t="str">
        <f t="shared" si="0"/>
        <v>PRC</v>
      </c>
      <c r="J9" s="3">
        <f>IFERROR(IF(VLOOKUP(A9,ADB!A:H,6,FALSE)="","",VLOOKUP(A9,ADB!A:H,6,FALSE)),"")</f>
        <v>8</v>
      </c>
      <c r="K9" t="str">
        <f t="shared" si="1"/>
        <v>People's Republic of China</v>
      </c>
      <c r="L9" t="s">
        <v>36</v>
      </c>
      <c r="M9" s="3">
        <f>IFERROR(IF(VLOOKUP(A9,ADB!A:H,7,FALSE)="","",VLOOKUP(A9,ADB!A:H,7,FALSE)),"")</f>
        <v>1</v>
      </c>
      <c r="N9" t="str">
        <f>IFERROR(IF(VLOOKUP(A9,ADB!A:H,8,FALSE)="","",VLOOKUP(A9,ADB!A:H,8,FALSE)),"")</f>
        <v>East Asia</v>
      </c>
      <c r="O9" s="3" t="str">
        <f>IFERROR(IF(VLOOKUP($A9,RTAs!A:A,1,FALSE)="","",1),"")</f>
        <v/>
      </c>
      <c r="P9" s="3" t="str">
        <f>IFERROR(IF(VLOOKUP($A9,RTAs!B:B,1,FALSE)="","",1),"")</f>
        <v/>
      </c>
      <c r="Q9" s="3" t="str">
        <f>IFERROR(IF(VLOOKUP($A9,RTAs!C:C,1,FALSE)="","",1),"")</f>
        <v/>
      </c>
      <c r="R9" s="3" t="str">
        <f>IFERROR(IF(VLOOKUP($A9,RTAs!D:D,1,FALSE)="","",1),"")</f>
        <v/>
      </c>
      <c r="S9" s="3" t="str">
        <f>IFERROR(IF(VLOOKUP($A9,RTAs!E:E,1,FALSE)="","",1),"")</f>
        <v/>
      </c>
    </row>
    <row r="10" spans="1:19" x14ac:dyDescent="0.2">
      <c r="A10" s="3">
        <v>196</v>
      </c>
      <c r="B10" s="3" t="str">
        <f>IF(VLOOKUP($A10,ISO!$A:$D,2,FALSE)="","",VLOOKUP($A10,ISO!$A:$D,2,FALSE))</f>
        <v>CY</v>
      </c>
      <c r="C10" s="3" t="str">
        <f>IF(VLOOKUP($A10,ISO!$A:$D,3,FALSE)="","",VLOOKUP($A10,ISO!$A:$D,3,FALSE))</f>
        <v>CYP</v>
      </c>
      <c r="D10" s="3" t="str">
        <f>IFERROR(IF(VLOOKUP($A10,ADB!$A:$H,3,FALSE)="","",VLOOKUP($A10,ADB!$A:$H,3,FALSE)),"")</f>
        <v/>
      </c>
      <c r="E10" s="4" t="str">
        <f>IF(VLOOKUP($A10,ISO!$A:$D,4,FALSE)="","",VLOOKUP($A10,ISO!$A:$D,4,FALSE))</f>
        <v>Cyprus</v>
      </c>
      <c r="F10" t="str">
        <f>IFERROR(VLOOKUP(A10,ADB!A:H,4,FALSE),"")</f>
        <v>Cyprus</v>
      </c>
      <c r="G10" t="str">
        <f>IFERROR(VLOOKUP(A10,'World Bank'!A:D,3,FALSE),"")</f>
        <v>Cyprus</v>
      </c>
      <c r="H10" t="str">
        <f>IFERROR(VLOOKUP($A10,'World Bank'!$A:$D,4,FALSE),"")</f>
        <v>Europe and Central Asia</v>
      </c>
      <c r="I10" s="3" t="str">
        <f t="shared" si="0"/>
        <v>CYP</v>
      </c>
      <c r="J10" s="3">
        <f>IFERROR(IF(VLOOKUP(A10,ADB!A:H,6,FALSE)="","",VLOOKUP(A10,ADB!A:H,6,FALSE)),"")</f>
        <v>9</v>
      </c>
      <c r="K10" t="str">
        <f t="shared" si="1"/>
        <v>Cyprus</v>
      </c>
      <c r="L10" t="s">
        <v>95</v>
      </c>
      <c r="M10" s="3" t="str">
        <f>IFERROR(IF(VLOOKUP(A10,ADB!A:H,7,FALSE)="","",VLOOKUP(A10,ADB!A:H,7,FALSE)),"")</f>
        <v/>
      </c>
      <c r="N10" t="str">
        <f>IFERROR(IF(VLOOKUP(A10,ADB!A:H,8,FALSE)="","",VLOOKUP(A10,ADB!A:H,8,FALSE)),"")</f>
        <v/>
      </c>
      <c r="O10" s="3" t="str">
        <f>IFERROR(IF(VLOOKUP($A10,RTAs!A:A,1,FALSE)="","",1),"")</f>
        <v/>
      </c>
      <c r="P10" s="3" t="str">
        <f>IFERROR(IF(VLOOKUP($A10,RTAs!B:B,1,FALSE)="","",1),"")</f>
        <v/>
      </c>
      <c r="Q10" s="3">
        <f>IFERROR(IF(VLOOKUP($A10,RTAs!C:C,1,FALSE)="","",1),"")</f>
        <v>1</v>
      </c>
      <c r="R10" s="3" t="str">
        <f>IFERROR(IF(VLOOKUP($A10,RTAs!D:D,1,FALSE)="","",1),"")</f>
        <v/>
      </c>
      <c r="S10" s="3" t="str">
        <f>IFERROR(IF(VLOOKUP($A10,RTAs!E:E,1,FALSE)="","",1),"")</f>
        <v/>
      </c>
    </row>
    <row r="11" spans="1:19" x14ac:dyDescent="0.2">
      <c r="A11" s="3">
        <v>203</v>
      </c>
      <c r="B11" s="3" t="str">
        <f>IF(VLOOKUP($A11,ISO!$A:$D,2,FALSE)="","",VLOOKUP($A11,ISO!$A:$D,2,FALSE))</f>
        <v>CZ</v>
      </c>
      <c r="C11" s="3" t="str">
        <f>IF(VLOOKUP($A11,ISO!$A:$D,3,FALSE)="","",VLOOKUP($A11,ISO!$A:$D,3,FALSE))</f>
        <v>CZE</v>
      </c>
      <c r="D11" s="3" t="str">
        <f>IFERROR(IF(VLOOKUP($A11,ADB!$A:$H,3,FALSE)="","",VLOOKUP($A11,ADB!$A:$H,3,FALSE)),"")</f>
        <v/>
      </c>
      <c r="E11" s="4" t="str">
        <f>IF(VLOOKUP($A11,ISO!$A:$D,4,FALSE)="","",VLOOKUP($A11,ISO!$A:$D,4,FALSE))</f>
        <v>Czechia</v>
      </c>
      <c r="F11" t="str">
        <f>IFERROR(VLOOKUP(A11,ADB!A:H,4,FALSE),"")</f>
        <v>Czech Republic</v>
      </c>
      <c r="G11" t="str">
        <f>IFERROR(VLOOKUP(A11,'World Bank'!A:D,3,FALSE),"")</f>
        <v>Czech Republic</v>
      </c>
      <c r="H11" t="str">
        <f>IFERROR(VLOOKUP($A11,'World Bank'!$A:$D,4,FALSE),"")</f>
        <v>Europe and Central Asia</v>
      </c>
      <c r="I11" s="3" t="str">
        <f t="shared" si="0"/>
        <v>CZE</v>
      </c>
      <c r="J11" s="3">
        <f>IFERROR(IF(VLOOKUP(A11,ADB!A:H,6,FALSE)="","",VLOOKUP(A11,ADB!A:H,6,FALSE)),"")</f>
        <v>10</v>
      </c>
      <c r="K11" t="str">
        <f t="shared" si="1"/>
        <v>Czech Republic</v>
      </c>
      <c r="L11" t="s">
        <v>95</v>
      </c>
      <c r="M11" s="3" t="str">
        <f>IFERROR(IF(VLOOKUP(A11,ADB!A:H,7,FALSE)="","",VLOOKUP(A11,ADB!A:H,7,FALSE)),"")</f>
        <v/>
      </c>
      <c r="N11" t="str">
        <f>IFERROR(IF(VLOOKUP(A11,ADB!A:H,8,FALSE)="","",VLOOKUP(A11,ADB!A:H,8,FALSE)),"")</f>
        <v/>
      </c>
      <c r="O11" s="3" t="str">
        <f>IFERROR(IF(VLOOKUP($A11,RTAs!A:A,1,FALSE)="","",1),"")</f>
        <v/>
      </c>
      <c r="P11" s="3" t="str">
        <f>IFERROR(IF(VLOOKUP($A11,RTAs!B:B,1,FALSE)="","",1),"")</f>
        <v/>
      </c>
      <c r="Q11" s="3">
        <f>IFERROR(IF(VLOOKUP($A11,RTAs!C:C,1,FALSE)="","",1),"")</f>
        <v>1</v>
      </c>
      <c r="R11" s="3" t="str">
        <f>IFERROR(IF(VLOOKUP($A11,RTAs!D:D,1,FALSE)="","",1),"")</f>
        <v/>
      </c>
      <c r="S11" s="3" t="str">
        <f>IFERROR(IF(VLOOKUP($A11,RTAs!E:E,1,FALSE)="","",1),"")</f>
        <v/>
      </c>
    </row>
    <row r="12" spans="1:19" x14ac:dyDescent="0.2">
      <c r="A12" s="3">
        <v>276</v>
      </c>
      <c r="B12" s="3" t="str">
        <f>IF(VLOOKUP($A12,ISO!$A:$D,2,FALSE)="","",VLOOKUP($A12,ISO!$A:$D,2,FALSE))</f>
        <v>DE</v>
      </c>
      <c r="C12" s="3" t="str">
        <f>IF(VLOOKUP($A12,ISO!$A:$D,3,FALSE)="","",VLOOKUP($A12,ISO!$A:$D,3,FALSE))</f>
        <v>DEU</v>
      </c>
      <c r="D12" s="3" t="str">
        <f>IFERROR(IF(VLOOKUP($A12,ADB!$A:$H,3,FALSE)="","",VLOOKUP($A12,ADB!$A:$H,3,FALSE)),"")</f>
        <v>GER</v>
      </c>
      <c r="E12" s="4" t="str">
        <f>IF(VLOOKUP($A12,ISO!$A:$D,4,FALSE)="","",VLOOKUP($A12,ISO!$A:$D,4,FALSE))</f>
        <v>Germany</v>
      </c>
      <c r="F12" t="str">
        <f>IFERROR(VLOOKUP(A12,ADB!A:H,4,FALSE),"")</f>
        <v>Germany</v>
      </c>
      <c r="G12" t="str">
        <f>IFERROR(VLOOKUP(A12,'World Bank'!A:D,3,FALSE),"")</f>
        <v>Germany</v>
      </c>
      <c r="H12" t="str">
        <f>IFERROR(VLOOKUP($A12,'World Bank'!$A:$D,4,FALSE),"")</f>
        <v>Europe and Central Asia</v>
      </c>
      <c r="I12" s="3" t="str">
        <f t="shared" si="0"/>
        <v>GER</v>
      </c>
      <c r="J12" s="3">
        <f>IFERROR(IF(VLOOKUP(A12,ADB!A:H,6,FALSE)="","",VLOOKUP(A12,ADB!A:H,6,FALSE)),"")</f>
        <v>11</v>
      </c>
      <c r="K12" t="str">
        <f t="shared" si="1"/>
        <v>Germany</v>
      </c>
      <c r="L12" t="s">
        <v>95</v>
      </c>
      <c r="M12" s="3" t="str">
        <f>IFERROR(IF(VLOOKUP(A12,ADB!A:H,7,FALSE)="","",VLOOKUP(A12,ADB!A:H,7,FALSE)),"")</f>
        <v/>
      </c>
      <c r="N12" t="str">
        <f>IFERROR(IF(VLOOKUP(A12,ADB!A:H,8,FALSE)="","",VLOOKUP(A12,ADB!A:H,8,FALSE)),"")</f>
        <v/>
      </c>
      <c r="O12" s="3" t="str">
        <f>IFERROR(IF(VLOOKUP($A12,RTAs!A:A,1,FALSE)="","",1),"")</f>
        <v/>
      </c>
      <c r="P12" s="3" t="str">
        <f>IFERROR(IF(VLOOKUP($A12,RTAs!B:B,1,FALSE)="","",1),"")</f>
        <v/>
      </c>
      <c r="Q12" s="3">
        <f>IFERROR(IF(VLOOKUP($A12,RTAs!C:C,1,FALSE)="","",1),"")</f>
        <v>1</v>
      </c>
      <c r="R12" s="3" t="str">
        <f>IFERROR(IF(VLOOKUP($A12,RTAs!D:D,1,FALSE)="","",1),"")</f>
        <v/>
      </c>
      <c r="S12" s="3" t="str">
        <f>IFERROR(IF(VLOOKUP($A12,RTAs!E:E,1,FALSE)="","",1),"")</f>
        <v/>
      </c>
    </row>
    <row r="13" spans="1:19" x14ac:dyDescent="0.2">
      <c r="A13" s="3">
        <v>208</v>
      </c>
      <c r="B13" s="3" t="str">
        <f>IF(VLOOKUP($A13,ISO!$A:$D,2,FALSE)="","",VLOOKUP($A13,ISO!$A:$D,2,FALSE))</f>
        <v>DK</v>
      </c>
      <c r="C13" s="3" t="str">
        <f>IF(VLOOKUP($A13,ISO!$A:$D,3,FALSE)="","",VLOOKUP($A13,ISO!$A:$D,3,FALSE))</f>
        <v>DNK</v>
      </c>
      <c r="D13" s="3" t="str">
        <f>IFERROR(IF(VLOOKUP($A13,ADB!$A:$H,3,FALSE)="","",VLOOKUP($A13,ADB!$A:$H,3,FALSE)),"")</f>
        <v>DEN</v>
      </c>
      <c r="E13" s="4" t="str">
        <f>IF(VLOOKUP($A13,ISO!$A:$D,4,FALSE)="","",VLOOKUP($A13,ISO!$A:$D,4,FALSE))</f>
        <v>Denmark</v>
      </c>
      <c r="F13" t="str">
        <f>IFERROR(VLOOKUP(A13,ADB!A:H,4,FALSE),"")</f>
        <v>Denmark</v>
      </c>
      <c r="G13" t="str">
        <f>IFERROR(VLOOKUP(A13,'World Bank'!A:D,3,FALSE),"")</f>
        <v>Denmark</v>
      </c>
      <c r="H13" t="str">
        <f>IFERROR(VLOOKUP($A13,'World Bank'!$A:$D,4,FALSE),"")</f>
        <v>Europe and Central Asia</v>
      </c>
      <c r="I13" s="3" t="str">
        <f t="shared" si="0"/>
        <v>DEN</v>
      </c>
      <c r="J13" s="3">
        <f>IFERROR(IF(VLOOKUP(A13,ADB!A:H,6,FALSE)="","",VLOOKUP(A13,ADB!A:H,6,FALSE)),"")</f>
        <v>12</v>
      </c>
      <c r="K13" t="str">
        <f t="shared" si="1"/>
        <v>Denmark</v>
      </c>
      <c r="L13" t="s">
        <v>95</v>
      </c>
      <c r="M13" s="3" t="str">
        <f>IFERROR(IF(VLOOKUP(A13,ADB!A:H,7,FALSE)="","",VLOOKUP(A13,ADB!A:H,7,FALSE)),"")</f>
        <v/>
      </c>
      <c r="N13" t="str">
        <f>IFERROR(IF(VLOOKUP(A13,ADB!A:H,8,FALSE)="","",VLOOKUP(A13,ADB!A:H,8,FALSE)),"")</f>
        <v/>
      </c>
      <c r="O13" s="3" t="str">
        <f>IFERROR(IF(VLOOKUP($A13,RTAs!A:A,1,FALSE)="","",1),"")</f>
        <v/>
      </c>
      <c r="P13" s="3" t="str">
        <f>IFERROR(IF(VLOOKUP($A13,RTAs!B:B,1,FALSE)="","",1),"")</f>
        <v/>
      </c>
      <c r="Q13" s="3">
        <f>IFERROR(IF(VLOOKUP($A13,RTAs!C:C,1,FALSE)="","",1),"")</f>
        <v>1</v>
      </c>
      <c r="R13" s="3" t="str">
        <f>IFERROR(IF(VLOOKUP($A13,RTAs!D:D,1,FALSE)="","",1),"")</f>
        <v/>
      </c>
      <c r="S13" s="3" t="str">
        <f>IFERROR(IF(VLOOKUP($A13,RTAs!E:E,1,FALSE)="","",1),"")</f>
        <v/>
      </c>
    </row>
    <row r="14" spans="1:19" x14ac:dyDescent="0.2">
      <c r="A14" s="3">
        <v>724</v>
      </c>
      <c r="B14" s="3" t="str">
        <f>IF(VLOOKUP($A14,ISO!$A:$D,2,FALSE)="","",VLOOKUP($A14,ISO!$A:$D,2,FALSE))</f>
        <v>ES</v>
      </c>
      <c r="C14" s="3" t="str">
        <f>IF(VLOOKUP($A14,ISO!$A:$D,3,FALSE)="","",VLOOKUP($A14,ISO!$A:$D,3,FALSE))</f>
        <v>ESP</v>
      </c>
      <c r="D14" s="3" t="str">
        <f>IFERROR(IF(VLOOKUP($A14,ADB!$A:$H,3,FALSE)="","",VLOOKUP($A14,ADB!$A:$H,3,FALSE)),"")</f>
        <v>SPA</v>
      </c>
      <c r="E14" s="4" t="str">
        <f>IF(VLOOKUP($A14,ISO!$A:$D,4,FALSE)="","",VLOOKUP($A14,ISO!$A:$D,4,FALSE))</f>
        <v>Spain</v>
      </c>
      <c r="F14" t="str">
        <f>IFERROR(VLOOKUP(A14,ADB!A:H,4,FALSE),"")</f>
        <v>Spain</v>
      </c>
      <c r="G14" t="str">
        <f>IFERROR(VLOOKUP(A14,'World Bank'!A:D,3,FALSE),"")</f>
        <v>Spain</v>
      </c>
      <c r="H14" t="str">
        <f>IFERROR(VLOOKUP($A14,'World Bank'!$A:$D,4,FALSE),"")</f>
        <v>Europe and Central Asia</v>
      </c>
      <c r="I14" s="3" t="str">
        <f t="shared" si="0"/>
        <v>SPA</v>
      </c>
      <c r="J14" s="3">
        <f>IFERROR(IF(VLOOKUP(A14,ADB!A:H,6,FALSE)="","",VLOOKUP(A14,ADB!A:H,6,FALSE)),"")</f>
        <v>13</v>
      </c>
      <c r="K14" t="str">
        <f t="shared" si="1"/>
        <v>Spain</v>
      </c>
      <c r="L14" t="s">
        <v>95</v>
      </c>
      <c r="M14" s="3" t="str">
        <f>IFERROR(IF(VLOOKUP(A14,ADB!A:H,7,FALSE)="","",VLOOKUP(A14,ADB!A:H,7,FALSE)),"")</f>
        <v/>
      </c>
      <c r="N14" t="str">
        <f>IFERROR(IF(VLOOKUP(A14,ADB!A:H,8,FALSE)="","",VLOOKUP(A14,ADB!A:H,8,FALSE)),"")</f>
        <v/>
      </c>
      <c r="O14" s="3" t="str">
        <f>IFERROR(IF(VLOOKUP($A14,RTAs!A:A,1,FALSE)="","",1),"")</f>
        <v/>
      </c>
      <c r="P14" s="3" t="str">
        <f>IFERROR(IF(VLOOKUP($A14,RTAs!B:B,1,FALSE)="","",1),"")</f>
        <v/>
      </c>
      <c r="Q14" s="3">
        <f>IFERROR(IF(VLOOKUP($A14,RTAs!C:C,1,FALSE)="","",1),"")</f>
        <v>1</v>
      </c>
      <c r="R14" s="3" t="str">
        <f>IFERROR(IF(VLOOKUP($A14,RTAs!D:D,1,FALSE)="","",1),"")</f>
        <v/>
      </c>
      <c r="S14" s="3" t="str">
        <f>IFERROR(IF(VLOOKUP($A14,RTAs!E:E,1,FALSE)="","",1),"")</f>
        <v/>
      </c>
    </row>
    <row r="15" spans="1:19" x14ac:dyDescent="0.2">
      <c r="A15" s="3">
        <v>233</v>
      </c>
      <c r="B15" s="3" t="str">
        <f>IF(VLOOKUP($A15,ISO!$A:$D,2,FALSE)="","",VLOOKUP($A15,ISO!$A:$D,2,FALSE))</f>
        <v>EE</v>
      </c>
      <c r="C15" s="3" t="str">
        <f>IF(VLOOKUP($A15,ISO!$A:$D,3,FALSE)="","",VLOOKUP($A15,ISO!$A:$D,3,FALSE))</f>
        <v>EST</v>
      </c>
      <c r="D15" s="3" t="str">
        <f>IFERROR(IF(VLOOKUP($A15,ADB!$A:$H,3,FALSE)="","",VLOOKUP($A15,ADB!$A:$H,3,FALSE)),"")</f>
        <v/>
      </c>
      <c r="E15" s="4" t="str">
        <f>IF(VLOOKUP($A15,ISO!$A:$D,4,FALSE)="","",VLOOKUP($A15,ISO!$A:$D,4,FALSE))</f>
        <v>Estonia</v>
      </c>
      <c r="F15" t="str">
        <f>IFERROR(VLOOKUP(A15,ADB!A:H,4,FALSE),"")</f>
        <v>Estonia</v>
      </c>
      <c r="G15" t="str">
        <f>IFERROR(VLOOKUP(A15,'World Bank'!A:D,3,FALSE),"")</f>
        <v>Estonia</v>
      </c>
      <c r="H15" t="str">
        <f>IFERROR(VLOOKUP($A15,'World Bank'!$A:$D,4,FALSE),"")</f>
        <v>Europe and Central Asia</v>
      </c>
      <c r="I15" s="3" t="str">
        <f t="shared" si="0"/>
        <v>EST</v>
      </c>
      <c r="J15" s="3">
        <f>IFERROR(IF(VLOOKUP(A15,ADB!A:H,6,FALSE)="","",VLOOKUP(A15,ADB!A:H,6,FALSE)),"")</f>
        <v>14</v>
      </c>
      <c r="K15" t="str">
        <f t="shared" si="1"/>
        <v>Estonia</v>
      </c>
      <c r="L15" t="s">
        <v>95</v>
      </c>
      <c r="M15" s="3" t="str">
        <f>IFERROR(IF(VLOOKUP(A15,ADB!A:H,7,FALSE)="","",VLOOKUP(A15,ADB!A:H,7,FALSE)),"")</f>
        <v/>
      </c>
      <c r="N15" t="str">
        <f>IFERROR(IF(VLOOKUP(A15,ADB!A:H,8,FALSE)="","",VLOOKUP(A15,ADB!A:H,8,FALSE)),"")</f>
        <v/>
      </c>
      <c r="O15" s="3" t="str">
        <f>IFERROR(IF(VLOOKUP($A15,RTAs!A:A,1,FALSE)="","",1),"")</f>
        <v/>
      </c>
      <c r="P15" s="3" t="str">
        <f>IFERROR(IF(VLOOKUP($A15,RTAs!B:B,1,FALSE)="","",1),"")</f>
        <v/>
      </c>
      <c r="Q15" s="3">
        <f>IFERROR(IF(VLOOKUP($A15,RTAs!C:C,1,FALSE)="","",1),"")</f>
        <v>1</v>
      </c>
      <c r="R15" s="3" t="str">
        <f>IFERROR(IF(VLOOKUP($A15,RTAs!D:D,1,FALSE)="","",1),"")</f>
        <v/>
      </c>
      <c r="S15" s="3" t="str">
        <f>IFERROR(IF(VLOOKUP($A15,RTAs!E:E,1,FALSE)="","",1),"")</f>
        <v/>
      </c>
    </row>
    <row r="16" spans="1:19" x14ac:dyDescent="0.2">
      <c r="A16" s="3">
        <v>246</v>
      </c>
      <c r="B16" s="3" t="str">
        <f>IF(VLOOKUP($A16,ISO!$A:$D,2,FALSE)="","",VLOOKUP($A16,ISO!$A:$D,2,FALSE))</f>
        <v>FI</v>
      </c>
      <c r="C16" s="3" t="str">
        <f>IF(VLOOKUP($A16,ISO!$A:$D,3,FALSE)="","",VLOOKUP($A16,ISO!$A:$D,3,FALSE))</f>
        <v>FIN</v>
      </c>
      <c r="D16" s="3" t="str">
        <f>IFERROR(IF(VLOOKUP($A16,ADB!$A:$H,3,FALSE)="","",VLOOKUP($A16,ADB!$A:$H,3,FALSE)),"")</f>
        <v>FIN</v>
      </c>
      <c r="E16" s="4" t="str">
        <f>IF(VLOOKUP($A16,ISO!$A:$D,4,FALSE)="","",VLOOKUP($A16,ISO!$A:$D,4,FALSE))</f>
        <v>Finland</v>
      </c>
      <c r="F16" t="str">
        <f>IFERROR(VLOOKUP(A16,ADB!A:H,4,FALSE),"")</f>
        <v>Finland</v>
      </c>
      <c r="G16" t="str">
        <f>IFERROR(VLOOKUP(A16,'World Bank'!A:D,3,FALSE),"")</f>
        <v>Finland</v>
      </c>
      <c r="H16" t="str">
        <f>IFERROR(VLOOKUP($A16,'World Bank'!$A:$D,4,FALSE),"")</f>
        <v>Europe and Central Asia</v>
      </c>
      <c r="I16" s="3" t="str">
        <f t="shared" si="0"/>
        <v>FIN</v>
      </c>
      <c r="J16" s="3">
        <f>IFERROR(IF(VLOOKUP(A16,ADB!A:H,6,FALSE)="","",VLOOKUP(A16,ADB!A:H,6,FALSE)),"")</f>
        <v>15</v>
      </c>
      <c r="K16" t="str">
        <f t="shared" si="1"/>
        <v>Finland</v>
      </c>
      <c r="L16" t="s">
        <v>95</v>
      </c>
      <c r="M16" s="3" t="str">
        <f>IFERROR(IF(VLOOKUP(A16,ADB!A:H,7,FALSE)="","",VLOOKUP(A16,ADB!A:H,7,FALSE)),"")</f>
        <v/>
      </c>
      <c r="N16" t="str">
        <f>IFERROR(IF(VLOOKUP(A16,ADB!A:H,8,FALSE)="","",VLOOKUP(A16,ADB!A:H,8,FALSE)),"")</f>
        <v/>
      </c>
      <c r="O16" s="3" t="str">
        <f>IFERROR(IF(VLOOKUP($A16,RTAs!A:A,1,FALSE)="","",1),"")</f>
        <v/>
      </c>
      <c r="P16" s="3" t="str">
        <f>IFERROR(IF(VLOOKUP($A16,RTAs!B:B,1,FALSE)="","",1),"")</f>
        <v/>
      </c>
      <c r="Q16" s="3">
        <f>IFERROR(IF(VLOOKUP($A16,RTAs!C:C,1,FALSE)="","",1),"")</f>
        <v>1</v>
      </c>
      <c r="R16" s="3" t="str">
        <f>IFERROR(IF(VLOOKUP($A16,RTAs!D:D,1,FALSE)="","",1),"")</f>
        <v/>
      </c>
      <c r="S16" s="3" t="str">
        <f>IFERROR(IF(VLOOKUP($A16,RTAs!E:E,1,FALSE)="","",1),"")</f>
        <v/>
      </c>
    </row>
    <row r="17" spans="1:19" x14ac:dyDescent="0.2">
      <c r="A17" s="3">
        <v>251</v>
      </c>
      <c r="B17" s="3" t="str">
        <f>IF(VLOOKUP($A17,ISO!$A:$D,2,FALSE)="","",VLOOKUP($A17,ISO!$A:$D,2,FALSE))</f>
        <v>FR</v>
      </c>
      <c r="C17" s="3" t="str">
        <f>IF(VLOOKUP($A17,ISO!$A:$D,3,FALSE)="","",VLOOKUP($A17,ISO!$A:$D,3,FALSE))</f>
        <v>FRA</v>
      </c>
      <c r="D17" s="3" t="str">
        <f>IFERROR(IF(VLOOKUP($A17,ADB!$A:$H,3,FALSE)="","",VLOOKUP($A17,ADB!$A:$H,3,FALSE)),"")</f>
        <v>FRA</v>
      </c>
      <c r="E17" s="4" t="str">
        <f>IF(VLOOKUP($A17,ISO!$A:$D,4,FALSE)="","",VLOOKUP($A17,ISO!$A:$D,4,FALSE))</f>
        <v>France</v>
      </c>
      <c r="F17" t="str">
        <f>IFERROR(VLOOKUP(A17,ADB!A:H,4,FALSE),"")</f>
        <v>France</v>
      </c>
      <c r="G17" t="str">
        <f>IFERROR(VLOOKUP(A17,'World Bank'!A:D,3,FALSE),"")</f>
        <v/>
      </c>
      <c r="H17" t="str">
        <f>IFERROR(VLOOKUP($A17,'World Bank'!$A:$D,4,FALSE),"")</f>
        <v/>
      </c>
      <c r="I17" s="3" t="str">
        <f t="shared" si="0"/>
        <v>FRA</v>
      </c>
      <c r="J17" s="3">
        <f>IFERROR(IF(VLOOKUP(A17,ADB!A:H,6,FALSE)="","",VLOOKUP(A17,ADB!A:H,6,FALSE)),"")</f>
        <v>16</v>
      </c>
      <c r="K17" t="str">
        <f t="shared" si="1"/>
        <v>France</v>
      </c>
      <c r="L17" t="s">
        <v>95</v>
      </c>
      <c r="M17" s="3" t="str">
        <f>IFERROR(IF(VLOOKUP(A17,ADB!A:H,7,FALSE)="","",VLOOKUP(A17,ADB!A:H,7,FALSE)),"")</f>
        <v/>
      </c>
      <c r="N17" t="str">
        <f>IFERROR(IF(VLOOKUP(A17,ADB!A:H,8,FALSE)="","",VLOOKUP(A17,ADB!A:H,8,FALSE)),"")</f>
        <v/>
      </c>
      <c r="O17" s="3" t="str">
        <f>IFERROR(IF(VLOOKUP($A17,RTAs!A:A,1,FALSE)="","",1),"")</f>
        <v/>
      </c>
      <c r="P17" s="3" t="str">
        <f>IFERROR(IF(VLOOKUP($A17,RTAs!B:B,1,FALSE)="","",1),"")</f>
        <v/>
      </c>
      <c r="Q17" s="3">
        <f>IFERROR(IF(VLOOKUP($A17,RTAs!C:C,1,FALSE)="","",1),"")</f>
        <v>1</v>
      </c>
      <c r="R17" s="3" t="str">
        <f>IFERROR(IF(VLOOKUP($A17,RTAs!D:D,1,FALSE)="","",1),"")</f>
        <v/>
      </c>
      <c r="S17" s="3" t="str">
        <f>IFERROR(IF(VLOOKUP($A17,RTAs!E:E,1,FALSE)="","",1),"")</f>
        <v/>
      </c>
    </row>
    <row r="18" spans="1:19" x14ac:dyDescent="0.2">
      <c r="A18" s="3">
        <v>826</v>
      </c>
      <c r="B18" s="3" t="str">
        <f>IF(VLOOKUP($A18,ISO!$A:$D,2,FALSE)="","",VLOOKUP($A18,ISO!$A:$D,2,FALSE))</f>
        <v>GB</v>
      </c>
      <c r="C18" s="3" t="str">
        <f>IF(VLOOKUP($A18,ISO!$A:$D,3,FALSE)="","",VLOOKUP($A18,ISO!$A:$D,3,FALSE))</f>
        <v>GBR</v>
      </c>
      <c r="D18" s="3" t="str">
        <f>IFERROR(IF(VLOOKUP($A18,ADB!$A:$H,3,FALSE)="","",VLOOKUP($A18,ADB!$A:$H,3,FALSE)),"")</f>
        <v>UKG</v>
      </c>
      <c r="E18" s="4" t="str">
        <f>IF(VLOOKUP($A18,ISO!$A:$D,4,FALSE)="","",VLOOKUP($A18,ISO!$A:$D,4,FALSE))</f>
        <v>United Kingdom of Great Britain and Northern Ireland</v>
      </c>
      <c r="F18" t="str">
        <f>IFERROR(VLOOKUP(A18,ADB!A:H,4,FALSE),"")</f>
        <v>United Kingdom</v>
      </c>
      <c r="G18" t="str">
        <f>IFERROR(VLOOKUP(A18,'World Bank'!A:D,3,FALSE),"")</f>
        <v>United Kingdom</v>
      </c>
      <c r="H18" t="str">
        <f>IFERROR(VLOOKUP($A18,'World Bank'!$A:$D,4,FALSE),"")</f>
        <v>Europe and Central Asia</v>
      </c>
      <c r="I18" s="3" t="str">
        <f t="shared" si="0"/>
        <v>UKG</v>
      </c>
      <c r="J18" s="3">
        <f>IFERROR(IF(VLOOKUP(A18,ADB!A:H,6,FALSE)="","",VLOOKUP(A18,ADB!A:H,6,FALSE)),"")</f>
        <v>17</v>
      </c>
      <c r="K18" t="str">
        <f t="shared" si="1"/>
        <v>United Kingdom</v>
      </c>
      <c r="L18" t="s">
        <v>95</v>
      </c>
      <c r="M18" s="3" t="str">
        <f>IFERROR(IF(VLOOKUP(A18,ADB!A:H,7,FALSE)="","",VLOOKUP(A18,ADB!A:H,7,FALSE)),"")</f>
        <v/>
      </c>
      <c r="N18" t="str">
        <f>IFERROR(IF(VLOOKUP(A18,ADB!A:H,8,FALSE)="","",VLOOKUP(A18,ADB!A:H,8,FALSE)),"")</f>
        <v/>
      </c>
      <c r="O18" s="3" t="str">
        <f>IFERROR(IF(VLOOKUP($A18,RTAs!A:A,1,FALSE)="","",1),"")</f>
        <v/>
      </c>
      <c r="P18" s="3" t="str">
        <f>IFERROR(IF(VLOOKUP($A18,RTAs!B:B,1,FALSE)="","",1),"")</f>
        <v/>
      </c>
      <c r="Q18" s="3" t="str">
        <f>IFERROR(IF(VLOOKUP($A18,RTAs!C:C,1,FALSE)="","",1),"")</f>
        <v/>
      </c>
      <c r="R18" s="3" t="str">
        <f>IFERROR(IF(VLOOKUP($A18,RTAs!D:D,1,FALSE)="","",1),"")</f>
        <v/>
      </c>
      <c r="S18" s="3" t="str">
        <f>IFERROR(IF(VLOOKUP($A18,RTAs!E:E,1,FALSE)="","",1),"")</f>
        <v/>
      </c>
    </row>
    <row r="19" spans="1:19" x14ac:dyDescent="0.2">
      <c r="A19" s="3">
        <v>300</v>
      </c>
      <c r="B19" s="3" t="str">
        <f>IF(VLOOKUP($A19,ISO!$A:$D,2,FALSE)="","",VLOOKUP($A19,ISO!$A:$D,2,FALSE))</f>
        <v>GR</v>
      </c>
      <c r="C19" s="3" t="str">
        <f>IF(VLOOKUP($A19,ISO!$A:$D,3,FALSE)="","",VLOOKUP($A19,ISO!$A:$D,3,FALSE))</f>
        <v>GRC</v>
      </c>
      <c r="D19" s="3" t="str">
        <f>IFERROR(IF(VLOOKUP($A19,ADB!$A:$H,3,FALSE)="","",VLOOKUP($A19,ADB!$A:$H,3,FALSE)),"")</f>
        <v/>
      </c>
      <c r="E19" s="4" t="str">
        <f>IF(VLOOKUP($A19,ISO!$A:$D,4,FALSE)="","",VLOOKUP($A19,ISO!$A:$D,4,FALSE))</f>
        <v>Greece</v>
      </c>
      <c r="F19" t="str">
        <f>IFERROR(VLOOKUP(A19,ADB!A:H,4,FALSE),"")</f>
        <v>Greece</v>
      </c>
      <c r="G19" t="str">
        <f>IFERROR(VLOOKUP(A19,'World Bank'!A:D,3,FALSE),"")</f>
        <v>Greece</v>
      </c>
      <c r="H19" t="str">
        <f>IFERROR(VLOOKUP($A19,'World Bank'!$A:$D,4,FALSE),"")</f>
        <v>Europe and Central Asia</v>
      </c>
      <c r="I19" s="3" t="str">
        <f t="shared" si="0"/>
        <v>GRC</v>
      </c>
      <c r="J19" s="3">
        <f>IFERROR(IF(VLOOKUP(A19,ADB!A:H,6,FALSE)="","",VLOOKUP(A19,ADB!A:H,6,FALSE)),"")</f>
        <v>18</v>
      </c>
      <c r="K19" t="str">
        <f t="shared" si="1"/>
        <v>Greece</v>
      </c>
      <c r="L19" t="s">
        <v>95</v>
      </c>
      <c r="M19" s="3" t="str">
        <f>IFERROR(IF(VLOOKUP(A19,ADB!A:H,7,FALSE)="","",VLOOKUP(A19,ADB!A:H,7,FALSE)),"")</f>
        <v/>
      </c>
      <c r="N19" t="str">
        <f>IFERROR(IF(VLOOKUP(A19,ADB!A:H,8,FALSE)="","",VLOOKUP(A19,ADB!A:H,8,FALSE)),"")</f>
        <v/>
      </c>
      <c r="O19" s="3" t="str">
        <f>IFERROR(IF(VLOOKUP($A19,RTAs!A:A,1,FALSE)="","",1),"")</f>
        <v/>
      </c>
      <c r="P19" s="3" t="str">
        <f>IFERROR(IF(VLOOKUP($A19,RTAs!B:B,1,FALSE)="","",1),"")</f>
        <v/>
      </c>
      <c r="Q19" s="3">
        <f>IFERROR(IF(VLOOKUP($A19,RTAs!C:C,1,FALSE)="","",1),"")</f>
        <v>1</v>
      </c>
      <c r="R19" s="3" t="str">
        <f>IFERROR(IF(VLOOKUP($A19,RTAs!D:D,1,FALSE)="","",1),"")</f>
        <v/>
      </c>
      <c r="S19" s="3" t="str">
        <f>IFERROR(IF(VLOOKUP($A19,RTAs!E:E,1,FALSE)="","",1),"")</f>
        <v/>
      </c>
    </row>
    <row r="20" spans="1:19" x14ac:dyDescent="0.2">
      <c r="A20" s="3">
        <v>191</v>
      </c>
      <c r="B20" s="3" t="str">
        <f>IF(VLOOKUP($A20,ISO!$A:$D,2,FALSE)="","",VLOOKUP($A20,ISO!$A:$D,2,FALSE))</f>
        <v>HR</v>
      </c>
      <c r="C20" s="3" t="str">
        <f>IF(VLOOKUP($A20,ISO!$A:$D,3,FALSE)="","",VLOOKUP($A20,ISO!$A:$D,3,FALSE))</f>
        <v>HRV</v>
      </c>
      <c r="D20" s="3" t="str">
        <f>IFERROR(IF(VLOOKUP($A20,ADB!$A:$H,3,FALSE)="","",VLOOKUP($A20,ADB!$A:$H,3,FALSE)),"")</f>
        <v/>
      </c>
      <c r="E20" s="4" t="str">
        <f>IF(VLOOKUP($A20,ISO!$A:$D,4,FALSE)="","",VLOOKUP($A20,ISO!$A:$D,4,FALSE))</f>
        <v>Croatia</v>
      </c>
      <c r="F20" t="str">
        <f>IFERROR(VLOOKUP(A20,ADB!A:H,4,FALSE),"")</f>
        <v>Croatia</v>
      </c>
      <c r="G20" t="str">
        <f>IFERROR(VLOOKUP(A20,'World Bank'!A:D,3,FALSE),"")</f>
        <v>Croatia</v>
      </c>
      <c r="H20" t="str">
        <f>IFERROR(VLOOKUP($A20,'World Bank'!$A:$D,4,FALSE),"")</f>
        <v>Europe and Central Asia</v>
      </c>
      <c r="I20" s="3" t="str">
        <f t="shared" si="0"/>
        <v>HRV</v>
      </c>
      <c r="J20" s="3">
        <f>IFERROR(IF(VLOOKUP(A20,ADB!A:H,6,FALSE)="","",VLOOKUP(A20,ADB!A:H,6,FALSE)),"")</f>
        <v>19</v>
      </c>
      <c r="K20" t="str">
        <f t="shared" si="1"/>
        <v>Croatia</v>
      </c>
      <c r="L20" t="s">
        <v>95</v>
      </c>
      <c r="M20" s="3" t="str">
        <f>IFERROR(IF(VLOOKUP(A20,ADB!A:H,7,FALSE)="","",VLOOKUP(A20,ADB!A:H,7,FALSE)),"")</f>
        <v/>
      </c>
      <c r="N20" t="str">
        <f>IFERROR(IF(VLOOKUP(A20,ADB!A:H,8,FALSE)="","",VLOOKUP(A20,ADB!A:H,8,FALSE)),"")</f>
        <v/>
      </c>
      <c r="O20" s="3" t="str">
        <f>IFERROR(IF(VLOOKUP($A20,RTAs!A:A,1,FALSE)="","",1),"")</f>
        <v/>
      </c>
      <c r="P20" s="3" t="str">
        <f>IFERROR(IF(VLOOKUP($A20,RTAs!B:B,1,FALSE)="","",1),"")</f>
        <v/>
      </c>
      <c r="Q20" s="3">
        <f>IFERROR(IF(VLOOKUP($A20,RTAs!C:C,1,FALSE)="","",1),"")</f>
        <v>1</v>
      </c>
      <c r="R20" s="3" t="str">
        <f>IFERROR(IF(VLOOKUP($A20,RTAs!D:D,1,FALSE)="","",1),"")</f>
        <v/>
      </c>
      <c r="S20" s="3" t="str">
        <f>IFERROR(IF(VLOOKUP($A20,RTAs!E:E,1,FALSE)="","",1),"")</f>
        <v/>
      </c>
    </row>
    <row r="21" spans="1:19" x14ac:dyDescent="0.2">
      <c r="A21" s="3">
        <v>348</v>
      </c>
      <c r="B21" s="3" t="str">
        <f>IF(VLOOKUP($A21,ISO!$A:$D,2,FALSE)="","",VLOOKUP($A21,ISO!$A:$D,2,FALSE))</f>
        <v>HU</v>
      </c>
      <c r="C21" s="3" t="str">
        <f>IF(VLOOKUP($A21,ISO!$A:$D,3,FALSE)="","",VLOOKUP($A21,ISO!$A:$D,3,FALSE))</f>
        <v>HUN</v>
      </c>
      <c r="D21" s="3" t="str">
        <f>IFERROR(IF(VLOOKUP($A21,ADB!$A:$H,3,FALSE)="","",VLOOKUP($A21,ADB!$A:$H,3,FALSE)),"")</f>
        <v/>
      </c>
      <c r="E21" s="4" t="str">
        <f>IF(VLOOKUP($A21,ISO!$A:$D,4,FALSE)="","",VLOOKUP($A21,ISO!$A:$D,4,FALSE))</f>
        <v>Hungary</v>
      </c>
      <c r="F21" t="str">
        <f>IFERROR(VLOOKUP(A21,ADB!A:H,4,FALSE),"")</f>
        <v>Hungary</v>
      </c>
      <c r="G21" t="str">
        <f>IFERROR(VLOOKUP(A21,'World Bank'!A:D,3,FALSE),"")</f>
        <v>Hungary</v>
      </c>
      <c r="H21" t="str">
        <f>IFERROR(VLOOKUP($A21,'World Bank'!$A:$D,4,FALSE),"")</f>
        <v>Europe and Central Asia</v>
      </c>
      <c r="I21" s="3" t="str">
        <f t="shared" si="0"/>
        <v>HUN</v>
      </c>
      <c r="J21" s="3">
        <f>IFERROR(IF(VLOOKUP(A21,ADB!A:H,6,FALSE)="","",VLOOKUP(A21,ADB!A:H,6,FALSE)),"")</f>
        <v>20</v>
      </c>
      <c r="K21" t="str">
        <f t="shared" si="1"/>
        <v>Hungary</v>
      </c>
      <c r="L21" t="s">
        <v>95</v>
      </c>
      <c r="M21" s="3" t="str">
        <f>IFERROR(IF(VLOOKUP(A21,ADB!A:H,7,FALSE)="","",VLOOKUP(A21,ADB!A:H,7,FALSE)),"")</f>
        <v/>
      </c>
      <c r="N21" t="str">
        <f>IFERROR(IF(VLOOKUP(A21,ADB!A:H,8,FALSE)="","",VLOOKUP(A21,ADB!A:H,8,FALSE)),"")</f>
        <v/>
      </c>
      <c r="O21" s="3" t="str">
        <f>IFERROR(IF(VLOOKUP($A21,RTAs!A:A,1,FALSE)="","",1),"")</f>
        <v/>
      </c>
      <c r="P21" s="3" t="str">
        <f>IFERROR(IF(VLOOKUP($A21,RTAs!B:B,1,FALSE)="","",1),"")</f>
        <v/>
      </c>
      <c r="Q21" s="3">
        <f>IFERROR(IF(VLOOKUP($A21,RTAs!C:C,1,FALSE)="","",1),"")</f>
        <v>1</v>
      </c>
      <c r="R21" s="3" t="str">
        <f>IFERROR(IF(VLOOKUP($A21,RTAs!D:D,1,FALSE)="","",1),"")</f>
        <v/>
      </c>
      <c r="S21" s="3" t="str">
        <f>IFERROR(IF(VLOOKUP($A21,RTAs!E:E,1,FALSE)="","",1),"")</f>
        <v/>
      </c>
    </row>
    <row r="22" spans="1:19" x14ac:dyDescent="0.2">
      <c r="A22" s="3">
        <v>360</v>
      </c>
      <c r="B22" s="3" t="str">
        <f>IF(VLOOKUP($A22,ISO!$A:$D,2,FALSE)="","",VLOOKUP($A22,ISO!$A:$D,2,FALSE))</f>
        <v>ID</v>
      </c>
      <c r="C22" s="3" t="str">
        <f>IF(VLOOKUP($A22,ISO!$A:$D,3,FALSE)="","",VLOOKUP($A22,ISO!$A:$D,3,FALSE))</f>
        <v>IDN</v>
      </c>
      <c r="D22" s="3" t="str">
        <f>IFERROR(IF(VLOOKUP($A22,ADB!$A:$H,3,FALSE)="","",VLOOKUP($A22,ADB!$A:$H,3,FALSE)),"")</f>
        <v>INO</v>
      </c>
      <c r="E22" s="4" t="str">
        <f>IF(VLOOKUP($A22,ISO!$A:$D,4,FALSE)="","",VLOOKUP($A22,ISO!$A:$D,4,FALSE))</f>
        <v>Indonesia</v>
      </c>
      <c r="F22" t="str">
        <f>IFERROR(VLOOKUP(A22,ADB!A:H,4,FALSE),"")</f>
        <v>Indonesia</v>
      </c>
      <c r="G22" t="str">
        <f>IFERROR(VLOOKUP(A22,'World Bank'!A:D,3,FALSE),"")</f>
        <v>Indonesia</v>
      </c>
      <c r="H22" t="str">
        <f>IFERROR(VLOOKUP($A22,'World Bank'!$A:$D,4,FALSE),"")</f>
        <v>East Asia and Pacific</v>
      </c>
      <c r="I22" s="3" t="str">
        <f t="shared" si="0"/>
        <v>INO</v>
      </c>
      <c r="J22" s="3">
        <f>IFERROR(IF(VLOOKUP(A22,ADB!A:H,6,FALSE)="","",VLOOKUP(A22,ADB!A:H,6,FALSE)),"")</f>
        <v>21</v>
      </c>
      <c r="K22" t="str">
        <f t="shared" si="1"/>
        <v>Indonesia</v>
      </c>
      <c r="L22" t="s">
        <v>36</v>
      </c>
      <c r="M22" s="3">
        <f>IFERROR(IF(VLOOKUP(A22,ADB!A:H,7,FALSE)="","",VLOOKUP(A22,ADB!A:H,7,FALSE)),"")</f>
        <v>1</v>
      </c>
      <c r="N22" t="str">
        <f>IFERROR(IF(VLOOKUP(A22,ADB!A:H,8,FALSE)="","",VLOOKUP(A22,ADB!A:H,8,FALSE)),"")</f>
        <v>Southeast Asia and the Pacific</v>
      </c>
      <c r="O22" s="3">
        <f>IFERROR(IF(VLOOKUP($A22,RTAs!A:A,1,FALSE)="","",1),"")</f>
        <v>1</v>
      </c>
      <c r="P22" s="3" t="str">
        <f>IFERROR(IF(VLOOKUP($A22,RTAs!B:B,1,FALSE)="","",1),"")</f>
        <v/>
      </c>
      <c r="Q22" s="3" t="str">
        <f>IFERROR(IF(VLOOKUP($A22,RTAs!C:C,1,FALSE)="","",1),"")</f>
        <v/>
      </c>
      <c r="R22" s="3" t="str">
        <f>IFERROR(IF(VLOOKUP($A22,RTAs!D:D,1,FALSE)="","",1),"")</f>
        <v/>
      </c>
      <c r="S22" s="3" t="str">
        <f>IFERROR(IF(VLOOKUP($A22,RTAs!E:E,1,FALSE)="","",1),"")</f>
        <v/>
      </c>
    </row>
    <row r="23" spans="1:19" x14ac:dyDescent="0.2">
      <c r="A23" s="3">
        <v>699</v>
      </c>
      <c r="B23" s="3" t="str">
        <f>IF(VLOOKUP($A23,ISO!$A:$D,2,FALSE)="","",VLOOKUP($A23,ISO!$A:$D,2,FALSE))</f>
        <v>IN</v>
      </c>
      <c r="C23" s="3" t="str">
        <f>IF(VLOOKUP($A23,ISO!$A:$D,3,FALSE)="","",VLOOKUP($A23,ISO!$A:$D,3,FALSE))</f>
        <v>IND</v>
      </c>
      <c r="D23" s="3" t="str">
        <f>IFERROR(IF(VLOOKUP($A23,ADB!$A:$H,3,FALSE)="","",VLOOKUP($A23,ADB!$A:$H,3,FALSE)),"")</f>
        <v>IND</v>
      </c>
      <c r="E23" s="4" t="str">
        <f>IF(VLOOKUP($A23,ISO!$A:$D,4,FALSE)="","",VLOOKUP($A23,ISO!$A:$D,4,FALSE))</f>
        <v>India</v>
      </c>
      <c r="F23" t="str">
        <f>IFERROR(VLOOKUP(A23,ADB!A:H,4,FALSE),"")</f>
        <v>India</v>
      </c>
      <c r="G23" t="str">
        <f>IFERROR(VLOOKUP(A23,'World Bank'!A:D,3,FALSE),"")</f>
        <v>India</v>
      </c>
      <c r="H23" t="str">
        <f>IFERROR(VLOOKUP($A23,'World Bank'!$A:$D,4,FALSE),"")</f>
        <v>South Asia</v>
      </c>
      <c r="I23" s="3" t="str">
        <f t="shared" si="0"/>
        <v>IND</v>
      </c>
      <c r="J23" s="3">
        <f>IFERROR(IF(VLOOKUP(A23,ADB!A:H,6,FALSE)="","",VLOOKUP(A23,ADB!A:H,6,FALSE)),"")</f>
        <v>22</v>
      </c>
      <c r="K23" t="str">
        <f t="shared" si="1"/>
        <v>India</v>
      </c>
      <c r="L23" t="s">
        <v>173</v>
      </c>
      <c r="M23" s="3">
        <f>IFERROR(IF(VLOOKUP(A23,ADB!A:H,7,FALSE)="","",VLOOKUP(A23,ADB!A:H,7,FALSE)),"")</f>
        <v>1</v>
      </c>
      <c r="N23" t="str">
        <f>IFERROR(IF(VLOOKUP(A23,ADB!A:H,8,FALSE)="","",VLOOKUP(A23,ADB!A:H,8,FALSE)),"")</f>
        <v>South and Central Asia</v>
      </c>
      <c r="O23" s="3" t="str">
        <f>IFERROR(IF(VLOOKUP($A23,RTAs!A:A,1,FALSE)="","",1),"")</f>
        <v/>
      </c>
      <c r="P23" s="3" t="str">
        <f>IFERROR(IF(VLOOKUP($A23,RTAs!B:B,1,FALSE)="","",1),"")</f>
        <v/>
      </c>
      <c r="Q23" s="3" t="str">
        <f>IFERROR(IF(VLOOKUP($A23,RTAs!C:C,1,FALSE)="","",1),"")</f>
        <v/>
      </c>
      <c r="R23" s="3" t="str">
        <f>IFERROR(IF(VLOOKUP($A23,RTAs!D:D,1,FALSE)="","",1),"")</f>
        <v/>
      </c>
      <c r="S23" s="3">
        <f>IFERROR(IF(VLOOKUP($A23,RTAs!E:E,1,FALSE)="","",1),"")</f>
        <v>1</v>
      </c>
    </row>
    <row r="24" spans="1:19" x14ac:dyDescent="0.2">
      <c r="A24" s="3">
        <v>372</v>
      </c>
      <c r="B24" s="3" t="str">
        <f>IF(VLOOKUP($A24,ISO!$A:$D,2,FALSE)="","",VLOOKUP($A24,ISO!$A:$D,2,FALSE))</f>
        <v>IE</v>
      </c>
      <c r="C24" s="3" t="str">
        <f>IF(VLOOKUP($A24,ISO!$A:$D,3,FALSE)="","",VLOOKUP($A24,ISO!$A:$D,3,FALSE))</f>
        <v>IRL</v>
      </c>
      <c r="D24" s="3" t="str">
        <f>IFERROR(IF(VLOOKUP($A24,ADB!$A:$H,3,FALSE)="","",VLOOKUP($A24,ADB!$A:$H,3,FALSE)),"")</f>
        <v>IRE</v>
      </c>
      <c r="E24" s="4" t="str">
        <f>IF(VLOOKUP($A24,ISO!$A:$D,4,FALSE)="","",VLOOKUP($A24,ISO!$A:$D,4,FALSE))</f>
        <v>Ireland</v>
      </c>
      <c r="F24" t="str">
        <f>IFERROR(VLOOKUP(A24,ADB!A:H,4,FALSE),"")</f>
        <v>Ireland</v>
      </c>
      <c r="G24" t="str">
        <f>IFERROR(VLOOKUP(A24,'World Bank'!A:D,3,FALSE),"")</f>
        <v>Ireland</v>
      </c>
      <c r="H24" t="str">
        <f>IFERROR(VLOOKUP($A24,'World Bank'!$A:$D,4,FALSE),"")</f>
        <v>Europe and Central Asia</v>
      </c>
      <c r="I24" s="3" t="str">
        <f t="shared" si="0"/>
        <v>IRE</v>
      </c>
      <c r="J24" s="3">
        <f>IFERROR(IF(VLOOKUP(A24,ADB!A:H,6,FALSE)="","",VLOOKUP(A24,ADB!A:H,6,FALSE)),"")</f>
        <v>23</v>
      </c>
      <c r="K24" t="str">
        <f t="shared" si="1"/>
        <v>Ireland</v>
      </c>
      <c r="L24" t="s">
        <v>95</v>
      </c>
      <c r="M24" s="3" t="str">
        <f>IFERROR(IF(VLOOKUP(A24,ADB!A:H,7,FALSE)="","",VLOOKUP(A24,ADB!A:H,7,FALSE)),"")</f>
        <v/>
      </c>
      <c r="N24" t="str">
        <f>IFERROR(IF(VLOOKUP(A24,ADB!A:H,8,FALSE)="","",VLOOKUP(A24,ADB!A:H,8,FALSE)),"")</f>
        <v/>
      </c>
      <c r="O24" s="3" t="str">
        <f>IFERROR(IF(VLOOKUP($A24,RTAs!A:A,1,FALSE)="","",1),"")</f>
        <v/>
      </c>
      <c r="P24" s="3" t="str">
        <f>IFERROR(IF(VLOOKUP($A24,RTAs!B:B,1,FALSE)="","",1),"")</f>
        <v/>
      </c>
      <c r="Q24" s="3">
        <f>IFERROR(IF(VLOOKUP($A24,RTAs!C:C,1,FALSE)="","",1),"")</f>
        <v>1</v>
      </c>
      <c r="R24" s="3" t="str">
        <f>IFERROR(IF(VLOOKUP($A24,RTAs!D:D,1,FALSE)="","",1),"")</f>
        <v/>
      </c>
      <c r="S24" s="3" t="str">
        <f>IFERROR(IF(VLOOKUP($A24,RTAs!E:E,1,FALSE)="","",1),"")</f>
        <v/>
      </c>
    </row>
    <row r="25" spans="1:19" x14ac:dyDescent="0.2">
      <c r="A25" s="3">
        <v>380</v>
      </c>
      <c r="B25" s="3" t="str">
        <f>IF(VLOOKUP($A25,ISO!$A:$D,2,FALSE)="","",VLOOKUP($A25,ISO!$A:$D,2,FALSE))</f>
        <v>IT</v>
      </c>
      <c r="C25" s="3" t="str">
        <f>IF(VLOOKUP($A25,ISO!$A:$D,3,FALSE)="","",VLOOKUP($A25,ISO!$A:$D,3,FALSE))</f>
        <v>ITA</v>
      </c>
      <c r="D25" s="3" t="str">
        <f>IFERROR(IF(VLOOKUP($A25,ADB!$A:$H,3,FALSE)="","",VLOOKUP($A25,ADB!$A:$H,3,FALSE)),"")</f>
        <v>ITA</v>
      </c>
      <c r="E25" s="4" t="str">
        <f>IF(VLOOKUP($A25,ISO!$A:$D,4,FALSE)="","",VLOOKUP($A25,ISO!$A:$D,4,FALSE))</f>
        <v>Italy</v>
      </c>
      <c r="F25" t="str">
        <f>IFERROR(VLOOKUP(A25,ADB!A:H,4,FALSE),"")</f>
        <v>Italy</v>
      </c>
      <c r="G25" t="str">
        <f>IFERROR(VLOOKUP(A25,'World Bank'!A:D,3,FALSE),"")</f>
        <v>Italy</v>
      </c>
      <c r="H25" t="str">
        <f>IFERROR(VLOOKUP($A25,'World Bank'!$A:$D,4,FALSE),"")</f>
        <v>Europe and Central Asia</v>
      </c>
      <c r="I25" s="3" t="str">
        <f t="shared" si="0"/>
        <v>ITA</v>
      </c>
      <c r="J25" s="3">
        <f>IFERROR(IF(VLOOKUP(A25,ADB!A:H,6,FALSE)="","",VLOOKUP(A25,ADB!A:H,6,FALSE)),"")</f>
        <v>24</v>
      </c>
      <c r="K25" t="str">
        <f t="shared" si="1"/>
        <v>Italy</v>
      </c>
      <c r="L25" t="s">
        <v>95</v>
      </c>
      <c r="M25" s="3" t="str">
        <f>IFERROR(IF(VLOOKUP(A25,ADB!A:H,7,FALSE)="","",VLOOKUP(A25,ADB!A:H,7,FALSE)),"")</f>
        <v/>
      </c>
      <c r="N25" t="str">
        <f>IFERROR(IF(VLOOKUP(A25,ADB!A:H,8,FALSE)="","",VLOOKUP(A25,ADB!A:H,8,FALSE)),"")</f>
        <v/>
      </c>
      <c r="O25" s="3" t="str">
        <f>IFERROR(IF(VLOOKUP($A25,RTAs!A:A,1,FALSE)="","",1),"")</f>
        <v/>
      </c>
      <c r="P25" s="3" t="str">
        <f>IFERROR(IF(VLOOKUP($A25,RTAs!B:B,1,FALSE)="","",1),"")</f>
        <v/>
      </c>
      <c r="Q25" s="3">
        <f>IFERROR(IF(VLOOKUP($A25,RTAs!C:C,1,FALSE)="","",1),"")</f>
        <v>1</v>
      </c>
      <c r="R25" s="3" t="str">
        <f>IFERROR(IF(VLOOKUP($A25,RTAs!D:D,1,FALSE)="","",1),"")</f>
        <v/>
      </c>
      <c r="S25" s="3" t="str">
        <f>IFERROR(IF(VLOOKUP($A25,RTAs!E:E,1,FALSE)="","",1),"")</f>
        <v/>
      </c>
    </row>
    <row r="26" spans="1:19" x14ac:dyDescent="0.2">
      <c r="A26" s="3">
        <v>392</v>
      </c>
      <c r="B26" s="3" t="str">
        <f>IF(VLOOKUP($A26,ISO!$A:$D,2,FALSE)="","",VLOOKUP($A26,ISO!$A:$D,2,FALSE))</f>
        <v>JP</v>
      </c>
      <c r="C26" s="3" t="str">
        <f>IF(VLOOKUP($A26,ISO!$A:$D,3,FALSE)="","",VLOOKUP($A26,ISO!$A:$D,3,FALSE))</f>
        <v>JPN</v>
      </c>
      <c r="D26" s="3" t="str">
        <f>IFERROR(IF(VLOOKUP($A26,ADB!$A:$H,3,FALSE)="","",VLOOKUP($A26,ADB!$A:$H,3,FALSE)),"")</f>
        <v>JPN</v>
      </c>
      <c r="E26" s="4" t="str">
        <f>IF(VLOOKUP($A26,ISO!$A:$D,4,FALSE)="","",VLOOKUP($A26,ISO!$A:$D,4,FALSE))</f>
        <v>Japan</v>
      </c>
      <c r="F26" t="str">
        <f>IFERROR(VLOOKUP(A26,ADB!A:H,4,FALSE),"")</f>
        <v>Japan</v>
      </c>
      <c r="G26" t="str">
        <f>IFERROR(VLOOKUP(A26,'World Bank'!A:D,3,FALSE),"")</f>
        <v>Japan</v>
      </c>
      <c r="H26" t="str">
        <f>IFERROR(VLOOKUP($A26,'World Bank'!$A:$D,4,FALSE),"")</f>
        <v>East Asia and Pacific</v>
      </c>
      <c r="I26" s="3" t="str">
        <f t="shared" si="0"/>
        <v>JPN</v>
      </c>
      <c r="J26" s="3">
        <f>IFERROR(IF(VLOOKUP(A26,ADB!A:H,6,FALSE)="","",VLOOKUP(A26,ADB!A:H,6,FALSE)),"")</f>
        <v>25</v>
      </c>
      <c r="K26" t="str">
        <f t="shared" si="1"/>
        <v>Japan</v>
      </c>
      <c r="L26" t="s">
        <v>36</v>
      </c>
      <c r="M26" s="3">
        <f>IFERROR(IF(VLOOKUP(A26,ADB!A:H,7,FALSE)="","",VLOOKUP(A26,ADB!A:H,7,FALSE)),"")</f>
        <v>1</v>
      </c>
      <c r="N26" t="str">
        <f>IFERROR(IF(VLOOKUP(A26,ADB!A:H,8,FALSE)="","",VLOOKUP(A26,ADB!A:H,8,FALSE)),"")</f>
        <v>East Asia</v>
      </c>
      <c r="O26" s="3" t="str">
        <f>IFERROR(IF(VLOOKUP($A26,RTAs!A:A,1,FALSE)="","",1),"")</f>
        <v/>
      </c>
      <c r="P26" s="3" t="str">
        <f>IFERROR(IF(VLOOKUP($A26,RTAs!B:B,1,FALSE)="","",1),"")</f>
        <v/>
      </c>
      <c r="Q26" s="3" t="str">
        <f>IFERROR(IF(VLOOKUP($A26,RTAs!C:C,1,FALSE)="","",1),"")</f>
        <v/>
      </c>
      <c r="R26" s="3" t="str">
        <f>IFERROR(IF(VLOOKUP($A26,RTAs!D:D,1,FALSE)="","",1),"")</f>
        <v/>
      </c>
      <c r="S26" s="3" t="str">
        <f>IFERROR(IF(VLOOKUP($A26,RTAs!E:E,1,FALSE)="","",1),"")</f>
        <v/>
      </c>
    </row>
    <row r="27" spans="1:19" x14ac:dyDescent="0.2">
      <c r="A27" s="3">
        <v>410</v>
      </c>
      <c r="B27" s="3" t="str">
        <f>IF(VLOOKUP($A27,ISO!$A:$D,2,FALSE)="","",VLOOKUP($A27,ISO!$A:$D,2,FALSE))</f>
        <v>KR</v>
      </c>
      <c r="C27" s="3" t="str">
        <f>IF(VLOOKUP($A27,ISO!$A:$D,3,FALSE)="","",VLOOKUP($A27,ISO!$A:$D,3,FALSE))</f>
        <v>KOR</v>
      </c>
      <c r="D27" s="3" t="str">
        <f>IFERROR(IF(VLOOKUP($A27,ADB!$A:$H,3,FALSE)="","",VLOOKUP($A27,ADB!$A:$H,3,FALSE)),"")</f>
        <v>KOR</v>
      </c>
      <c r="E27" s="4" t="str">
        <f>IF(VLOOKUP($A27,ISO!$A:$D,4,FALSE)="","",VLOOKUP($A27,ISO!$A:$D,4,FALSE))</f>
        <v>Korea, Republic of</v>
      </c>
      <c r="F27" t="str">
        <f>IFERROR(VLOOKUP(A27,ADB!A:H,4,FALSE),"")</f>
        <v>Republic of Korea</v>
      </c>
      <c r="G27" t="str">
        <f>IFERROR(VLOOKUP(A27,'World Bank'!A:D,3,FALSE),"")</f>
        <v>Korea, Rep.</v>
      </c>
      <c r="H27" t="str">
        <f>IFERROR(VLOOKUP($A27,'World Bank'!$A:$D,4,FALSE),"")</f>
        <v>East Asia and Pacific</v>
      </c>
      <c r="I27" s="3" t="str">
        <f t="shared" si="0"/>
        <v>KOR</v>
      </c>
      <c r="J27" s="3">
        <f>IFERROR(IF(VLOOKUP(A27,ADB!A:H,6,FALSE)="","",VLOOKUP(A27,ADB!A:H,6,FALSE)),"")</f>
        <v>26</v>
      </c>
      <c r="K27" t="str">
        <f t="shared" si="1"/>
        <v>Republic of Korea</v>
      </c>
      <c r="L27" t="s">
        <v>36</v>
      </c>
      <c r="M27" s="3">
        <f>IFERROR(IF(VLOOKUP(A27,ADB!A:H,7,FALSE)="","",VLOOKUP(A27,ADB!A:H,7,FALSE)),"")</f>
        <v>1</v>
      </c>
      <c r="N27" t="str">
        <f>IFERROR(IF(VLOOKUP(A27,ADB!A:H,8,FALSE)="","",VLOOKUP(A27,ADB!A:H,8,FALSE)),"")</f>
        <v>East Asia</v>
      </c>
      <c r="O27" s="3" t="str">
        <f>IFERROR(IF(VLOOKUP($A27,RTAs!A:A,1,FALSE)="","",1),"")</f>
        <v/>
      </c>
      <c r="P27" s="3" t="str">
        <f>IFERROR(IF(VLOOKUP($A27,RTAs!B:B,1,FALSE)="","",1),"")</f>
        <v/>
      </c>
      <c r="Q27" s="3" t="str">
        <f>IFERROR(IF(VLOOKUP($A27,RTAs!C:C,1,FALSE)="","",1),"")</f>
        <v/>
      </c>
      <c r="R27" s="3" t="str">
        <f>IFERROR(IF(VLOOKUP($A27,RTAs!D:D,1,FALSE)="","",1),"")</f>
        <v/>
      </c>
      <c r="S27" s="3" t="str">
        <f>IFERROR(IF(VLOOKUP($A27,RTAs!E:E,1,FALSE)="","",1),"")</f>
        <v/>
      </c>
    </row>
    <row r="28" spans="1:19" x14ac:dyDescent="0.2">
      <c r="A28" s="3">
        <v>440</v>
      </c>
      <c r="B28" s="3" t="str">
        <f>IF(VLOOKUP($A28,ISO!$A:$D,2,FALSE)="","",VLOOKUP($A28,ISO!$A:$D,2,FALSE))</f>
        <v>LT</v>
      </c>
      <c r="C28" s="3" t="str">
        <f>IF(VLOOKUP($A28,ISO!$A:$D,3,FALSE)="","",VLOOKUP($A28,ISO!$A:$D,3,FALSE))</f>
        <v>LTU</v>
      </c>
      <c r="D28" s="3" t="str">
        <f>IFERROR(IF(VLOOKUP($A28,ADB!$A:$H,3,FALSE)="","",VLOOKUP($A28,ADB!$A:$H,3,FALSE)),"")</f>
        <v/>
      </c>
      <c r="E28" s="4" t="str">
        <f>IF(VLOOKUP($A28,ISO!$A:$D,4,FALSE)="","",VLOOKUP($A28,ISO!$A:$D,4,FALSE))</f>
        <v>Lithuania</v>
      </c>
      <c r="F28" t="str">
        <f>IFERROR(VLOOKUP(A28,ADB!A:H,4,FALSE),"")</f>
        <v>Lithuania</v>
      </c>
      <c r="G28" t="str">
        <f>IFERROR(VLOOKUP(A28,'World Bank'!A:D,3,FALSE),"")</f>
        <v>Lithuania</v>
      </c>
      <c r="H28" t="str">
        <f>IFERROR(VLOOKUP($A28,'World Bank'!$A:$D,4,FALSE),"")</f>
        <v>Europe and Central Asia</v>
      </c>
      <c r="I28" s="3" t="str">
        <f t="shared" si="0"/>
        <v>LTU</v>
      </c>
      <c r="J28" s="3">
        <f>IFERROR(IF(VLOOKUP(A28,ADB!A:H,6,FALSE)="","",VLOOKUP(A28,ADB!A:H,6,FALSE)),"")</f>
        <v>27</v>
      </c>
      <c r="K28" t="str">
        <f t="shared" si="1"/>
        <v>Lithuania</v>
      </c>
      <c r="L28" t="s">
        <v>95</v>
      </c>
      <c r="M28" s="3" t="str">
        <f>IFERROR(IF(VLOOKUP(A28,ADB!A:H,7,FALSE)="","",VLOOKUP(A28,ADB!A:H,7,FALSE)),"")</f>
        <v/>
      </c>
      <c r="N28" t="str">
        <f>IFERROR(IF(VLOOKUP(A28,ADB!A:H,8,FALSE)="","",VLOOKUP(A28,ADB!A:H,8,FALSE)),"")</f>
        <v/>
      </c>
      <c r="O28" s="3" t="str">
        <f>IFERROR(IF(VLOOKUP($A28,RTAs!A:A,1,FALSE)="","",1),"")</f>
        <v/>
      </c>
      <c r="P28" s="3" t="str">
        <f>IFERROR(IF(VLOOKUP($A28,RTAs!B:B,1,FALSE)="","",1),"")</f>
        <v/>
      </c>
      <c r="Q28" s="3">
        <f>IFERROR(IF(VLOOKUP($A28,RTAs!C:C,1,FALSE)="","",1),"")</f>
        <v>1</v>
      </c>
      <c r="R28" s="3" t="str">
        <f>IFERROR(IF(VLOOKUP($A28,RTAs!D:D,1,FALSE)="","",1),"")</f>
        <v/>
      </c>
      <c r="S28" s="3" t="str">
        <f>IFERROR(IF(VLOOKUP($A28,RTAs!E:E,1,FALSE)="","",1),"")</f>
        <v/>
      </c>
    </row>
    <row r="29" spans="1:19" x14ac:dyDescent="0.2">
      <c r="A29" s="3">
        <v>442</v>
      </c>
      <c r="B29" s="3" t="str">
        <f>IF(VLOOKUP($A29,ISO!$A:$D,2,FALSE)="","",VLOOKUP($A29,ISO!$A:$D,2,FALSE))</f>
        <v>LU</v>
      </c>
      <c r="C29" s="3" t="str">
        <f>IF(VLOOKUP($A29,ISO!$A:$D,3,FALSE)="","",VLOOKUP($A29,ISO!$A:$D,3,FALSE))</f>
        <v>LUX</v>
      </c>
      <c r="D29" s="3" t="str">
        <f>IFERROR(IF(VLOOKUP($A29,ADB!$A:$H,3,FALSE)="","",VLOOKUP($A29,ADB!$A:$H,3,FALSE)),"")</f>
        <v>LUX</v>
      </c>
      <c r="E29" s="4" t="str">
        <f>IF(VLOOKUP($A29,ISO!$A:$D,4,FALSE)="","",VLOOKUP($A29,ISO!$A:$D,4,FALSE))</f>
        <v>Luxembourg</v>
      </c>
      <c r="F29" t="str">
        <f>IFERROR(VLOOKUP(A29,ADB!A:H,4,FALSE),"")</f>
        <v>Luxembourg</v>
      </c>
      <c r="G29" t="str">
        <f>IFERROR(VLOOKUP(A29,'World Bank'!A:D,3,FALSE),"")</f>
        <v>Luxembourg</v>
      </c>
      <c r="H29" t="str">
        <f>IFERROR(VLOOKUP($A29,'World Bank'!$A:$D,4,FALSE),"")</f>
        <v>Europe and Central Asia</v>
      </c>
      <c r="I29" s="3" t="str">
        <f t="shared" si="0"/>
        <v>LUX</v>
      </c>
      <c r="J29" s="3">
        <f>IFERROR(IF(VLOOKUP(A29,ADB!A:H,6,FALSE)="","",VLOOKUP(A29,ADB!A:H,6,FALSE)),"")</f>
        <v>28</v>
      </c>
      <c r="K29" t="str">
        <f t="shared" si="1"/>
        <v>Luxembourg</v>
      </c>
      <c r="L29" t="s">
        <v>95</v>
      </c>
      <c r="M29" s="3" t="str">
        <f>IFERROR(IF(VLOOKUP(A29,ADB!A:H,7,FALSE)="","",VLOOKUP(A29,ADB!A:H,7,FALSE)),"")</f>
        <v/>
      </c>
      <c r="N29" t="str">
        <f>IFERROR(IF(VLOOKUP(A29,ADB!A:H,8,FALSE)="","",VLOOKUP(A29,ADB!A:H,8,FALSE)),"")</f>
        <v/>
      </c>
      <c r="O29" s="3" t="str">
        <f>IFERROR(IF(VLOOKUP($A29,RTAs!A:A,1,FALSE)="","",1),"")</f>
        <v/>
      </c>
      <c r="P29" s="3" t="str">
        <f>IFERROR(IF(VLOOKUP($A29,RTAs!B:B,1,FALSE)="","",1),"")</f>
        <v/>
      </c>
      <c r="Q29" s="3">
        <f>IFERROR(IF(VLOOKUP($A29,RTAs!C:C,1,FALSE)="","",1),"")</f>
        <v>1</v>
      </c>
      <c r="R29" s="3" t="str">
        <f>IFERROR(IF(VLOOKUP($A29,RTAs!D:D,1,FALSE)="","",1),"")</f>
        <v/>
      </c>
      <c r="S29" s="3" t="str">
        <f>IFERROR(IF(VLOOKUP($A29,RTAs!E:E,1,FALSE)="","",1),"")</f>
        <v/>
      </c>
    </row>
    <row r="30" spans="1:19" x14ac:dyDescent="0.2">
      <c r="A30" s="3">
        <v>428</v>
      </c>
      <c r="B30" s="3" t="str">
        <f>IF(VLOOKUP($A30,ISO!$A:$D,2,FALSE)="","",VLOOKUP($A30,ISO!$A:$D,2,FALSE))</f>
        <v>LV</v>
      </c>
      <c r="C30" s="3" t="str">
        <f>IF(VLOOKUP($A30,ISO!$A:$D,3,FALSE)="","",VLOOKUP($A30,ISO!$A:$D,3,FALSE))</f>
        <v>LVA</v>
      </c>
      <c r="D30" s="3" t="str">
        <f>IFERROR(IF(VLOOKUP($A30,ADB!$A:$H,3,FALSE)="","",VLOOKUP($A30,ADB!$A:$H,3,FALSE)),"")</f>
        <v/>
      </c>
      <c r="E30" s="4" t="str">
        <f>IF(VLOOKUP($A30,ISO!$A:$D,4,FALSE)="","",VLOOKUP($A30,ISO!$A:$D,4,FALSE))</f>
        <v>Latvia</v>
      </c>
      <c r="F30" t="str">
        <f>IFERROR(VLOOKUP(A30,ADB!A:H,4,FALSE),"")</f>
        <v>Latvia</v>
      </c>
      <c r="G30" t="str">
        <f>IFERROR(VLOOKUP(A30,'World Bank'!A:D,3,FALSE),"")</f>
        <v>Latvia</v>
      </c>
      <c r="H30" t="str">
        <f>IFERROR(VLOOKUP($A30,'World Bank'!$A:$D,4,FALSE),"")</f>
        <v>Europe and Central Asia</v>
      </c>
      <c r="I30" s="3" t="str">
        <f t="shared" si="0"/>
        <v>LVA</v>
      </c>
      <c r="J30" s="3">
        <f>IFERROR(IF(VLOOKUP(A30,ADB!A:H,6,FALSE)="","",VLOOKUP(A30,ADB!A:H,6,FALSE)),"")</f>
        <v>29</v>
      </c>
      <c r="K30" t="str">
        <f t="shared" si="1"/>
        <v>Latvia</v>
      </c>
      <c r="L30" t="s">
        <v>95</v>
      </c>
      <c r="M30" s="3" t="str">
        <f>IFERROR(IF(VLOOKUP(A30,ADB!A:H,7,FALSE)="","",VLOOKUP(A30,ADB!A:H,7,FALSE)),"")</f>
        <v/>
      </c>
      <c r="N30" t="str">
        <f>IFERROR(IF(VLOOKUP(A30,ADB!A:H,8,FALSE)="","",VLOOKUP(A30,ADB!A:H,8,FALSE)),"")</f>
        <v/>
      </c>
      <c r="O30" s="3" t="str">
        <f>IFERROR(IF(VLOOKUP($A30,RTAs!A:A,1,FALSE)="","",1),"")</f>
        <v/>
      </c>
      <c r="P30" s="3" t="str">
        <f>IFERROR(IF(VLOOKUP($A30,RTAs!B:B,1,FALSE)="","",1),"")</f>
        <v/>
      </c>
      <c r="Q30" s="3">
        <f>IFERROR(IF(VLOOKUP($A30,RTAs!C:C,1,FALSE)="","",1),"")</f>
        <v>1</v>
      </c>
      <c r="R30" s="3" t="str">
        <f>IFERROR(IF(VLOOKUP($A30,RTAs!D:D,1,FALSE)="","",1),"")</f>
        <v/>
      </c>
      <c r="S30" s="3" t="str">
        <f>IFERROR(IF(VLOOKUP($A30,RTAs!E:E,1,FALSE)="","",1),"")</f>
        <v/>
      </c>
    </row>
    <row r="31" spans="1:19" x14ac:dyDescent="0.2">
      <c r="A31" s="3">
        <v>484</v>
      </c>
      <c r="B31" s="3" t="str">
        <f>IF(VLOOKUP($A31,ISO!$A:$D,2,FALSE)="","",VLOOKUP($A31,ISO!$A:$D,2,FALSE))</f>
        <v>MX</v>
      </c>
      <c r="C31" s="3" t="str">
        <f>IF(VLOOKUP($A31,ISO!$A:$D,3,FALSE)="","",VLOOKUP($A31,ISO!$A:$D,3,FALSE))</f>
        <v>MEX</v>
      </c>
      <c r="D31" s="3" t="str">
        <f>IFERROR(IF(VLOOKUP($A31,ADB!$A:$H,3,FALSE)="","",VLOOKUP($A31,ADB!$A:$H,3,FALSE)),"")</f>
        <v/>
      </c>
      <c r="E31" s="4" t="str">
        <f>IF(VLOOKUP($A31,ISO!$A:$D,4,FALSE)="","",VLOOKUP($A31,ISO!$A:$D,4,FALSE))</f>
        <v>Mexico</v>
      </c>
      <c r="F31" t="str">
        <f>IFERROR(VLOOKUP(A31,ADB!A:H,4,FALSE),"")</f>
        <v>Mexico</v>
      </c>
      <c r="G31" t="str">
        <f>IFERROR(VLOOKUP(A31,'World Bank'!A:D,3,FALSE),"")</f>
        <v>Mexico</v>
      </c>
      <c r="H31" t="str">
        <f>IFERROR(VLOOKUP($A31,'World Bank'!$A:$D,4,FALSE),"")</f>
        <v>Latin America and the Caribbean</v>
      </c>
      <c r="I31" s="3" t="str">
        <f t="shared" si="0"/>
        <v>MEX</v>
      </c>
      <c r="J31" s="3">
        <f>IFERROR(IF(VLOOKUP(A31,ADB!A:H,6,FALSE)="","",VLOOKUP(A31,ADB!A:H,6,FALSE)),"")</f>
        <v>30</v>
      </c>
      <c r="K31" t="str">
        <f t="shared" si="1"/>
        <v>Mexico</v>
      </c>
      <c r="L31" t="s">
        <v>139</v>
      </c>
      <c r="M31" s="3" t="str">
        <f>IFERROR(IF(VLOOKUP(A31,ADB!A:H,7,FALSE)="","",VLOOKUP(A31,ADB!A:H,7,FALSE)),"")</f>
        <v/>
      </c>
      <c r="N31" t="str">
        <f>IFERROR(IF(VLOOKUP(A31,ADB!A:H,8,FALSE)="","",VLOOKUP(A31,ADB!A:H,8,FALSE)),"")</f>
        <v/>
      </c>
      <c r="O31" s="3" t="str">
        <f>IFERROR(IF(VLOOKUP($A31,RTAs!A:A,1,FALSE)="","",1),"")</f>
        <v/>
      </c>
      <c r="P31" s="3" t="str">
        <f>IFERROR(IF(VLOOKUP($A31,RTAs!B:B,1,FALSE)="","",1),"")</f>
        <v/>
      </c>
      <c r="Q31" s="3" t="str">
        <f>IFERROR(IF(VLOOKUP($A31,RTAs!C:C,1,FALSE)="","",1),"")</f>
        <v/>
      </c>
      <c r="R31" s="3">
        <f>IFERROR(IF(VLOOKUP($A31,RTAs!D:D,1,FALSE)="","",1),"")</f>
        <v>1</v>
      </c>
      <c r="S31" s="3" t="str">
        <f>IFERROR(IF(VLOOKUP($A31,RTAs!E:E,1,FALSE)="","",1),"")</f>
        <v/>
      </c>
    </row>
    <row r="32" spans="1:19" x14ac:dyDescent="0.2">
      <c r="A32" s="3">
        <v>470</v>
      </c>
      <c r="B32" s="3" t="str">
        <f>IF(VLOOKUP($A32,ISO!$A:$D,2,FALSE)="","",VLOOKUP($A32,ISO!$A:$D,2,FALSE))</f>
        <v>MT</v>
      </c>
      <c r="C32" s="3" t="str">
        <f>IF(VLOOKUP($A32,ISO!$A:$D,3,FALSE)="","",VLOOKUP($A32,ISO!$A:$D,3,FALSE))</f>
        <v>MLT</v>
      </c>
      <c r="D32" s="3" t="str">
        <f>IFERROR(IF(VLOOKUP($A32,ADB!$A:$H,3,FALSE)="","",VLOOKUP($A32,ADB!$A:$H,3,FALSE)),"")</f>
        <v/>
      </c>
      <c r="E32" s="4" t="str">
        <f>IF(VLOOKUP($A32,ISO!$A:$D,4,FALSE)="","",VLOOKUP($A32,ISO!$A:$D,4,FALSE))</f>
        <v>Malta</v>
      </c>
      <c r="F32" t="str">
        <f>IFERROR(VLOOKUP(A32,ADB!A:H,4,FALSE),"")</f>
        <v>Malta</v>
      </c>
      <c r="G32" t="str">
        <f>IFERROR(VLOOKUP(A32,'World Bank'!A:D,3,FALSE),"")</f>
        <v>Malta</v>
      </c>
      <c r="H32" t="str">
        <f>IFERROR(VLOOKUP($A32,'World Bank'!$A:$D,4,FALSE),"")</f>
        <v>Middle East and North Africa</v>
      </c>
      <c r="I32" s="3" t="str">
        <f t="shared" si="0"/>
        <v>MLT</v>
      </c>
      <c r="J32" s="3">
        <f>IFERROR(IF(VLOOKUP(A32,ADB!A:H,6,FALSE)="","",VLOOKUP(A32,ADB!A:H,6,FALSE)),"")</f>
        <v>31</v>
      </c>
      <c r="K32" t="str">
        <f t="shared" si="1"/>
        <v>Malta</v>
      </c>
      <c r="L32" t="s">
        <v>138</v>
      </c>
      <c r="M32" s="3" t="str">
        <f>IFERROR(IF(VLOOKUP(A32,ADB!A:H,7,FALSE)="","",VLOOKUP(A32,ADB!A:H,7,FALSE)),"")</f>
        <v/>
      </c>
      <c r="N32" t="str">
        <f>IFERROR(IF(VLOOKUP(A32,ADB!A:H,8,FALSE)="","",VLOOKUP(A32,ADB!A:H,8,FALSE)),"")</f>
        <v/>
      </c>
      <c r="O32" s="3" t="str">
        <f>IFERROR(IF(VLOOKUP($A32,RTAs!A:A,1,FALSE)="","",1),"")</f>
        <v/>
      </c>
      <c r="P32" s="3" t="str">
        <f>IFERROR(IF(VLOOKUP($A32,RTAs!B:B,1,FALSE)="","",1),"")</f>
        <v/>
      </c>
      <c r="Q32" s="3" t="str">
        <f>IFERROR(IF(VLOOKUP($A32,RTAs!C:C,1,FALSE)="","",1),"")</f>
        <v/>
      </c>
      <c r="R32" s="3" t="str">
        <f>IFERROR(IF(VLOOKUP($A32,RTAs!D:D,1,FALSE)="","",1),"")</f>
        <v/>
      </c>
      <c r="S32" s="3" t="str">
        <f>IFERROR(IF(VLOOKUP($A32,RTAs!E:E,1,FALSE)="","",1),"")</f>
        <v/>
      </c>
    </row>
    <row r="33" spans="1:19" x14ac:dyDescent="0.2">
      <c r="A33" s="3">
        <v>528</v>
      </c>
      <c r="B33" s="3" t="str">
        <f>IF(VLOOKUP($A33,ISO!$A:$D,2,FALSE)="","",VLOOKUP($A33,ISO!$A:$D,2,FALSE))</f>
        <v>NL</v>
      </c>
      <c r="C33" s="3" t="str">
        <f>IF(VLOOKUP($A33,ISO!$A:$D,3,FALSE)="","",VLOOKUP($A33,ISO!$A:$D,3,FALSE))</f>
        <v>NLD</v>
      </c>
      <c r="D33" s="3" t="str">
        <f>IFERROR(IF(VLOOKUP($A33,ADB!$A:$H,3,FALSE)="","",VLOOKUP($A33,ADB!$A:$H,3,FALSE)),"")</f>
        <v>NET</v>
      </c>
      <c r="E33" s="4" t="str">
        <f>IF(VLOOKUP($A33,ISO!$A:$D,4,FALSE)="","",VLOOKUP($A33,ISO!$A:$D,4,FALSE))</f>
        <v>Netherlands</v>
      </c>
      <c r="F33" t="str">
        <f>IFERROR(VLOOKUP(A33,ADB!A:H,4,FALSE),"")</f>
        <v>Netherlands</v>
      </c>
      <c r="G33" t="str">
        <f>IFERROR(VLOOKUP(A33,'World Bank'!A:D,3,FALSE),"")</f>
        <v>Netherlands</v>
      </c>
      <c r="H33" t="str">
        <f>IFERROR(VLOOKUP($A33,'World Bank'!$A:$D,4,FALSE),"")</f>
        <v>Europe and Central Asia</v>
      </c>
      <c r="I33" s="3" t="str">
        <f t="shared" si="0"/>
        <v>NET</v>
      </c>
      <c r="J33" s="3">
        <f>IFERROR(IF(VLOOKUP(A33,ADB!A:H,6,FALSE)="","",VLOOKUP(A33,ADB!A:H,6,FALSE)),"")</f>
        <v>32</v>
      </c>
      <c r="K33" t="str">
        <f t="shared" si="1"/>
        <v>Netherlands</v>
      </c>
      <c r="L33" t="s">
        <v>95</v>
      </c>
      <c r="M33" s="3" t="str">
        <f>IFERROR(IF(VLOOKUP(A33,ADB!A:H,7,FALSE)="","",VLOOKUP(A33,ADB!A:H,7,FALSE)),"")</f>
        <v/>
      </c>
      <c r="N33" t="str">
        <f>IFERROR(IF(VLOOKUP(A33,ADB!A:H,8,FALSE)="","",VLOOKUP(A33,ADB!A:H,8,FALSE)),"")</f>
        <v/>
      </c>
      <c r="O33" s="3" t="str">
        <f>IFERROR(IF(VLOOKUP($A33,RTAs!A:A,1,FALSE)="","",1),"")</f>
        <v/>
      </c>
      <c r="P33" s="3" t="str">
        <f>IFERROR(IF(VLOOKUP($A33,RTAs!B:B,1,FALSE)="","",1),"")</f>
        <v/>
      </c>
      <c r="Q33" s="3">
        <f>IFERROR(IF(VLOOKUP($A33,RTAs!C:C,1,FALSE)="","",1),"")</f>
        <v>1</v>
      </c>
      <c r="R33" s="3" t="str">
        <f>IFERROR(IF(VLOOKUP($A33,RTAs!D:D,1,FALSE)="","",1),"")</f>
        <v/>
      </c>
      <c r="S33" s="3" t="str">
        <f>IFERROR(IF(VLOOKUP($A33,RTAs!E:E,1,FALSE)="","",1),"")</f>
        <v/>
      </c>
    </row>
    <row r="34" spans="1:19" x14ac:dyDescent="0.2">
      <c r="A34" s="3">
        <v>578</v>
      </c>
      <c r="B34" s="3" t="str">
        <f>IF(VLOOKUP($A34,ISO!$A:$D,2,FALSE)="","",VLOOKUP($A34,ISO!$A:$D,2,FALSE))</f>
        <v>NO</v>
      </c>
      <c r="C34" s="3" t="str">
        <f>IF(VLOOKUP($A34,ISO!$A:$D,3,FALSE)="","",VLOOKUP($A34,ISO!$A:$D,3,FALSE))</f>
        <v>NOR</v>
      </c>
      <c r="D34" s="3" t="str">
        <f>IFERROR(IF(VLOOKUP($A34,ADB!$A:$H,3,FALSE)="","",VLOOKUP($A34,ADB!$A:$H,3,FALSE)),"")</f>
        <v>NOR</v>
      </c>
      <c r="E34" s="4" t="str">
        <f>IF(VLOOKUP($A34,ISO!$A:$D,4,FALSE)="","",VLOOKUP($A34,ISO!$A:$D,4,FALSE))</f>
        <v>Norway</v>
      </c>
      <c r="F34" t="str">
        <f>IFERROR(VLOOKUP(A34,ADB!A:H,4,FALSE),"")</f>
        <v>Norway</v>
      </c>
      <c r="G34" t="str">
        <f>IFERROR(VLOOKUP(A34,'World Bank'!A:D,3,FALSE),"")</f>
        <v>Norway</v>
      </c>
      <c r="H34" t="str">
        <f>IFERROR(VLOOKUP($A34,'World Bank'!$A:$D,4,FALSE),"")</f>
        <v>Europe and Central Asia</v>
      </c>
      <c r="I34" s="3" t="str">
        <f t="shared" si="0"/>
        <v>NOR</v>
      </c>
      <c r="J34" s="3">
        <f>IFERROR(IF(VLOOKUP(A34,ADB!A:H,6,FALSE)="","",VLOOKUP(A34,ADB!A:H,6,FALSE)),"")</f>
        <v>33</v>
      </c>
      <c r="K34" t="str">
        <f t="shared" si="1"/>
        <v>Norway</v>
      </c>
      <c r="L34" t="s">
        <v>95</v>
      </c>
      <c r="M34" s="3" t="str">
        <f>IFERROR(IF(VLOOKUP(A34,ADB!A:H,7,FALSE)="","",VLOOKUP(A34,ADB!A:H,7,FALSE)),"")</f>
        <v/>
      </c>
      <c r="N34" t="str">
        <f>IFERROR(IF(VLOOKUP(A34,ADB!A:H,8,FALSE)="","",VLOOKUP(A34,ADB!A:H,8,FALSE)),"")</f>
        <v/>
      </c>
      <c r="O34" s="3" t="str">
        <f>IFERROR(IF(VLOOKUP($A34,RTAs!A:A,1,FALSE)="","",1),"")</f>
        <v/>
      </c>
      <c r="P34" s="3" t="str">
        <f>IFERROR(IF(VLOOKUP($A34,RTAs!B:B,1,FALSE)="","",1),"")</f>
        <v/>
      </c>
      <c r="Q34" s="3" t="str">
        <f>IFERROR(IF(VLOOKUP($A34,RTAs!C:C,1,FALSE)="","",1),"")</f>
        <v/>
      </c>
      <c r="R34" s="3" t="str">
        <f>IFERROR(IF(VLOOKUP($A34,RTAs!D:D,1,FALSE)="","",1),"")</f>
        <v/>
      </c>
      <c r="S34" s="3" t="str">
        <f>IFERROR(IF(VLOOKUP($A34,RTAs!E:E,1,FALSE)="","",1),"")</f>
        <v/>
      </c>
    </row>
    <row r="35" spans="1:19" x14ac:dyDescent="0.2">
      <c r="A35" s="3">
        <v>616</v>
      </c>
      <c r="B35" s="3" t="str">
        <f>IF(VLOOKUP($A35,ISO!$A:$D,2,FALSE)="","",VLOOKUP($A35,ISO!$A:$D,2,FALSE))</f>
        <v>PL</v>
      </c>
      <c r="C35" s="3" t="str">
        <f>IF(VLOOKUP($A35,ISO!$A:$D,3,FALSE)="","",VLOOKUP($A35,ISO!$A:$D,3,FALSE))</f>
        <v>POL</v>
      </c>
      <c r="D35" s="3" t="str">
        <f>IFERROR(IF(VLOOKUP($A35,ADB!$A:$H,3,FALSE)="","",VLOOKUP($A35,ADB!$A:$H,3,FALSE)),"")</f>
        <v/>
      </c>
      <c r="E35" s="4" t="str">
        <f>IF(VLOOKUP($A35,ISO!$A:$D,4,FALSE)="","",VLOOKUP($A35,ISO!$A:$D,4,FALSE))</f>
        <v>Poland</v>
      </c>
      <c r="F35" t="str">
        <f>IFERROR(VLOOKUP(A35,ADB!A:H,4,FALSE),"")</f>
        <v>Poland</v>
      </c>
      <c r="G35" t="str">
        <f>IFERROR(VLOOKUP(A35,'World Bank'!A:D,3,FALSE),"")</f>
        <v>Poland</v>
      </c>
      <c r="H35" t="str">
        <f>IFERROR(VLOOKUP($A35,'World Bank'!$A:$D,4,FALSE),"")</f>
        <v>Europe and Central Asia</v>
      </c>
      <c r="I35" s="3" t="str">
        <f t="shared" si="0"/>
        <v>POL</v>
      </c>
      <c r="J35" s="3">
        <f>IFERROR(IF(VLOOKUP(A35,ADB!A:H,6,FALSE)="","",VLOOKUP(A35,ADB!A:H,6,FALSE)),"")</f>
        <v>34</v>
      </c>
      <c r="K35" t="str">
        <f t="shared" si="1"/>
        <v>Poland</v>
      </c>
      <c r="L35" t="s">
        <v>95</v>
      </c>
      <c r="M35" s="3" t="str">
        <f>IFERROR(IF(VLOOKUP(A35,ADB!A:H,7,FALSE)="","",VLOOKUP(A35,ADB!A:H,7,FALSE)),"")</f>
        <v/>
      </c>
      <c r="N35" t="str">
        <f>IFERROR(IF(VLOOKUP(A35,ADB!A:H,8,FALSE)="","",VLOOKUP(A35,ADB!A:H,8,FALSE)),"")</f>
        <v/>
      </c>
      <c r="O35" s="3" t="str">
        <f>IFERROR(IF(VLOOKUP($A35,RTAs!A:A,1,FALSE)="","",1),"")</f>
        <v/>
      </c>
      <c r="P35" s="3" t="str">
        <f>IFERROR(IF(VLOOKUP($A35,RTAs!B:B,1,FALSE)="","",1),"")</f>
        <v/>
      </c>
      <c r="Q35" s="3">
        <f>IFERROR(IF(VLOOKUP($A35,RTAs!C:C,1,FALSE)="","",1),"")</f>
        <v>1</v>
      </c>
      <c r="R35" s="3" t="str">
        <f>IFERROR(IF(VLOOKUP($A35,RTAs!D:D,1,FALSE)="","",1),"")</f>
        <v/>
      </c>
      <c r="S35" s="3" t="str">
        <f>IFERROR(IF(VLOOKUP($A35,RTAs!E:E,1,FALSE)="","",1),"")</f>
        <v/>
      </c>
    </row>
    <row r="36" spans="1:19" x14ac:dyDescent="0.2">
      <c r="A36" s="3">
        <v>620</v>
      </c>
      <c r="B36" s="3" t="str">
        <f>IF(VLOOKUP($A36,ISO!$A:$D,2,FALSE)="","",VLOOKUP($A36,ISO!$A:$D,2,FALSE))</f>
        <v>PT</v>
      </c>
      <c r="C36" s="3" t="str">
        <f>IF(VLOOKUP($A36,ISO!$A:$D,3,FALSE)="","",VLOOKUP($A36,ISO!$A:$D,3,FALSE))</f>
        <v>PRT</v>
      </c>
      <c r="D36" s="3" t="str">
        <f>IFERROR(IF(VLOOKUP($A36,ADB!$A:$H,3,FALSE)="","",VLOOKUP($A36,ADB!$A:$H,3,FALSE)),"")</f>
        <v>POR</v>
      </c>
      <c r="E36" s="4" t="str">
        <f>IF(VLOOKUP($A36,ISO!$A:$D,4,FALSE)="","",VLOOKUP($A36,ISO!$A:$D,4,FALSE))</f>
        <v>Portugal</v>
      </c>
      <c r="F36" t="str">
        <f>IFERROR(VLOOKUP(A36,ADB!A:H,4,FALSE),"")</f>
        <v>Portugal</v>
      </c>
      <c r="G36" t="str">
        <f>IFERROR(VLOOKUP(A36,'World Bank'!A:D,3,FALSE),"")</f>
        <v>Portugal</v>
      </c>
      <c r="H36" t="str">
        <f>IFERROR(VLOOKUP($A36,'World Bank'!$A:$D,4,FALSE),"")</f>
        <v>Europe and Central Asia</v>
      </c>
      <c r="I36" s="3" t="str">
        <f t="shared" si="0"/>
        <v>POR</v>
      </c>
      <c r="J36" s="3">
        <f>IFERROR(IF(VLOOKUP(A36,ADB!A:H,6,FALSE)="","",VLOOKUP(A36,ADB!A:H,6,FALSE)),"")</f>
        <v>35</v>
      </c>
      <c r="K36" t="str">
        <f t="shared" si="1"/>
        <v>Portugal</v>
      </c>
      <c r="L36" t="s">
        <v>95</v>
      </c>
      <c r="M36" s="3" t="str">
        <f>IFERROR(IF(VLOOKUP(A36,ADB!A:H,7,FALSE)="","",VLOOKUP(A36,ADB!A:H,7,FALSE)),"")</f>
        <v/>
      </c>
      <c r="N36" t="str">
        <f>IFERROR(IF(VLOOKUP(A36,ADB!A:H,8,FALSE)="","",VLOOKUP(A36,ADB!A:H,8,FALSE)),"")</f>
        <v/>
      </c>
      <c r="O36" s="3" t="str">
        <f>IFERROR(IF(VLOOKUP($A36,RTAs!A:A,1,FALSE)="","",1),"")</f>
        <v/>
      </c>
      <c r="P36" s="3" t="str">
        <f>IFERROR(IF(VLOOKUP($A36,RTAs!B:B,1,FALSE)="","",1),"")</f>
        <v/>
      </c>
      <c r="Q36" s="3">
        <f>IFERROR(IF(VLOOKUP($A36,RTAs!C:C,1,FALSE)="","",1),"")</f>
        <v>1</v>
      </c>
      <c r="R36" s="3" t="str">
        <f>IFERROR(IF(VLOOKUP($A36,RTAs!D:D,1,FALSE)="","",1),"")</f>
        <v/>
      </c>
      <c r="S36" s="3" t="str">
        <f>IFERROR(IF(VLOOKUP($A36,RTAs!E:E,1,FALSE)="","",1),"")</f>
        <v/>
      </c>
    </row>
    <row r="37" spans="1:19" x14ac:dyDescent="0.2">
      <c r="A37" s="3">
        <v>642</v>
      </c>
      <c r="B37" s="3" t="str">
        <f>IF(VLOOKUP($A37,ISO!$A:$D,2,FALSE)="","",VLOOKUP($A37,ISO!$A:$D,2,FALSE))</f>
        <v>RO</v>
      </c>
      <c r="C37" s="3" t="str">
        <f>IF(VLOOKUP($A37,ISO!$A:$D,3,FALSE)="","",VLOOKUP($A37,ISO!$A:$D,3,FALSE))</f>
        <v>ROU</v>
      </c>
      <c r="D37" s="3" t="str">
        <f>IFERROR(IF(VLOOKUP($A37,ADB!$A:$H,3,FALSE)="","",VLOOKUP($A37,ADB!$A:$H,3,FALSE)),"")</f>
        <v/>
      </c>
      <c r="E37" s="4" t="str">
        <f>IF(VLOOKUP($A37,ISO!$A:$D,4,FALSE)="","",VLOOKUP($A37,ISO!$A:$D,4,FALSE))</f>
        <v>Romania</v>
      </c>
      <c r="F37" t="str">
        <f>IFERROR(VLOOKUP(A37,ADB!A:H,4,FALSE),"")</f>
        <v>Romania</v>
      </c>
      <c r="G37" t="str">
        <f>IFERROR(VLOOKUP(A37,'World Bank'!A:D,3,FALSE),"")</f>
        <v>Romania</v>
      </c>
      <c r="H37" t="str">
        <f>IFERROR(VLOOKUP($A37,'World Bank'!$A:$D,4,FALSE),"")</f>
        <v>Europe and Central Asia</v>
      </c>
      <c r="I37" s="6" t="s">
        <v>1051</v>
      </c>
      <c r="J37" s="3">
        <f>IFERROR(IF(VLOOKUP(A37,ADB!A:H,6,FALSE)="","",VLOOKUP(A37,ADB!A:H,6,FALSE)),"")</f>
        <v>36</v>
      </c>
      <c r="K37" t="str">
        <f t="shared" si="1"/>
        <v>Romania</v>
      </c>
      <c r="L37" t="s">
        <v>95</v>
      </c>
      <c r="M37" s="3" t="str">
        <f>IFERROR(IF(VLOOKUP(A37,ADB!A:H,7,FALSE)="","",VLOOKUP(A37,ADB!A:H,7,FALSE)),"")</f>
        <v/>
      </c>
      <c r="N37" t="str">
        <f>IFERROR(IF(VLOOKUP(A37,ADB!A:H,8,FALSE)="","",VLOOKUP(A37,ADB!A:H,8,FALSE)),"")</f>
        <v/>
      </c>
      <c r="O37" s="3" t="str">
        <f>IFERROR(IF(VLOOKUP($A37,RTAs!A:A,1,FALSE)="","",1),"")</f>
        <v/>
      </c>
      <c r="P37" s="3" t="str">
        <f>IFERROR(IF(VLOOKUP($A37,RTAs!B:B,1,FALSE)="","",1),"")</f>
        <v/>
      </c>
      <c r="Q37" s="3">
        <f>IFERROR(IF(VLOOKUP($A37,RTAs!C:C,1,FALSE)="","",1),"")</f>
        <v>1</v>
      </c>
      <c r="R37" s="3" t="str">
        <f>IFERROR(IF(VLOOKUP($A37,RTAs!D:D,1,FALSE)="","",1),"")</f>
        <v/>
      </c>
      <c r="S37" s="3" t="str">
        <f>IFERROR(IF(VLOOKUP($A37,RTAs!E:E,1,FALSE)="","",1),"")</f>
        <v/>
      </c>
    </row>
    <row r="38" spans="1:19" x14ac:dyDescent="0.2">
      <c r="A38" s="3">
        <v>643</v>
      </c>
      <c r="B38" s="3" t="str">
        <f>IF(VLOOKUP($A38,ISO!$A:$D,2,FALSE)="","",VLOOKUP($A38,ISO!$A:$D,2,FALSE))</f>
        <v>RU</v>
      </c>
      <c r="C38" s="3" t="str">
        <f>IF(VLOOKUP($A38,ISO!$A:$D,3,FALSE)="","",VLOOKUP($A38,ISO!$A:$D,3,FALSE))</f>
        <v>RUS</v>
      </c>
      <c r="D38" s="3" t="str">
        <f>IFERROR(IF(VLOOKUP($A38,ADB!$A:$H,3,FALSE)="","",VLOOKUP($A38,ADB!$A:$H,3,FALSE)),"")</f>
        <v/>
      </c>
      <c r="E38" s="4" t="str">
        <f>IF(VLOOKUP($A38,ISO!$A:$D,4,FALSE)="","",VLOOKUP($A38,ISO!$A:$D,4,FALSE))</f>
        <v>Russian Federation</v>
      </c>
      <c r="F38" t="str">
        <f>IFERROR(VLOOKUP(A38,ADB!A:H,4,FALSE),"")</f>
        <v>Russian Federation</v>
      </c>
      <c r="G38" t="str">
        <f>IFERROR(VLOOKUP(A38,'World Bank'!A:D,3,FALSE),"")</f>
        <v>Russian Federation</v>
      </c>
      <c r="H38" t="str">
        <f>IFERROR(VLOOKUP($A38,'World Bank'!$A:$D,4,FALSE),"")</f>
        <v>Europe and Central Asia</v>
      </c>
      <c r="I38" s="3" t="str">
        <f t="shared" si="0"/>
        <v>RUS</v>
      </c>
      <c r="J38" s="3">
        <f>IFERROR(IF(VLOOKUP(A38,ADB!A:H,6,FALSE)="","",VLOOKUP(A38,ADB!A:H,6,FALSE)),"")</f>
        <v>37</v>
      </c>
      <c r="K38" t="str">
        <f t="shared" si="1"/>
        <v>Russian Federation</v>
      </c>
      <c r="L38" t="s">
        <v>95</v>
      </c>
      <c r="M38" s="3" t="str">
        <f>IFERROR(IF(VLOOKUP(A38,ADB!A:H,7,FALSE)="","",VLOOKUP(A38,ADB!A:H,7,FALSE)),"")</f>
        <v/>
      </c>
      <c r="N38" t="str">
        <f>IFERROR(IF(VLOOKUP(A38,ADB!A:H,8,FALSE)="","",VLOOKUP(A38,ADB!A:H,8,FALSE)),"")</f>
        <v/>
      </c>
      <c r="O38" s="3" t="str">
        <f>IFERROR(IF(VLOOKUP($A38,RTAs!A:A,1,FALSE)="","",1),"")</f>
        <v/>
      </c>
      <c r="P38" s="3">
        <f>IFERROR(IF(VLOOKUP($A38,RTAs!B:B,1,FALSE)="","",1),"")</f>
        <v>1</v>
      </c>
      <c r="Q38" s="3" t="str">
        <f>IFERROR(IF(VLOOKUP($A38,RTAs!C:C,1,FALSE)="","",1),"")</f>
        <v/>
      </c>
      <c r="R38" s="3" t="str">
        <f>IFERROR(IF(VLOOKUP($A38,RTAs!D:D,1,FALSE)="","",1),"")</f>
        <v/>
      </c>
      <c r="S38" s="3" t="str">
        <f>IFERROR(IF(VLOOKUP($A38,RTAs!E:E,1,FALSE)="","",1),"")</f>
        <v/>
      </c>
    </row>
    <row r="39" spans="1:19" x14ac:dyDescent="0.2">
      <c r="A39" s="3">
        <v>703</v>
      </c>
      <c r="B39" s="3" t="str">
        <f>IF(VLOOKUP($A39,ISO!$A:$D,2,FALSE)="","",VLOOKUP($A39,ISO!$A:$D,2,FALSE))</f>
        <v>SK</v>
      </c>
      <c r="C39" s="3" t="str">
        <f>IF(VLOOKUP($A39,ISO!$A:$D,3,FALSE)="","",VLOOKUP($A39,ISO!$A:$D,3,FALSE))</f>
        <v>SVK</v>
      </c>
      <c r="D39" s="3" t="str">
        <f>IFERROR(IF(VLOOKUP($A39,ADB!$A:$H,3,FALSE)="","",VLOOKUP($A39,ADB!$A:$H,3,FALSE)),"")</f>
        <v/>
      </c>
      <c r="E39" s="4" t="str">
        <f>IF(VLOOKUP($A39,ISO!$A:$D,4,FALSE)="","",VLOOKUP($A39,ISO!$A:$D,4,FALSE))</f>
        <v>Slovakia</v>
      </c>
      <c r="F39" t="str">
        <f>IFERROR(VLOOKUP(A39,ADB!A:H,4,FALSE),"")</f>
        <v>Slovak Republic</v>
      </c>
      <c r="G39" t="str">
        <f>IFERROR(VLOOKUP(A39,'World Bank'!A:D,3,FALSE),"")</f>
        <v>Slovak Republic</v>
      </c>
      <c r="H39" t="str">
        <f>IFERROR(VLOOKUP($A39,'World Bank'!$A:$D,4,FALSE),"")</f>
        <v>Europe and Central Asia</v>
      </c>
      <c r="I39" s="3" t="str">
        <f t="shared" si="0"/>
        <v>SVK</v>
      </c>
      <c r="J39" s="3">
        <f>IFERROR(IF(VLOOKUP(A39,ADB!A:H,6,FALSE)="","",VLOOKUP(A39,ADB!A:H,6,FALSE)),"")</f>
        <v>38</v>
      </c>
      <c r="K39" t="str">
        <f t="shared" si="1"/>
        <v>Slovak Republic</v>
      </c>
      <c r="L39" t="s">
        <v>95</v>
      </c>
      <c r="M39" s="3" t="str">
        <f>IFERROR(IF(VLOOKUP(A39,ADB!A:H,7,FALSE)="","",VLOOKUP(A39,ADB!A:H,7,FALSE)),"")</f>
        <v/>
      </c>
      <c r="N39" t="str">
        <f>IFERROR(IF(VLOOKUP(A39,ADB!A:H,8,FALSE)="","",VLOOKUP(A39,ADB!A:H,8,FALSE)),"")</f>
        <v/>
      </c>
      <c r="O39" s="3" t="str">
        <f>IFERROR(IF(VLOOKUP($A39,RTAs!A:A,1,FALSE)="","",1),"")</f>
        <v/>
      </c>
      <c r="P39" s="3" t="str">
        <f>IFERROR(IF(VLOOKUP($A39,RTAs!B:B,1,FALSE)="","",1),"")</f>
        <v/>
      </c>
      <c r="Q39" s="3">
        <f>IFERROR(IF(VLOOKUP($A39,RTAs!C:C,1,FALSE)="","",1),"")</f>
        <v>1</v>
      </c>
      <c r="R39" s="3" t="str">
        <f>IFERROR(IF(VLOOKUP($A39,RTAs!D:D,1,FALSE)="","",1),"")</f>
        <v/>
      </c>
      <c r="S39" s="3" t="str">
        <f>IFERROR(IF(VLOOKUP($A39,RTAs!E:E,1,FALSE)="","",1),"")</f>
        <v/>
      </c>
    </row>
    <row r="40" spans="1:19" x14ac:dyDescent="0.2">
      <c r="A40" s="3">
        <v>705</v>
      </c>
      <c r="B40" s="3" t="str">
        <f>IF(VLOOKUP($A40,ISO!$A:$D,2,FALSE)="","",VLOOKUP($A40,ISO!$A:$D,2,FALSE))</f>
        <v>SI</v>
      </c>
      <c r="C40" s="3" t="str">
        <f>IF(VLOOKUP($A40,ISO!$A:$D,3,FALSE)="","",VLOOKUP($A40,ISO!$A:$D,3,FALSE))</f>
        <v>SVN</v>
      </c>
      <c r="D40" s="3" t="str">
        <f>IFERROR(IF(VLOOKUP($A40,ADB!$A:$H,3,FALSE)="","",VLOOKUP($A40,ADB!$A:$H,3,FALSE)),"")</f>
        <v/>
      </c>
      <c r="E40" s="4" t="str">
        <f>IF(VLOOKUP($A40,ISO!$A:$D,4,FALSE)="","",VLOOKUP($A40,ISO!$A:$D,4,FALSE))</f>
        <v>Slovenia</v>
      </c>
      <c r="F40" t="str">
        <f>IFERROR(VLOOKUP(A40,ADB!A:H,4,FALSE),"")</f>
        <v>Slovenia</v>
      </c>
      <c r="G40" t="str">
        <f>IFERROR(VLOOKUP(A40,'World Bank'!A:D,3,FALSE),"")</f>
        <v>Slovenia</v>
      </c>
      <c r="H40" t="str">
        <f>IFERROR(VLOOKUP($A40,'World Bank'!$A:$D,4,FALSE),"")</f>
        <v>Europe and Central Asia</v>
      </c>
      <c r="I40" s="3" t="str">
        <f t="shared" si="0"/>
        <v>SVN</v>
      </c>
      <c r="J40" s="3">
        <f>IFERROR(IF(VLOOKUP(A40,ADB!A:H,6,FALSE)="","",VLOOKUP(A40,ADB!A:H,6,FALSE)),"")</f>
        <v>39</v>
      </c>
      <c r="K40" t="str">
        <f t="shared" si="1"/>
        <v>Slovenia</v>
      </c>
      <c r="L40" t="s">
        <v>95</v>
      </c>
      <c r="M40" s="3" t="str">
        <f>IFERROR(IF(VLOOKUP(A40,ADB!A:H,7,FALSE)="","",VLOOKUP(A40,ADB!A:H,7,FALSE)),"")</f>
        <v/>
      </c>
      <c r="N40" t="str">
        <f>IFERROR(IF(VLOOKUP(A40,ADB!A:H,8,FALSE)="","",VLOOKUP(A40,ADB!A:H,8,FALSE)),"")</f>
        <v/>
      </c>
      <c r="O40" s="3" t="str">
        <f>IFERROR(IF(VLOOKUP($A40,RTAs!A:A,1,FALSE)="","",1),"")</f>
        <v/>
      </c>
      <c r="P40" s="3" t="str">
        <f>IFERROR(IF(VLOOKUP($A40,RTAs!B:B,1,FALSE)="","",1),"")</f>
        <v/>
      </c>
      <c r="Q40" s="3">
        <f>IFERROR(IF(VLOOKUP($A40,RTAs!C:C,1,FALSE)="","",1),"")</f>
        <v>1</v>
      </c>
      <c r="R40" s="3" t="str">
        <f>IFERROR(IF(VLOOKUP($A40,RTAs!D:D,1,FALSE)="","",1),"")</f>
        <v/>
      </c>
      <c r="S40" s="3" t="str">
        <f>IFERROR(IF(VLOOKUP($A40,RTAs!E:E,1,FALSE)="","",1),"")</f>
        <v/>
      </c>
    </row>
    <row r="41" spans="1:19" x14ac:dyDescent="0.2">
      <c r="A41" s="3">
        <v>752</v>
      </c>
      <c r="B41" s="3" t="str">
        <f>IF(VLOOKUP($A41,ISO!$A:$D,2,FALSE)="","",VLOOKUP($A41,ISO!$A:$D,2,FALSE))</f>
        <v>SE</v>
      </c>
      <c r="C41" s="3" t="str">
        <f>IF(VLOOKUP($A41,ISO!$A:$D,3,FALSE)="","",VLOOKUP($A41,ISO!$A:$D,3,FALSE))</f>
        <v>SWE</v>
      </c>
      <c r="D41" s="3" t="str">
        <f>IFERROR(IF(VLOOKUP($A41,ADB!$A:$H,3,FALSE)="","",VLOOKUP($A41,ADB!$A:$H,3,FALSE)),"")</f>
        <v>SWE</v>
      </c>
      <c r="E41" s="4" t="str">
        <f>IF(VLOOKUP($A41,ISO!$A:$D,4,FALSE)="","",VLOOKUP($A41,ISO!$A:$D,4,FALSE))</f>
        <v>Sweden</v>
      </c>
      <c r="F41" t="str">
        <f>IFERROR(VLOOKUP(A41,ADB!A:H,4,FALSE),"")</f>
        <v>Sweden</v>
      </c>
      <c r="G41" t="str">
        <f>IFERROR(VLOOKUP(A41,'World Bank'!A:D,3,FALSE),"")</f>
        <v>Sweden</v>
      </c>
      <c r="H41" t="str">
        <f>IFERROR(VLOOKUP($A41,'World Bank'!$A:$D,4,FALSE),"")</f>
        <v>Europe and Central Asia</v>
      </c>
      <c r="I41" s="3" t="str">
        <f t="shared" si="0"/>
        <v>SWE</v>
      </c>
      <c r="J41" s="3">
        <f>IFERROR(IF(VLOOKUP(A41,ADB!A:H,6,FALSE)="","",VLOOKUP(A41,ADB!A:H,6,FALSE)),"")</f>
        <v>40</v>
      </c>
      <c r="K41" t="str">
        <f t="shared" si="1"/>
        <v>Sweden</v>
      </c>
      <c r="L41" t="s">
        <v>95</v>
      </c>
      <c r="M41" s="3" t="str">
        <f>IFERROR(IF(VLOOKUP(A41,ADB!A:H,7,FALSE)="","",VLOOKUP(A41,ADB!A:H,7,FALSE)),"")</f>
        <v/>
      </c>
      <c r="N41" t="str">
        <f>IFERROR(IF(VLOOKUP(A41,ADB!A:H,8,FALSE)="","",VLOOKUP(A41,ADB!A:H,8,FALSE)),"")</f>
        <v/>
      </c>
      <c r="O41" s="3" t="str">
        <f>IFERROR(IF(VLOOKUP($A41,RTAs!A:A,1,FALSE)="","",1),"")</f>
        <v/>
      </c>
      <c r="P41" s="3" t="str">
        <f>IFERROR(IF(VLOOKUP($A41,RTAs!B:B,1,FALSE)="","",1),"")</f>
        <v/>
      </c>
      <c r="Q41" s="3">
        <f>IFERROR(IF(VLOOKUP($A41,RTAs!C:C,1,FALSE)="","",1),"")</f>
        <v>1</v>
      </c>
      <c r="R41" s="3" t="str">
        <f>IFERROR(IF(VLOOKUP($A41,RTAs!D:D,1,FALSE)="","",1),"")</f>
        <v/>
      </c>
      <c r="S41" s="3" t="str">
        <f>IFERROR(IF(VLOOKUP($A41,RTAs!E:E,1,FALSE)="","",1),"")</f>
        <v/>
      </c>
    </row>
    <row r="42" spans="1:19" x14ac:dyDescent="0.2">
      <c r="A42" s="3">
        <v>792</v>
      </c>
      <c r="B42" s="3" t="str">
        <f>IF(VLOOKUP($A42,ISO!$A:$D,2,FALSE)="","",VLOOKUP($A42,ISO!$A:$D,2,FALSE))</f>
        <v>TR</v>
      </c>
      <c r="C42" s="3" t="str">
        <f>IF(VLOOKUP($A42,ISO!$A:$D,3,FALSE)="","",VLOOKUP($A42,ISO!$A:$D,3,FALSE))</f>
        <v>TUR</v>
      </c>
      <c r="D42" s="3" t="str">
        <f>IFERROR(IF(VLOOKUP($A42,ADB!$A:$H,3,FALSE)="","",VLOOKUP($A42,ADB!$A:$H,3,FALSE)),"")</f>
        <v>TUR</v>
      </c>
      <c r="E42" s="4" t="str">
        <f>IF(VLOOKUP($A42,ISO!$A:$D,4,FALSE)="","",VLOOKUP($A42,ISO!$A:$D,4,FALSE))</f>
        <v>Turkey</v>
      </c>
      <c r="F42" t="str">
        <f>IFERROR(VLOOKUP(A42,ADB!A:H,4,FALSE),"")</f>
        <v>Turkey</v>
      </c>
      <c r="G42" t="str">
        <f>IFERROR(VLOOKUP(A42,'World Bank'!A:D,3,FALSE),"")</f>
        <v>Turkey</v>
      </c>
      <c r="H42" t="str">
        <f>IFERROR(VLOOKUP($A42,'World Bank'!$A:$D,4,FALSE),"")</f>
        <v>Europe and Central Asia</v>
      </c>
      <c r="I42" s="3" t="str">
        <f t="shared" si="0"/>
        <v>TUR</v>
      </c>
      <c r="J42" s="3">
        <f>IFERROR(IF(VLOOKUP(A42,ADB!A:H,6,FALSE)="","",VLOOKUP(A42,ADB!A:H,6,FALSE)),"")</f>
        <v>41</v>
      </c>
      <c r="K42" t="str">
        <f t="shared" si="1"/>
        <v>Turkey</v>
      </c>
      <c r="L42" t="s">
        <v>95</v>
      </c>
      <c r="M42" s="3" t="str">
        <f>IFERROR(IF(VLOOKUP(A42,ADB!A:H,7,FALSE)="","",VLOOKUP(A42,ADB!A:H,7,FALSE)),"")</f>
        <v/>
      </c>
      <c r="N42" t="str">
        <f>IFERROR(IF(VLOOKUP(A42,ADB!A:H,8,FALSE)="","",VLOOKUP(A42,ADB!A:H,8,FALSE)),"")</f>
        <v/>
      </c>
      <c r="O42" s="3" t="str">
        <f>IFERROR(IF(VLOOKUP($A42,RTAs!A:A,1,FALSE)="","",1),"")</f>
        <v/>
      </c>
      <c r="P42" s="3" t="str">
        <f>IFERROR(IF(VLOOKUP($A42,RTAs!B:B,1,FALSE)="","",1),"")</f>
        <v/>
      </c>
      <c r="Q42" s="3" t="str">
        <f>IFERROR(IF(VLOOKUP($A42,RTAs!C:C,1,FALSE)="","",1),"")</f>
        <v/>
      </c>
      <c r="R42" s="3" t="str">
        <f>IFERROR(IF(VLOOKUP($A42,RTAs!D:D,1,FALSE)="","",1),"")</f>
        <v/>
      </c>
      <c r="S42" s="3" t="str">
        <f>IFERROR(IF(VLOOKUP($A42,RTAs!E:E,1,FALSE)="","",1),"")</f>
        <v/>
      </c>
    </row>
    <row r="43" spans="1:19" x14ac:dyDescent="0.2">
      <c r="A43" s="3">
        <v>158</v>
      </c>
      <c r="B43" s="3" t="str">
        <f>IF(VLOOKUP($A43,ISO!$A:$D,2,FALSE)="","",VLOOKUP($A43,ISO!$A:$D,2,FALSE))</f>
        <v>TW</v>
      </c>
      <c r="C43" s="3" t="str">
        <f>IF(VLOOKUP($A43,ISO!$A:$D,3,FALSE)="","",VLOOKUP($A43,ISO!$A:$D,3,FALSE))</f>
        <v>TWN</v>
      </c>
      <c r="D43" s="3" t="str">
        <f>IFERROR(IF(VLOOKUP($A43,ADB!$A:$H,3,FALSE)="","",VLOOKUP($A43,ADB!$A:$H,3,FALSE)),"")</f>
        <v>TAP</v>
      </c>
      <c r="E43" s="4" t="str">
        <f>IF(VLOOKUP($A43,ISO!$A:$D,4,FALSE)="","",VLOOKUP($A43,ISO!$A:$D,4,FALSE))</f>
        <v>Taiwan, Province of China</v>
      </c>
      <c r="F43" t="str">
        <f>IFERROR(VLOOKUP(A43,ADB!A:H,4,FALSE),"")</f>
        <v>Taipei,China</v>
      </c>
      <c r="G43" t="str">
        <f>IFERROR(VLOOKUP(A43,'World Bank'!A:D,3,FALSE),"")</f>
        <v/>
      </c>
      <c r="H43" t="str">
        <f>IFERROR(VLOOKUP($A43,'World Bank'!$A:$D,4,FALSE),"")</f>
        <v/>
      </c>
      <c r="I43" s="3" t="str">
        <f t="shared" si="0"/>
        <v>TAP</v>
      </c>
      <c r="J43" s="3">
        <f>IFERROR(IF(VLOOKUP(A43,ADB!A:H,6,FALSE)="","",VLOOKUP(A43,ADB!A:H,6,FALSE)),"")</f>
        <v>42</v>
      </c>
      <c r="K43" t="str">
        <f t="shared" si="1"/>
        <v>Taipei,China</v>
      </c>
      <c r="L43" t="s">
        <v>36</v>
      </c>
      <c r="M43" s="3">
        <f>IFERROR(IF(VLOOKUP(A43,ADB!A:H,7,FALSE)="","",VLOOKUP(A43,ADB!A:H,7,FALSE)),"")</f>
        <v>1</v>
      </c>
      <c r="N43" t="str">
        <f>IFERROR(IF(VLOOKUP(A43,ADB!A:H,8,FALSE)="","",VLOOKUP(A43,ADB!A:H,8,FALSE)),"")</f>
        <v>East Asia</v>
      </c>
      <c r="O43" s="3" t="str">
        <f>IFERROR(IF(VLOOKUP($A43,RTAs!A:A,1,FALSE)="","",1),"")</f>
        <v/>
      </c>
      <c r="P43" s="3" t="str">
        <f>IFERROR(IF(VLOOKUP($A43,RTAs!B:B,1,FALSE)="","",1),"")</f>
        <v/>
      </c>
      <c r="Q43" s="3" t="str">
        <f>IFERROR(IF(VLOOKUP($A43,RTAs!C:C,1,FALSE)="","",1),"")</f>
        <v/>
      </c>
      <c r="R43" s="3" t="str">
        <f>IFERROR(IF(VLOOKUP($A43,RTAs!D:D,1,FALSE)="","",1),"")</f>
        <v/>
      </c>
      <c r="S43" s="3" t="str">
        <f>IFERROR(IF(VLOOKUP($A43,RTAs!E:E,1,FALSE)="","",1),"")</f>
        <v/>
      </c>
    </row>
    <row r="44" spans="1:19" x14ac:dyDescent="0.2">
      <c r="A44" s="3">
        <v>842</v>
      </c>
      <c r="B44" s="3" t="str">
        <f>IF(VLOOKUP($A44,ISO!$A:$D,2,FALSE)="","",VLOOKUP($A44,ISO!$A:$D,2,FALSE))</f>
        <v>US</v>
      </c>
      <c r="C44" s="3" t="str">
        <f>IF(VLOOKUP($A44,ISO!$A:$D,3,FALSE)="","",VLOOKUP($A44,ISO!$A:$D,3,FALSE))</f>
        <v>USA</v>
      </c>
      <c r="D44" s="3" t="str">
        <f>IFERROR(IF(VLOOKUP($A44,ADB!$A:$H,3,FALSE)="","",VLOOKUP($A44,ADB!$A:$H,3,FALSE)),"")</f>
        <v>USA</v>
      </c>
      <c r="E44" s="4" t="str">
        <f>IF(VLOOKUP($A44,ISO!$A:$D,4,FALSE)="","",VLOOKUP($A44,ISO!$A:$D,4,FALSE))</f>
        <v>United States of America</v>
      </c>
      <c r="F44" t="str">
        <f>IFERROR(VLOOKUP(A44,ADB!A:H,4,FALSE),"")</f>
        <v>United States</v>
      </c>
      <c r="G44" t="str">
        <f>IFERROR(VLOOKUP(A44,'World Bank'!A:D,3,FALSE),"")</f>
        <v/>
      </c>
      <c r="H44" t="str">
        <f>IFERROR(VLOOKUP($A44,'World Bank'!$A:$D,4,FALSE),"")</f>
        <v/>
      </c>
      <c r="I44" s="3" t="str">
        <f t="shared" si="0"/>
        <v>USA</v>
      </c>
      <c r="J44" s="3">
        <f>IFERROR(IF(VLOOKUP(A44,ADB!A:H,6,FALSE)="","",VLOOKUP(A44,ADB!A:H,6,FALSE)),"")</f>
        <v>43</v>
      </c>
      <c r="K44" t="str">
        <f t="shared" si="1"/>
        <v>United States</v>
      </c>
      <c r="L44" t="s">
        <v>164</v>
      </c>
      <c r="M44" s="3" t="str">
        <f>IFERROR(IF(VLOOKUP(A44,ADB!A:H,7,FALSE)="","",VLOOKUP(A44,ADB!A:H,7,FALSE)),"")</f>
        <v/>
      </c>
      <c r="N44" t="str">
        <f>IFERROR(IF(VLOOKUP(A44,ADB!A:H,8,FALSE)="","",VLOOKUP(A44,ADB!A:H,8,FALSE)),"")</f>
        <v/>
      </c>
      <c r="O44" s="3" t="str">
        <f>IFERROR(IF(VLOOKUP($A44,RTAs!A:A,1,FALSE)="","",1),"")</f>
        <v/>
      </c>
      <c r="P44" s="3" t="str">
        <f>IFERROR(IF(VLOOKUP($A44,RTAs!B:B,1,FALSE)="","",1),"")</f>
        <v/>
      </c>
      <c r="Q44" s="3" t="str">
        <f>IFERROR(IF(VLOOKUP($A44,RTAs!C:C,1,FALSE)="","",1),"")</f>
        <v/>
      </c>
      <c r="R44" s="3">
        <f>IFERROR(IF(VLOOKUP($A44,RTAs!D:D,1,FALSE)="","",1),"")</f>
        <v>1</v>
      </c>
      <c r="S44" s="3" t="str">
        <f>IFERROR(IF(VLOOKUP($A44,RTAs!E:E,1,FALSE)="","",1),"")</f>
        <v/>
      </c>
    </row>
    <row r="45" spans="1:19" x14ac:dyDescent="0.2">
      <c r="A45" s="3">
        <v>50</v>
      </c>
      <c r="B45" s="3" t="str">
        <f>IF(VLOOKUP($A45,ISO!$A:$D,2,FALSE)="","",VLOOKUP($A45,ISO!$A:$D,2,FALSE))</f>
        <v>BD</v>
      </c>
      <c r="C45" s="3" t="str">
        <f>IF(VLOOKUP($A45,ISO!$A:$D,3,FALSE)="","",VLOOKUP($A45,ISO!$A:$D,3,FALSE))</f>
        <v>BGD</v>
      </c>
      <c r="D45" s="3" t="str">
        <f>IFERROR(IF(VLOOKUP($A45,ADB!$A:$H,3,FALSE)="","",VLOOKUP($A45,ADB!$A:$H,3,FALSE)),"")</f>
        <v>BAN</v>
      </c>
      <c r="E45" s="4" t="str">
        <f>IF(VLOOKUP($A45,ISO!$A:$D,4,FALSE)="","",VLOOKUP($A45,ISO!$A:$D,4,FALSE))</f>
        <v>Bangladesh</v>
      </c>
      <c r="F45" t="str">
        <f>IFERROR(VLOOKUP(A45,ADB!A:H,4,FALSE),"")</f>
        <v>Bangladesh</v>
      </c>
      <c r="G45" t="str">
        <f>IFERROR(VLOOKUP(A45,'World Bank'!A:D,3,FALSE),"")</f>
        <v>Bangladesh</v>
      </c>
      <c r="H45" t="str">
        <f>IFERROR(VLOOKUP($A45,'World Bank'!$A:$D,4,FALSE),"")</f>
        <v>South Asia</v>
      </c>
      <c r="I45" s="3" t="str">
        <f t="shared" si="0"/>
        <v>BAN</v>
      </c>
      <c r="J45" s="3">
        <f>IFERROR(IF(VLOOKUP(A45,ADB!A:H,6,FALSE)="","",VLOOKUP(A45,ADB!A:H,6,FALSE)),"")</f>
        <v>44</v>
      </c>
      <c r="K45" t="str">
        <f t="shared" si="1"/>
        <v>Bangladesh</v>
      </c>
      <c r="L45" t="s">
        <v>173</v>
      </c>
      <c r="M45" s="3">
        <f>IFERROR(IF(VLOOKUP(A45,ADB!A:H,7,FALSE)="","",VLOOKUP(A45,ADB!A:H,7,FALSE)),"")</f>
        <v>1</v>
      </c>
      <c r="N45" t="str">
        <f>IFERROR(IF(VLOOKUP(A45,ADB!A:H,8,FALSE)="","",VLOOKUP(A45,ADB!A:H,8,FALSE)),"")</f>
        <v>South and Central Asia</v>
      </c>
      <c r="O45" s="3" t="str">
        <f>IFERROR(IF(VLOOKUP($A45,RTAs!A:A,1,FALSE)="","",1),"")</f>
        <v/>
      </c>
      <c r="P45" s="3" t="str">
        <f>IFERROR(IF(VLOOKUP($A45,RTAs!B:B,1,FALSE)="","",1),"")</f>
        <v/>
      </c>
      <c r="Q45" s="3" t="str">
        <f>IFERROR(IF(VLOOKUP($A45,RTAs!C:C,1,FALSE)="","",1),"")</f>
        <v/>
      </c>
      <c r="R45" s="3" t="str">
        <f>IFERROR(IF(VLOOKUP($A45,RTAs!D:D,1,FALSE)="","",1),"")</f>
        <v/>
      </c>
      <c r="S45" s="3">
        <f>IFERROR(IF(VLOOKUP($A45,RTAs!E:E,1,FALSE)="","",1),"")</f>
        <v>1</v>
      </c>
    </row>
    <row r="46" spans="1:19" x14ac:dyDescent="0.2">
      <c r="A46" s="3">
        <v>458</v>
      </c>
      <c r="B46" s="3" t="str">
        <f>IF(VLOOKUP($A46,ISO!$A:$D,2,FALSE)="","",VLOOKUP($A46,ISO!$A:$D,2,FALSE))</f>
        <v>MY</v>
      </c>
      <c r="C46" s="3" t="str">
        <f>IF(VLOOKUP($A46,ISO!$A:$D,3,FALSE)="","",VLOOKUP($A46,ISO!$A:$D,3,FALSE))</f>
        <v>MYS</v>
      </c>
      <c r="D46" s="3" t="str">
        <f>IFERROR(IF(VLOOKUP($A46,ADB!$A:$H,3,FALSE)="","",VLOOKUP($A46,ADB!$A:$H,3,FALSE)),"")</f>
        <v>MAL</v>
      </c>
      <c r="E46" s="4" t="str">
        <f>IF(VLOOKUP($A46,ISO!$A:$D,4,FALSE)="","",VLOOKUP($A46,ISO!$A:$D,4,FALSE))</f>
        <v>Malaysia</v>
      </c>
      <c r="F46" t="str">
        <f>IFERROR(VLOOKUP(A46,ADB!A:H,4,FALSE),"")</f>
        <v>Malaysia</v>
      </c>
      <c r="G46" t="str">
        <f>IFERROR(VLOOKUP(A46,'World Bank'!A:D,3,FALSE),"")</f>
        <v>Malaysia</v>
      </c>
      <c r="H46" t="str">
        <f>IFERROR(VLOOKUP($A46,'World Bank'!$A:$D,4,FALSE),"")</f>
        <v>East Asia and Pacific</v>
      </c>
      <c r="I46" s="3" t="str">
        <f t="shared" si="0"/>
        <v>MAL</v>
      </c>
      <c r="J46" s="3">
        <f>IFERROR(IF(VLOOKUP(A46,ADB!A:H,6,FALSE)="","",VLOOKUP(A46,ADB!A:H,6,FALSE)),"")</f>
        <v>45</v>
      </c>
      <c r="K46" t="str">
        <f t="shared" si="1"/>
        <v>Malaysia</v>
      </c>
      <c r="L46" t="s">
        <v>36</v>
      </c>
      <c r="M46" s="3">
        <f>IFERROR(IF(VLOOKUP(A46,ADB!A:H,7,FALSE)="","",VLOOKUP(A46,ADB!A:H,7,FALSE)),"")</f>
        <v>1</v>
      </c>
      <c r="N46" t="str">
        <f>IFERROR(IF(VLOOKUP(A46,ADB!A:H,8,FALSE)="","",VLOOKUP(A46,ADB!A:H,8,FALSE)),"")</f>
        <v>Southeast Asia and the Pacific</v>
      </c>
      <c r="O46" s="3">
        <f>IFERROR(IF(VLOOKUP($A46,RTAs!A:A,1,FALSE)="","",1),"")</f>
        <v>1</v>
      </c>
      <c r="P46" s="3" t="str">
        <f>IFERROR(IF(VLOOKUP($A46,RTAs!B:B,1,FALSE)="","",1),"")</f>
        <v/>
      </c>
      <c r="Q46" s="3" t="str">
        <f>IFERROR(IF(VLOOKUP($A46,RTAs!C:C,1,FALSE)="","",1),"")</f>
        <v/>
      </c>
      <c r="R46" s="3" t="str">
        <f>IFERROR(IF(VLOOKUP($A46,RTAs!D:D,1,FALSE)="","",1),"")</f>
        <v/>
      </c>
      <c r="S46" s="3" t="str">
        <f>IFERROR(IF(VLOOKUP($A46,RTAs!E:E,1,FALSE)="","",1),"")</f>
        <v/>
      </c>
    </row>
    <row r="47" spans="1:19" x14ac:dyDescent="0.2">
      <c r="A47" s="3">
        <v>608</v>
      </c>
      <c r="B47" s="3" t="str">
        <f>IF(VLOOKUP($A47,ISO!$A:$D,2,FALSE)="","",VLOOKUP($A47,ISO!$A:$D,2,FALSE))</f>
        <v>PH</v>
      </c>
      <c r="C47" s="3" t="str">
        <f>IF(VLOOKUP($A47,ISO!$A:$D,3,FALSE)="","",VLOOKUP($A47,ISO!$A:$D,3,FALSE))</f>
        <v>PHL</v>
      </c>
      <c r="D47" s="3" t="str">
        <f>IFERROR(IF(VLOOKUP($A47,ADB!$A:$H,3,FALSE)="","",VLOOKUP($A47,ADB!$A:$H,3,FALSE)),"")</f>
        <v>PHI</v>
      </c>
      <c r="E47" s="4" t="str">
        <f>IF(VLOOKUP($A47,ISO!$A:$D,4,FALSE)="","",VLOOKUP($A47,ISO!$A:$D,4,FALSE))</f>
        <v>Philippines</v>
      </c>
      <c r="F47" t="str">
        <f>IFERROR(VLOOKUP(A47,ADB!A:H,4,FALSE),"")</f>
        <v>Philippines</v>
      </c>
      <c r="G47" t="str">
        <f>IFERROR(VLOOKUP(A47,'World Bank'!A:D,3,FALSE),"")</f>
        <v>Philippines</v>
      </c>
      <c r="H47" t="str">
        <f>IFERROR(VLOOKUP($A47,'World Bank'!$A:$D,4,FALSE),"")</f>
        <v>East Asia and Pacific</v>
      </c>
      <c r="I47" s="3" t="str">
        <f t="shared" si="0"/>
        <v>PHI</v>
      </c>
      <c r="J47" s="3">
        <f>IFERROR(IF(VLOOKUP(A47,ADB!A:H,6,FALSE)="","",VLOOKUP(A47,ADB!A:H,6,FALSE)),"")</f>
        <v>46</v>
      </c>
      <c r="K47" t="str">
        <f t="shared" si="1"/>
        <v>Philippines</v>
      </c>
      <c r="L47" t="s">
        <v>36</v>
      </c>
      <c r="M47" s="3">
        <f>IFERROR(IF(VLOOKUP(A47,ADB!A:H,7,FALSE)="","",VLOOKUP(A47,ADB!A:H,7,FALSE)),"")</f>
        <v>1</v>
      </c>
      <c r="N47" t="str">
        <f>IFERROR(IF(VLOOKUP(A47,ADB!A:H,8,FALSE)="","",VLOOKUP(A47,ADB!A:H,8,FALSE)),"")</f>
        <v>Southeast Asia and the Pacific</v>
      </c>
      <c r="O47" s="3">
        <f>IFERROR(IF(VLOOKUP($A47,RTAs!A:A,1,FALSE)="","",1),"")</f>
        <v>1</v>
      </c>
      <c r="P47" s="3" t="str">
        <f>IFERROR(IF(VLOOKUP($A47,RTAs!B:B,1,FALSE)="","",1),"")</f>
        <v/>
      </c>
      <c r="Q47" s="3" t="str">
        <f>IFERROR(IF(VLOOKUP($A47,RTAs!C:C,1,FALSE)="","",1),"")</f>
        <v/>
      </c>
      <c r="R47" s="3" t="str">
        <f>IFERROR(IF(VLOOKUP($A47,RTAs!D:D,1,FALSE)="","",1),"")</f>
        <v/>
      </c>
      <c r="S47" s="3" t="str">
        <f>IFERROR(IF(VLOOKUP($A47,RTAs!E:E,1,FALSE)="","",1),"")</f>
        <v/>
      </c>
    </row>
    <row r="48" spans="1:19" x14ac:dyDescent="0.2">
      <c r="A48" s="3">
        <v>764</v>
      </c>
      <c r="B48" s="3" t="str">
        <f>IF(VLOOKUP($A48,ISO!$A:$D,2,FALSE)="","",VLOOKUP($A48,ISO!$A:$D,2,FALSE))</f>
        <v>TH</v>
      </c>
      <c r="C48" s="3" t="str">
        <f>IF(VLOOKUP($A48,ISO!$A:$D,3,FALSE)="","",VLOOKUP($A48,ISO!$A:$D,3,FALSE))</f>
        <v>THA</v>
      </c>
      <c r="D48" s="3" t="str">
        <f>IFERROR(IF(VLOOKUP($A48,ADB!$A:$H,3,FALSE)="","",VLOOKUP($A48,ADB!$A:$H,3,FALSE)),"")</f>
        <v>THA</v>
      </c>
      <c r="E48" s="4" t="str">
        <f>IF(VLOOKUP($A48,ISO!$A:$D,4,FALSE)="","",VLOOKUP($A48,ISO!$A:$D,4,FALSE))</f>
        <v>Thailand</v>
      </c>
      <c r="F48" t="str">
        <f>IFERROR(VLOOKUP(A48,ADB!A:H,4,FALSE),"")</f>
        <v>Thailand</v>
      </c>
      <c r="G48" t="str">
        <f>IFERROR(VLOOKUP(A48,'World Bank'!A:D,3,FALSE),"")</f>
        <v>Thailand</v>
      </c>
      <c r="H48" t="str">
        <f>IFERROR(VLOOKUP($A48,'World Bank'!$A:$D,4,FALSE),"")</f>
        <v>East Asia and Pacific</v>
      </c>
      <c r="I48" s="3" t="str">
        <f t="shared" si="0"/>
        <v>THA</v>
      </c>
      <c r="J48" s="3">
        <f>IFERROR(IF(VLOOKUP(A48,ADB!A:H,6,FALSE)="","",VLOOKUP(A48,ADB!A:H,6,FALSE)),"")</f>
        <v>47</v>
      </c>
      <c r="K48" t="str">
        <f t="shared" si="1"/>
        <v>Thailand</v>
      </c>
      <c r="L48" t="s">
        <v>36</v>
      </c>
      <c r="M48" s="3">
        <f>IFERROR(IF(VLOOKUP(A48,ADB!A:H,7,FALSE)="","",VLOOKUP(A48,ADB!A:H,7,FALSE)),"")</f>
        <v>1</v>
      </c>
      <c r="N48" t="str">
        <f>IFERROR(IF(VLOOKUP(A48,ADB!A:H,8,FALSE)="","",VLOOKUP(A48,ADB!A:H,8,FALSE)),"")</f>
        <v>Southeast Asia and the Pacific</v>
      </c>
      <c r="O48" s="3">
        <f>IFERROR(IF(VLOOKUP($A48,RTAs!A:A,1,FALSE)="","",1),"")</f>
        <v>1</v>
      </c>
      <c r="P48" s="3" t="str">
        <f>IFERROR(IF(VLOOKUP($A48,RTAs!B:B,1,FALSE)="","",1),"")</f>
        <v/>
      </c>
      <c r="Q48" s="3" t="str">
        <f>IFERROR(IF(VLOOKUP($A48,RTAs!C:C,1,FALSE)="","",1),"")</f>
        <v/>
      </c>
      <c r="R48" s="3" t="str">
        <f>IFERROR(IF(VLOOKUP($A48,RTAs!D:D,1,FALSE)="","",1),"")</f>
        <v/>
      </c>
      <c r="S48" s="3" t="str">
        <f>IFERROR(IF(VLOOKUP($A48,RTAs!E:E,1,FALSE)="","",1),"")</f>
        <v/>
      </c>
    </row>
    <row r="49" spans="1:19" x14ac:dyDescent="0.2">
      <c r="A49" s="3">
        <v>704</v>
      </c>
      <c r="B49" s="3" t="str">
        <f>IF(VLOOKUP($A49,ISO!$A:$D,2,FALSE)="","",VLOOKUP($A49,ISO!$A:$D,2,FALSE))</f>
        <v>VN</v>
      </c>
      <c r="C49" s="3" t="str">
        <f>IF(VLOOKUP($A49,ISO!$A:$D,3,FALSE)="","",VLOOKUP($A49,ISO!$A:$D,3,FALSE))</f>
        <v>VNM</v>
      </c>
      <c r="D49" s="3" t="str">
        <f>IFERROR(IF(VLOOKUP($A49,ADB!$A:$H,3,FALSE)="","",VLOOKUP($A49,ADB!$A:$H,3,FALSE)),"")</f>
        <v>VIE</v>
      </c>
      <c r="E49" s="4" t="str">
        <f>IF(VLOOKUP($A49,ISO!$A:$D,4,FALSE)="","",VLOOKUP($A49,ISO!$A:$D,4,FALSE))</f>
        <v>Viet Nam</v>
      </c>
      <c r="F49" t="str">
        <f>IFERROR(VLOOKUP(A49,ADB!A:H,4,FALSE),"")</f>
        <v>Viet Nam</v>
      </c>
      <c r="G49" t="str">
        <f>IFERROR(VLOOKUP(A49,'World Bank'!A:D,3,FALSE),"")</f>
        <v>Vietnam</v>
      </c>
      <c r="H49" t="str">
        <f>IFERROR(VLOOKUP($A49,'World Bank'!$A:$D,4,FALSE),"")</f>
        <v>East Asia and Pacific</v>
      </c>
      <c r="I49" s="3" t="str">
        <f t="shared" si="0"/>
        <v>VIE</v>
      </c>
      <c r="J49" s="3">
        <f>IFERROR(IF(VLOOKUP(A49,ADB!A:H,6,FALSE)="","",VLOOKUP(A49,ADB!A:H,6,FALSE)),"")</f>
        <v>48</v>
      </c>
      <c r="K49" t="str">
        <f t="shared" si="1"/>
        <v>Viet Nam</v>
      </c>
      <c r="L49" t="s">
        <v>36</v>
      </c>
      <c r="M49" s="3">
        <f>IFERROR(IF(VLOOKUP(A49,ADB!A:H,7,FALSE)="","",VLOOKUP(A49,ADB!A:H,7,FALSE)),"")</f>
        <v>1</v>
      </c>
      <c r="N49" t="str">
        <f>IFERROR(IF(VLOOKUP(A49,ADB!A:H,8,FALSE)="","",VLOOKUP(A49,ADB!A:H,8,FALSE)),"")</f>
        <v>Southeast Asia and the Pacific</v>
      </c>
      <c r="O49" s="3">
        <f>IFERROR(IF(VLOOKUP($A49,RTAs!A:A,1,FALSE)="","",1),"")</f>
        <v>1</v>
      </c>
      <c r="P49" s="3" t="str">
        <f>IFERROR(IF(VLOOKUP($A49,RTAs!B:B,1,FALSE)="","",1),"")</f>
        <v/>
      </c>
      <c r="Q49" s="3" t="str">
        <f>IFERROR(IF(VLOOKUP($A49,RTAs!C:C,1,FALSE)="","",1),"")</f>
        <v/>
      </c>
      <c r="R49" s="3" t="str">
        <f>IFERROR(IF(VLOOKUP($A49,RTAs!D:D,1,FALSE)="","",1),"")</f>
        <v/>
      </c>
      <c r="S49" s="3" t="str">
        <f>IFERROR(IF(VLOOKUP($A49,RTAs!E:E,1,FALSE)="","",1),"")</f>
        <v/>
      </c>
    </row>
    <row r="50" spans="1:19" x14ac:dyDescent="0.2">
      <c r="A50" s="3">
        <v>398</v>
      </c>
      <c r="B50" s="3" t="str">
        <f>IF(VLOOKUP($A50,ISO!$A:$D,2,FALSE)="","",VLOOKUP($A50,ISO!$A:$D,2,FALSE))</f>
        <v>KZ</v>
      </c>
      <c r="C50" s="3" t="str">
        <f>IF(VLOOKUP($A50,ISO!$A:$D,3,FALSE)="","",VLOOKUP($A50,ISO!$A:$D,3,FALSE))</f>
        <v>KAZ</v>
      </c>
      <c r="D50" s="3" t="str">
        <f>IFERROR(IF(VLOOKUP($A50,ADB!$A:$H,3,FALSE)="","",VLOOKUP($A50,ADB!$A:$H,3,FALSE)),"")</f>
        <v>KAZ</v>
      </c>
      <c r="E50" s="4" t="str">
        <f>IF(VLOOKUP($A50,ISO!$A:$D,4,FALSE)="","",VLOOKUP($A50,ISO!$A:$D,4,FALSE))</f>
        <v>Kazakhstan</v>
      </c>
      <c r="F50" t="str">
        <f>IFERROR(VLOOKUP(A50,ADB!A:H,4,FALSE),"")</f>
        <v>Kazakhstan</v>
      </c>
      <c r="G50" t="str">
        <f>IFERROR(VLOOKUP(A50,'World Bank'!A:D,3,FALSE),"")</f>
        <v>Kazakhstan</v>
      </c>
      <c r="H50" t="str">
        <f>IFERROR(VLOOKUP($A50,'World Bank'!$A:$D,4,FALSE),"")</f>
        <v>Europe and Central Asia</v>
      </c>
      <c r="I50" s="3" t="str">
        <f t="shared" si="0"/>
        <v>KAZ</v>
      </c>
      <c r="J50" s="3">
        <f>IFERROR(IF(VLOOKUP(A50,ADB!A:H,6,FALSE)="","",VLOOKUP(A50,ADB!A:H,6,FALSE)),"")</f>
        <v>49</v>
      </c>
      <c r="K50" t="str">
        <f t="shared" si="1"/>
        <v>Kazakhstan</v>
      </c>
      <c r="L50" t="s">
        <v>95</v>
      </c>
      <c r="M50" s="3">
        <f>IFERROR(IF(VLOOKUP(A50,ADB!A:H,7,FALSE)="","",VLOOKUP(A50,ADB!A:H,7,FALSE)),"")</f>
        <v>1</v>
      </c>
      <c r="N50" t="str">
        <f>IFERROR(IF(VLOOKUP(A50,ADB!A:H,8,FALSE)="","",VLOOKUP(A50,ADB!A:H,8,FALSE)),"")</f>
        <v>South and Central Asia</v>
      </c>
      <c r="O50" s="3" t="str">
        <f>IFERROR(IF(VLOOKUP($A50,RTAs!A:A,1,FALSE)="","",1),"")</f>
        <v/>
      </c>
      <c r="P50" s="3">
        <f>IFERROR(IF(VLOOKUP($A50,RTAs!B:B,1,FALSE)="","",1),"")</f>
        <v>1</v>
      </c>
      <c r="Q50" s="3" t="str">
        <f>IFERROR(IF(VLOOKUP($A50,RTAs!C:C,1,FALSE)="","",1),"")</f>
        <v/>
      </c>
      <c r="R50" s="3" t="str">
        <f>IFERROR(IF(VLOOKUP($A50,RTAs!D:D,1,FALSE)="","",1),"")</f>
        <v/>
      </c>
      <c r="S50" s="3" t="str">
        <f>IFERROR(IF(VLOOKUP($A50,RTAs!E:E,1,FALSE)="","",1),"")</f>
        <v/>
      </c>
    </row>
    <row r="51" spans="1:19" x14ac:dyDescent="0.2">
      <c r="A51" s="3">
        <v>496</v>
      </c>
      <c r="B51" s="3" t="str">
        <f>IF(VLOOKUP($A51,ISO!$A:$D,2,FALSE)="","",VLOOKUP($A51,ISO!$A:$D,2,FALSE))</f>
        <v>MN</v>
      </c>
      <c r="C51" s="3" t="str">
        <f>IF(VLOOKUP($A51,ISO!$A:$D,3,FALSE)="","",VLOOKUP($A51,ISO!$A:$D,3,FALSE))</f>
        <v>MNG</v>
      </c>
      <c r="D51" s="3" t="str">
        <f>IFERROR(IF(VLOOKUP($A51,ADB!$A:$H,3,FALSE)="","",VLOOKUP($A51,ADB!$A:$H,3,FALSE)),"")</f>
        <v>MON</v>
      </c>
      <c r="E51" s="4" t="str">
        <f>IF(VLOOKUP($A51,ISO!$A:$D,4,FALSE)="","",VLOOKUP($A51,ISO!$A:$D,4,FALSE))</f>
        <v>Mongolia</v>
      </c>
      <c r="F51" t="str">
        <f>IFERROR(VLOOKUP(A51,ADB!A:H,4,FALSE),"")</f>
        <v>Mongolia</v>
      </c>
      <c r="G51" t="str">
        <f>IFERROR(VLOOKUP(A51,'World Bank'!A:D,3,FALSE),"")</f>
        <v>Mongolia</v>
      </c>
      <c r="H51" t="str">
        <f>IFERROR(VLOOKUP($A51,'World Bank'!$A:$D,4,FALSE),"")</f>
        <v>East Asia and Pacific</v>
      </c>
      <c r="I51" s="3" t="str">
        <f t="shared" si="0"/>
        <v>MON</v>
      </c>
      <c r="J51" s="3">
        <f>IFERROR(IF(VLOOKUP(A51,ADB!A:H,6,FALSE)="","",VLOOKUP(A51,ADB!A:H,6,FALSE)),"")</f>
        <v>50</v>
      </c>
      <c r="K51" t="str">
        <f t="shared" si="1"/>
        <v>Mongolia</v>
      </c>
      <c r="L51" t="s">
        <v>36</v>
      </c>
      <c r="M51" s="3">
        <f>IFERROR(IF(VLOOKUP(A51,ADB!A:H,7,FALSE)="","",VLOOKUP(A51,ADB!A:H,7,FALSE)),"")</f>
        <v>1</v>
      </c>
      <c r="N51" t="str">
        <f>IFERROR(IF(VLOOKUP(A51,ADB!A:H,8,FALSE)="","",VLOOKUP(A51,ADB!A:H,8,FALSE)),"")</f>
        <v>East Asia</v>
      </c>
      <c r="O51" s="3" t="str">
        <f>IFERROR(IF(VLOOKUP($A51,RTAs!A:A,1,FALSE)="","",1),"")</f>
        <v/>
      </c>
      <c r="P51" s="3" t="str">
        <f>IFERROR(IF(VLOOKUP($A51,RTAs!B:B,1,FALSE)="","",1),"")</f>
        <v/>
      </c>
      <c r="Q51" s="3" t="str">
        <f>IFERROR(IF(VLOOKUP($A51,RTAs!C:C,1,FALSE)="","",1),"")</f>
        <v/>
      </c>
      <c r="R51" s="3" t="str">
        <f>IFERROR(IF(VLOOKUP($A51,RTAs!D:D,1,FALSE)="","",1),"")</f>
        <v/>
      </c>
      <c r="S51" s="3" t="str">
        <f>IFERROR(IF(VLOOKUP($A51,RTAs!E:E,1,FALSE)="","",1),"")</f>
        <v/>
      </c>
    </row>
    <row r="52" spans="1:19" x14ac:dyDescent="0.2">
      <c r="A52" s="3">
        <v>144</v>
      </c>
      <c r="B52" s="3" t="str">
        <f>IF(VLOOKUP($A52,ISO!$A:$D,2,FALSE)="","",VLOOKUP($A52,ISO!$A:$D,2,FALSE))</f>
        <v>LK</v>
      </c>
      <c r="C52" s="3" t="str">
        <f>IF(VLOOKUP($A52,ISO!$A:$D,3,FALSE)="","",VLOOKUP($A52,ISO!$A:$D,3,FALSE))</f>
        <v>LKA</v>
      </c>
      <c r="D52" s="3" t="str">
        <f>IFERROR(IF(VLOOKUP($A52,ADB!$A:$H,3,FALSE)="","",VLOOKUP($A52,ADB!$A:$H,3,FALSE)),"")</f>
        <v>SRI</v>
      </c>
      <c r="E52" s="4" t="str">
        <f>IF(VLOOKUP($A52,ISO!$A:$D,4,FALSE)="","",VLOOKUP($A52,ISO!$A:$D,4,FALSE))</f>
        <v>Sri Lanka</v>
      </c>
      <c r="F52" t="str">
        <f>IFERROR(VLOOKUP(A52,ADB!A:H,4,FALSE),"")</f>
        <v>Sri Lanka</v>
      </c>
      <c r="G52" t="str">
        <f>IFERROR(VLOOKUP(A52,'World Bank'!A:D,3,FALSE),"")</f>
        <v>Sri Lanka</v>
      </c>
      <c r="H52" t="str">
        <f>IFERROR(VLOOKUP($A52,'World Bank'!$A:$D,4,FALSE),"")</f>
        <v>South Asia</v>
      </c>
      <c r="I52" s="3" t="str">
        <f t="shared" si="0"/>
        <v>SRI</v>
      </c>
      <c r="J52" s="3">
        <f>IFERROR(IF(VLOOKUP(A52,ADB!A:H,6,FALSE)="","",VLOOKUP(A52,ADB!A:H,6,FALSE)),"")</f>
        <v>51</v>
      </c>
      <c r="K52" t="str">
        <f t="shared" si="1"/>
        <v>Sri Lanka</v>
      </c>
      <c r="L52" t="s">
        <v>173</v>
      </c>
      <c r="M52" s="3">
        <f>IFERROR(IF(VLOOKUP(A52,ADB!A:H,7,FALSE)="","",VLOOKUP(A52,ADB!A:H,7,FALSE)),"")</f>
        <v>1</v>
      </c>
      <c r="N52" t="str">
        <f>IFERROR(IF(VLOOKUP(A52,ADB!A:H,8,FALSE)="","",VLOOKUP(A52,ADB!A:H,8,FALSE)),"")</f>
        <v>South and Central Asia</v>
      </c>
      <c r="O52" s="3" t="str">
        <f>IFERROR(IF(VLOOKUP($A52,RTAs!A:A,1,FALSE)="","",1),"")</f>
        <v/>
      </c>
      <c r="P52" s="3" t="str">
        <f>IFERROR(IF(VLOOKUP($A52,RTAs!B:B,1,FALSE)="","",1),"")</f>
        <v/>
      </c>
      <c r="Q52" s="3" t="str">
        <f>IFERROR(IF(VLOOKUP($A52,RTAs!C:C,1,FALSE)="","",1),"")</f>
        <v/>
      </c>
      <c r="R52" s="3" t="str">
        <f>IFERROR(IF(VLOOKUP($A52,RTAs!D:D,1,FALSE)="","",1),"")</f>
        <v/>
      </c>
      <c r="S52" s="3">
        <f>IFERROR(IF(VLOOKUP($A52,RTAs!E:E,1,FALSE)="","",1),"")</f>
        <v>1</v>
      </c>
    </row>
    <row r="53" spans="1:19" x14ac:dyDescent="0.2">
      <c r="A53" s="3">
        <v>586</v>
      </c>
      <c r="B53" s="3" t="str">
        <f>IF(VLOOKUP($A53,ISO!$A:$D,2,FALSE)="","",VLOOKUP($A53,ISO!$A:$D,2,FALSE))</f>
        <v>PK</v>
      </c>
      <c r="C53" s="3" t="str">
        <f>IF(VLOOKUP($A53,ISO!$A:$D,3,FALSE)="","",VLOOKUP($A53,ISO!$A:$D,3,FALSE))</f>
        <v>PAK</v>
      </c>
      <c r="D53" s="3" t="str">
        <f>IFERROR(IF(VLOOKUP($A53,ADB!$A:$H,3,FALSE)="","",VLOOKUP($A53,ADB!$A:$H,3,FALSE)),"")</f>
        <v>PAK</v>
      </c>
      <c r="E53" s="4" t="str">
        <f>IF(VLOOKUP($A53,ISO!$A:$D,4,FALSE)="","",VLOOKUP($A53,ISO!$A:$D,4,FALSE))</f>
        <v>Pakistan</v>
      </c>
      <c r="F53" t="str">
        <f>IFERROR(VLOOKUP(A53,ADB!A:H,4,FALSE),"")</f>
        <v>Pakistan</v>
      </c>
      <c r="G53" t="str">
        <f>IFERROR(VLOOKUP(A53,'World Bank'!A:D,3,FALSE),"")</f>
        <v>Pakistan</v>
      </c>
      <c r="H53" t="str">
        <f>IFERROR(VLOOKUP($A53,'World Bank'!$A:$D,4,FALSE),"")</f>
        <v>South Asia</v>
      </c>
      <c r="I53" s="3" t="str">
        <f t="shared" si="0"/>
        <v>PAK</v>
      </c>
      <c r="J53" s="3">
        <f>IFERROR(IF(VLOOKUP(A53,ADB!A:H,6,FALSE)="","",VLOOKUP(A53,ADB!A:H,6,FALSE)),"")</f>
        <v>52</v>
      </c>
      <c r="K53" t="str">
        <f t="shared" si="1"/>
        <v>Pakistan</v>
      </c>
      <c r="L53" t="s">
        <v>173</v>
      </c>
      <c r="M53" s="3">
        <f>IFERROR(IF(VLOOKUP(A53,ADB!A:H,7,FALSE)="","",VLOOKUP(A53,ADB!A:H,7,FALSE)),"")</f>
        <v>1</v>
      </c>
      <c r="N53" t="str">
        <f>IFERROR(IF(VLOOKUP(A53,ADB!A:H,8,FALSE)="","",VLOOKUP(A53,ADB!A:H,8,FALSE)),"")</f>
        <v>South and Central Asia</v>
      </c>
      <c r="O53" s="3" t="str">
        <f>IFERROR(IF(VLOOKUP($A53,RTAs!A:A,1,FALSE)="","",1),"")</f>
        <v/>
      </c>
      <c r="P53" s="3" t="str">
        <f>IFERROR(IF(VLOOKUP($A53,RTAs!B:B,1,FALSE)="","",1),"")</f>
        <v/>
      </c>
      <c r="Q53" s="3" t="str">
        <f>IFERROR(IF(VLOOKUP($A53,RTAs!C:C,1,FALSE)="","",1),"")</f>
        <v/>
      </c>
      <c r="R53" s="3" t="str">
        <f>IFERROR(IF(VLOOKUP($A53,RTAs!D:D,1,FALSE)="","",1),"")</f>
        <v/>
      </c>
      <c r="S53" s="3">
        <f>IFERROR(IF(VLOOKUP($A53,RTAs!E:E,1,FALSE)="","",1),"")</f>
        <v>1</v>
      </c>
    </row>
    <row r="54" spans="1:19" x14ac:dyDescent="0.2">
      <c r="A54" s="3">
        <v>242</v>
      </c>
      <c r="B54" s="3" t="str">
        <f>IF(VLOOKUP($A54,ISO!$A:$D,2,FALSE)="","",VLOOKUP($A54,ISO!$A:$D,2,FALSE))</f>
        <v>FJ</v>
      </c>
      <c r="C54" s="3" t="str">
        <f>IF(VLOOKUP($A54,ISO!$A:$D,3,FALSE)="","",VLOOKUP($A54,ISO!$A:$D,3,FALSE))</f>
        <v>FJI</v>
      </c>
      <c r="D54" s="3" t="str">
        <f>IFERROR(IF(VLOOKUP($A54,ADB!$A:$H,3,FALSE)="","",VLOOKUP($A54,ADB!$A:$H,3,FALSE)),"")</f>
        <v>FIJ</v>
      </c>
      <c r="E54" s="4" t="str">
        <f>IF(VLOOKUP($A54,ISO!$A:$D,4,FALSE)="","",VLOOKUP($A54,ISO!$A:$D,4,FALSE))</f>
        <v>Fiji</v>
      </c>
      <c r="F54" t="str">
        <f>IFERROR(VLOOKUP(A54,ADB!A:H,4,FALSE),"")</f>
        <v>Fiji</v>
      </c>
      <c r="G54" t="str">
        <f>IFERROR(VLOOKUP(A54,'World Bank'!A:D,3,FALSE),"")</f>
        <v>Fiji</v>
      </c>
      <c r="H54" t="str">
        <f>IFERROR(VLOOKUP($A54,'World Bank'!$A:$D,4,FALSE),"")</f>
        <v>East Asia and Pacific</v>
      </c>
      <c r="I54" s="3" t="str">
        <f t="shared" si="0"/>
        <v>FIJ</v>
      </c>
      <c r="J54" s="3">
        <f>IFERROR(IF(VLOOKUP(A54,ADB!A:H,6,FALSE)="","",VLOOKUP(A54,ADB!A:H,6,FALSE)),"")</f>
        <v>53</v>
      </c>
      <c r="K54" t="str">
        <f t="shared" si="1"/>
        <v>Fiji</v>
      </c>
      <c r="L54" t="s">
        <v>36</v>
      </c>
      <c r="M54" s="3">
        <f>IFERROR(IF(VLOOKUP(A54,ADB!A:H,7,FALSE)="","",VLOOKUP(A54,ADB!A:H,7,FALSE)),"")</f>
        <v>1</v>
      </c>
      <c r="N54" t="str">
        <f>IFERROR(IF(VLOOKUP(A54,ADB!A:H,8,FALSE)="","",VLOOKUP(A54,ADB!A:H,8,FALSE)),"")</f>
        <v>Southeast Asia and the Pacific</v>
      </c>
      <c r="O54" s="3" t="str">
        <f>IFERROR(IF(VLOOKUP($A54,RTAs!A:A,1,FALSE)="","",1),"")</f>
        <v/>
      </c>
      <c r="P54" s="3" t="str">
        <f>IFERROR(IF(VLOOKUP($A54,RTAs!B:B,1,FALSE)="","",1),"")</f>
        <v/>
      </c>
      <c r="Q54" s="3" t="str">
        <f>IFERROR(IF(VLOOKUP($A54,RTAs!C:C,1,FALSE)="","",1),"")</f>
        <v/>
      </c>
      <c r="R54" s="3" t="str">
        <f>IFERROR(IF(VLOOKUP($A54,RTAs!D:D,1,FALSE)="","",1),"")</f>
        <v/>
      </c>
      <c r="S54" s="3" t="str">
        <f>IFERROR(IF(VLOOKUP($A54,RTAs!E:E,1,FALSE)="","",1),"")</f>
        <v/>
      </c>
    </row>
    <row r="55" spans="1:19" x14ac:dyDescent="0.2">
      <c r="A55" s="3">
        <v>418</v>
      </c>
      <c r="B55" s="3" t="str">
        <f>IF(VLOOKUP($A55,ISO!$A:$D,2,FALSE)="","",VLOOKUP($A55,ISO!$A:$D,2,FALSE))</f>
        <v>LA</v>
      </c>
      <c r="C55" s="3" t="str">
        <f>IF(VLOOKUP($A55,ISO!$A:$D,3,FALSE)="","",VLOOKUP($A55,ISO!$A:$D,3,FALSE))</f>
        <v>LAO</v>
      </c>
      <c r="D55" s="3" t="str">
        <f>IFERROR(IF(VLOOKUP($A55,ADB!$A:$H,3,FALSE)="","",VLOOKUP($A55,ADB!$A:$H,3,FALSE)),"")</f>
        <v>LAO</v>
      </c>
      <c r="E55" s="4" t="str">
        <f>IF(VLOOKUP($A55,ISO!$A:$D,4,FALSE)="","",VLOOKUP($A55,ISO!$A:$D,4,FALSE))</f>
        <v>Lao People's Democratic Republic</v>
      </c>
      <c r="F55" t="str">
        <f>IFERROR(VLOOKUP(A55,ADB!A:H,4,FALSE),"")</f>
        <v>Lao People's Democratic Republic</v>
      </c>
      <c r="G55" t="str">
        <f>IFERROR(VLOOKUP(A55,'World Bank'!A:D,3,FALSE),"")</f>
        <v>Lao PDR</v>
      </c>
      <c r="H55" t="str">
        <f>IFERROR(VLOOKUP($A55,'World Bank'!$A:$D,4,FALSE),"")</f>
        <v>East Asia and Pacific</v>
      </c>
      <c r="I55" s="3" t="str">
        <f t="shared" si="0"/>
        <v>LAO</v>
      </c>
      <c r="J55" s="3">
        <f>IFERROR(IF(VLOOKUP(A55,ADB!A:H,6,FALSE)="","",VLOOKUP(A55,ADB!A:H,6,FALSE)),"")</f>
        <v>54</v>
      </c>
      <c r="K55" t="str">
        <f t="shared" si="1"/>
        <v>Lao People's Democratic Republic</v>
      </c>
      <c r="L55" t="s">
        <v>36</v>
      </c>
      <c r="M55" s="3">
        <f>IFERROR(IF(VLOOKUP(A55,ADB!A:H,7,FALSE)="","",VLOOKUP(A55,ADB!A:H,7,FALSE)),"")</f>
        <v>1</v>
      </c>
      <c r="N55" t="str">
        <f>IFERROR(IF(VLOOKUP(A55,ADB!A:H,8,FALSE)="","",VLOOKUP(A55,ADB!A:H,8,FALSE)),"")</f>
        <v>Southeast Asia and the Pacific</v>
      </c>
      <c r="O55" s="3">
        <f>IFERROR(IF(VLOOKUP($A55,RTAs!A:A,1,FALSE)="","",1),"")</f>
        <v>1</v>
      </c>
      <c r="P55" s="3" t="str">
        <f>IFERROR(IF(VLOOKUP($A55,RTAs!B:B,1,FALSE)="","",1),"")</f>
        <v/>
      </c>
      <c r="Q55" s="3" t="str">
        <f>IFERROR(IF(VLOOKUP($A55,RTAs!C:C,1,FALSE)="","",1),"")</f>
        <v/>
      </c>
      <c r="R55" s="3" t="str">
        <f>IFERROR(IF(VLOOKUP($A55,RTAs!D:D,1,FALSE)="","",1),"")</f>
        <v/>
      </c>
      <c r="S55" s="3" t="str">
        <f>IFERROR(IF(VLOOKUP($A55,RTAs!E:E,1,FALSE)="","",1),"")</f>
        <v/>
      </c>
    </row>
    <row r="56" spans="1:19" x14ac:dyDescent="0.2">
      <c r="A56" s="3">
        <v>96</v>
      </c>
      <c r="B56" s="3" t="str">
        <f>IF(VLOOKUP($A56,ISO!$A:$D,2,FALSE)="","",VLOOKUP($A56,ISO!$A:$D,2,FALSE))</f>
        <v>BN</v>
      </c>
      <c r="C56" s="3" t="str">
        <f>IF(VLOOKUP($A56,ISO!$A:$D,3,FALSE)="","",VLOOKUP($A56,ISO!$A:$D,3,FALSE))</f>
        <v>BRN</v>
      </c>
      <c r="D56" s="3" t="str">
        <f>IFERROR(IF(VLOOKUP($A56,ADB!$A:$H,3,FALSE)="","",VLOOKUP($A56,ADB!$A:$H,3,FALSE)),"")</f>
        <v>BRU</v>
      </c>
      <c r="E56" s="4" t="str">
        <f>IF(VLOOKUP($A56,ISO!$A:$D,4,FALSE)="","",VLOOKUP($A56,ISO!$A:$D,4,FALSE))</f>
        <v>Brunei Darussalam</v>
      </c>
      <c r="F56" t="str">
        <f>IFERROR(VLOOKUP(A56,ADB!A:H,4,FALSE),"")</f>
        <v>Brunei Darussalam</v>
      </c>
      <c r="G56" t="str">
        <f>IFERROR(VLOOKUP(A56,'World Bank'!A:D,3,FALSE),"")</f>
        <v>Brunei Darussalam</v>
      </c>
      <c r="H56" t="str">
        <f>IFERROR(VLOOKUP($A56,'World Bank'!$A:$D,4,FALSE),"")</f>
        <v>East Asia and Pacific</v>
      </c>
      <c r="I56" s="3" t="str">
        <f t="shared" si="0"/>
        <v>BRU</v>
      </c>
      <c r="J56" s="3">
        <f>IFERROR(IF(VLOOKUP(A56,ADB!A:H,6,FALSE)="","",VLOOKUP(A56,ADB!A:H,6,FALSE)),"")</f>
        <v>55</v>
      </c>
      <c r="K56" t="str">
        <f t="shared" si="1"/>
        <v>Brunei Darussalam</v>
      </c>
      <c r="L56" t="s">
        <v>36</v>
      </c>
      <c r="M56" s="3">
        <f>IFERROR(IF(VLOOKUP(A56,ADB!A:H,7,FALSE)="","",VLOOKUP(A56,ADB!A:H,7,FALSE)),"")</f>
        <v>1</v>
      </c>
      <c r="N56" t="str">
        <f>IFERROR(IF(VLOOKUP(A56,ADB!A:H,8,FALSE)="","",VLOOKUP(A56,ADB!A:H,8,FALSE)),"")</f>
        <v>Southeast Asia and the Pacific</v>
      </c>
      <c r="O56" s="3">
        <f>IFERROR(IF(VLOOKUP($A56,RTAs!A:A,1,FALSE)="","",1),"")</f>
        <v>1</v>
      </c>
      <c r="P56" s="3" t="str">
        <f>IFERROR(IF(VLOOKUP($A56,RTAs!B:B,1,FALSE)="","",1),"")</f>
        <v/>
      </c>
      <c r="Q56" s="3" t="str">
        <f>IFERROR(IF(VLOOKUP($A56,RTAs!C:C,1,FALSE)="","",1),"")</f>
        <v/>
      </c>
      <c r="R56" s="3" t="str">
        <f>IFERROR(IF(VLOOKUP($A56,RTAs!D:D,1,FALSE)="","",1),"")</f>
        <v/>
      </c>
      <c r="S56" s="3" t="str">
        <f>IFERROR(IF(VLOOKUP($A56,RTAs!E:E,1,FALSE)="","",1),"")</f>
        <v/>
      </c>
    </row>
    <row r="57" spans="1:19" x14ac:dyDescent="0.2">
      <c r="A57" s="3">
        <v>64</v>
      </c>
      <c r="B57" s="3" t="str">
        <f>IF(VLOOKUP($A57,ISO!$A:$D,2,FALSE)="","",VLOOKUP($A57,ISO!$A:$D,2,FALSE))</f>
        <v>BT</v>
      </c>
      <c r="C57" s="3" t="str">
        <f>IF(VLOOKUP($A57,ISO!$A:$D,3,FALSE)="","",VLOOKUP($A57,ISO!$A:$D,3,FALSE))</f>
        <v>BTN</v>
      </c>
      <c r="D57" s="3" t="str">
        <f>IFERROR(IF(VLOOKUP($A57,ADB!$A:$H,3,FALSE)="","",VLOOKUP($A57,ADB!$A:$H,3,FALSE)),"")</f>
        <v>BHU</v>
      </c>
      <c r="E57" s="4" t="str">
        <f>IF(VLOOKUP($A57,ISO!$A:$D,4,FALSE)="","",VLOOKUP($A57,ISO!$A:$D,4,FALSE))</f>
        <v>Bhutan</v>
      </c>
      <c r="F57" t="str">
        <f>IFERROR(VLOOKUP(A57,ADB!A:H,4,FALSE),"")</f>
        <v>Bhutan</v>
      </c>
      <c r="G57" t="str">
        <f>IFERROR(VLOOKUP(A57,'World Bank'!A:D,3,FALSE),"")</f>
        <v>Bhutan</v>
      </c>
      <c r="H57" t="str">
        <f>IFERROR(VLOOKUP($A57,'World Bank'!$A:$D,4,FALSE),"")</f>
        <v>South Asia</v>
      </c>
      <c r="I57" s="3" t="str">
        <f t="shared" si="0"/>
        <v>BHU</v>
      </c>
      <c r="J57" s="3">
        <f>IFERROR(IF(VLOOKUP(A57,ADB!A:H,6,FALSE)="","",VLOOKUP(A57,ADB!A:H,6,FALSE)),"")</f>
        <v>56</v>
      </c>
      <c r="K57" t="str">
        <f t="shared" si="1"/>
        <v>Bhutan</v>
      </c>
      <c r="L57" t="s">
        <v>173</v>
      </c>
      <c r="M57" s="3">
        <f>IFERROR(IF(VLOOKUP(A57,ADB!A:H,7,FALSE)="","",VLOOKUP(A57,ADB!A:H,7,FALSE)),"")</f>
        <v>1</v>
      </c>
      <c r="N57" t="str">
        <f>IFERROR(IF(VLOOKUP(A57,ADB!A:H,8,FALSE)="","",VLOOKUP(A57,ADB!A:H,8,FALSE)),"")</f>
        <v>South and Central Asia</v>
      </c>
      <c r="O57" s="3" t="str">
        <f>IFERROR(IF(VLOOKUP($A57,RTAs!A:A,1,FALSE)="","",1),"")</f>
        <v/>
      </c>
      <c r="P57" s="3" t="str">
        <f>IFERROR(IF(VLOOKUP($A57,RTAs!B:B,1,FALSE)="","",1),"")</f>
        <v/>
      </c>
      <c r="Q57" s="3" t="str">
        <f>IFERROR(IF(VLOOKUP($A57,RTAs!C:C,1,FALSE)="","",1),"")</f>
        <v/>
      </c>
      <c r="R57" s="3" t="str">
        <f>IFERROR(IF(VLOOKUP($A57,RTAs!D:D,1,FALSE)="","",1),"")</f>
        <v/>
      </c>
      <c r="S57" s="3">
        <f>IFERROR(IF(VLOOKUP($A57,RTAs!E:E,1,FALSE)="","",1),"")</f>
        <v>1</v>
      </c>
    </row>
    <row r="58" spans="1:19" x14ac:dyDescent="0.2">
      <c r="A58" s="3">
        <v>417</v>
      </c>
      <c r="B58" s="3" t="str">
        <f>IF(VLOOKUP($A58,ISO!$A:$D,2,FALSE)="","",VLOOKUP($A58,ISO!$A:$D,2,FALSE))</f>
        <v>KG</v>
      </c>
      <c r="C58" s="3" t="str">
        <f>IF(VLOOKUP($A58,ISO!$A:$D,3,FALSE)="","",VLOOKUP($A58,ISO!$A:$D,3,FALSE))</f>
        <v>KGZ</v>
      </c>
      <c r="D58" s="3" t="str">
        <f>IFERROR(IF(VLOOKUP($A58,ADB!$A:$H,3,FALSE)="","",VLOOKUP($A58,ADB!$A:$H,3,FALSE)),"")</f>
        <v>KGZ</v>
      </c>
      <c r="E58" s="4" t="str">
        <f>IF(VLOOKUP($A58,ISO!$A:$D,4,FALSE)="","",VLOOKUP($A58,ISO!$A:$D,4,FALSE))</f>
        <v>Kyrgyzstan</v>
      </c>
      <c r="F58" t="str">
        <f>IFERROR(VLOOKUP(A58,ADB!A:H,4,FALSE),"")</f>
        <v>Kyrgyz Republic</v>
      </c>
      <c r="G58" t="str">
        <f>IFERROR(VLOOKUP(A58,'World Bank'!A:D,3,FALSE),"")</f>
        <v>Kyrgyz Republic</v>
      </c>
      <c r="H58" t="str">
        <f>IFERROR(VLOOKUP($A58,'World Bank'!$A:$D,4,FALSE),"")</f>
        <v>Europe and Central Asia</v>
      </c>
      <c r="I58" s="3" t="str">
        <f t="shared" si="0"/>
        <v>KGZ</v>
      </c>
      <c r="J58" s="3">
        <f>IFERROR(IF(VLOOKUP(A58,ADB!A:H,6,FALSE)="","",VLOOKUP(A58,ADB!A:H,6,FALSE)),"")</f>
        <v>57</v>
      </c>
      <c r="K58" t="str">
        <f t="shared" si="1"/>
        <v>Kyrgyz Republic</v>
      </c>
      <c r="L58" t="s">
        <v>95</v>
      </c>
      <c r="M58" s="3">
        <f>IFERROR(IF(VLOOKUP(A58,ADB!A:H,7,FALSE)="","",VLOOKUP(A58,ADB!A:H,7,FALSE)),"")</f>
        <v>1</v>
      </c>
      <c r="N58" t="str">
        <f>IFERROR(IF(VLOOKUP(A58,ADB!A:H,8,FALSE)="","",VLOOKUP(A58,ADB!A:H,8,FALSE)),"")</f>
        <v>South and Central Asia</v>
      </c>
      <c r="O58" s="3" t="str">
        <f>IFERROR(IF(VLOOKUP($A58,RTAs!A:A,1,FALSE)="","",1),"")</f>
        <v/>
      </c>
      <c r="P58" s="3">
        <f>IFERROR(IF(VLOOKUP($A58,RTAs!B:B,1,FALSE)="","",1),"")</f>
        <v>1</v>
      </c>
      <c r="Q58" s="3" t="str">
        <f>IFERROR(IF(VLOOKUP($A58,RTAs!C:C,1,FALSE)="","",1),"")</f>
        <v/>
      </c>
      <c r="R58" s="3" t="str">
        <f>IFERROR(IF(VLOOKUP($A58,RTAs!D:D,1,FALSE)="","",1),"")</f>
        <v/>
      </c>
      <c r="S58" s="3" t="str">
        <f>IFERROR(IF(VLOOKUP($A58,RTAs!E:E,1,FALSE)="","",1),"")</f>
        <v/>
      </c>
    </row>
    <row r="59" spans="1:19" x14ac:dyDescent="0.2">
      <c r="A59" s="3">
        <v>116</v>
      </c>
      <c r="B59" s="3" t="str">
        <f>IF(VLOOKUP($A59,ISO!$A:$D,2,FALSE)="","",VLOOKUP($A59,ISO!$A:$D,2,FALSE))</f>
        <v>KH</v>
      </c>
      <c r="C59" s="3" t="str">
        <f>IF(VLOOKUP($A59,ISO!$A:$D,3,FALSE)="","",VLOOKUP($A59,ISO!$A:$D,3,FALSE))</f>
        <v>KHM</v>
      </c>
      <c r="D59" s="3" t="str">
        <f>IFERROR(IF(VLOOKUP($A59,ADB!$A:$H,3,FALSE)="","",VLOOKUP($A59,ADB!$A:$H,3,FALSE)),"")</f>
        <v>CAM</v>
      </c>
      <c r="E59" s="4" t="str">
        <f>IF(VLOOKUP($A59,ISO!$A:$D,4,FALSE)="","",VLOOKUP($A59,ISO!$A:$D,4,FALSE))</f>
        <v>Cambodia</v>
      </c>
      <c r="F59" t="str">
        <f>IFERROR(VLOOKUP(A59,ADB!A:H,4,FALSE),"")</f>
        <v>Cambodia</v>
      </c>
      <c r="G59" t="str">
        <f>IFERROR(VLOOKUP(A59,'World Bank'!A:D,3,FALSE),"")</f>
        <v>Cambodia</v>
      </c>
      <c r="H59" t="str">
        <f>IFERROR(VLOOKUP($A59,'World Bank'!$A:$D,4,FALSE),"")</f>
        <v>East Asia and Pacific</v>
      </c>
      <c r="I59" s="3" t="str">
        <f t="shared" si="0"/>
        <v>CAM</v>
      </c>
      <c r="J59" s="3">
        <f>IFERROR(IF(VLOOKUP(A59,ADB!A:H,6,FALSE)="","",VLOOKUP(A59,ADB!A:H,6,FALSE)),"")</f>
        <v>58</v>
      </c>
      <c r="K59" t="str">
        <f t="shared" si="1"/>
        <v>Cambodia</v>
      </c>
      <c r="L59" t="s">
        <v>36</v>
      </c>
      <c r="M59" s="3">
        <f>IFERROR(IF(VLOOKUP(A59,ADB!A:H,7,FALSE)="","",VLOOKUP(A59,ADB!A:H,7,FALSE)),"")</f>
        <v>1</v>
      </c>
      <c r="N59" t="str">
        <f>IFERROR(IF(VLOOKUP(A59,ADB!A:H,8,FALSE)="","",VLOOKUP(A59,ADB!A:H,8,FALSE)),"")</f>
        <v>Southeast Asia and the Pacific</v>
      </c>
      <c r="O59" s="3">
        <f>IFERROR(IF(VLOOKUP($A59,RTAs!A:A,1,FALSE)="","",1),"")</f>
        <v>1</v>
      </c>
      <c r="P59" s="3" t="str">
        <f>IFERROR(IF(VLOOKUP($A59,RTAs!B:B,1,FALSE)="","",1),"")</f>
        <v/>
      </c>
      <c r="Q59" s="3" t="str">
        <f>IFERROR(IF(VLOOKUP($A59,RTAs!C:C,1,FALSE)="","",1),"")</f>
        <v/>
      </c>
      <c r="R59" s="3" t="str">
        <f>IFERROR(IF(VLOOKUP($A59,RTAs!D:D,1,FALSE)="","",1),"")</f>
        <v/>
      </c>
      <c r="S59" s="3" t="str">
        <f>IFERROR(IF(VLOOKUP($A59,RTAs!E:E,1,FALSE)="","",1),"")</f>
        <v/>
      </c>
    </row>
    <row r="60" spans="1:19" x14ac:dyDescent="0.2">
      <c r="A60" s="3">
        <v>462</v>
      </c>
      <c r="B60" s="3" t="str">
        <f>IF(VLOOKUP($A60,ISO!$A:$D,2,FALSE)="","",VLOOKUP($A60,ISO!$A:$D,2,FALSE))</f>
        <v>MV</v>
      </c>
      <c r="C60" s="3" t="str">
        <f>IF(VLOOKUP($A60,ISO!$A:$D,3,FALSE)="","",VLOOKUP($A60,ISO!$A:$D,3,FALSE))</f>
        <v>MDV</v>
      </c>
      <c r="D60" s="3" t="str">
        <f>IFERROR(IF(VLOOKUP($A60,ADB!$A:$H,3,FALSE)="","",VLOOKUP($A60,ADB!$A:$H,3,FALSE)),"")</f>
        <v>MLD</v>
      </c>
      <c r="E60" s="4" t="str">
        <f>IF(VLOOKUP($A60,ISO!$A:$D,4,FALSE)="","",VLOOKUP($A60,ISO!$A:$D,4,FALSE))</f>
        <v>Maldives</v>
      </c>
      <c r="F60" t="str">
        <f>IFERROR(VLOOKUP(A60,ADB!A:H,4,FALSE),"")</f>
        <v>Maldives</v>
      </c>
      <c r="G60" t="str">
        <f>IFERROR(VLOOKUP(A60,'World Bank'!A:D,3,FALSE),"")</f>
        <v>Maldives</v>
      </c>
      <c r="H60" t="str">
        <f>IFERROR(VLOOKUP($A60,'World Bank'!$A:$D,4,FALSE),"")</f>
        <v>South Asia</v>
      </c>
      <c r="I60" s="3" t="str">
        <f t="shared" si="0"/>
        <v>MLD</v>
      </c>
      <c r="J60" s="3">
        <f>IFERROR(IF(VLOOKUP(A60,ADB!A:H,6,FALSE)="","",VLOOKUP(A60,ADB!A:H,6,FALSE)),"")</f>
        <v>59</v>
      </c>
      <c r="K60" t="str">
        <f t="shared" si="1"/>
        <v>Maldives</v>
      </c>
      <c r="L60" t="s">
        <v>173</v>
      </c>
      <c r="M60" s="3">
        <f>IFERROR(IF(VLOOKUP(A60,ADB!A:H,7,FALSE)="","",VLOOKUP(A60,ADB!A:H,7,FALSE)),"")</f>
        <v>1</v>
      </c>
      <c r="N60" t="str">
        <f>IFERROR(IF(VLOOKUP(A60,ADB!A:H,8,FALSE)="","",VLOOKUP(A60,ADB!A:H,8,FALSE)),"")</f>
        <v>South and Central Asia</v>
      </c>
      <c r="O60" s="3" t="str">
        <f>IFERROR(IF(VLOOKUP($A60,RTAs!A:A,1,FALSE)="","",1),"")</f>
        <v/>
      </c>
      <c r="P60" s="3" t="str">
        <f>IFERROR(IF(VLOOKUP($A60,RTAs!B:B,1,FALSE)="","",1),"")</f>
        <v/>
      </c>
      <c r="Q60" s="3" t="str">
        <f>IFERROR(IF(VLOOKUP($A60,RTAs!C:C,1,FALSE)="","",1),"")</f>
        <v/>
      </c>
      <c r="R60" s="3" t="str">
        <f>IFERROR(IF(VLOOKUP($A60,RTAs!D:D,1,FALSE)="","",1),"")</f>
        <v/>
      </c>
      <c r="S60" s="3">
        <f>IFERROR(IF(VLOOKUP($A60,RTAs!E:E,1,FALSE)="","",1),"")</f>
        <v>1</v>
      </c>
    </row>
    <row r="61" spans="1:19" x14ac:dyDescent="0.2">
      <c r="A61" s="3">
        <v>524</v>
      </c>
      <c r="B61" s="3" t="str">
        <f>IF(VLOOKUP($A61,ISO!$A:$D,2,FALSE)="","",VLOOKUP($A61,ISO!$A:$D,2,FALSE))</f>
        <v>NP</v>
      </c>
      <c r="C61" s="3" t="str">
        <f>IF(VLOOKUP($A61,ISO!$A:$D,3,FALSE)="","",VLOOKUP($A61,ISO!$A:$D,3,FALSE))</f>
        <v>NPL</v>
      </c>
      <c r="D61" s="3" t="str">
        <f>IFERROR(IF(VLOOKUP($A61,ADB!$A:$H,3,FALSE)="","",VLOOKUP($A61,ADB!$A:$H,3,FALSE)),"")</f>
        <v>NEP</v>
      </c>
      <c r="E61" s="4" t="str">
        <f>IF(VLOOKUP($A61,ISO!$A:$D,4,FALSE)="","",VLOOKUP($A61,ISO!$A:$D,4,FALSE))</f>
        <v>Nepal</v>
      </c>
      <c r="F61" t="str">
        <f>IFERROR(VLOOKUP(A61,ADB!A:H,4,FALSE),"")</f>
        <v>Nepal</v>
      </c>
      <c r="G61" t="str">
        <f>IFERROR(VLOOKUP(A61,'World Bank'!A:D,3,FALSE),"")</f>
        <v>Nepal</v>
      </c>
      <c r="H61" t="str">
        <f>IFERROR(VLOOKUP($A61,'World Bank'!$A:$D,4,FALSE),"")</f>
        <v>South Asia</v>
      </c>
      <c r="I61" s="3" t="str">
        <f t="shared" si="0"/>
        <v>NEP</v>
      </c>
      <c r="J61" s="3">
        <f>IFERROR(IF(VLOOKUP(A61,ADB!A:H,6,FALSE)="","",VLOOKUP(A61,ADB!A:H,6,FALSE)),"")</f>
        <v>60</v>
      </c>
      <c r="K61" t="str">
        <f t="shared" si="1"/>
        <v>Nepal</v>
      </c>
      <c r="L61" t="s">
        <v>173</v>
      </c>
      <c r="M61" s="3">
        <f>IFERROR(IF(VLOOKUP(A61,ADB!A:H,7,FALSE)="","",VLOOKUP(A61,ADB!A:H,7,FALSE)),"")</f>
        <v>1</v>
      </c>
      <c r="N61" t="str">
        <f>IFERROR(IF(VLOOKUP(A61,ADB!A:H,8,FALSE)="","",VLOOKUP(A61,ADB!A:H,8,FALSE)),"")</f>
        <v>South and Central Asia</v>
      </c>
      <c r="O61" s="3" t="str">
        <f>IFERROR(IF(VLOOKUP($A61,RTAs!A:A,1,FALSE)="","",1),"")</f>
        <v/>
      </c>
      <c r="P61" s="3" t="str">
        <f>IFERROR(IF(VLOOKUP($A61,RTAs!B:B,1,FALSE)="","",1),"")</f>
        <v/>
      </c>
      <c r="Q61" s="3" t="str">
        <f>IFERROR(IF(VLOOKUP($A61,RTAs!C:C,1,FALSE)="","",1),"")</f>
        <v/>
      </c>
      <c r="R61" s="3" t="str">
        <f>IFERROR(IF(VLOOKUP($A61,RTAs!D:D,1,FALSE)="","",1),"")</f>
        <v/>
      </c>
      <c r="S61" s="3">
        <f>IFERROR(IF(VLOOKUP($A61,RTAs!E:E,1,FALSE)="","",1),"")</f>
        <v>1</v>
      </c>
    </row>
    <row r="62" spans="1:19" x14ac:dyDescent="0.2">
      <c r="A62" s="3">
        <v>702</v>
      </c>
      <c r="B62" s="3" t="str">
        <f>IF(VLOOKUP($A62,ISO!$A:$D,2,FALSE)="","",VLOOKUP($A62,ISO!$A:$D,2,FALSE))</f>
        <v>SG</v>
      </c>
      <c r="C62" s="3" t="str">
        <f>IF(VLOOKUP($A62,ISO!$A:$D,3,FALSE)="","",VLOOKUP($A62,ISO!$A:$D,3,FALSE))</f>
        <v>SGP</v>
      </c>
      <c r="D62" s="3" t="str">
        <f>IFERROR(IF(VLOOKUP($A62,ADB!$A:$H,3,FALSE)="","",VLOOKUP($A62,ADB!$A:$H,3,FALSE)),"")</f>
        <v>SIN</v>
      </c>
      <c r="E62" s="4" t="str">
        <f>IF(VLOOKUP($A62,ISO!$A:$D,4,FALSE)="","",VLOOKUP($A62,ISO!$A:$D,4,FALSE))</f>
        <v>Singapore</v>
      </c>
      <c r="F62" t="str">
        <f>IFERROR(VLOOKUP(A62,ADB!A:H,4,FALSE),"")</f>
        <v>Singapore</v>
      </c>
      <c r="G62" t="str">
        <f>IFERROR(VLOOKUP(A62,'World Bank'!A:D,3,FALSE),"")</f>
        <v>Singapore</v>
      </c>
      <c r="H62" t="str">
        <f>IFERROR(VLOOKUP($A62,'World Bank'!$A:$D,4,FALSE),"")</f>
        <v>East Asia and Pacific</v>
      </c>
      <c r="I62" s="3" t="str">
        <f t="shared" si="0"/>
        <v>SIN</v>
      </c>
      <c r="J62" s="3">
        <f>IFERROR(IF(VLOOKUP(A62,ADB!A:H,6,FALSE)="","",VLOOKUP(A62,ADB!A:H,6,FALSE)),"")</f>
        <v>61</v>
      </c>
      <c r="K62" t="str">
        <f t="shared" si="1"/>
        <v>Singapore</v>
      </c>
      <c r="L62" t="s">
        <v>36</v>
      </c>
      <c r="M62" s="3">
        <f>IFERROR(IF(VLOOKUP(A62,ADB!A:H,7,FALSE)="","",VLOOKUP(A62,ADB!A:H,7,FALSE)),"")</f>
        <v>1</v>
      </c>
      <c r="N62" t="str">
        <f>IFERROR(IF(VLOOKUP(A62,ADB!A:H,8,FALSE)="","",VLOOKUP(A62,ADB!A:H,8,FALSE)),"")</f>
        <v>Southeast Asia and the Pacific</v>
      </c>
      <c r="O62" s="3">
        <f>IFERROR(IF(VLOOKUP($A62,RTAs!A:A,1,FALSE)="","",1),"")</f>
        <v>1</v>
      </c>
      <c r="P62" s="3" t="str">
        <f>IFERROR(IF(VLOOKUP($A62,RTAs!B:B,1,FALSE)="","",1),"")</f>
        <v/>
      </c>
      <c r="Q62" s="3" t="str">
        <f>IFERROR(IF(VLOOKUP($A62,RTAs!C:C,1,FALSE)="","",1),"")</f>
        <v/>
      </c>
      <c r="R62" s="3" t="str">
        <f>IFERROR(IF(VLOOKUP($A62,RTAs!D:D,1,FALSE)="","",1),"")</f>
        <v/>
      </c>
      <c r="S62" s="3" t="str">
        <f>IFERROR(IF(VLOOKUP($A62,RTAs!E:E,1,FALSE)="","",1),"")</f>
        <v/>
      </c>
    </row>
    <row r="63" spans="1:19" x14ac:dyDescent="0.2">
      <c r="A63" s="3">
        <v>344</v>
      </c>
      <c r="B63" s="3" t="str">
        <f>IF(VLOOKUP($A63,ISO!$A:$D,2,FALSE)="","",VLOOKUP($A63,ISO!$A:$D,2,FALSE))</f>
        <v>HK</v>
      </c>
      <c r="C63" s="3" t="str">
        <f>IF(VLOOKUP($A63,ISO!$A:$D,3,FALSE)="","",VLOOKUP($A63,ISO!$A:$D,3,FALSE))</f>
        <v>HKG</v>
      </c>
      <c r="D63" s="3" t="str">
        <f>IFERROR(IF(VLOOKUP($A63,ADB!$A:$H,3,FALSE)="","",VLOOKUP($A63,ADB!$A:$H,3,FALSE)),"")</f>
        <v>HKG</v>
      </c>
      <c r="E63" s="4" t="str">
        <f>IF(VLOOKUP($A63,ISO!$A:$D,4,FALSE)="","",VLOOKUP($A63,ISO!$A:$D,4,FALSE))</f>
        <v>Hong Kong</v>
      </c>
      <c r="F63" t="str">
        <f>IFERROR(VLOOKUP(A63,ADB!A:H,4,FALSE),"")</f>
        <v>Hong Kong, China</v>
      </c>
      <c r="G63" t="str">
        <f>IFERROR(VLOOKUP(A63,'World Bank'!A:D,3,FALSE),"")</f>
        <v>Hong Kong SAR, China</v>
      </c>
      <c r="H63" t="str">
        <f>IFERROR(VLOOKUP($A63,'World Bank'!$A:$D,4,FALSE),"")</f>
        <v>East Asia and Pacific</v>
      </c>
      <c r="I63" s="3" t="str">
        <f t="shared" si="0"/>
        <v>HKG</v>
      </c>
      <c r="J63" s="3">
        <f>IFERROR(IF(VLOOKUP(A63,ADB!A:H,6,FALSE)="","",VLOOKUP(A63,ADB!A:H,6,FALSE)),"")</f>
        <v>62</v>
      </c>
      <c r="K63" t="str">
        <f t="shared" si="1"/>
        <v>Hong Kong, China</v>
      </c>
      <c r="L63" t="s">
        <v>36</v>
      </c>
      <c r="M63" s="3">
        <f>IFERROR(IF(VLOOKUP(A63,ADB!A:H,7,FALSE)="","",VLOOKUP(A63,ADB!A:H,7,FALSE)),"")</f>
        <v>1</v>
      </c>
      <c r="N63" t="str">
        <f>IFERROR(IF(VLOOKUP(A63,ADB!A:H,8,FALSE)="","",VLOOKUP(A63,ADB!A:H,8,FALSE)),"")</f>
        <v>East Asia</v>
      </c>
      <c r="O63" s="3" t="str">
        <f>IFERROR(IF(VLOOKUP($A63,RTAs!A:A,1,FALSE)="","",1),"")</f>
        <v/>
      </c>
      <c r="P63" s="3" t="str">
        <f>IFERROR(IF(VLOOKUP($A63,RTAs!B:B,1,FALSE)="","",1),"")</f>
        <v/>
      </c>
      <c r="Q63" s="3" t="str">
        <f>IFERROR(IF(VLOOKUP($A63,RTAs!C:C,1,FALSE)="","",1),"")</f>
        <v/>
      </c>
      <c r="R63" s="3" t="str">
        <f>IFERROR(IF(VLOOKUP($A63,RTAs!D:D,1,FALSE)="","",1),"")</f>
        <v/>
      </c>
      <c r="S63" s="3" t="str">
        <f>IFERROR(IF(VLOOKUP($A63,RTAs!E:E,1,FALSE)="","",1),"")</f>
        <v/>
      </c>
    </row>
    <row r="64" spans="1:19" x14ac:dyDescent="0.2">
      <c r="A64" s="3">
        <v>32</v>
      </c>
      <c r="B64" s="3" t="str">
        <f>IF(VLOOKUP($A64,ISO!$A:$D,2,FALSE)="","",VLOOKUP($A64,ISO!$A:$D,2,FALSE))</f>
        <v>AR</v>
      </c>
      <c r="C64" s="3" t="str">
        <f>IF(VLOOKUP($A64,ISO!$A:$D,3,FALSE)="","",VLOOKUP($A64,ISO!$A:$D,3,FALSE))</f>
        <v>ARG</v>
      </c>
      <c r="D64" s="3" t="str">
        <f>IFERROR(IF(VLOOKUP($A64,ADB!$A:$H,3,FALSE)="","",VLOOKUP($A64,ADB!$A:$H,3,FALSE)),"")</f>
        <v/>
      </c>
      <c r="E64" s="4" t="str">
        <f>IF(VLOOKUP($A64,ISO!$A:$D,4,FALSE)="","",VLOOKUP($A64,ISO!$A:$D,4,FALSE))</f>
        <v>Argentina</v>
      </c>
      <c r="F64" t="str">
        <f>IFERROR(VLOOKUP(A64,ADB!A:H,4,FALSE),"")</f>
        <v>Argentina</v>
      </c>
      <c r="G64" t="str">
        <f>IFERROR(VLOOKUP(A64,'World Bank'!A:D,3,FALSE),"")</f>
        <v>Argentina</v>
      </c>
      <c r="H64" t="str">
        <f>IFERROR(VLOOKUP($A64,'World Bank'!$A:$D,4,FALSE),"")</f>
        <v>Latin America and the Caribbean</v>
      </c>
      <c r="I64" s="3" t="str">
        <f t="shared" si="0"/>
        <v>ARG</v>
      </c>
      <c r="J64" s="3">
        <f>IFERROR(IF(VLOOKUP(A64,ADB!A:H,6,FALSE)="","",VLOOKUP(A64,ADB!A:H,6,FALSE)),"")</f>
        <v>63</v>
      </c>
      <c r="K64" t="str">
        <f t="shared" si="1"/>
        <v>Argentina</v>
      </c>
      <c r="L64" t="s">
        <v>139</v>
      </c>
      <c r="M64" s="3" t="str">
        <f>IFERROR(IF(VLOOKUP(A64,ADB!A:H,7,FALSE)="","",VLOOKUP(A64,ADB!A:H,7,FALSE)),"")</f>
        <v/>
      </c>
      <c r="N64" t="str">
        <f>IFERROR(IF(VLOOKUP(A64,ADB!A:H,8,FALSE)="","",VLOOKUP(A64,ADB!A:H,8,FALSE)),"")</f>
        <v/>
      </c>
      <c r="O64" s="3" t="str">
        <f>IFERROR(IF(VLOOKUP($A64,RTAs!A:A,1,FALSE)="","",1),"")</f>
        <v/>
      </c>
      <c r="P64" s="3" t="str">
        <f>IFERROR(IF(VLOOKUP($A64,RTAs!B:B,1,FALSE)="","",1),"")</f>
        <v/>
      </c>
      <c r="Q64" s="3" t="str">
        <f>IFERROR(IF(VLOOKUP($A64,RTAs!C:C,1,FALSE)="","",1),"")</f>
        <v/>
      </c>
      <c r="R64" s="3" t="str">
        <f>IFERROR(IF(VLOOKUP($A64,RTAs!D:D,1,FALSE)="","",1),"")</f>
        <v/>
      </c>
      <c r="S64" s="3" t="str">
        <f>IFERROR(IF(VLOOKUP($A64,RTAs!E:E,1,FALSE)="","",1),"")</f>
        <v/>
      </c>
    </row>
    <row r="65" spans="1:19" x14ac:dyDescent="0.2">
      <c r="A65" s="3">
        <v>170</v>
      </c>
      <c r="B65" s="3" t="str">
        <f>IF(VLOOKUP($A65,ISO!$A:$D,2,FALSE)="","",VLOOKUP($A65,ISO!$A:$D,2,FALSE))</f>
        <v>CO</v>
      </c>
      <c r="C65" s="3" t="str">
        <f>IF(VLOOKUP($A65,ISO!$A:$D,3,FALSE)="","",VLOOKUP($A65,ISO!$A:$D,3,FALSE))</f>
        <v>COL</v>
      </c>
      <c r="D65" s="3" t="str">
        <f>IFERROR(IF(VLOOKUP($A65,ADB!$A:$H,3,FALSE)="","",VLOOKUP($A65,ADB!$A:$H,3,FALSE)),"")</f>
        <v/>
      </c>
      <c r="E65" s="4" t="str">
        <f>IF(VLOOKUP($A65,ISO!$A:$D,4,FALSE)="","",VLOOKUP($A65,ISO!$A:$D,4,FALSE))</f>
        <v>Colombia</v>
      </c>
      <c r="F65" t="str">
        <f>IFERROR(VLOOKUP(A65,ADB!A:H,4,FALSE),"")</f>
        <v>Colombia</v>
      </c>
      <c r="G65" t="str">
        <f>IFERROR(VLOOKUP(A65,'World Bank'!A:D,3,FALSE),"")</f>
        <v>Colombia</v>
      </c>
      <c r="H65" t="str">
        <f>IFERROR(VLOOKUP($A65,'World Bank'!$A:$D,4,FALSE),"")</f>
        <v>Latin America and the Caribbean</v>
      </c>
      <c r="I65" s="3" t="str">
        <f t="shared" si="0"/>
        <v>COL</v>
      </c>
      <c r="J65" s="3">
        <f>IFERROR(IF(VLOOKUP(A65,ADB!A:H,6,FALSE)="","",VLOOKUP(A65,ADB!A:H,6,FALSE)),"")</f>
        <v>64</v>
      </c>
      <c r="K65" t="str">
        <f t="shared" si="1"/>
        <v>Colombia</v>
      </c>
      <c r="L65" t="s">
        <v>139</v>
      </c>
      <c r="M65" s="3" t="str">
        <f>IFERROR(IF(VLOOKUP(A65,ADB!A:H,7,FALSE)="","",VLOOKUP(A65,ADB!A:H,7,FALSE)),"")</f>
        <v/>
      </c>
      <c r="N65" t="str">
        <f>IFERROR(IF(VLOOKUP(A65,ADB!A:H,8,FALSE)="","",VLOOKUP(A65,ADB!A:H,8,FALSE)),"")</f>
        <v/>
      </c>
      <c r="O65" s="3" t="str">
        <f>IFERROR(IF(VLOOKUP($A65,RTAs!A:A,1,FALSE)="","",1),"")</f>
        <v/>
      </c>
      <c r="P65" s="3" t="str">
        <f>IFERROR(IF(VLOOKUP($A65,RTAs!B:B,1,FALSE)="","",1),"")</f>
        <v/>
      </c>
      <c r="Q65" s="3" t="str">
        <f>IFERROR(IF(VLOOKUP($A65,RTAs!C:C,1,FALSE)="","",1),"")</f>
        <v/>
      </c>
      <c r="R65" s="3" t="str">
        <f>IFERROR(IF(VLOOKUP($A65,RTAs!D:D,1,FALSE)="","",1),"")</f>
        <v/>
      </c>
      <c r="S65" s="3" t="str">
        <f>IFERROR(IF(VLOOKUP($A65,RTAs!E:E,1,FALSE)="","",1),"")</f>
        <v/>
      </c>
    </row>
    <row r="66" spans="1:19" x14ac:dyDescent="0.2">
      <c r="A66" s="3">
        <v>218</v>
      </c>
      <c r="B66" s="3" t="str">
        <f>IF(VLOOKUP($A66,ISO!$A:$D,2,FALSE)="","",VLOOKUP($A66,ISO!$A:$D,2,FALSE))</f>
        <v>EC</v>
      </c>
      <c r="C66" s="3" t="str">
        <f>IF(VLOOKUP($A66,ISO!$A:$D,3,FALSE)="","",VLOOKUP($A66,ISO!$A:$D,3,FALSE))</f>
        <v>ECU</v>
      </c>
      <c r="D66" s="3" t="str">
        <f>IFERROR(IF(VLOOKUP($A66,ADB!$A:$H,3,FALSE)="","",VLOOKUP($A66,ADB!$A:$H,3,FALSE)),"")</f>
        <v/>
      </c>
      <c r="E66" s="4" t="str">
        <f>IF(VLOOKUP($A66,ISO!$A:$D,4,FALSE)="","",VLOOKUP($A66,ISO!$A:$D,4,FALSE))</f>
        <v>Ecuador</v>
      </c>
      <c r="F66" t="str">
        <f>IFERROR(VLOOKUP(A66,ADB!A:H,4,FALSE),"")</f>
        <v>Ecuador</v>
      </c>
      <c r="G66" t="str">
        <f>IFERROR(VLOOKUP(A66,'World Bank'!A:D,3,FALSE),"")</f>
        <v>Ecuador</v>
      </c>
      <c r="H66" t="str">
        <f>IFERROR(VLOOKUP($A66,'World Bank'!$A:$D,4,FALSE),"")</f>
        <v>Latin America and the Caribbean</v>
      </c>
      <c r="I66" s="3" t="str">
        <f t="shared" ref="I66:I129" si="2">IF(D66="",C66,D66)</f>
        <v>ECU</v>
      </c>
      <c r="J66" s="3">
        <f>IFERROR(IF(VLOOKUP(A66,ADB!A:H,6,FALSE)="","",VLOOKUP(A66,ADB!A:H,6,FALSE)),"")</f>
        <v>65</v>
      </c>
      <c r="K66" t="str">
        <f t="shared" ref="K66:K129" si="3">IF(F66="",E66,F66)</f>
        <v>Ecuador</v>
      </c>
      <c r="L66" t="s">
        <v>139</v>
      </c>
      <c r="M66" s="3" t="str">
        <f>IFERROR(IF(VLOOKUP(A66,ADB!A:H,7,FALSE)="","",VLOOKUP(A66,ADB!A:H,7,FALSE)),"")</f>
        <v/>
      </c>
      <c r="N66" t="str">
        <f>IFERROR(IF(VLOOKUP(A66,ADB!A:H,8,FALSE)="","",VLOOKUP(A66,ADB!A:H,8,FALSE)),"")</f>
        <v/>
      </c>
      <c r="O66" s="3" t="str">
        <f>IFERROR(IF(VLOOKUP($A66,RTAs!A:A,1,FALSE)="","",1),"")</f>
        <v/>
      </c>
      <c r="P66" s="3" t="str">
        <f>IFERROR(IF(VLOOKUP($A66,RTAs!B:B,1,FALSE)="","",1),"")</f>
        <v/>
      </c>
      <c r="Q66" s="3" t="str">
        <f>IFERROR(IF(VLOOKUP($A66,RTAs!C:C,1,FALSE)="","",1),"")</f>
        <v/>
      </c>
      <c r="R66" s="3" t="str">
        <f>IFERROR(IF(VLOOKUP($A66,RTAs!D:D,1,FALSE)="","",1),"")</f>
        <v/>
      </c>
      <c r="S66" s="3" t="str">
        <f>IFERROR(IF(VLOOKUP($A66,RTAs!E:E,1,FALSE)="","",1),"")</f>
        <v/>
      </c>
    </row>
    <row r="67" spans="1:19" x14ac:dyDescent="0.2">
      <c r="A67" s="3">
        <v>51</v>
      </c>
      <c r="B67" s="3" t="str">
        <f>IF(VLOOKUP($A67,ISO!$A:$D,2,FALSE)="","",VLOOKUP($A67,ISO!$A:$D,2,FALSE))</f>
        <v>AM</v>
      </c>
      <c r="C67" s="3" t="str">
        <f>IF(VLOOKUP($A67,ISO!$A:$D,3,FALSE)="","",VLOOKUP($A67,ISO!$A:$D,3,FALSE))</f>
        <v>ARM</v>
      </c>
      <c r="D67" s="3" t="str">
        <f>IFERROR(IF(VLOOKUP($A67,ADB!$A:$H,3,FALSE)="","",VLOOKUP($A67,ADB!$A:$H,3,FALSE)),"")</f>
        <v>ARM</v>
      </c>
      <c r="E67" s="4" t="str">
        <f>IF(VLOOKUP($A67,ISO!$A:$D,4,FALSE)="","",VLOOKUP($A67,ISO!$A:$D,4,FALSE))</f>
        <v>Armenia</v>
      </c>
      <c r="F67" t="str">
        <f>IFERROR(VLOOKUP(A67,ADB!A:H,4,FALSE),"")</f>
        <v>Armenia</v>
      </c>
      <c r="G67" t="str">
        <f>IFERROR(VLOOKUP(A67,'World Bank'!A:D,3,FALSE),"")</f>
        <v>Armenia</v>
      </c>
      <c r="H67" t="str">
        <f>IFERROR(VLOOKUP($A67,'World Bank'!$A:$D,4,FALSE),"")</f>
        <v>Europe and Central Asia</v>
      </c>
      <c r="I67" s="3" t="str">
        <f t="shared" si="2"/>
        <v>ARM</v>
      </c>
      <c r="J67" s="3">
        <f>IFERROR(IF(VLOOKUP(A67,ADB!A:H,6,FALSE)="","",VLOOKUP(A67,ADB!A:H,6,FALSE)),"")</f>
        <v>66</v>
      </c>
      <c r="K67" t="str">
        <f t="shared" si="3"/>
        <v>Armenia</v>
      </c>
      <c r="L67" t="s">
        <v>95</v>
      </c>
      <c r="M67" s="3" t="str">
        <f>IFERROR(IF(VLOOKUP(A67,ADB!A:H,7,FALSE)="","",VLOOKUP(A67,ADB!A:H,7,FALSE)),"")</f>
        <v/>
      </c>
      <c r="N67" t="str">
        <f>IFERROR(IF(VLOOKUP(A67,ADB!A:H,8,FALSE)="","",VLOOKUP(A67,ADB!A:H,8,FALSE)),"")</f>
        <v/>
      </c>
      <c r="O67" s="3" t="str">
        <f>IFERROR(IF(VLOOKUP($A67,RTAs!A:A,1,FALSE)="","",1),"")</f>
        <v/>
      </c>
      <c r="P67" s="3">
        <f>IFERROR(IF(VLOOKUP($A67,RTAs!B:B,1,FALSE)="","",1),"")</f>
        <v>1</v>
      </c>
      <c r="Q67" s="3" t="str">
        <f>IFERROR(IF(VLOOKUP($A67,RTAs!C:C,1,FALSE)="","",1),"")</f>
        <v/>
      </c>
      <c r="R67" s="3" t="str">
        <f>IFERROR(IF(VLOOKUP($A67,RTAs!D:D,1,FALSE)="","",1),"")</f>
        <v/>
      </c>
      <c r="S67" s="3" t="str">
        <f>IFERROR(IF(VLOOKUP($A67,RTAs!E:E,1,FALSE)="","",1),"")</f>
        <v/>
      </c>
    </row>
    <row r="68" spans="1:19" x14ac:dyDescent="0.2">
      <c r="A68" s="3">
        <v>268</v>
      </c>
      <c r="B68" s="3" t="str">
        <f>IF(VLOOKUP($A68,ISO!$A:$D,2,FALSE)="","",VLOOKUP($A68,ISO!$A:$D,2,FALSE))</f>
        <v>GE</v>
      </c>
      <c r="C68" s="3" t="str">
        <f>IF(VLOOKUP($A68,ISO!$A:$D,3,FALSE)="","",VLOOKUP($A68,ISO!$A:$D,3,FALSE))</f>
        <v>GEO</v>
      </c>
      <c r="D68" s="3" t="str">
        <f>IFERROR(IF(VLOOKUP($A68,ADB!$A:$H,3,FALSE)="","",VLOOKUP($A68,ADB!$A:$H,3,FALSE)),"")</f>
        <v>GEO</v>
      </c>
      <c r="E68" s="4" t="str">
        <f>IF(VLOOKUP($A68,ISO!$A:$D,4,FALSE)="","",VLOOKUP($A68,ISO!$A:$D,4,FALSE))</f>
        <v>Georgia</v>
      </c>
      <c r="F68" t="str">
        <f>IFERROR(VLOOKUP(A68,ADB!A:H,4,FALSE),"")</f>
        <v>Georgia</v>
      </c>
      <c r="G68" t="str">
        <f>IFERROR(VLOOKUP(A68,'World Bank'!A:D,3,FALSE),"")</f>
        <v>Georgia</v>
      </c>
      <c r="H68" t="str">
        <f>IFERROR(VLOOKUP($A68,'World Bank'!$A:$D,4,FALSE),"")</f>
        <v>Europe and Central Asia</v>
      </c>
      <c r="I68" s="3" t="str">
        <f t="shared" si="2"/>
        <v>GEO</v>
      </c>
      <c r="J68" s="3">
        <f>IFERROR(IF(VLOOKUP(A68,ADB!A:H,6,FALSE)="","",VLOOKUP(A68,ADB!A:H,6,FALSE)),"")</f>
        <v>67</v>
      </c>
      <c r="K68" t="str">
        <f t="shared" si="3"/>
        <v>Georgia</v>
      </c>
      <c r="L68" t="s">
        <v>95</v>
      </c>
      <c r="M68" s="3" t="str">
        <f>IFERROR(IF(VLOOKUP(A68,ADB!A:H,7,FALSE)="","",VLOOKUP(A68,ADB!A:H,7,FALSE)),"")</f>
        <v/>
      </c>
      <c r="N68" t="str">
        <f>IFERROR(IF(VLOOKUP(A68,ADB!A:H,8,FALSE)="","",VLOOKUP(A68,ADB!A:H,8,FALSE)),"")</f>
        <v/>
      </c>
      <c r="O68" s="3" t="str">
        <f>IFERROR(IF(VLOOKUP($A68,RTAs!A:A,1,FALSE)="","",1),"")</f>
        <v/>
      </c>
      <c r="P68" s="3" t="str">
        <f>IFERROR(IF(VLOOKUP($A68,RTAs!B:B,1,FALSE)="","",1),"")</f>
        <v/>
      </c>
      <c r="Q68" s="3">
        <f>IFERROR(IF(VLOOKUP($A68,RTAs!C:C,1,FALSE)="","",1),"")</f>
        <v>1</v>
      </c>
      <c r="R68" s="3" t="str">
        <f>IFERROR(IF(VLOOKUP($A68,RTAs!D:D,1,FALSE)="","",1),"")</f>
        <v/>
      </c>
      <c r="S68" s="3" t="str">
        <f>IFERROR(IF(VLOOKUP($A68,RTAs!E:E,1,FALSE)="","",1),"")</f>
        <v/>
      </c>
    </row>
    <row r="69" spans="1:19" x14ac:dyDescent="0.2">
      <c r="A69" s="3">
        <v>818</v>
      </c>
      <c r="B69" s="3" t="str">
        <f>IF(VLOOKUP($A69,ISO!$A:$D,2,FALSE)="","",VLOOKUP($A69,ISO!$A:$D,2,FALSE))</f>
        <v>EG</v>
      </c>
      <c r="C69" s="3" t="str">
        <f>IF(VLOOKUP($A69,ISO!$A:$D,3,FALSE)="","",VLOOKUP($A69,ISO!$A:$D,3,FALSE))</f>
        <v>EGY</v>
      </c>
      <c r="D69" s="3" t="str">
        <f>IFERROR(IF(VLOOKUP($A69,ADB!$A:$H,3,FALSE)="","",VLOOKUP($A69,ADB!$A:$H,3,FALSE)),"")</f>
        <v/>
      </c>
      <c r="E69" s="4" t="str">
        <f>IF(VLOOKUP($A69,ISO!$A:$D,4,FALSE)="","",VLOOKUP($A69,ISO!$A:$D,4,FALSE))</f>
        <v>Egypt</v>
      </c>
      <c r="F69" t="str">
        <f>IFERROR(VLOOKUP(A69,ADB!A:H,4,FALSE),"")</f>
        <v>Egypt</v>
      </c>
      <c r="G69" t="str">
        <f>IFERROR(VLOOKUP(A69,'World Bank'!A:D,3,FALSE),"")</f>
        <v>Egypt, Arab Rep.</v>
      </c>
      <c r="H69" t="str">
        <f>IFERROR(VLOOKUP($A69,'World Bank'!$A:$D,4,FALSE),"")</f>
        <v>Middle East and North Africa</v>
      </c>
      <c r="I69" s="3" t="str">
        <f t="shared" si="2"/>
        <v>EGY</v>
      </c>
      <c r="J69" s="3">
        <f>IFERROR(IF(VLOOKUP(A69,ADB!A:H,6,FALSE)="","",VLOOKUP(A69,ADB!A:H,6,FALSE)),"")</f>
        <v>68</v>
      </c>
      <c r="K69" t="str">
        <f t="shared" si="3"/>
        <v>Egypt</v>
      </c>
      <c r="L69" t="s">
        <v>138</v>
      </c>
      <c r="M69" s="3" t="str">
        <f>IFERROR(IF(VLOOKUP(A69,ADB!A:H,7,FALSE)="","",VLOOKUP(A69,ADB!A:H,7,FALSE)),"")</f>
        <v/>
      </c>
      <c r="N69" t="str">
        <f>IFERROR(IF(VLOOKUP(A69,ADB!A:H,8,FALSE)="","",VLOOKUP(A69,ADB!A:H,8,FALSE)),"")</f>
        <v/>
      </c>
      <c r="O69" s="3" t="str">
        <f>IFERROR(IF(VLOOKUP($A69,RTAs!A:A,1,FALSE)="","",1),"")</f>
        <v/>
      </c>
      <c r="P69" s="3" t="str">
        <f>IFERROR(IF(VLOOKUP($A69,RTAs!B:B,1,FALSE)="","",1),"")</f>
        <v/>
      </c>
      <c r="Q69" s="3" t="str">
        <f>IFERROR(IF(VLOOKUP($A69,RTAs!C:C,1,FALSE)="","",1),"")</f>
        <v/>
      </c>
      <c r="R69" s="3" t="str">
        <f>IFERROR(IF(VLOOKUP($A69,RTAs!D:D,1,FALSE)="","",1),"")</f>
        <v/>
      </c>
      <c r="S69" s="3" t="str">
        <f>IFERROR(IF(VLOOKUP($A69,RTAs!E:E,1,FALSE)="","",1),"")</f>
        <v/>
      </c>
    </row>
    <row r="70" spans="1:19" x14ac:dyDescent="0.2">
      <c r="A70" s="3">
        <v>414</v>
      </c>
      <c r="B70" s="3" t="str">
        <f>IF(VLOOKUP($A70,ISO!$A:$D,2,FALSE)="","",VLOOKUP($A70,ISO!$A:$D,2,FALSE))</f>
        <v>KW</v>
      </c>
      <c r="C70" s="3" t="str">
        <f>IF(VLOOKUP($A70,ISO!$A:$D,3,FALSE)="","",VLOOKUP($A70,ISO!$A:$D,3,FALSE))</f>
        <v>KWT</v>
      </c>
      <c r="D70" s="3" t="str">
        <f>IFERROR(IF(VLOOKUP($A70,ADB!$A:$H,3,FALSE)="","",VLOOKUP($A70,ADB!$A:$H,3,FALSE)),"")</f>
        <v/>
      </c>
      <c r="E70" s="4" t="str">
        <f>IF(VLOOKUP($A70,ISO!$A:$D,4,FALSE)="","",VLOOKUP($A70,ISO!$A:$D,4,FALSE))</f>
        <v>Kuwait</v>
      </c>
      <c r="F70" t="str">
        <f>IFERROR(VLOOKUP(A70,ADB!A:H,4,FALSE),"")</f>
        <v>Kuwait</v>
      </c>
      <c r="G70" t="str">
        <f>IFERROR(VLOOKUP(A70,'World Bank'!A:D,3,FALSE),"")</f>
        <v>Kuwait</v>
      </c>
      <c r="H70" t="str">
        <f>IFERROR(VLOOKUP($A70,'World Bank'!$A:$D,4,FALSE),"")</f>
        <v>Middle East and North Africa</v>
      </c>
      <c r="I70" s="6" t="s">
        <v>1050</v>
      </c>
      <c r="J70" s="3">
        <f>IFERROR(IF(VLOOKUP(A70,ADB!A:H,6,FALSE)="","",VLOOKUP(A70,ADB!A:H,6,FALSE)),"")</f>
        <v>69</v>
      </c>
      <c r="K70" t="str">
        <f t="shared" si="3"/>
        <v>Kuwait</v>
      </c>
      <c r="L70" t="s">
        <v>138</v>
      </c>
      <c r="M70" s="3" t="str">
        <f>IFERROR(IF(VLOOKUP(A70,ADB!A:H,7,FALSE)="","",VLOOKUP(A70,ADB!A:H,7,FALSE)),"")</f>
        <v/>
      </c>
      <c r="N70" t="str">
        <f>IFERROR(IF(VLOOKUP(A70,ADB!A:H,8,FALSE)="","",VLOOKUP(A70,ADB!A:H,8,FALSE)),"")</f>
        <v/>
      </c>
      <c r="O70" s="3" t="str">
        <f>IFERROR(IF(VLOOKUP($A70,RTAs!A:A,1,FALSE)="","",1),"")</f>
        <v/>
      </c>
      <c r="P70" s="3" t="str">
        <f>IFERROR(IF(VLOOKUP($A70,RTAs!B:B,1,FALSE)="","",1),"")</f>
        <v/>
      </c>
      <c r="Q70" s="3" t="str">
        <f>IFERROR(IF(VLOOKUP($A70,RTAs!C:C,1,FALSE)="","",1),"")</f>
        <v/>
      </c>
      <c r="R70" s="3" t="str">
        <f>IFERROR(IF(VLOOKUP($A70,RTAs!D:D,1,FALSE)="","",1),"")</f>
        <v/>
      </c>
      <c r="S70" s="3" t="str">
        <f>IFERROR(IF(VLOOKUP($A70,RTAs!E:E,1,FALSE)="","",1),"")</f>
        <v/>
      </c>
    </row>
    <row r="71" spans="1:19" x14ac:dyDescent="0.2">
      <c r="A71" s="3">
        <v>682</v>
      </c>
      <c r="B71" s="3" t="str">
        <f>IF(VLOOKUP($A71,ISO!$A:$D,2,FALSE)="","",VLOOKUP($A71,ISO!$A:$D,2,FALSE))</f>
        <v>SA</v>
      </c>
      <c r="C71" s="3" t="str">
        <f>IF(VLOOKUP($A71,ISO!$A:$D,3,FALSE)="","",VLOOKUP($A71,ISO!$A:$D,3,FALSE))</f>
        <v>SAU</v>
      </c>
      <c r="D71" s="3" t="str">
        <f>IFERROR(IF(VLOOKUP($A71,ADB!$A:$H,3,FALSE)="","",VLOOKUP($A71,ADB!$A:$H,3,FALSE)),"")</f>
        <v/>
      </c>
      <c r="E71" s="4" t="str">
        <f>IF(VLOOKUP($A71,ISO!$A:$D,4,FALSE)="","",VLOOKUP($A71,ISO!$A:$D,4,FALSE))</f>
        <v>Saudi Arabia</v>
      </c>
      <c r="F71" t="str">
        <f>IFERROR(VLOOKUP(A71,ADB!A:H,4,FALSE),"")</f>
        <v>Saudi Arabia</v>
      </c>
      <c r="G71" t="str">
        <f>IFERROR(VLOOKUP(A71,'World Bank'!A:D,3,FALSE),"")</f>
        <v>Saudi Arabia</v>
      </c>
      <c r="H71" t="str">
        <f>IFERROR(VLOOKUP($A71,'World Bank'!$A:$D,4,FALSE),"")</f>
        <v>Middle East and North Africa</v>
      </c>
      <c r="I71" s="3" t="str">
        <f t="shared" si="2"/>
        <v>SAU</v>
      </c>
      <c r="J71" s="3">
        <f>IFERROR(IF(VLOOKUP(A71,ADB!A:H,6,FALSE)="","",VLOOKUP(A71,ADB!A:H,6,FALSE)),"")</f>
        <v>70</v>
      </c>
      <c r="K71" t="str">
        <f t="shared" si="3"/>
        <v>Saudi Arabia</v>
      </c>
      <c r="L71" t="s">
        <v>138</v>
      </c>
      <c r="M71" s="3" t="str">
        <f>IFERROR(IF(VLOOKUP(A71,ADB!A:H,7,FALSE)="","",VLOOKUP(A71,ADB!A:H,7,FALSE)),"")</f>
        <v/>
      </c>
      <c r="N71" t="str">
        <f>IFERROR(IF(VLOOKUP(A71,ADB!A:H,8,FALSE)="","",VLOOKUP(A71,ADB!A:H,8,FALSE)),"")</f>
        <v/>
      </c>
      <c r="O71" s="3" t="str">
        <f>IFERROR(IF(VLOOKUP($A71,RTAs!A:A,1,FALSE)="","",1),"")</f>
        <v/>
      </c>
      <c r="P71" s="3" t="str">
        <f>IFERROR(IF(VLOOKUP($A71,RTAs!B:B,1,FALSE)="","",1),"")</f>
        <v/>
      </c>
      <c r="Q71" s="3" t="str">
        <f>IFERROR(IF(VLOOKUP($A71,RTAs!C:C,1,FALSE)="","",1),"")</f>
        <v/>
      </c>
      <c r="R71" s="3" t="str">
        <f>IFERROR(IF(VLOOKUP($A71,RTAs!D:D,1,FALSE)="","",1),"")</f>
        <v/>
      </c>
      <c r="S71" s="3" t="str">
        <f>IFERROR(IF(VLOOKUP($A71,RTAs!E:E,1,FALSE)="","",1),"")</f>
        <v/>
      </c>
    </row>
    <row r="72" spans="1:19" x14ac:dyDescent="0.2">
      <c r="A72" s="3">
        <v>784</v>
      </c>
      <c r="B72" s="3" t="str">
        <f>IF(VLOOKUP($A72,ISO!$A:$D,2,FALSE)="","",VLOOKUP($A72,ISO!$A:$D,2,FALSE))</f>
        <v>AE</v>
      </c>
      <c r="C72" s="3" t="str">
        <f>IF(VLOOKUP($A72,ISO!$A:$D,3,FALSE)="","",VLOOKUP($A72,ISO!$A:$D,3,FALSE))</f>
        <v>ARE</v>
      </c>
      <c r="D72" s="3" t="str">
        <f>IFERROR(IF(VLOOKUP($A72,ADB!$A:$H,3,FALSE)="","",VLOOKUP($A72,ADB!$A:$H,3,FALSE)),"")</f>
        <v/>
      </c>
      <c r="E72" s="4" t="str">
        <f>IF(VLOOKUP($A72,ISO!$A:$D,4,FALSE)="","",VLOOKUP($A72,ISO!$A:$D,4,FALSE))</f>
        <v>United Arab Emirates</v>
      </c>
      <c r="F72" t="str">
        <f>IFERROR(VLOOKUP(A72,ADB!A:H,4,FALSE),"")</f>
        <v>United Arab Emirates</v>
      </c>
      <c r="G72" t="str">
        <f>IFERROR(VLOOKUP(A72,'World Bank'!A:D,3,FALSE),"")</f>
        <v>United Arab Emirates</v>
      </c>
      <c r="H72" t="str">
        <f>IFERROR(VLOOKUP($A72,'World Bank'!$A:$D,4,FALSE),"")</f>
        <v>Middle East and North Africa</v>
      </c>
      <c r="I72" s="6" t="s">
        <v>1049</v>
      </c>
      <c r="J72" s="3">
        <f>IFERROR(IF(VLOOKUP(A72,ADB!A:H,6,FALSE)="","",VLOOKUP(A72,ADB!A:H,6,FALSE)),"")</f>
        <v>71</v>
      </c>
      <c r="K72" t="str">
        <f t="shared" si="3"/>
        <v>United Arab Emirates</v>
      </c>
      <c r="L72" t="s">
        <v>138</v>
      </c>
      <c r="M72" s="3" t="str">
        <f>IFERROR(IF(VLOOKUP(A72,ADB!A:H,7,FALSE)="","",VLOOKUP(A72,ADB!A:H,7,FALSE)),"")</f>
        <v/>
      </c>
      <c r="N72" t="str">
        <f>IFERROR(IF(VLOOKUP(A72,ADB!A:H,8,FALSE)="","",VLOOKUP(A72,ADB!A:H,8,FALSE)),"")</f>
        <v/>
      </c>
      <c r="O72" s="3" t="str">
        <f>IFERROR(IF(VLOOKUP($A72,RTAs!A:A,1,FALSE)="","",1),"")</f>
        <v/>
      </c>
      <c r="P72" s="3" t="str">
        <f>IFERROR(IF(VLOOKUP($A72,RTAs!B:B,1,FALSE)="","",1),"")</f>
        <v/>
      </c>
      <c r="Q72" s="3" t="str">
        <f>IFERROR(IF(VLOOKUP($A72,RTAs!C:C,1,FALSE)="","",1),"")</f>
        <v/>
      </c>
      <c r="R72" s="3" t="str">
        <f>IFERROR(IF(VLOOKUP($A72,RTAs!D:D,1,FALSE)="","",1),"")</f>
        <v/>
      </c>
      <c r="S72" s="3" t="str">
        <f>IFERROR(IF(VLOOKUP($A72,RTAs!E:E,1,FALSE)="","",1),"")</f>
        <v/>
      </c>
    </row>
    <row r="73" spans="1:19" x14ac:dyDescent="0.2">
      <c r="A73" s="3">
        <v>554</v>
      </c>
      <c r="B73" s="3" t="str">
        <f>IF(VLOOKUP($A73,ISO!$A:$D,2,FALSE)="","",VLOOKUP($A73,ISO!$A:$D,2,FALSE))</f>
        <v>NZ</v>
      </c>
      <c r="C73" s="3" t="str">
        <f>IF(VLOOKUP($A73,ISO!$A:$D,3,FALSE)="","",VLOOKUP($A73,ISO!$A:$D,3,FALSE))</f>
        <v>NZL</v>
      </c>
      <c r="D73" s="3" t="str">
        <f>IFERROR(IF(VLOOKUP($A73,ADB!$A:$H,3,FALSE)="","",VLOOKUP($A73,ADB!$A:$H,3,FALSE)),"")</f>
        <v>NZL</v>
      </c>
      <c r="E73" s="4" t="str">
        <f>IF(VLOOKUP($A73,ISO!$A:$D,4,FALSE)="","",VLOOKUP($A73,ISO!$A:$D,4,FALSE))</f>
        <v>New Zealand</v>
      </c>
      <c r="F73" t="str">
        <f>IFERROR(VLOOKUP(A73,ADB!A:H,4,FALSE),"")</f>
        <v>New Zealand</v>
      </c>
      <c r="G73" t="str">
        <f>IFERROR(VLOOKUP(A73,'World Bank'!A:D,3,FALSE),"")</f>
        <v>New Zealand</v>
      </c>
      <c r="H73" t="str">
        <f>IFERROR(VLOOKUP($A73,'World Bank'!$A:$D,4,FALSE),"")</f>
        <v>East Asia and Pacific</v>
      </c>
      <c r="I73" s="3" t="str">
        <f t="shared" si="2"/>
        <v>NZL</v>
      </c>
      <c r="J73" s="3">
        <f>IFERROR(IF(VLOOKUP(A73,ADB!A:H,6,FALSE)="","",VLOOKUP(A73,ADB!A:H,6,FALSE)),"")</f>
        <v>72</v>
      </c>
      <c r="K73" t="str">
        <f t="shared" si="3"/>
        <v>New Zealand</v>
      </c>
      <c r="L73" t="s">
        <v>36</v>
      </c>
      <c r="M73" s="3" t="str">
        <f>IFERROR(IF(VLOOKUP(A73,ADB!A:H,7,FALSE)="","",VLOOKUP(A73,ADB!A:H,7,FALSE)),"")</f>
        <v/>
      </c>
      <c r="N73" t="str">
        <f>IFERROR(IF(VLOOKUP(A73,ADB!A:H,8,FALSE)="","",VLOOKUP(A73,ADB!A:H,8,FALSE)),"")</f>
        <v/>
      </c>
      <c r="O73" s="3" t="str">
        <f>IFERROR(IF(VLOOKUP($A73,RTAs!A:A,1,FALSE)="","",1),"")</f>
        <v/>
      </c>
      <c r="P73" s="3" t="str">
        <f>IFERROR(IF(VLOOKUP($A73,RTAs!B:B,1,FALSE)="","",1),"")</f>
        <v/>
      </c>
      <c r="Q73" s="3" t="str">
        <f>IFERROR(IF(VLOOKUP($A73,RTAs!C:C,1,FALSE)="","",1),"")</f>
        <v/>
      </c>
      <c r="R73" s="3" t="str">
        <f>IFERROR(IF(VLOOKUP($A73,RTAs!D:D,1,FALSE)="","",1),"")</f>
        <v/>
      </c>
      <c r="S73" s="3" t="str">
        <f>IFERROR(IF(VLOOKUP($A73,RTAs!E:E,1,FALSE)="","",1),"")</f>
        <v/>
      </c>
    </row>
    <row r="74" spans="1:19" x14ac:dyDescent="0.2">
      <c r="A74" s="3">
        <v>999</v>
      </c>
      <c r="B74" s="3" t="str">
        <f>IF(VLOOKUP($A74,ISO!$A:$D,2,FALSE)="","",VLOOKUP($A74,ISO!$A:$D,2,FALSE))</f>
        <v>RX</v>
      </c>
      <c r="C74" s="3" t="str">
        <f>IF(VLOOKUP($A74,ISO!$A:$D,3,FALSE)="","",VLOOKUP($A74,ISO!$A:$D,3,FALSE))</f>
        <v>ROW</v>
      </c>
      <c r="D74" s="3" t="str">
        <f>IFERROR(IF(VLOOKUP($A74,ADB!$A:$H,3,FALSE)="","",VLOOKUP($A74,ADB!$A:$H,3,FALSE)),"")</f>
        <v/>
      </c>
      <c r="E74" s="4" t="str">
        <f>IF(VLOOKUP($A74,ISO!$A:$D,4,FALSE)="","",VLOOKUP($A74,ISO!$A:$D,4,FALSE))</f>
        <v>Rest of the world</v>
      </c>
      <c r="F74" t="str">
        <f>IFERROR(VLOOKUP(A74,ADB!A:H,4,FALSE),"")</f>
        <v>Rest of the world</v>
      </c>
      <c r="G74" t="str">
        <f>IFERROR(VLOOKUP(A74,'World Bank'!A:D,3,FALSE),"")</f>
        <v/>
      </c>
      <c r="H74" t="str">
        <f>IFERROR(VLOOKUP($A74,'World Bank'!$A:$D,4,FALSE),"")</f>
        <v/>
      </c>
      <c r="I74" s="3" t="str">
        <f t="shared" si="2"/>
        <v>ROW</v>
      </c>
      <c r="J74" s="3">
        <f>IFERROR(IF(VLOOKUP(A74,ADB!A:H,6,FALSE)="","",VLOOKUP(A74,ADB!A:H,6,FALSE)),"")</f>
        <v>73</v>
      </c>
      <c r="K74" t="str">
        <f t="shared" si="3"/>
        <v>Rest of the world</v>
      </c>
      <c r="L74" s="4"/>
      <c r="M74" s="3" t="str">
        <f>IFERROR(IF(VLOOKUP(A74,ADB!A:H,7,FALSE)="","",VLOOKUP(A74,ADB!A:H,7,FALSE)),"")</f>
        <v/>
      </c>
      <c r="N74" t="str">
        <f>IFERROR(IF(VLOOKUP(A74,ADB!A:H,8,FALSE)="","",VLOOKUP(A74,ADB!A:H,8,FALSE)),"")</f>
        <v/>
      </c>
      <c r="O74" s="3" t="str">
        <f>IFERROR(IF(VLOOKUP($A74,RTAs!A:A,1,FALSE)="","",1),"")</f>
        <v/>
      </c>
      <c r="P74" s="3" t="str">
        <f>IFERROR(IF(VLOOKUP($A74,RTAs!B:B,1,FALSE)="","",1),"")</f>
        <v/>
      </c>
      <c r="Q74" s="3" t="str">
        <f>IFERROR(IF(VLOOKUP($A74,RTAs!C:C,1,FALSE)="","",1),"")</f>
        <v/>
      </c>
      <c r="R74" s="3" t="str">
        <f>IFERROR(IF(VLOOKUP($A74,RTAs!D:D,1,FALSE)="","",1),"")</f>
        <v/>
      </c>
      <c r="S74" s="3" t="str">
        <f>IFERROR(IF(VLOOKUP($A74,RTAs!E:E,1,FALSE)="","",1),"")</f>
        <v/>
      </c>
    </row>
    <row r="75" spans="1:19" x14ac:dyDescent="0.2">
      <c r="A75" s="3">
        <v>697</v>
      </c>
      <c r="B75" s="3" t="str">
        <f>IF(VLOOKUP($A75,ISO!$A:$D,2,FALSE)="","",VLOOKUP($A75,ISO!$A:$D,2,FALSE))</f>
        <v/>
      </c>
      <c r="C75" s="3" t="str">
        <f>IF(VLOOKUP($A75,ISO!$A:$D,3,FALSE)="","",VLOOKUP($A75,ISO!$A:$D,3,FALSE))</f>
        <v/>
      </c>
      <c r="D75" s="3" t="str">
        <f>IFERROR(IF(VLOOKUP($A75,ADB!$A:$H,3,FALSE)="","",VLOOKUP($A75,ADB!$A:$H,3,FALSE)),"")</f>
        <v/>
      </c>
      <c r="E75" s="4" t="str">
        <f>IF(VLOOKUP($A75,ISO!$A:$D,4,FALSE)="","",VLOOKUP($A75,ISO!$A:$D,4,FALSE))</f>
        <v>Europe EFTA, not elsewhere specified</v>
      </c>
      <c r="F75" t="str">
        <f>IFERROR(VLOOKUP(A75,ADB!A:H,4,FALSE),"")</f>
        <v/>
      </c>
      <c r="G75" t="str">
        <f>IFERROR(VLOOKUP(A75,'World Bank'!A:D,3,FALSE),"")</f>
        <v/>
      </c>
      <c r="H75" t="str">
        <f>IFERROR(VLOOKUP($A75,'World Bank'!$A:$D,4,FALSE),"")</f>
        <v/>
      </c>
      <c r="I75" s="3" t="str">
        <f t="shared" si="2"/>
        <v/>
      </c>
      <c r="J75" s="3" t="str">
        <f>IFERROR(IF(VLOOKUP(A75,ADB!A:H,6,FALSE)="","",VLOOKUP(A75,ADB!A:H,6,FALSE)),"")</f>
        <v/>
      </c>
      <c r="K75" t="str">
        <f t="shared" si="3"/>
        <v>Europe EFTA, not elsewhere specified</v>
      </c>
      <c r="L75" t="s">
        <v>95</v>
      </c>
      <c r="M75" s="3" t="str">
        <f>IFERROR(IF(VLOOKUP(A75,ADB!A:H,7,FALSE)="","",VLOOKUP(A75,ADB!A:H,7,FALSE)),"")</f>
        <v/>
      </c>
      <c r="N75" t="str">
        <f>IFERROR(IF(VLOOKUP(A75,ADB!A:H,8,FALSE)="","",VLOOKUP(A75,ADB!A:H,8,FALSE)),"")</f>
        <v/>
      </c>
      <c r="O75" s="3" t="str">
        <f>IFERROR(IF(VLOOKUP($A75,RTAs!A:A,1,FALSE)="","",1),"")</f>
        <v/>
      </c>
      <c r="P75" s="3" t="str">
        <f>IFERROR(IF(VLOOKUP($A75,RTAs!B:B,1,FALSE)="","",1),"")</f>
        <v/>
      </c>
      <c r="Q75" s="3" t="str">
        <f>IFERROR(IF(VLOOKUP($A75,RTAs!C:C,1,FALSE)="","",1),"")</f>
        <v/>
      </c>
      <c r="R75" s="3" t="str">
        <f>IFERROR(IF(VLOOKUP($A75,RTAs!D:D,1,FALSE)="","",1),"")</f>
        <v/>
      </c>
      <c r="S75" s="3" t="str">
        <f>IFERROR(IF(VLOOKUP($A75,RTAs!E:E,1,FALSE)="","",1),"")</f>
        <v/>
      </c>
    </row>
    <row r="76" spans="1:19" x14ac:dyDescent="0.2">
      <c r="A76" s="3">
        <v>490</v>
      </c>
      <c r="B76" s="3" t="str">
        <f>IF(VLOOKUP($A76,ISO!$A:$D,2,FALSE)="","",VLOOKUP($A76,ISO!$A:$D,2,FALSE))</f>
        <v/>
      </c>
      <c r="C76" s="3" t="str">
        <f>IF(VLOOKUP($A76,ISO!$A:$D,3,FALSE)="","",VLOOKUP($A76,ISO!$A:$D,3,FALSE))</f>
        <v/>
      </c>
      <c r="D76" s="3" t="str">
        <f>IFERROR(IF(VLOOKUP($A76,ADB!$A:$H,3,FALSE)="","",VLOOKUP($A76,ADB!$A:$H,3,FALSE)),"")</f>
        <v/>
      </c>
      <c r="E76" s="4" t="str">
        <f>IF(VLOOKUP($A76,ISO!$A:$D,4,FALSE)="","",VLOOKUP($A76,ISO!$A:$D,4,FALSE))</f>
        <v>Other Asia, not elsewhere specified</v>
      </c>
      <c r="F76" t="str">
        <f>IFERROR(VLOOKUP(A76,ADB!A:H,4,FALSE),"")</f>
        <v/>
      </c>
      <c r="G76" t="str">
        <f>IFERROR(VLOOKUP(A76,'World Bank'!A:D,3,FALSE),"")</f>
        <v/>
      </c>
      <c r="H76" t="str">
        <f>IFERROR(VLOOKUP($A76,'World Bank'!$A:$D,4,FALSE),"")</f>
        <v/>
      </c>
      <c r="I76" s="3" t="str">
        <f t="shared" si="2"/>
        <v/>
      </c>
      <c r="J76" s="3" t="str">
        <f>IFERROR(IF(VLOOKUP(A76,ADB!A:H,6,FALSE)="","",VLOOKUP(A76,ADB!A:H,6,FALSE)),"")</f>
        <v/>
      </c>
      <c r="K76" t="str">
        <f t="shared" si="3"/>
        <v>Other Asia, not elsewhere specified</v>
      </c>
      <c r="L76" t="s">
        <v>36</v>
      </c>
      <c r="M76" s="3" t="str">
        <f>IFERROR(IF(VLOOKUP(A76,ADB!A:H,7,FALSE)="","",VLOOKUP(A76,ADB!A:H,7,FALSE)),"")</f>
        <v/>
      </c>
      <c r="N76" t="str">
        <f>IFERROR(IF(VLOOKUP(A76,ADB!A:H,8,FALSE)="","",VLOOKUP(A76,ADB!A:H,8,FALSE)),"")</f>
        <v/>
      </c>
      <c r="O76" s="3" t="str">
        <f>IFERROR(IF(VLOOKUP($A76,RTAs!A:A,1,FALSE)="","",1),"")</f>
        <v/>
      </c>
      <c r="P76" s="3" t="str">
        <f>IFERROR(IF(VLOOKUP($A76,RTAs!B:B,1,FALSE)="","",1),"")</f>
        <v/>
      </c>
      <c r="Q76" s="3" t="str">
        <f>IFERROR(IF(VLOOKUP($A76,RTAs!C:C,1,FALSE)="","",1),"")</f>
        <v/>
      </c>
      <c r="R76" s="3" t="str">
        <f>IFERROR(IF(VLOOKUP($A76,RTAs!D:D,1,FALSE)="","",1),"")</f>
        <v/>
      </c>
      <c r="S76" s="3" t="str">
        <f>IFERROR(IF(VLOOKUP($A76,RTAs!E:E,1,FALSE)="","",1),"")</f>
        <v/>
      </c>
    </row>
    <row r="77" spans="1:19" x14ac:dyDescent="0.2">
      <c r="A77" s="3">
        <v>533</v>
      </c>
      <c r="B77" s="3" t="str">
        <f>IF(VLOOKUP($A77,ISO!$A:$D,2,FALSE)="","",VLOOKUP($A77,ISO!$A:$D,2,FALSE))</f>
        <v>AW</v>
      </c>
      <c r="C77" s="3" t="str">
        <f>IF(VLOOKUP($A77,ISO!$A:$D,3,FALSE)="","",VLOOKUP($A77,ISO!$A:$D,3,FALSE))</f>
        <v>ABW</v>
      </c>
      <c r="D77" s="3" t="str">
        <f>IFERROR(IF(VLOOKUP($A77,ADB!$A:$H,3,FALSE)="","",VLOOKUP($A77,ADB!$A:$H,3,FALSE)),"")</f>
        <v/>
      </c>
      <c r="E77" s="4" t="str">
        <f>IF(VLOOKUP($A77,ISO!$A:$D,4,FALSE)="","",VLOOKUP($A77,ISO!$A:$D,4,FALSE))</f>
        <v>Aruba</v>
      </c>
      <c r="F77" t="str">
        <f>IFERROR(VLOOKUP(A77,ADB!A:H,4,FALSE),"")</f>
        <v/>
      </c>
      <c r="G77" t="str">
        <f>IFERROR(VLOOKUP(A77,'World Bank'!A:D,3,FALSE),"")</f>
        <v>Aruba</v>
      </c>
      <c r="H77" t="str">
        <f>IFERROR(VLOOKUP($A77,'World Bank'!$A:$D,4,FALSE),"")</f>
        <v>Latin America and the Caribbean</v>
      </c>
      <c r="I77" s="3" t="str">
        <f t="shared" si="2"/>
        <v>ABW</v>
      </c>
      <c r="J77" s="3" t="str">
        <f>IFERROR(IF(VLOOKUP(A77,ADB!A:H,6,FALSE)="","",VLOOKUP(A77,ADB!A:H,6,FALSE)),"")</f>
        <v/>
      </c>
      <c r="K77" t="str">
        <f t="shared" si="3"/>
        <v>Aruba</v>
      </c>
      <c r="L77" t="s">
        <v>139</v>
      </c>
      <c r="M77" s="3" t="str">
        <f>IFERROR(IF(VLOOKUP(A77,ADB!A:H,7,FALSE)="","",VLOOKUP(A77,ADB!A:H,7,FALSE)),"")</f>
        <v/>
      </c>
      <c r="N77" t="str">
        <f>IFERROR(IF(VLOOKUP(A77,ADB!A:H,8,FALSE)="","",VLOOKUP(A77,ADB!A:H,8,FALSE)),"")</f>
        <v/>
      </c>
      <c r="O77" s="3" t="str">
        <f>IFERROR(IF(VLOOKUP($A77,RTAs!A:A,1,FALSE)="","",1),"")</f>
        <v/>
      </c>
      <c r="P77" s="3" t="str">
        <f>IFERROR(IF(VLOOKUP($A77,RTAs!B:B,1,FALSE)="","",1),"")</f>
        <v/>
      </c>
      <c r="Q77" s="3" t="str">
        <f>IFERROR(IF(VLOOKUP($A77,RTAs!C:C,1,FALSE)="","",1),"")</f>
        <v/>
      </c>
      <c r="R77" s="3" t="str">
        <f>IFERROR(IF(VLOOKUP($A77,RTAs!D:D,1,FALSE)="","",1),"")</f>
        <v/>
      </c>
      <c r="S77" s="3" t="str">
        <f>IFERROR(IF(VLOOKUP($A77,RTAs!E:E,1,FALSE)="","",1),"")</f>
        <v/>
      </c>
    </row>
    <row r="78" spans="1:19" x14ac:dyDescent="0.2">
      <c r="A78" s="3">
        <v>4</v>
      </c>
      <c r="B78" s="3" t="str">
        <f>IF(VLOOKUP($A78,ISO!$A:$D,2,FALSE)="","",VLOOKUP($A78,ISO!$A:$D,2,FALSE))</f>
        <v>AF</v>
      </c>
      <c r="C78" s="3" t="str">
        <f>IF(VLOOKUP($A78,ISO!$A:$D,3,FALSE)="","",VLOOKUP($A78,ISO!$A:$D,3,FALSE))</f>
        <v>AFG</v>
      </c>
      <c r="D78" s="3" t="str">
        <f>IFERROR(IF(VLOOKUP($A78,ADB!$A:$H,3,FALSE)="","",VLOOKUP($A78,ADB!$A:$H,3,FALSE)),"")</f>
        <v>AFG</v>
      </c>
      <c r="E78" s="4" t="str">
        <f>IF(VLOOKUP($A78,ISO!$A:$D,4,FALSE)="","",VLOOKUP($A78,ISO!$A:$D,4,FALSE))</f>
        <v>Afghanistan</v>
      </c>
      <c r="F78" t="str">
        <f>IFERROR(VLOOKUP(A78,ADB!A:H,4,FALSE),"")</f>
        <v>Afghanistan</v>
      </c>
      <c r="G78" t="str">
        <f>IFERROR(VLOOKUP($A78,'World Bank'!$A:$D,3,FALSE),"")</f>
        <v>Afghanistan</v>
      </c>
      <c r="H78" t="str">
        <f>IFERROR(VLOOKUP($A78,'World Bank'!$A:$D,4,FALSE),"")</f>
        <v>South Asia</v>
      </c>
      <c r="I78" s="3" t="str">
        <f t="shared" si="2"/>
        <v>AFG</v>
      </c>
      <c r="J78" s="3" t="str">
        <f>IFERROR(IF(VLOOKUP(A78,ADB!A:H,6,FALSE)="","",VLOOKUP(A78,ADB!A:H,6,FALSE)),"")</f>
        <v/>
      </c>
      <c r="K78" t="str">
        <f t="shared" si="3"/>
        <v>Afghanistan</v>
      </c>
      <c r="L78" t="s">
        <v>173</v>
      </c>
      <c r="M78" s="3" t="str">
        <f>IFERROR(IF(VLOOKUP(A78,ADB!A:H,7,FALSE)="","",VLOOKUP(A78,ADB!A:H,7,FALSE)),"")</f>
        <v/>
      </c>
      <c r="N78" t="str">
        <f>IFERROR(IF(VLOOKUP(A78,ADB!A:H,8,FALSE)="","",VLOOKUP(A78,ADB!A:H,8,FALSE)),"")</f>
        <v/>
      </c>
      <c r="O78" s="3" t="str">
        <f>IFERROR(IF(VLOOKUP($A78,RTAs!A:A,1,FALSE)="","",1),"")</f>
        <v/>
      </c>
      <c r="P78" s="3" t="str">
        <f>IFERROR(IF(VLOOKUP($A78,RTAs!B:B,1,FALSE)="","",1),"")</f>
        <v/>
      </c>
      <c r="Q78" s="3" t="str">
        <f>IFERROR(IF(VLOOKUP($A78,RTAs!C:C,1,FALSE)="","",1),"")</f>
        <v/>
      </c>
      <c r="R78" s="3" t="str">
        <f>IFERROR(IF(VLOOKUP($A78,RTAs!D:D,1,FALSE)="","",1),"")</f>
        <v/>
      </c>
      <c r="S78" s="3">
        <f>IFERROR(IF(VLOOKUP($A78,RTAs!E:E,1,FALSE)="","",1),"")</f>
        <v>1</v>
      </c>
    </row>
    <row r="79" spans="1:19" x14ac:dyDescent="0.2">
      <c r="A79" s="3">
        <v>24</v>
      </c>
      <c r="B79" s="3" t="str">
        <f>IF(VLOOKUP($A79,ISO!$A:$D,2,FALSE)="","",VLOOKUP($A79,ISO!$A:$D,2,FALSE))</f>
        <v>AO</v>
      </c>
      <c r="C79" s="3" t="str">
        <f>IF(VLOOKUP($A79,ISO!$A:$D,3,FALSE)="","",VLOOKUP($A79,ISO!$A:$D,3,FALSE))</f>
        <v>AGO</v>
      </c>
      <c r="D79" s="3" t="str">
        <f>IFERROR(IF(VLOOKUP($A79,ADB!$A:$H,3,FALSE)="","",VLOOKUP($A79,ADB!$A:$H,3,FALSE)),"")</f>
        <v/>
      </c>
      <c r="E79" s="4" t="str">
        <f>IF(VLOOKUP($A79,ISO!$A:$D,4,FALSE)="","",VLOOKUP($A79,ISO!$A:$D,4,FALSE))</f>
        <v>Angola</v>
      </c>
      <c r="F79" t="str">
        <f>IFERROR(VLOOKUP(A79,ADB!A:H,4,FALSE),"")</f>
        <v/>
      </c>
      <c r="G79" t="str">
        <f>IFERROR(VLOOKUP(A79,'World Bank'!A:D,3,FALSE),"")</f>
        <v>Angola</v>
      </c>
      <c r="H79" t="str">
        <f>IFERROR(VLOOKUP($A79,'World Bank'!$A:$D,4,FALSE),"")</f>
        <v>Sub-Saharan Africa</v>
      </c>
      <c r="I79" s="3" t="str">
        <f t="shared" si="2"/>
        <v>AGO</v>
      </c>
      <c r="J79" s="3" t="str">
        <f>IFERROR(IF(VLOOKUP(A79,ADB!A:H,6,FALSE)="","",VLOOKUP(A79,ADB!A:H,6,FALSE)),"")</f>
        <v/>
      </c>
      <c r="K79" t="str">
        <f t="shared" si="3"/>
        <v>Angola</v>
      </c>
      <c r="L79" t="s">
        <v>220</v>
      </c>
      <c r="M79" s="3" t="str">
        <f>IFERROR(IF(VLOOKUP(A79,ADB!A:H,7,FALSE)="","",VLOOKUP(A79,ADB!A:H,7,FALSE)),"")</f>
        <v/>
      </c>
      <c r="N79" t="str">
        <f>IFERROR(IF(VLOOKUP(A79,ADB!A:H,8,FALSE)="","",VLOOKUP(A79,ADB!A:H,8,FALSE)),"")</f>
        <v/>
      </c>
      <c r="O79" s="3" t="str">
        <f>IFERROR(IF(VLOOKUP($A79,RTAs!A:A,1,FALSE)="","",1),"")</f>
        <v/>
      </c>
      <c r="P79" s="3" t="str">
        <f>IFERROR(IF(VLOOKUP($A79,RTAs!B:B,1,FALSE)="","",1),"")</f>
        <v/>
      </c>
      <c r="Q79" s="3" t="str">
        <f>IFERROR(IF(VLOOKUP($A79,RTAs!C:C,1,FALSE)="","",1),"")</f>
        <v/>
      </c>
      <c r="R79" s="3" t="str">
        <f>IFERROR(IF(VLOOKUP($A79,RTAs!D:D,1,FALSE)="","",1),"")</f>
        <v/>
      </c>
      <c r="S79" s="3" t="str">
        <f>IFERROR(IF(VLOOKUP($A79,RTAs!E:E,1,FALSE)="","",1),"")</f>
        <v/>
      </c>
    </row>
    <row r="80" spans="1:19" x14ac:dyDescent="0.2">
      <c r="A80" s="3">
        <v>660</v>
      </c>
      <c r="B80" s="3" t="str">
        <f>IF(VLOOKUP($A80,ISO!$A:$D,2,FALSE)="","",VLOOKUP($A80,ISO!$A:$D,2,FALSE))</f>
        <v>AI</v>
      </c>
      <c r="C80" s="3" t="str">
        <f>IF(VLOOKUP($A80,ISO!$A:$D,3,FALSE)="","",VLOOKUP($A80,ISO!$A:$D,3,FALSE))</f>
        <v>AIA</v>
      </c>
      <c r="D80" s="3" t="str">
        <f>IFERROR(IF(VLOOKUP($A80,ADB!$A:$H,3,FALSE)="","",VLOOKUP($A80,ADB!$A:$H,3,FALSE)),"")</f>
        <v/>
      </c>
      <c r="E80" s="4" t="str">
        <f>IF(VLOOKUP($A80,ISO!$A:$D,4,FALSE)="","",VLOOKUP($A80,ISO!$A:$D,4,FALSE))</f>
        <v>Anguilla</v>
      </c>
      <c r="F80" t="str">
        <f>IFERROR(VLOOKUP(A80,ADB!A:H,4,FALSE),"")</f>
        <v/>
      </c>
      <c r="G80" t="str">
        <f>IFERROR(VLOOKUP(A80,'World Bank'!A:D,3,FALSE),"")</f>
        <v/>
      </c>
      <c r="H80" t="str">
        <f>IFERROR(VLOOKUP($A80,'World Bank'!$A:$D,4,FALSE),"")</f>
        <v/>
      </c>
      <c r="I80" s="3" t="str">
        <f t="shared" si="2"/>
        <v>AIA</v>
      </c>
      <c r="J80" s="3" t="str">
        <f>IFERROR(IF(VLOOKUP(A80,ADB!A:H,6,FALSE)="","",VLOOKUP(A80,ADB!A:H,6,FALSE)),"")</f>
        <v/>
      </c>
      <c r="K80" t="str">
        <f t="shared" si="3"/>
        <v>Anguilla</v>
      </c>
      <c r="L80" t="s">
        <v>139</v>
      </c>
      <c r="M80" s="3" t="str">
        <f>IFERROR(IF(VLOOKUP(A80,ADB!A:H,7,FALSE)="","",VLOOKUP(A80,ADB!A:H,7,FALSE)),"")</f>
        <v/>
      </c>
      <c r="N80" t="str">
        <f>IFERROR(IF(VLOOKUP(A80,ADB!A:H,8,FALSE)="","",VLOOKUP(A80,ADB!A:H,8,FALSE)),"")</f>
        <v/>
      </c>
      <c r="O80" s="3" t="str">
        <f>IFERROR(IF(VLOOKUP($A80,RTAs!A:A,1,FALSE)="","",1),"")</f>
        <v/>
      </c>
      <c r="P80" s="3" t="str">
        <f>IFERROR(IF(VLOOKUP($A80,RTAs!B:B,1,FALSE)="","",1),"")</f>
        <v/>
      </c>
      <c r="Q80" s="3" t="str">
        <f>IFERROR(IF(VLOOKUP($A80,RTAs!C:C,1,FALSE)="","",1),"")</f>
        <v/>
      </c>
      <c r="R80" s="3" t="str">
        <f>IFERROR(IF(VLOOKUP($A80,RTAs!D:D,1,FALSE)="","",1),"")</f>
        <v/>
      </c>
      <c r="S80" s="3" t="str">
        <f>IFERROR(IF(VLOOKUP($A80,RTAs!E:E,1,FALSE)="","",1),"")</f>
        <v/>
      </c>
    </row>
    <row r="81" spans="1:19" x14ac:dyDescent="0.2">
      <c r="A81" s="3">
        <v>8</v>
      </c>
      <c r="B81" s="3" t="str">
        <f>IF(VLOOKUP($A81,ISO!$A:$D,2,FALSE)="","",VLOOKUP($A81,ISO!$A:$D,2,FALSE))</f>
        <v>AL</v>
      </c>
      <c r="C81" s="3" t="str">
        <f>IF(VLOOKUP($A81,ISO!$A:$D,3,FALSE)="","",VLOOKUP($A81,ISO!$A:$D,3,FALSE))</f>
        <v>ALB</v>
      </c>
      <c r="D81" s="3" t="str">
        <f>IFERROR(IF(VLOOKUP($A81,ADB!$A:$H,3,FALSE)="","",VLOOKUP($A81,ADB!$A:$H,3,FALSE)),"")</f>
        <v/>
      </c>
      <c r="E81" s="4" t="str">
        <f>IF(VLOOKUP($A81,ISO!$A:$D,4,FALSE)="","",VLOOKUP($A81,ISO!$A:$D,4,FALSE))</f>
        <v>Albania</v>
      </c>
      <c r="F81" t="str">
        <f>IFERROR(VLOOKUP(A81,ADB!A:H,4,FALSE),"")</f>
        <v/>
      </c>
      <c r="G81" t="str">
        <f>IFERROR(VLOOKUP(A81,'World Bank'!A:D,3,FALSE),"")</f>
        <v>Albania</v>
      </c>
      <c r="H81" t="str">
        <f>IFERROR(VLOOKUP($A81,'World Bank'!$A:$D,4,FALSE),"")</f>
        <v>Europe and Central Asia</v>
      </c>
      <c r="I81" s="3" t="str">
        <f t="shared" si="2"/>
        <v>ALB</v>
      </c>
      <c r="J81" s="3" t="str">
        <f>IFERROR(IF(VLOOKUP(A81,ADB!A:H,6,FALSE)="","",VLOOKUP(A81,ADB!A:H,6,FALSE)),"")</f>
        <v/>
      </c>
      <c r="K81" t="str">
        <f t="shared" si="3"/>
        <v>Albania</v>
      </c>
      <c r="L81" t="s">
        <v>95</v>
      </c>
      <c r="M81" s="3" t="str">
        <f>IFERROR(IF(VLOOKUP(A81,ADB!A:H,7,FALSE)="","",VLOOKUP(A81,ADB!A:H,7,FALSE)),"")</f>
        <v/>
      </c>
      <c r="N81" t="str">
        <f>IFERROR(IF(VLOOKUP(A81,ADB!A:H,8,FALSE)="","",VLOOKUP(A81,ADB!A:H,8,FALSE)),"")</f>
        <v/>
      </c>
      <c r="O81" s="3" t="str">
        <f>IFERROR(IF(VLOOKUP($A81,RTAs!A:A,1,FALSE)="","",1),"")</f>
        <v/>
      </c>
      <c r="P81" s="3" t="str">
        <f>IFERROR(IF(VLOOKUP($A81,RTAs!B:B,1,FALSE)="","",1),"")</f>
        <v/>
      </c>
      <c r="Q81" s="3" t="str">
        <f>IFERROR(IF(VLOOKUP($A81,RTAs!C:C,1,FALSE)="","",1),"")</f>
        <v/>
      </c>
      <c r="R81" s="3" t="str">
        <f>IFERROR(IF(VLOOKUP($A81,RTAs!D:D,1,FALSE)="","",1),"")</f>
        <v/>
      </c>
      <c r="S81" s="3" t="str">
        <f>IFERROR(IF(VLOOKUP($A81,RTAs!E:E,1,FALSE)="","",1),"")</f>
        <v/>
      </c>
    </row>
    <row r="82" spans="1:19" x14ac:dyDescent="0.2">
      <c r="A82" s="3">
        <v>20</v>
      </c>
      <c r="B82" s="3" t="str">
        <f>IF(VLOOKUP($A82,ISO!$A:$D,2,FALSE)="","",VLOOKUP($A82,ISO!$A:$D,2,FALSE))</f>
        <v>AD</v>
      </c>
      <c r="C82" s="3" t="str">
        <f>IF(VLOOKUP($A82,ISO!$A:$D,3,FALSE)="","",VLOOKUP($A82,ISO!$A:$D,3,FALSE))</f>
        <v>AND</v>
      </c>
      <c r="D82" s="3" t="str">
        <f>IFERROR(IF(VLOOKUP($A82,ADB!$A:$H,3,FALSE)="","",VLOOKUP($A82,ADB!$A:$H,3,FALSE)),"")</f>
        <v/>
      </c>
      <c r="E82" s="4" t="str">
        <f>IF(VLOOKUP($A82,ISO!$A:$D,4,FALSE)="","",VLOOKUP($A82,ISO!$A:$D,4,FALSE))</f>
        <v>Andorra</v>
      </c>
      <c r="F82" t="str">
        <f>IFERROR(VLOOKUP(A82,ADB!A:H,4,FALSE),"")</f>
        <v/>
      </c>
      <c r="G82" t="str">
        <f>IFERROR(VLOOKUP(A82,'World Bank'!A:D,3,FALSE),"")</f>
        <v>Andorra</v>
      </c>
      <c r="H82" t="str">
        <f>IFERROR(VLOOKUP($A82,'World Bank'!$A:$D,4,FALSE),"")</f>
        <v>Europe and Central Asia</v>
      </c>
      <c r="I82" s="3" t="str">
        <f t="shared" si="2"/>
        <v>AND</v>
      </c>
      <c r="J82" s="3" t="str">
        <f>IFERROR(IF(VLOOKUP(A82,ADB!A:H,6,FALSE)="","",VLOOKUP(A82,ADB!A:H,6,FALSE)),"")</f>
        <v/>
      </c>
      <c r="K82" t="str">
        <f t="shared" si="3"/>
        <v>Andorra</v>
      </c>
      <c r="L82" t="s">
        <v>95</v>
      </c>
      <c r="M82" s="3" t="str">
        <f>IFERROR(IF(VLOOKUP(A82,ADB!A:H,7,FALSE)="","",VLOOKUP(A82,ADB!A:H,7,FALSE)),"")</f>
        <v/>
      </c>
      <c r="N82" t="str">
        <f>IFERROR(IF(VLOOKUP(A82,ADB!A:H,8,FALSE)="","",VLOOKUP(A82,ADB!A:H,8,FALSE)),"")</f>
        <v/>
      </c>
      <c r="O82" s="3" t="str">
        <f>IFERROR(IF(VLOOKUP($A82,RTAs!A:A,1,FALSE)="","",1),"")</f>
        <v/>
      </c>
      <c r="P82" s="3" t="str">
        <f>IFERROR(IF(VLOOKUP($A82,RTAs!B:B,1,FALSE)="","",1),"")</f>
        <v/>
      </c>
      <c r="Q82" s="3" t="str">
        <f>IFERROR(IF(VLOOKUP($A82,RTAs!C:C,1,FALSE)="","",1),"")</f>
        <v/>
      </c>
      <c r="R82" s="3" t="str">
        <f>IFERROR(IF(VLOOKUP($A82,RTAs!D:D,1,FALSE)="","",1),"")</f>
        <v/>
      </c>
      <c r="S82" s="3" t="str">
        <f>IFERROR(IF(VLOOKUP($A82,RTAs!E:E,1,FALSE)="","",1),"")</f>
        <v/>
      </c>
    </row>
    <row r="83" spans="1:19" x14ac:dyDescent="0.2">
      <c r="A83" s="3">
        <v>530</v>
      </c>
      <c r="B83" s="3" t="str">
        <f>IF(VLOOKUP($A83,ISO!$A:$D,2,FALSE)="","",VLOOKUP($A83,ISO!$A:$D,2,FALSE))</f>
        <v>AN</v>
      </c>
      <c r="C83" s="3" t="str">
        <f>IF(VLOOKUP($A83,ISO!$A:$D,3,FALSE)="","",VLOOKUP($A83,ISO!$A:$D,3,FALSE))</f>
        <v>ANT</v>
      </c>
      <c r="D83" s="3" t="str">
        <f>IFERROR(IF(VLOOKUP($A83,ADB!$A:$H,3,FALSE)="","",VLOOKUP($A83,ADB!$A:$H,3,FALSE)),"")</f>
        <v/>
      </c>
      <c r="E83" s="4" t="str">
        <f>IF(VLOOKUP($A83,ISO!$A:$D,4,FALSE)="","",VLOOKUP($A83,ISO!$A:$D,4,FALSE))</f>
        <v>Netherlands Antilles</v>
      </c>
      <c r="F83" t="str">
        <f>IFERROR(VLOOKUP(A83,ADB!A:H,4,FALSE),"")</f>
        <v/>
      </c>
      <c r="G83" t="str">
        <f>IFERROR(VLOOKUP(A83,'World Bank'!A:D,3,FALSE),"")</f>
        <v/>
      </c>
      <c r="H83" t="str">
        <f>IFERROR(VLOOKUP($A83,'World Bank'!$A:$D,4,FALSE),"")</f>
        <v/>
      </c>
      <c r="I83" s="3" t="str">
        <f t="shared" si="2"/>
        <v>ANT</v>
      </c>
      <c r="J83" s="3" t="str">
        <f>IFERROR(IF(VLOOKUP(A83,ADB!A:H,6,FALSE)="","",VLOOKUP(A83,ADB!A:H,6,FALSE)),"")</f>
        <v/>
      </c>
      <c r="K83" t="str">
        <f t="shared" si="3"/>
        <v>Netherlands Antilles</v>
      </c>
      <c r="L83" t="s">
        <v>139</v>
      </c>
      <c r="M83" s="3" t="str">
        <f>IFERROR(IF(VLOOKUP(A83,ADB!A:H,7,FALSE)="","",VLOOKUP(A83,ADB!A:H,7,FALSE)),"")</f>
        <v/>
      </c>
      <c r="N83" t="str">
        <f>IFERROR(IF(VLOOKUP(A83,ADB!A:H,8,FALSE)="","",VLOOKUP(A83,ADB!A:H,8,FALSE)),"")</f>
        <v/>
      </c>
      <c r="O83" s="3" t="str">
        <f>IFERROR(IF(VLOOKUP($A83,RTAs!A:A,1,FALSE)="","",1),"")</f>
        <v/>
      </c>
      <c r="P83" s="3" t="str">
        <f>IFERROR(IF(VLOOKUP($A83,RTAs!B:B,1,FALSE)="","",1),"")</f>
        <v/>
      </c>
      <c r="Q83" s="3" t="str">
        <f>IFERROR(IF(VLOOKUP($A83,RTAs!C:C,1,FALSE)="","",1),"")</f>
        <v/>
      </c>
      <c r="R83" s="3" t="str">
        <f>IFERROR(IF(VLOOKUP($A83,RTAs!D:D,1,FALSE)="","",1),"")</f>
        <v/>
      </c>
      <c r="S83" s="3" t="str">
        <f>IFERROR(IF(VLOOKUP($A83,RTAs!E:E,1,FALSE)="","",1),"")</f>
        <v/>
      </c>
    </row>
    <row r="84" spans="1:19" x14ac:dyDescent="0.2">
      <c r="A84" s="3">
        <v>16</v>
      </c>
      <c r="B84" s="3" t="str">
        <f>IF(VLOOKUP($A84,ISO!$A:$D,2,FALSE)="","",VLOOKUP($A84,ISO!$A:$D,2,FALSE))</f>
        <v>AS</v>
      </c>
      <c r="C84" s="3" t="str">
        <f>IF(VLOOKUP($A84,ISO!$A:$D,3,FALSE)="","",VLOOKUP($A84,ISO!$A:$D,3,FALSE))</f>
        <v>ASM</v>
      </c>
      <c r="D84" s="3" t="str">
        <f>IFERROR(IF(VLOOKUP($A84,ADB!$A:$H,3,FALSE)="","",VLOOKUP($A84,ADB!$A:$H,3,FALSE)),"")</f>
        <v/>
      </c>
      <c r="E84" s="4" t="str">
        <f>IF(VLOOKUP($A84,ISO!$A:$D,4,FALSE)="","",VLOOKUP($A84,ISO!$A:$D,4,FALSE))</f>
        <v>American Samoa</v>
      </c>
      <c r="F84" t="str">
        <f>IFERROR(VLOOKUP(A84,ADB!A:H,4,FALSE),"")</f>
        <v/>
      </c>
      <c r="G84" t="str">
        <f>IFERROR(VLOOKUP(A84,'World Bank'!A:D,3,FALSE),"")</f>
        <v>American Samoa</v>
      </c>
      <c r="H84" t="str">
        <f>IFERROR(VLOOKUP($A84,'World Bank'!$A:$D,4,FALSE),"")</f>
        <v>East Asia and Pacific</v>
      </c>
      <c r="I84" s="3" t="str">
        <f t="shared" si="2"/>
        <v>ASM</v>
      </c>
      <c r="J84" s="3" t="str">
        <f>IFERROR(IF(VLOOKUP(A84,ADB!A:H,6,FALSE)="","",VLOOKUP(A84,ADB!A:H,6,FALSE)),"")</f>
        <v/>
      </c>
      <c r="K84" t="str">
        <f t="shared" si="3"/>
        <v>American Samoa</v>
      </c>
      <c r="L84" t="s">
        <v>36</v>
      </c>
      <c r="M84" s="3" t="str">
        <f>IFERROR(IF(VLOOKUP(A84,ADB!A:H,7,FALSE)="","",VLOOKUP(A84,ADB!A:H,7,FALSE)),"")</f>
        <v/>
      </c>
      <c r="N84" t="str">
        <f>IFERROR(IF(VLOOKUP(A84,ADB!A:H,8,FALSE)="","",VLOOKUP(A84,ADB!A:H,8,FALSE)),"")</f>
        <v/>
      </c>
      <c r="O84" s="3" t="str">
        <f>IFERROR(IF(VLOOKUP($A84,RTAs!A:A,1,FALSE)="","",1),"")</f>
        <v/>
      </c>
      <c r="P84" s="3" t="str">
        <f>IFERROR(IF(VLOOKUP($A84,RTAs!B:B,1,FALSE)="","",1),"")</f>
        <v/>
      </c>
      <c r="Q84" s="3" t="str">
        <f>IFERROR(IF(VLOOKUP($A84,RTAs!C:C,1,FALSE)="","",1),"")</f>
        <v/>
      </c>
      <c r="R84" s="3" t="str">
        <f>IFERROR(IF(VLOOKUP($A84,RTAs!D:D,1,FALSE)="","",1),"")</f>
        <v/>
      </c>
      <c r="S84" s="3" t="str">
        <f>IFERROR(IF(VLOOKUP($A84,RTAs!E:E,1,FALSE)="","",1),"")</f>
        <v/>
      </c>
    </row>
    <row r="85" spans="1:19" x14ac:dyDescent="0.2">
      <c r="A85" s="3">
        <v>260</v>
      </c>
      <c r="B85" s="3" t="str">
        <f>IF(VLOOKUP($A85,ISO!$A:$D,2,FALSE)="","",VLOOKUP($A85,ISO!$A:$D,2,FALSE))</f>
        <v>TF</v>
      </c>
      <c r="C85" s="3" t="str">
        <f>IF(VLOOKUP($A85,ISO!$A:$D,3,FALSE)="","",VLOOKUP($A85,ISO!$A:$D,3,FALSE))</f>
        <v>ATF</v>
      </c>
      <c r="D85" s="3" t="str">
        <f>IFERROR(IF(VLOOKUP($A85,ADB!$A:$H,3,FALSE)="","",VLOOKUP($A85,ADB!$A:$H,3,FALSE)),"")</f>
        <v/>
      </c>
      <c r="E85" s="4" t="str">
        <f>IF(VLOOKUP($A85,ISO!$A:$D,4,FALSE)="","",VLOOKUP($A85,ISO!$A:$D,4,FALSE))</f>
        <v>French Southern Territories</v>
      </c>
      <c r="F85" t="str">
        <f>IFERROR(VLOOKUP(A85,ADB!A:H,4,FALSE),"")</f>
        <v/>
      </c>
      <c r="G85" t="str">
        <f>IFERROR(VLOOKUP(A85,'World Bank'!A:D,3,FALSE),"")</f>
        <v/>
      </c>
      <c r="H85" t="str">
        <f>IFERROR(VLOOKUP($A85,'World Bank'!$A:$D,4,FALSE),"")</f>
        <v/>
      </c>
      <c r="I85" s="3" t="str">
        <f t="shared" si="2"/>
        <v>ATF</v>
      </c>
      <c r="J85" s="3" t="str">
        <f>IFERROR(IF(VLOOKUP(A85,ADB!A:H,6,FALSE)="","",VLOOKUP(A85,ADB!A:H,6,FALSE)),"")</f>
        <v/>
      </c>
      <c r="K85" t="str">
        <f t="shared" si="3"/>
        <v>French Southern Territories</v>
      </c>
      <c r="L85" t="s">
        <v>220</v>
      </c>
      <c r="M85" s="3" t="str">
        <f>IFERROR(IF(VLOOKUP(A85,ADB!A:H,7,FALSE)="","",VLOOKUP(A85,ADB!A:H,7,FALSE)),"")</f>
        <v/>
      </c>
      <c r="N85" t="str">
        <f>IFERROR(IF(VLOOKUP(A85,ADB!A:H,8,FALSE)="","",VLOOKUP(A85,ADB!A:H,8,FALSE)),"")</f>
        <v/>
      </c>
      <c r="O85" s="3" t="str">
        <f>IFERROR(IF(VLOOKUP($A85,RTAs!A:A,1,FALSE)="","",1),"")</f>
        <v/>
      </c>
      <c r="P85" s="3" t="str">
        <f>IFERROR(IF(VLOOKUP($A85,RTAs!B:B,1,FALSE)="","",1),"")</f>
        <v/>
      </c>
      <c r="Q85" s="3" t="str">
        <f>IFERROR(IF(VLOOKUP($A85,RTAs!C:C,1,FALSE)="","",1),"")</f>
        <v/>
      </c>
      <c r="R85" s="3" t="str">
        <f>IFERROR(IF(VLOOKUP($A85,RTAs!D:D,1,FALSE)="","",1),"")</f>
        <v/>
      </c>
      <c r="S85" s="3" t="str">
        <f>IFERROR(IF(VLOOKUP($A85,RTAs!E:E,1,FALSE)="","",1),"")</f>
        <v/>
      </c>
    </row>
    <row r="86" spans="1:19" x14ac:dyDescent="0.2">
      <c r="A86" s="3">
        <v>28</v>
      </c>
      <c r="B86" s="3" t="str">
        <f>IF(VLOOKUP($A86,ISO!$A:$D,2,FALSE)="","",VLOOKUP($A86,ISO!$A:$D,2,FALSE))</f>
        <v>AG</v>
      </c>
      <c r="C86" s="3" t="str">
        <f>IF(VLOOKUP($A86,ISO!$A:$D,3,FALSE)="","",VLOOKUP($A86,ISO!$A:$D,3,FALSE))</f>
        <v>ATG</v>
      </c>
      <c r="D86" s="3" t="str">
        <f>IFERROR(IF(VLOOKUP($A86,ADB!$A:$H,3,FALSE)="","",VLOOKUP($A86,ADB!$A:$H,3,FALSE)),"")</f>
        <v/>
      </c>
      <c r="E86" s="4" t="str">
        <f>IF(VLOOKUP($A86,ISO!$A:$D,4,FALSE)="","",VLOOKUP($A86,ISO!$A:$D,4,FALSE))</f>
        <v>Antigua and Barbuda</v>
      </c>
      <c r="F86" t="str">
        <f>IFERROR(VLOOKUP(A86,ADB!A:H,4,FALSE),"")</f>
        <v/>
      </c>
      <c r="G86" t="str">
        <f>IFERROR(VLOOKUP(A86,'World Bank'!A:D,3,FALSE),"")</f>
        <v>Antigua and Barbuda</v>
      </c>
      <c r="H86" t="str">
        <f>IFERROR(VLOOKUP($A86,'World Bank'!$A:$D,4,FALSE),"")</f>
        <v>Latin America and the Caribbean</v>
      </c>
      <c r="I86" s="3" t="str">
        <f t="shared" si="2"/>
        <v>ATG</v>
      </c>
      <c r="J86" s="3" t="str">
        <f>IFERROR(IF(VLOOKUP(A86,ADB!A:H,6,FALSE)="","",VLOOKUP(A86,ADB!A:H,6,FALSE)),"")</f>
        <v/>
      </c>
      <c r="K86" t="str">
        <f t="shared" si="3"/>
        <v>Antigua and Barbuda</v>
      </c>
      <c r="L86" t="s">
        <v>139</v>
      </c>
      <c r="M86" s="3" t="str">
        <f>IFERROR(IF(VLOOKUP(A86,ADB!A:H,7,FALSE)="","",VLOOKUP(A86,ADB!A:H,7,FALSE)),"")</f>
        <v/>
      </c>
      <c r="N86" t="str">
        <f>IFERROR(IF(VLOOKUP(A86,ADB!A:H,8,FALSE)="","",VLOOKUP(A86,ADB!A:H,8,FALSE)),"")</f>
        <v/>
      </c>
      <c r="O86" s="3" t="str">
        <f>IFERROR(IF(VLOOKUP($A86,RTAs!A:A,1,FALSE)="","",1),"")</f>
        <v/>
      </c>
      <c r="P86" s="3" t="str">
        <f>IFERROR(IF(VLOOKUP($A86,RTAs!B:B,1,FALSE)="","",1),"")</f>
        <v/>
      </c>
      <c r="Q86" s="3" t="str">
        <f>IFERROR(IF(VLOOKUP($A86,RTAs!C:C,1,FALSE)="","",1),"")</f>
        <v/>
      </c>
      <c r="R86" s="3" t="str">
        <f>IFERROR(IF(VLOOKUP($A86,RTAs!D:D,1,FALSE)="","",1),"")</f>
        <v/>
      </c>
      <c r="S86" s="3" t="str">
        <f>IFERROR(IF(VLOOKUP($A86,RTAs!E:E,1,FALSE)="","",1),"")</f>
        <v/>
      </c>
    </row>
    <row r="87" spans="1:19" x14ac:dyDescent="0.2">
      <c r="A87" s="3">
        <v>31</v>
      </c>
      <c r="B87" s="3" t="str">
        <f>IF(VLOOKUP($A87,ISO!$A:$D,2,FALSE)="","",VLOOKUP($A87,ISO!$A:$D,2,FALSE))</f>
        <v>AZ</v>
      </c>
      <c r="C87" s="3" t="str">
        <f>IF(VLOOKUP($A87,ISO!$A:$D,3,FALSE)="","",VLOOKUP($A87,ISO!$A:$D,3,FALSE))</f>
        <v>AZE</v>
      </c>
      <c r="D87" s="3" t="str">
        <f>IFERROR(IF(VLOOKUP($A87,ADB!$A:$H,3,FALSE)="","",VLOOKUP($A87,ADB!$A:$H,3,FALSE)),"")</f>
        <v>AZE</v>
      </c>
      <c r="E87" s="4" t="str">
        <f>IF(VLOOKUP($A87,ISO!$A:$D,4,FALSE)="","",VLOOKUP($A87,ISO!$A:$D,4,FALSE))</f>
        <v>Azerbaijan</v>
      </c>
      <c r="F87" t="str">
        <f>IFERROR(VLOOKUP(A87,ADB!A:H,4,FALSE),"")</f>
        <v>Azerbaijan</v>
      </c>
      <c r="G87" t="str">
        <f>IFERROR(VLOOKUP(A87,'World Bank'!A:D,3,FALSE),"")</f>
        <v>Azerbaijan</v>
      </c>
      <c r="H87" t="str">
        <f>IFERROR(VLOOKUP($A87,'World Bank'!$A:$D,4,FALSE),"")</f>
        <v>Europe and Central Asia</v>
      </c>
      <c r="I87" s="3" t="str">
        <f t="shared" si="2"/>
        <v>AZE</v>
      </c>
      <c r="J87" s="3" t="str">
        <f>IFERROR(IF(VLOOKUP(A87,ADB!A:H,6,FALSE)="","",VLOOKUP(A87,ADB!A:H,6,FALSE)),"")</f>
        <v/>
      </c>
      <c r="K87" t="str">
        <f t="shared" si="3"/>
        <v>Azerbaijan</v>
      </c>
      <c r="L87" t="s">
        <v>95</v>
      </c>
      <c r="M87" s="3" t="str">
        <f>IFERROR(IF(VLOOKUP(A87,ADB!A:H,7,FALSE)="","",VLOOKUP(A87,ADB!A:H,7,FALSE)),"")</f>
        <v/>
      </c>
      <c r="N87" t="str">
        <f>IFERROR(IF(VLOOKUP(A87,ADB!A:H,8,FALSE)="","",VLOOKUP(A87,ADB!A:H,8,FALSE)),"")</f>
        <v/>
      </c>
      <c r="O87" s="3" t="str">
        <f>IFERROR(IF(VLOOKUP($A87,RTAs!A:A,1,FALSE)="","",1),"")</f>
        <v/>
      </c>
      <c r="P87" s="3" t="str">
        <f>IFERROR(IF(VLOOKUP($A87,RTAs!B:B,1,FALSE)="","",1),"")</f>
        <v/>
      </c>
      <c r="Q87" s="3" t="str">
        <f>IFERROR(IF(VLOOKUP($A87,RTAs!C:C,1,FALSE)="","",1),"")</f>
        <v/>
      </c>
      <c r="R87" s="3" t="str">
        <f>IFERROR(IF(VLOOKUP($A87,RTAs!D:D,1,FALSE)="","",1),"")</f>
        <v/>
      </c>
      <c r="S87" s="3" t="str">
        <f>IFERROR(IF(VLOOKUP($A87,RTAs!E:E,1,FALSE)="","",1),"")</f>
        <v/>
      </c>
    </row>
    <row r="88" spans="1:19" x14ac:dyDescent="0.2">
      <c r="A88" s="3">
        <v>108</v>
      </c>
      <c r="B88" s="3" t="str">
        <f>IF(VLOOKUP($A88,ISO!$A:$D,2,FALSE)="","",VLOOKUP($A88,ISO!$A:$D,2,FALSE))</f>
        <v>BI</v>
      </c>
      <c r="C88" s="3" t="str">
        <f>IF(VLOOKUP($A88,ISO!$A:$D,3,FALSE)="","",VLOOKUP($A88,ISO!$A:$D,3,FALSE))</f>
        <v>BDI</v>
      </c>
      <c r="D88" s="3" t="str">
        <f>IFERROR(IF(VLOOKUP($A88,ADB!$A:$H,3,FALSE)="","",VLOOKUP($A88,ADB!$A:$H,3,FALSE)),"")</f>
        <v/>
      </c>
      <c r="E88" s="4" t="str">
        <f>IF(VLOOKUP($A88,ISO!$A:$D,4,FALSE)="","",VLOOKUP($A88,ISO!$A:$D,4,FALSE))</f>
        <v>Burundi</v>
      </c>
      <c r="F88" t="str">
        <f>IFERROR(VLOOKUP(A88,ADB!A:H,4,FALSE),"")</f>
        <v/>
      </c>
      <c r="G88" t="str">
        <f>IFERROR(VLOOKUP(A88,'World Bank'!A:D,3,FALSE),"")</f>
        <v>Burundi</v>
      </c>
      <c r="H88" t="str">
        <f>IFERROR(VLOOKUP($A88,'World Bank'!$A:$D,4,FALSE),"")</f>
        <v>Sub-Saharan Africa</v>
      </c>
      <c r="I88" s="3" t="str">
        <f t="shared" si="2"/>
        <v>BDI</v>
      </c>
      <c r="J88" s="3" t="str">
        <f>IFERROR(IF(VLOOKUP(A88,ADB!A:H,6,FALSE)="","",VLOOKUP(A88,ADB!A:H,6,FALSE)),"")</f>
        <v/>
      </c>
      <c r="K88" t="str">
        <f t="shared" si="3"/>
        <v>Burundi</v>
      </c>
      <c r="L88" t="s">
        <v>220</v>
      </c>
      <c r="M88" s="3" t="str">
        <f>IFERROR(IF(VLOOKUP(A88,ADB!A:H,7,FALSE)="","",VLOOKUP(A88,ADB!A:H,7,FALSE)),"")</f>
        <v/>
      </c>
      <c r="N88" t="str">
        <f>IFERROR(IF(VLOOKUP(A88,ADB!A:H,8,FALSE)="","",VLOOKUP(A88,ADB!A:H,8,FALSE)),"")</f>
        <v/>
      </c>
      <c r="O88" s="3" t="str">
        <f>IFERROR(IF(VLOOKUP($A88,RTAs!A:A,1,FALSE)="","",1),"")</f>
        <v/>
      </c>
      <c r="P88" s="3" t="str">
        <f>IFERROR(IF(VLOOKUP($A88,RTAs!B:B,1,FALSE)="","",1),"")</f>
        <v/>
      </c>
      <c r="Q88" s="3" t="str">
        <f>IFERROR(IF(VLOOKUP($A88,RTAs!C:C,1,FALSE)="","",1),"")</f>
        <v/>
      </c>
      <c r="R88" s="3" t="str">
        <f>IFERROR(IF(VLOOKUP($A88,RTAs!D:D,1,FALSE)="","",1),"")</f>
        <v/>
      </c>
      <c r="S88" s="3" t="str">
        <f>IFERROR(IF(VLOOKUP($A88,RTAs!E:E,1,FALSE)="","",1),"")</f>
        <v/>
      </c>
    </row>
    <row r="89" spans="1:19" x14ac:dyDescent="0.2">
      <c r="A89" s="3">
        <v>58</v>
      </c>
      <c r="B89" s="3" t="str">
        <f>IF(VLOOKUP($A89,ISO!$A:$D,2,FALSE)="","",VLOOKUP($A89,ISO!$A:$D,2,FALSE))</f>
        <v>BE</v>
      </c>
      <c r="C89" s="3" t="str">
        <f>IF(VLOOKUP($A89,ISO!$A:$D,3,FALSE)="","",VLOOKUP($A89,ISO!$A:$D,3,FALSE))</f>
        <v>BEL</v>
      </c>
      <c r="D89" s="3" t="str">
        <f>IFERROR(IF(VLOOKUP($A89,ADB!$A:$H,3,FALSE)="","",VLOOKUP($A89,ADB!$A:$H,3,FALSE)),"")</f>
        <v/>
      </c>
      <c r="E89" s="4" t="str">
        <f>IF(VLOOKUP($A89,ISO!$A:$D,4,FALSE)="","",VLOOKUP($A89,ISO!$A:$D,4,FALSE))</f>
        <v>Belgium-Luxembourg</v>
      </c>
      <c r="F89" t="str">
        <f>IFERROR(VLOOKUP(A89,ADB!A:H,4,FALSE),"")</f>
        <v/>
      </c>
      <c r="G89" t="str">
        <f>IFERROR(VLOOKUP(A89,'World Bank'!A:D,3,FALSE),"")</f>
        <v/>
      </c>
      <c r="H89" t="str">
        <f>IFERROR(VLOOKUP($A89,'World Bank'!$A:$D,4,FALSE),"")</f>
        <v/>
      </c>
      <c r="I89" s="3" t="str">
        <f t="shared" si="2"/>
        <v>BEL</v>
      </c>
      <c r="J89" s="3" t="str">
        <f>IFERROR(IF(VLOOKUP(A89,ADB!A:H,6,FALSE)="","",VLOOKUP(A89,ADB!A:H,6,FALSE)),"")</f>
        <v/>
      </c>
      <c r="K89" t="str">
        <f t="shared" si="3"/>
        <v>Belgium-Luxembourg</v>
      </c>
      <c r="L89" t="s">
        <v>95</v>
      </c>
      <c r="M89" s="3" t="str">
        <f>IFERROR(IF(VLOOKUP(A89,ADB!A:H,7,FALSE)="","",VLOOKUP(A89,ADB!A:H,7,FALSE)),"")</f>
        <v/>
      </c>
      <c r="N89" t="str">
        <f>IFERROR(IF(VLOOKUP(A89,ADB!A:H,8,FALSE)="","",VLOOKUP(A89,ADB!A:H,8,FALSE)),"")</f>
        <v/>
      </c>
      <c r="O89" s="3" t="str">
        <f>IFERROR(IF(VLOOKUP($A89,RTAs!A:A,1,FALSE)="","",1),"")</f>
        <v/>
      </c>
      <c r="P89" s="3" t="str">
        <f>IFERROR(IF(VLOOKUP($A89,RTAs!B:B,1,FALSE)="","",1),"")</f>
        <v/>
      </c>
      <c r="Q89" s="3" t="str">
        <f>IFERROR(IF(VLOOKUP($A89,RTAs!C:C,1,FALSE)="","",1),"")</f>
        <v/>
      </c>
      <c r="R89" s="3" t="str">
        <f>IFERROR(IF(VLOOKUP($A89,RTAs!D:D,1,FALSE)="","",1),"")</f>
        <v/>
      </c>
      <c r="S89" s="3" t="str">
        <f>IFERROR(IF(VLOOKUP($A89,RTAs!E:E,1,FALSE)="","",1),"")</f>
        <v/>
      </c>
    </row>
    <row r="90" spans="1:19" x14ac:dyDescent="0.2">
      <c r="A90" s="3">
        <v>204</v>
      </c>
      <c r="B90" s="3" t="str">
        <f>IF(VLOOKUP($A90,ISO!$A:$D,2,FALSE)="","",VLOOKUP($A90,ISO!$A:$D,2,FALSE))</f>
        <v>BJ</v>
      </c>
      <c r="C90" s="3" t="str">
        <f>IF(VLOOKUP($A90,ISO!$A:$D,3,FALSE)="","",VLOOKUP($A90,ISO!$A:$D,3,FALSE))</f>
        <v>BEN</v>
      </c>
      <c r="D90" s="3" t="str">
        <f>IFERROR(IF(VLOOKUP($A90,ADB!$A:$H,3,FALSE)="","",VLOOKUP($A90,ADB!$A:$H,3,FALSE)),"")</f>
        <v/>
      </c>
      <c r="E90" s="4" t="str">
        <f>IF(VLOOKUP($A90,ISO!$A:$D,4,FALSE)="","",VLOOKUP($A90,ISO!$A:$D,4,FALSE))</f>
        <v>Benin</v>
      </c>
      <c r="F90" t="str">
        <f>IFERROR(VLOOKUP(A90,ADB!A:H,4,FALSE),"")</f>
        <v/>
      </c>
      <c r="G90" t="str">
        <f>IFERROR(VLOOKUP(A90,'World Bank'!A:D,3,FALSE),"")</f>
        <v>Benin</v>
      </c>
      <c r="H90" t="str">
        <f>IFERROR(VLOOKUP($A90,'World Bank'!$A:$D,4,FALSE),"")</f>
        <v>Sub-Saharan Africa</v>
      </c>
      <c r="I90" s="3" t="str">
        <f t="shared" si="2"/>
        <v>BEN</v>
      </c>
      <c r="J90" s="3" t="str">
        <f>IFERROR(IF(VLOOKUP(A90,ADB!A:H,6,FALSE)="","",VLOOKUP(A90,ADB!A:H,6,FALSE)),"")</f>
        <v/>
      </c>
      <c r="K90" t="str">
        <f t="shared" si="3"/>
        <v>Benin</v>
      </c>
      <c r="L90" t="s">
        <v>220</v>
      </c>
      <c r="M90" s="3" t="str">
        <f>IFERROR(IF(VLOOKUP(A90,ADB!A:H,7,FALSE)="","",VLOOKUP(A90,ADB!A:H,7,FALSE)),"")</f>
        <v/>
      </c>
      <c r="N90" t="str">
        <f>IFERROR(IF(VLOOKUP(A90,ADB!A:H,8,FALSE)="","",VLOOKUP(A90,ADB!A:H,8,FALSE)),"")</f>
        <v/>
      </c>
      <c r="O90" s="3" t="str">
        <f>IFERROR(IF(VLOOKUP($A90,RTAs!A:A,1,FALSE)="","",1),"")</f>
        <v/>
      </c>
      <c r="P90" s="3" t="str">
        <f>IFERROR(IF(VLOOKUP($A90,RTAs!B:B,1,FALSE)="","",1),"")</f>
        <v/>
      </c>
      <c r="Q90" s="3" t="str">
        <f>IFERROR(IF(VLOOKUP($A90,RTAs!C:C,1,FALSE)="","",1),"")</f>
        <v/>
      </c>
      <c r="R90" s="3" t="str">
        <f>IFERROR(IF(VLOOKUP($A90,RTAs!D:D,1,FALSE)="","",1),"")</f>
        <v/>
      </c>
      <c r="S90" s="3" t="str">
        <f>IFERROR(IF(VLOOKUP($A90,RTAs!E:E,1,FALSE)="","",1),"")</f>
        <v/>
      </c>
    </row>
    <row r="91" spans="1:19" x14ac:dyDescent="0.2">
      <c r="A91" s="3">
        <v>535</v>
      </c>
      <c r="B91" s="3" t="str">
        <f>IF(VLOOKUP($A91,ISO!$A:$D,2,FALSE)="","",VLOOKUP($A91,ISO!$A:$D,2,FALSE))</f>
        <v>BQ</v>
      </c>
      <c r="C91" s="3" t="str">
        <f>IF(VLOOKUP($A91,ISO!$A:$D,3,FALSE)="","",VLOOKUP($A91,ISO!$A:$D,3,FALSE))</f>
        <v>BES</v>
      </c>
      <c r="D91" s="3" t="str">
        <f>IFERROR(IF(VLOOKUP($A91,ADB!$A:$H,3,FALSE)="","",VLOOKUP($A91,ADB!$A:$H,3,FALSE)),"")</f>
        <v/>
      </c>
      <c r="E91" s="4" t="str">
        <f>IF(VLOOKUP($A91,ISO!$A:$D,4,FALSE)="","",VLOOKUP($A91,ISO!$A:$D,4,FALSE))</f>
        <v>Bonaire, Sint Eustatius and Saba</v>
      </c>
      <c r="F91" t="str">
        <f>IFERROR(VLOOKUP(A91,ADB!A:H,4,FALSE),"")</f>
        <v/>
      </c>
      <c r="G91" t="str">
        <f>IFERROR(VLOOKUP(A91,'World Bank'!A:D,3,FALSE),"")</f>
        <v/>
      </c>
      <c r="H91" t="str">
        <f>IFERROR(VLOOKUP($A91,'World Bank'!$A:$D,4,FALSE),"")</f>
        <v/>
      </c>
      <c r="I91" s="3" t="str">
        <f t="shared" si="2"/>
        <v>BES</v>
      </c>
      <c r="J91" s="3" t="str">
        <f>IFERROR(IF(VLOOKUP(A91,ADB!A:H,6,FALSE)="","",VLOOKUP(A91,ADB!A:H,6,FALSE)),"")</f>
        <v/>
      </c>
      <c r="K91" t="str">
        <f t="shared" si="3"/>
        <v>Bonaire, Sint Eustatius and Saba</v>
      </c>
      <c r="L91" t="s">
        <v>139</v>
      </c>
      <c r="M91" s="3" t="str">
        <f>IFERROR(IF(VLOOKUP(A91,ADB!A:H,7,FALSE)="","",VLOOKUP(A91,ADB!A:H,7,FALSE)),"")</f>
        <v/>
      </c>
      <c r="N91" t="str">
        <f>IFERROR(IF(VLOOKUP(A91,ADB!A:H,8,FALSE)="","",VLOOKUP(A91,ADB!A:H,8,FALSE)),"")</f>
        <v/>
      </c>
      <c r="O91" s="3" t="str">
        <f>IFERROR(IF(VLOOKUP($A91,RTAs!A:A,1,FALSE)="","",1),"")</f>
        <v/>
      </c>
      <c r="P91" s="3" t="str">
        <f>IFERROR(IF(VLOOKUP($A91,RTAs!B:B,1,FALSE)="","",1),"")</f>
        <v/>
      </c>
      <c r="Q91" s="3" t="str">
        <f>IFERROR(IF(VLOOKUP($A91,RTAs!C:C,1,FALSE)="","",1),"")</f>
        <v/>
      </c>
      <c r="R91" s="3" t="str">
        <f>IFERROR(IF(VLOOKUP($A91,RTAs!D:D,1,FALSE)="","",1),"")</f>
        <v/>
      </c>
      <c r="S91" s="3" t="str">
        <f>IFERROR(IF(VLOOKUP($A91,RTAs!E:E,1,FALSE)="","",1),"")</f>
        <v/>
      </c>
    </row>
    <row r="92" spans="1:19" x14ac:dyDescent="0.2">
      <c r="A92" s="3">
        <v>854</v>
      </c>
      <c r="B92" s="3" t="str">
        <f>IF(VLOOKUP($A92,ISO!$A:$D,2,FALSE)="","",VLOOKUP($A92,ISO!$A:$D,2,FALSE))</f>
        <v>BF</v>
      </c>
      <c r="C92" s="3" t="str">
        <f>IF(VLOOKUP($A92,ISO!$A:$D,3,FALSE)="","",VLOOKUP($A92,ISO!$A:$D,3,FALSE))</f>
        <v>BFA</v>
      </c>
      <c r="D92" s="3" t="str">
        <f>IFERROR(IF(VLOOKUP($A92,ADB!$A:$H,3,FALSE)="","",VLOOKUP($A92,ADB!$A:$H,3,FALSE)),"")</f>
        <v/>
      </c>
      <c r="E92" s="4" t="str">
        <f>IF(VLOOKUP($A92,ISO!$A:$D,4,FALSE)="","",VLOOKUP($A92,ISO!$A:$D,4,FALSE))</f>
        <v>Burkina Faso</v>
      </c>
      <c r="F92" t="str">
        <f>IFERROR(VLOOKUP(A92,ADB!A:H,4,FALSE),"")</f>
        <v/>
      </c>
      <c r="G92" t="str">
        <f>IFERROR(VLOOKUP(A92,'World Bank'!A:D,3,FALSE),"")</f>
        <v>Burkina Faso</v>
      </c>
      <c r="H92" t="str">
        <f>IFERROR(VLOOKUP($A92,'World Bank'!$A:$D,4,FALSE),"")</f>
        <v>Sub-Saharan Africa</v>
      </c>
      <c r="I92" s="3" t="str">
        <f t="shared" si="2"/>
        <v>BFA</v>
      </c>
      <c r="J92" s="3" t="str">
        <f>IFERROR(IF(VLOOKUP(A92,ADB!A:H,6,FALSE)="","",VLOOKUP(A92,ADB!A:H,6,FALSE)),"")</f>
        <v/>
      </c>
      <c r="K92" t="str">
        <f t="shared" si="3"/>
        <v>Burkina Faso</v>
      </c>
      <c r="L92" t="s">
        <v>220</v>
      </c>
      <c r="M92" s="3" t="str">
        <f>IFERROR(IF(VLOOKUP(A92,ADB!A:H,7,FALSE)="","",VLOOKUP(A92,ADB!A:H,7,FALSE)),"")</f>
        <v/>
      </c>
      <c r="N92" t="str">
        <f>IFERROR(IF(VLOOKUP(A92,ADB!A:H,8,FALSE)="","",VLOOKUP(A92,ADB!A:H,8,FALSE)),"")</f>
        <v/>
      </c>
      <c r="O92" s="3" t="str">
        <f>IFERROR(IF(VLOOKUP($A92,RTAs!A:A,1,FALSE)="","",1),"")</f>
        <v/>
      </c>
      <c r="P92" s="3" t="str">
        <f>IFERROR(IF(VLOOKUP($A92,RTAs!B:B,1,FALSE)="","",1),"")</f>
        <v/>
      </c>
      <c r="Q92" s="3" t="str">
        <f>IFERROR(IF(VLOOKUP($A92,RTAs!C:C,1,FALSE)="","",1),"")</f>
        <v/>
      </c>
      <c r="R92" s="3" t="str">
        <f>IFERROR(IF(VLOOKUP($A92,RTAs!D:D,1,FALSE)="","",1),"")</f>
        <v/>
      </c>
      <c r="S92" s="3" t="str">
        <f>IFERROR(IF(VLOOKUP($A92,RTAs!E:E,1,FALSE)="","",1),"")</f>
        <v/>
      </c>
    </row>
    <row r="93" spans="1:19" x14ac:dyDescent="0.2">
      <c r="A93" s="3">
        <v>48</v>
      </c>
      <c r="B93" s="3" t="str">
        <f>IF(VLOOKUP($A93,ISO!$A:$D,2,FALSE)="","",VLOOKUP($A93,ISO!$A:$D,2,FALSE))</f>
        <v>BH</v>
      </c>
      <c r="C93" s="3" t="str">
        <f>IF(VLOOKUP($A93,ISO!$A:$D,3,FALSE)="","",VLOOKUP($A93,ISO!$A:$D,3,FALSE))</f>
        <v>BHR</v>
      </c>
      <c r="D93" s="3" t="str">
        <f>IFERROR(IF(VLOOKUP($A93,ADB!$A:$H,3,FALSE)="","",VLOOKUP($A93,ADB!$A:$H,3,FALSE)),"")</f>
        <v/>
      </c>
      <c r="E93" s="4" t="str">
        <f>IF(VLOOKUP($A93,ISO!$A:$D,4,FALSE)="","",VLOOKUP($A93,ISO!$A:$D,4,FALSE))</f>
        <v>Bahrain</v>
      </c>
      <c r="F93" t="str">
        <f>IFERROR(VLOOKUP(A93,ADB!A:H,4,FALSE),"")</f>
        <v/>
      </c>
      <c r="G93" t="str">
        <f>IFERROR(VLOOKUP(A93,'World Bank'!A:D,3,FALSE),"")</f>
        <v>Bahrain</v>
      </c>
      <c r="H93" t="str">
        <f>IFERROR(VLOOKUP($A93,'World Bank'!$A:$D,4,FALSE),"")</f>
        <v>Middle East and North Africa</v>
      </c>
      <c r="I93" s="3" t="str">
        <f t="shared" si="2"/>
        <v>BHR</v>
      </c>
      <c r="J93" s="3" t="str">
        <f>IFERROR(IF(VLOOKUP(A93,ADB!A:H,6,FALSE)="","",VLOOKUP(A93,ADB!A:H,6,FALSE)),"")</f>
        <v/>
      </c>
      <c r="K93" t="str">
        <f t="shared" si="3"/>
        <v>Bahrain</v>
      </c>
      <c r="L93" t="s">
        <v>138</v>
      </c>
      <c r="M93" s="3" t="str">
        <f>IFERROR(IF(VLOOKUP(A93,ADB!A:H,7,FALSE)="","",VLOOKUP(A93,ADB!A:H,7,FALSE)),"")</f>
        <v/>
      </c>
      <c r="N93" t="str">
        <f>IFERROR(IF(VLOOKUP(A93,ADB!A:H,8,FALSE)="","",VLOOKUP(A93,ADB!A:H,8,FALSE)),"")</f>
        <v/>
      </c>
      <c r="O93" s="3" t="str">
        <f>IFERROR(IF(VLOOKUP($A93,RTAs!A:A,1,FALSE)="","",1),"")</f>
        <v/>
      </c>
      <c r="P93" s="3" t="str">
        <f>IFERROR(IF(VLOOKUP($A93,RTAs!B:B,1,FALSE)="","",1),"")</f>
        <v/>
      </c>
      <c r="Q93" s="3" t="str">
        <f>IFERROR(IF(VLOOKUP($A93,RTAs!C:C,1,FALSE)="","",1),"")</f>
        <v/>
      </c>
      <c r="R93" s="3" t="str">
        <f>IFERROR(IF(VLOOKUP($A93,RTAs!D:D,1,FALSE)="","",1),"")</f>
        <v/>
      </c>
      <c r="S93" s="3" t="str">
        <f>IFERROR(IF(VLOOKUP($A93,RTAs!E:E,1,FALSE)="","",1),"")</f>
        <v/>
      </c>
    </row>
    <row r="94" spans="1:19" x14ac:dyDescent="0.2">
      <c r="A94" s="3">
        <v>44</v>
      </c>
      <c r="B94" s="3" t="str">
        <f>IF(VLOOKUP($A94,ISO!$A:$D,2,FALSE)="","",VLOOKUP($A94,ISO!$A:$D,2,FALSE))</f>
        <v>BS</v>
      </c>
      <c r="C94" s="3" t="str">
        <f>IF(VLOOKUP($A94,ISO!$A:$D,3,FALSE)="","",VLOOKUP($A94,ISO!$A:$D,3,FALSE))</f>
        <v>BHS</v>
      </c>
      <c r="D94" s="3" t="str">
        <f>IFERROR(IF(VLOOKUP($A94,ADB!$A:$H,3,FALSE)="","",VLOOKUP($A94,ADB!$A:$H,3,FALSE)),"")</f>
        <v/>
      </c>
      <c r="E94" s="4" t="str">
        <f>IF(VLOOKUP($A94,ISO!$A:$D,4,FALSE)="","",VLOOKUP($A94,ISO!$A:$D,4,FALSE))</f>
        <v>Bahamas</v>
      </c>
      <c r="F94" t="str">
        <f>IFERROR(VLOOKUP(A94,ADB!A:H,4,FALSE),"")</f>
        <v/>
      </c>
      <c r="G94" t="str">
        <f>IFERROR(VLOOKUP(A94,'World Bank'!A:D,3,FALSE),"")</f>
        <v>Bahamas, The</v>
      </c>
      <c r="H94" t="str">
        <f>IFERROR(VLOOKUP($A94,'World Bank'!$A:$D,4,FALSE),"")</f>
        <v>Latin America and the Caribbean</v>
      </c>
      <c r="I94" s="3" t="str">
        <f t="shared" si="2"/>
        <v>BHS</v>
      </c>
      <c r="J94" s="3" t="str">
        <f>IFERROR(IF(VLOOKUP(A94,ADB!A:H,6,FALSE)="","",VLOOKUP(A94,ADB!A:H,6,FALSE)),"")</f>
        <v/>
      </c>
      <c r="K94" t="str">
        <f t="shared" si="3"/>
        <v>Bahamas</v>
      </c>
      <c r="L94" t="s">
        <v>139</v>
      </c>
      <c r="M94" s="3" t="str">
        <f>IFERROR(IF(VLOOKUP(A94,ADB!A:H,7,FALSE)="","",VLOOKUP(A94,ADB!A:H,7,FALSE)),"")</f>
        <v/>
      </c>
      <c r="N94" t="str">
        <f>IFERROR(IF(VLOOKUP(A94,ADB!A:H,8,FALSE)="","",VLOOKUP(A94,ADB!A:H,8,FALSE)),"")</f>
        <v/>
      </c>
      <c r="O94" s="3" t="str">
        <f>IFERROR(IF(VLOOKUP($A94,RTAs!A:A,1,FALSE)="","",1),"")</f>
        <v/>
      </c>
      <c r="P94" s="3" t="str">
        <f>IFERROR(IF(VLOOKUP($A94,RTAs!B:B,1,FALSE)="","",1),"")</f>
        <v/>
      </c>
      <c r="Q94" s="3" t="str">
        <f>IFERROR(IF(VLOOKUP($A94,RTAs!C:C,1,FALSE)="","",1),"")</f>
        <v/>
      </c>
      <c r="R94" s="3" t="str">
        <f>IFERROR(IF(VLOOKUP($A94,RTAs!D:D,1,FALSE)="","",1),"")</f>
        <v/>
      </c>
      <c r="S94" s="3" t="str">
        <f>IFERROR(IF(VLOOKUP($A94,RTAs!E:E,1,FALSE)="","",1),"")</f>
        <v/>
      </c>
    </row>
    <row r="95" spans="1:19" x14ac:dyDescent="0.2">
      <c r="A95" s="3">
        <v>70</v>
      </c>
      <c r="B95" s="3" t="str">
        <f>IF(VLOOKUP($A95,ISO!$A:$D,2,FALSE)="","",VLOOKUP($A95,ISO!$A:$D,2,FALSE))</f>
        <v>BA</v>
      </c>
      <c r="C95" s="3" t="str">
        <f>IF(VLOOKUP($A95,ISO!$A:$D,3,FALSE)="","",VLOOKUP($A95,ISO!$A:$D,3,FALSE))</f>
        <v>BIH</v>
      </c>
      <c r="D95" s="3" t="str">
        <f>IFERROR(IF(VLOOKUP($A95,ADB!$A:$H,3,FALSE)="","",VLOOKUP($A95,ADB!$A:$H,3,FALSE)),"")</f>
        <v/>
      </c>
      <c r="E95" s="4" t="str">
        <f>IF(VLOOKUP($A95,ISO!$A:$D,4,FALSE)="","",VLOOKUP($A95,ISO!$A:$D,4,FALSE))</f>
        <v>Bosnia and Herzegovina</v>
      </c>
      <c r="F95" t="str">
        <f>IFERROR(VLOOKUP(A95,ADB!A:H,4,FALSE),"")</f>
        <v/>
      </c>
      <c r="G95" t="str">
        <f>IFERROR(VLOOKUP(A95,'World Bank'!A:D,3,FALSE),"")</f>
        <v>Bosnia and Herzegovina</v>
      </c>
      <c r="H95" t="str">
        <f>IFERROR(VLOOKUP($A95,'World Bank'!$A:$D,4,FALSE),"")</f>
        <v>Europe and Central Asia</v>
      </c>
      <c r="I95" s="3" t="str">
        <f t="shared" si="2"/>
        <v>BIH</v>
      </c>
      <c r="J95" s="3" t="str">
        <f>IFERROR(IF(VLOOKUP(A95,ADB!A:H,6,FALSE)="","",VLOOKUP(A95,ADB!A:H,6,FALSE)),"")</f>
        <v/>
      </c>
      <c r="K95" t="str">
        <f t="shared" si="3"/>
        <v>Bosnia and Herzegovina</v>
      </c>
      <c r="L95" t="s">
        <v>95</v>
      </c>
      <c r="M95" s="3" t="str">
        <f>IFERROR(IF(VLOOKUP(A95,ADB!A:H,7,FALSE)="","",VLOOKUP(A95,ADB!A:H,7,FALSE)),"")</f>
        <v/>
      </c>
      <c r="N95" t="str">
        <f>IFERROR(IF(VLOOKUP(A95,ADB!A:H,8,FALSE)="","",VLOOKUP(A95,ADB!A:H,8,FALSE)),"")</f>
        <v/>
      </c>
      <c r="O95" s="3" t="str">
        <f>IFERROR(IF(VLOOKUP($A95,RTAs!A:A,1,FALSE)="","",1),"")</f>
        <v/>
      </c>
      <c r="P95" s="3" t="str">
        <f>IFERROR(IF(VLOOKUP($A95,RTAs!B:B,1,FALSE)="","",1),"")</f>
        <v/>
      </c>
      <c r="Q95" s="3" t="str">
        <f>IFERROR(IF(VLOOKUP($A95,RTAs!C:C,1,FALSE)="","",1),"")</f>
        <v/>
      </c>
      <c r="R95" s="3" t="str">
        <f>IFERROR(IF(VLOOKUP($A95,RTAs!D:D,1,FALSE)="","",1),"")</f>
        <v/>
      </c>
      <c r="S95" s="3" t="str">
        <f>IFERROR(IF(VLOOKUP($A95,RTAs!E:E,1,FALSE)="","",1),"")</f>
        <v/>
      </c>
    </row>
    <row r="96" spans="1:19" x14ac:dyDescent="0.2">
      <c r="A96" s="3">
        <v>652</v>
      </c>
      <c r="B96" s="3" t="str">
        <f>IF(VLOOKUP($A96,ISO!$A:$D,2,FALSE)="","",VLOOKUP($A96,ISO!$A:$D,2,FALSE))</f>
        <v>BL</v>
      </c>
      <c r="C96" s="3" t="str">
        <f>IF(VLOOKUP($A96,ISO!$A:$D,3,FALSE)="","",VLOOKUP($A96,ISO!$A:$D,3,FALSE))</f>
        <v>BLM</v>
      </c>
      <c r="D96" s="3" t="str">
        <f>IFERROR(IF(VLOOKUP($A96,ADB!$A:$H,3,FALSE)="","",VLOOKUP($A96,ADB!$A:$H,3,FALSE)),"")</f>
        <v/>
      </c>
      <c r="E96" s="4" t="str">
        <f>IF(VLOOKUP($A96,ISO!$A:$D,4,FALSE)="","",VLOOKUP($A96,ISO!$A:$D,4,FALSE))</f>
        <v>Saint Barthélemy</v>
      </c>
      <c r="F96" t="str">
        <f>IFERROR(VLOOKUP(A96,ADB!A:H,4,FALSE),"")</f>
        <v/>
      </c>
      <c r="G96" t="str">
        <f>IFERROR(VLOOKUP(A96,'World Bank'!A:D,3,FALSE),"")</f>
        <v/>
      </c>
      <c r="H96" t="str">
        <f>IFERROR(VLOOKUP($A96,'World Bank'!$A:$D,4,FALSE),"")</f>
        <v/>
      </c>
      <c r="I96" s="3" t="str">
        <f t="shared" si="2"/>
        <v>BLM</v>
      </c>
      <c r="J96" s="3" t="str">
        <f>IFERROR(IF(VLOOKUP(A96,ADB!A:H,6,FALSE)="","",VLOOKUP(A96,ADB!A:H,6,FALSE)),"")</f>
        <v/>
      </c>
      <c r="K96" t="str">
        <f t="shared" si="3"/>
        <v>Saint Barthélemy</v>
      </c>
      <c r="L96" t="s">
        <v>139</v>
      </c>
      <c r="M96" s="3" t="str">
        <f>IFERROR(IF(VLOOKUP(A96,ADB!A:H,7,FALSE)="","",VLOOKUP(A96,ADB!A:H,7,FALSE)),"")</f>
        <v/>
      </c>
      <c r="N96" t="str">
        <f>IFERROR(IF(VLOOKUP(A96,ADB!A:H,8,FALSE)="","",VLOOKUP(A96,ADB!A:H,8,FALSE)),"")</f>
        <v/>
      </c>
      <c r="O96" s="3" t="str">
        <f>IFERROR(IF(VLOOKUP($A96,RTAs!A:A,1,FALSE)="","",1),"")</f>
        <v/>
      </c>
      <c r="P96" s="3" t="str">
        <f>IFERROR(IF(VLOOKUP($A96,RTAs!B:B,1,FALSE)="","",1),"")</f>
        <v/>
      </c>
      <c r="Q96" s="3" t="str">
        <f>IFERROR(IF(VLOOKUP($A96,RTAs!C:C,1,FALSE)="","",1),"")</f>
        <v/>
      </c>
      <c r="R96" s="3" t="str">
        <f>IFERROR(IF(VLOOKUP($A96,RTAs!D:D,1,FALSE)="","",1),"")</f>
        <v/>
      </c>
      <c r="S96" s="3" t="str">
        <f>IFERROR(IF(VLOOKUP($A96,RTAs!E:E,1,FALSE)="","",1),"")</f>
        <v/>
      </c>
    </row>
    <row r="97" spans="1:19" x14ac:dyDescent="0.2">
      <c r="A97" s="3">
        <v>112</v>
      </c>
      <c r="B97" s="3" t="str">
        <f>IF(VLOOKUP($A97,ISO!$A:$D,2,FALSE)="","",VLOOKUP($A97,ISO!$A:$D,2,FALSE))</f>
        <v>BY</v>
      </c>
      <c r="C97" s="3" t="str">
        <f>IF(VLOOKUP($A97,ISO!$A:$D,3,FALSE)="","",VLOOKUP($A97,ISO!$A:$D,3,FALSE))</f>
        <v>BLR</v>
      </c>
      <c r="D97" s="3" t="str">
        <f>IFERROR(IF(VLOOKUP($A97,ADB!$A:$H,3,FALSE)="","",VLOOKUP($A97,ADB!$A:$H,3,FALSE)),"")</f>
        <v/>
      </c>
      <c r="E97" s="4" t="str">
        <f>IF(VLOOKUP($A97,ISO!$A:$D,4,FALSE)="","",VLOOKUP($A97,ISO!$A:$D,4,FALSE))</f>
        <v>Belarus</v>
      </c>
      <c r="F97" t="str">
        <f>IFERROR(VLOOKUP(A97,ADB!A:H,4,FALSE),"")</f>
        <v/>
      </c>
      <c r="G97" t="str">
        <f>IFERROR(VLOOKUP(A97,'World Bank'!A:D,3,FALSE),"")</f>
        <v>Belarus</v>
      </c>
      <c r="H97" t="str">
        <f>IFERROR(VLOOKUP($A97,'World Bank'!$A:$D,4,FALSE),"")</f>
        <v>Europe and Central Asia</v>
      </c>
      <c r="I97" s="3" t="str">
        <f t="shared" si="2"/>
        <v>BLR</v>
      </c>
      <c r="J97" s="3" t="str">
        <f>IFERROR(IF(VLOOKUP(A97,ADB!A:H,6,FALSE)="","",VLOOKUP(A97,ADB!A:H,6,FALSE)),"")</f>
        <v/>
      </c>
      <c r="K97" t="str">
        <f t="shared" si="3"/>
        <v>Belarus</v>
      </c>
      <c r="L97" t="s">
        <v>95</v>
      </c>
      <c r="M97" s="3" t="str">
        <f>IFERROR(IF(VLOOKUP(A97,ADB!A:H,7,FALSE)="","",VLOOKUP(A97,ADB!A:H,7,FALSE)),"")</f>
        <v/>
      </c>
      <c r="N97" t="str">
        <f>IFERROR(IF(VLOOKUP(A97,ADB!A:H,8,FALSE)="","",VLOOKUP(A97,ADB!A:H,8,FALSE)),"")</f>
        <v/>
      </c>
      <c r="O97" s="3" t="str">
        <f>IFERROR(IF(VLOOKUP($A97,RTAs!A:A,1,FALSE)="","",1),"")</f>
        <v/>
      </c>
      <c r="P97" s="3">
        <f>IFERROR(IF(VLOOKUP($A97,RTAs!B:B,1,FALSE)="","",1),"")</f>
        <v>1</v>
      </c>
      <c r="Q97" s="3" t="str">
        <f>IFERROR(IF(VLOOKUP($A97,RTAs!C:C,1,FALSE)="","",1),"")</f>
        <v/>
      </c>
      <c r="R97" s="3" t="str">
        <f>IFERROR(IF(VLOOKUP($A97,RTAs!D:D,1,FALSE)="","",1),"")</f>
        <v/>
      </c>
      <c r="S97" s="3" t="str">
        <f>IFERROR(IF(VLOOKUP($A97,RTAs!E:E,1,FALSE)="","",1),"")</f>
        <v/>
      </c>
    </row>
    <row r="98" spans="1:19" x14ac:dyDescent="0.2">
      <c r="A98" s="3">
        <v>84</v>
      </c>
      <c r="B98" s="3" t="str">
        <f>IF(VLOOKUP($A98,ISO!$A:$D,2,FALSE)="","",VLOOKUP($A98,ISO!$A:$D,2,FALSE))</f>
        <v>BZ</v>
      </c>
      <c r="C98" s="3" t="str">
        <f>IF(VLOOKUP($A98,ISO!$A:$D,3,FALSE)="","",VLOOKUP($A98,ISO!$A:$D,3,FALSE))</f>
        <v>BLZ</v>
      </c>
      <c r="D98" s="3" t="str">
        <f>IFERROR(IF(VLOOKUP($A98,ADB!$A:$H,3,FALSE)="","",VLOOKUP($A98,ADB!$A:$H,3,FALSE)),"")</f>
        <v/>
      </c>
      <c r="E98" s="4" t="str">
        <f>IF(VLOOKUP($A98,ISO!$A:$D,4,FALSE)="","",VLOOKUP($A98,ISO!$A:$D,4,FALSE))</f>
        <v>Belize</v>
      </c>
      <c r="F98" t="str">
        <f>IFERROR(VLOOKUP(A98,ADB!A:H,4,FALSE),"")</f>
        <v/>
      </c>
      <c r="G98" t="str">
        <f>IFERROR(VLOOKUP(A98,'World Bank'!A:D,3,FALSE),"")</f>
        <v>Belize</v>
      </c>
      <c r="H98" t="str">
        <f>IFERROR(VLOOKUP($A98,'World Bank'!$A:$D,4,FALSE),"")</f>
        <v>Latin America and the Caribbean</v>
      </c>
      <c r="I98" s="3" t="str">
        <f t="shared" si="2"/>
        <v>BLZ</v>
      </c>
      <c r="J98" s="3" t="str">
        <f>IFERROR(IF(VLOOKUP(A98,ADB!A:H,6,FALSE)="","",VLOOKUP(A98,ADB!A:H,6,FALSE)),"")</f>
        <v/>
      </c>
      <c r="K98" t="str">
        <f t="shared" si="3"/>
        <v>Belize</v>
      </c>
      <c r="L98" t="s">
        <v>139</v>
      </c>
      <c r="M98" s="3" t="str">
        <f>IFERROR(IF(VLOOKUP(A98,ADB!A:H,7,FALSE)="","",VLOOKUP(A98,ADB!A:H,7,FALSE)),"")</f>
        <v/>
      </c>
      <c r="N98" t="str">
        <f>IFERROR(IF(VLOOKUP(A98,ADB!A:H,8,FALSE)="","",VLOOKUP(A98,ADB!A:H,8,FALSE)),"")</f>
        <v/>
      </c>
      <c r="O98" s="3" t="str">
        <f>IFERROR(IF(VLOOKUP($A98,RTAs!A:A,1,FALSE)="","",1),"")</f>
        <v/>
      </c>
      <c r="P98" s="3" t="str">
        <f>IFERROR(IF(VLOOKUP($A98,RTAs!B:B,1,FALSE)="","",1),"")</f>
        <v/>
      </c>
      <c r="Q98" s="3" t="str">
        <f>IFERROR(IF(VLOOKUP($A98,RTAs!C:C,1,FALSE)="","",1),"")</f>
        <v/>
      </c>
      <c r="R98" s="3" t="str">
        <f>IFERROR(IF(VLOOKUP($A98,RTAs!D:D,1,FALSE)="","",1),"")</f>
        <v/>
      </c>
      <c r="S98" s="3" t="str">
        <f>IFERROR(IF(VLOOKUP($A98,RTAs!E:E,1,FALSE)="","",1),"")</f>
        <v/>
      </c>
    </row>
    <row r="99" spans="1:19" x14ac:dyDescent="0.2">
      <c r="A99" s="3">
        <v>60</v>
      </c>
      <c r="B99" s="3" t="str">
        <f>IF(VLOOKUP($A99,ISO!$A:$D,2,FALSE)="","",VLOOKUP($A99,ISO!$A:$D,2,FALSE))</f>
        <v>BM</v>
      </c>
      <c r="C99" s="3" t="str">
        <f>IF(VLOOKUP($A99,ISO!$A:$D,3,FALSE)="","",VLOOKUP($A99,ISO!$A:$D,3,FALSE))</f>
        <v>BMU</v>
      </c>
      <c r="D99" s="3" t="str">
        <f>IFERROR(IF(VLOOKUP($A99,ADB!$A:$H,3,FALSE)="","",VLOOKUP($A99,ADB!$A:$H,3,FALSE)),"")</f>
        <v/>
      </c>
      <c r="E99" s="4" t="str">
        <f>IF(VLOOKUP($A99,ISO!$A:$D,4,FALSE)="","",VLOOKUP($A99,ISO!$A:$D,4,FALSE))</f>
        <v>Bermuda</v>
      </c>
      <c r="F99" t="str">
        <f>IFERROR(VLOOKUP(A99,ADB!A:H,4,FALSE),"")</f>
        <v/>
      </c>
      <c r="G99" t="str">
        <f>IFERROR(VLOOKUP(A99,'World Bank'!A:D,3,FALSE),"")</f>
        <v>Bermuda</v>
      </c>
      <c r="H99" t="str">
        <f>IFERROR(VLOOKUP($A99,'World Bank'!$A:$D,4,FALSE),"")</f>
        <v>North America</v>
      </c>
      <c r="I99" s="3" t="str">
        <f t="shared" si="2"/>
        <v>BMU</v>
      </c>
      <c r="J99" s="3" t="str">
        <f>IFERROR(IF(VLOOKUP(A99,ADB!A:H,6,FALSE)="","",VLOOKUP(A99,ADB!A:H,6,FALSE)),"")</f>
        <v/>
      </c>
      <c r="K99" t="str">
        <f t="shared" si="3"/>
        <v>Bermuda</v>
      </c>
      <c r="L99" t="s">
        <v>164</v>
      </c>
      <c r="M99" s="3" t="str">
        <f>IFERROR(IF(VLOOKUP(A99,ADB!A:H,7,FALSE)="","",VLOOKUP(A99,ADB!A:H,7,FALSE)),"")</f>
        <v/>
      </c>
      <c r="N99" t="str">
        <f>IFERROR(IF(VLOOKUP(A99,ADB!A:H,8,FALSE)="","",VLOOKUP(A99,ADB!A:H,8,FALSE)),"")</f>
        <v/>
      </c>
      <c r="O99" s="3" t="str">
        <f>IFERROR(IF(VLOOKUP($A99,RTAs!A:A,1,FALSE)="","",1),"")</f>
        <v/>
      </c>
      <c r="P99" s="3" t="str">
        <f>IFERROR(IF(VLOOKUP($A99,RTAs!B:B,1,FALSE)="","",1),"")</f>
        <v/>
      </c>
      <c r="Q99" s="3" t="str">
        <f>IFERROR(IF(VLOOKUP($A99,RTAs!C:C,1,FALSE)="","",1),"")</f>
        <v/>
      </c>
      <c r="R99" s="3" t="str">
        <f>IFERROR(IF(VLOOKUP($A99,RTAs!D:D,1,FALSE)="","",1),"")</f>
        <v/>
      </c>
      <c r="S99" s="3" t="str">
        <f>IFERROR(IF(VLOOKUP($A99,RTAs!E:E,1,FALSE)="","",1),"")</f>
        <v/>
      </c>
    </row>
    <row r="100" spans="1:19" x14ac:dyDescent="0.2">
      <c r="A100" s="3">
        <v>68</v>
      </c>
      <c r="B100" s="3" t="str">
        <f>IF(VLOOKUP($A100,ISO!$A:$D,2,FALSE)="","",VLOOKUP($A100,ISO!$A:$D,2,FALSE))</f>
        <v>BO</v>
      </c>
      <c r="C100" s="3" t="str">
        <f>IF(VLOOKUP($A100,ISO!$A:$D,3,FALSE)="","",VLOOKUP($A100,ISO!$A:$D,3,FALSE))</f>
        <v>BOL</v>
      </c>
      <c r="D100" s="3" t="str">
        <f>IFERROR(IF(VLOOKUP($A100,ADB!$A:$H,3,FALSE)="","",VLOOKUP($A100,ADB!$A:$H,3,FALSE)),"")</f>
        <v/>
      </c>
      <c r="E100" s="4" t="str">
        <f>IF(VLOOKUP($A100,ISO!$A:$D,4,FALSE)="","",VLOOKUP($A100,ISO!$A:$D,4,FALSE))</f>
        <v>Bolivia (Plurinational State of)</v>
      </c>
      <c r="F100" t="str">
        <f>IFERROR(VLOOKUP(A100,ADB!A:H,4,FALSE),"")</f>
        <v/>
      </c>
      <c r="G100" t="str">
        <f>IFERROR(VLOOKUP(A100,'World Bank'!A:D,3,FALSE),"")</f>
        <v>Bolivia</v>
      </c>
      <c r="H100" t="str">
        <f>IFERROR(VLOOKUP($A100,'World Bank'!$A:$D,4,FALSE),"")</f>
        <v>Latin America and the Caribbean</v>
      </c>
      <c r="I100" s="3" t="str">
        <f t="shared" si="2"/>
        <v>BOL</v>
      </c>
      <c r="J100" s="3" t="str">
        <f>IFERROR(IF(VLOOKUP(A100,ADB!A:H,6,FALSE)="","",VLOOKUP(A100,ADB!A:H,6,FALSE)),"")</f>
        <v/>
      </c>
      <c r="K100" t="str">
        <f t="shared" si="3"/>
        <v>Bolivia (Plurinational State of)</v>
      </c>
      <c r="L100" t="s">
        <v>139</v>
      </c>
      <c r="M100" s="3" t="str">
        <f>IFERROR(IF(VLOOKUP(A100,ADB!A:H,7,FALSE)="","",VLOOKUP(A100,ADB!A:H,7,FALSE)),"")</f>
        <v/>
      </c>
      <c r="N100" t="str">
        <f>IFERROR(IF(VLOOKUP(A100,ADB!A:H,8,FALSE)="","",VLOOKUP(A100,ADB!A:H,8,FALSE)),"")</f>
        <v/>
      </c>
      <c r="O100" s="3" t="str">
        <f>IFERROR(IF(VLOOKUP($A100,RTAs!A:A,1,FALSE)="","",1),"")</f>
        <v/>
      </c>
      <c r="P100" s="3" t="str">
        <f>IFERROR(IF(VLOOKUP($A100,RTAs!B:B,1,FALSE)="","",1),"")</f>
        <v/>
      </c>
      <c r="Q100" s="3" t="str">
        <f>IFERROR(IF(VLOOKUP($A100,RTAs!C:C,1,FALSE)="","",1),"")</f>
        <v/>
      </c>
      <c r="R100" s="3" t="str">
        <f>IFERROR(IF(VLOOKUP($A100,RTAs!D:D,1,FALSE)="","",1),"")</f>
        <v/>
      </c>
      <c r="S100" s="3" t="str">
        <f>IFERROR(IF(VLOOKUP($A100,RTAs!E:E,1,FALSE)="","",1),"")</f>
        <v/>
      </c>
    </row>
    <row r="101" spans="1:19" x14ac:dyDescent="0.2">
      <c r="A101" s="3">
        <v>52</v>
      </c>
      <c r="B101" s="3" t="str">
        <f>IF(VLOOKUP($A101,ISO!$A:$D,2,FALSE)="","",VLOOKUP($A101,ISO!$A:$D,2,FALSE))</f>
        <v>BB</v>
      </c>
      <c r="C101" s="3" t="str">
        <f>IF(VLOOKUP($A101,ISO!$A:$D,3,FALSE)="","",VLOOKUP($A101,ISO!$A:$D,3,FALSE))</f>
        <v>BRB</v>
      </c>
      <c r="D101" s="3" t="str">
        <f>IFERROR(IF(VLOOKUP($A101,ADB!$A:$H,3,FALSE)="","",VLOOKUP($A101,ADB!$A:$H,3,FALSE)),"")</f>
        <v/>
      </c>
      <c r="E101" s="4" t="str">
        <f>IF(VLOOKUP($A101,ISO!$A:$D,4,FALSE)="","",VLOOKUP($A101,ISO!$A:$D,4,FALSE))</f>
        <v>Barbados</v>
      </c>
      <c r="F101" t="str">
        <f>IFERROR(VLOOKUP(A101,ADB!A:H,4,FALSE),"")</f>
        <v/>
      </c>
      <c r="G101" t="str">
        <f>IFERROR(VLOOKUP(A101,'World Bank'!A:D,3,FALSE),"")</f>
        <v>Barbados</v>
      </c>
      <c r="H101" t="str">
        <f>IFERROR(VLOOKUP($A101,'World Bank'!$A:$D,4,FALSE),"")</f>
        <v>Latin America and the Caribbean</v>
      </c>
      <c r="I101" s="3" t="str">
        <f t="shared" si="2"/>
        <v>BRB</v>
      </c>
      <c r="J101" s="3" t="str">
        <f>IFERROR(IF(VLOOKUP(A101,ADB!A:H,6,FALSE)="","",VLOOKUP(A101,ADB!A:H,6,FALSE)),"")</f>
        <v/>
      </c>
      <c r="K101" t="str">
        <f t="shared" si="3"/>
        <v>Barbados</v>
      </c>
      <c r="L101" t="s">
        <v>139</v>
      </c>
      <c r="M101" s="3" t="str">
        <f>IFERROR(IF(VLOOKUP(A101,ADB!A:H,7,FALSE)="","",VLOOKUP(A101,ADB!A:H,7,FALSE)),"")</f>
        <v/>
      </c>
      <c r="N101" t="str">
        <f>IFERROR(IF(VLOOKUP(A101,ADB!A:H,8,FALSE)="","",VLOOKUP(A101,ADB!A:H,8,FALSE)),"")</f>
        <v/>
      </c>
      <c r="O101" s="3" t="str">
        <f>IFERROR(IF(VLOOKUP($A101,RTAs!A:A,1,FALSE)="","",1),"")</f>
        <v/>
      </c>
      <c r="P101" s="3" t="str">
        <f>IFERROR(IF(VLOOKUP($A101,RTAs!B:B,1,FALSE)="","",1),"")</f>
        <v/>
      </c>
      <c r="Q101" s="3" t="str">
        <f>IFERROR(IF(VLOOKUP($A101,RTAs!C:C,1,FALSE)="","",1),"")</f>
        <v/>
      </c>
      <c r="R101" s="3" t="str">
        <f>IFERROR(IF(VLOOKUP($A101,RTAs!D:D,1,FALSE)="","",1),"")</f>
        <v/>
      </c>
      <c r="S101" s="3" t="str">
        <f>IFERROR(IF(VLOOKUP($A101,RTAs!E:E,1,FALSE)="","",1),"")</f>
        <v/>
      </c>
    </row>
    <row r="102" spans="1:19" x14ac:dyDescent="0.2">
      <c r="A102" s="3">
        <v>72</v>
      </c>
      <c r="B102" s="3" t="str">
        <f>IF(VLOOKUP($A102,ISO!$A:$D,2,FALSE)="","",VLOOKUP($A102,ISO!$A:$D,2,FALSE))</f>
        <v>BW</v>
      </c>
      <c r="C102" s="3" t="str">
        <f>IF(VLOOKUP($A102,ISO!$A:$D,3,FALSE)="","",VLOOKUP($A102,ISO!$A:$D,3,FALSE))</f>
        <v>BWA</v>
      </c>
      <c r="D102" s="3" t="str">
        <f>IFERROR(IF(VLOOKUP($A102,ADB!$A:$H,3,FALSE)="","",VLOOKUP($A102,ADB!$A:$H,3,FALSE)),"")</f>
        <v/>
      </c>
      <c r="E102" s="4" t="str">
        <f>IF(VLOOKUP($A102,ISO!$A:$D,4,FALSE)="","",VLOOKUP($A102,ISO!$A:$D,4,FALSE))</f>
        <v>Botswana</v>
      </c>
      <c r="F102" t="str">
        <f>IFERROR(VLOOKUP(A102,ADB!A:H,4,FALSE),"")</f>
        <v/>
      </c>
      <c r="G102" t="str">
        <f>IFERROR(VLOOKUP(A102,'World Bank'!A:D,3,FALSE),"")</f>
        <v>Botswana</v>
      </c>
      <c r="H102" t="str">
        <f>IFERROR(VLOOKUP($A102,'World Bank'!$A:$D,4,FALSE),"")</f>
        <v>Sub-Saharan Africa</v>
      </c>
      <c r="I102" s="3" t="str">
        <f t="shared" si="2"/>
        <v>BWA</v>
      </c>
      <c r="J102" s="3" t="str">
        <f>IFERROR(IF(VLOOKUP(A102,ADB!A:H,6,FALSE)="","",VLOOKUP(A102,ADB!A:H,6,FALSE)),"")</f>
        <v/>
      </c>
      <c r="K102" t="str">
        <f t="shared" si="3"/>
        <v>Botswana</v>
      </c>
      <c r="L102" t="s">
        <v>220</v>
      </c>
      <c r="M102" s="3" t="str">
        <f>IFERROR(IF(VLOOKUP(A102,ADB!A:H,7,FALSE)="","",VLOOKUP(A102,ADB!A:H,7,FALSE)),"")</f>
        <v/>
      </c>
      <c r="N102" t="str">
        <f>IFERROR(IF(VLOOKUP(A102,ADB!A:H,8,FALSE)="","",VLOOKUP(A102,ADB!A:H,8,FALSE)),"")</f>
        <v/>
      </c>
      <c r="O102" s="3" t="str">
        <f>IFERROR(IF(VLOOKUP($A102,RTAs!A:A,1,FALSE)="","",1),"")</f>
        <v/>
      </c>
      <c r="P102" s="3" t="str">
        <f>IFERROR(IF(VLOOKUP($A102,RTAs!B:B,1,FALSE)="","",1),"")</f>
        <v/>
      </c>
      <c r="Q102" s="3" t="str">
        <f>IFERROR(IF(VLOOKUP($A102,RTAs!C:C,1,FALSE)="","",1),"")</f>
        <v/>
      </c>
      <c r="R102" s="3" t="str">
        <f>IFERROR(IF(VLOOKUP($A102,RTAs!D:D,1,FALSE)="","",1),"")</f>
        <v/>
      </c>
      <c r="S102" s="3" t="str">
        <f>IFERROR(IF(VLOOKUP($A102,RTAs!E:E,1,FALSE)="","",1),"")</f>
        <v/>
      </c>
    </row>
    <row r="103" spans="1:19" x14ac:dyDescent="0.2">
      <c r="A103" s="3">
        <v>140</v>
      </c>
      <c r="B103" s="3" t="str">
        <f>IF(VLOOKUP($A103,ISO!$A:$D,2,FALSE)="","",VLOOKUP($A103,ISO!$A:$D,2,FALSE))</f>
        <v>CF</v>
      </c>
      <c r="C103" s="3" t="str">
        <f>IF(VLOOKUP($A103,ISO!$A:$D,3,FALSE)="","",VLOOKUP($A103,ISO!$A:$D,3,FALSE))</f>
        <v>CAF</v>
      </c>
      <c r="D103" s="3" t="str">
        <f>IFERROR(IF(VLOOKUP($A103,ADB!$A:$H,3,FALSE)="","",VLOOKUP($A103,ADB!$A:$H,3,FALSE)),"")</f>
        <v/>
      </c>
      <c r="E103" s="4" t="str">
        <f>IF(VLOOKUP($A103,ISO!$A:$D,4,FALSE)="","",VLOOKUP($A103,ISO!$A:$D,4,FALSE))</f>
        <v>Central African Republic</v>
      </c>
      <c r="F103" t="str">
        <f>IFERROR(VLOOKUP(A103,ADB!A:H,4,FALSE),"")</f>
        <v/>
      </c>
      <c r="G103" t="str">
        <f>IFERROR(VLOOKUP(A103,'World Bank'!A:D,3,FALSE),"")</f>
        <v>Central African Republic</v>
      </c>
      <c r="H103" t="str">
        <f>IFERROR(VLOOKUP($A103,'World Bank'!$A:$D,4,FALSE),"")</f>
        <v>Sub-Saharan Africa</v>
      </c>
      <c r="I103" s="3" t="str">
        <f t="shared" si="2"/>
        <v>CAF</v>
      </c>
      <c r="J103" s="3" t="str">
        <f>IFERROR(IF(VLOOKUP(A103,ADB!A:H,6,FALSE)="","",VLOOKUP(A103,ADB!A:H,6,FALSE)),"")</f>
        <v/>
      </c>
      <c r="K103" t="str">
        <f t="shared" si="3"/>
        <v>Central African Republic</v>
      </c>
      <c r="L103" t="s">
        <v>220</v>
      </c>
      <c r="M103" s="3" t="str">
        <f>IFERROR(IF(VLOOKUP(A103,ADB!A:H,7,FALSE)="","",VLOOKUP(A103,ADB!A:H,7,FALSE)),"")</f>
        <v/>
      </c>
      <c r="N103" t="str">
        <f>IFERROR(IF(VLOOKUP(A103,ADB!A:H,8,FALSE)="","",VLOOKUP(A103,ADB!A:H,8,FALSE)),"")</f>
        <v/>
      </c>
      <c r="O103" s="3" t="str">
        <f>IFERROR(IF(VLOOKUP($A103,RTAs!A:A,1,FALSE)="","",1),"")</f>
        <v/>
      </c>
      <c r="P103" s="3" t="str">
        <f>IFERROR(IF(VLOOKUP($A103,RTAs!B:B,1,FALSE)="","",1),"")</f>
        <v/>
      </c>
      <c r="Q103" s="3" t="str">
        <f>IFERROR(IF(VLOOKUP($A103,RTAs!C:C,1,FALSE)="","",1),"")</f>
        <v/>
      </c>
      <c r="R103" s="3" t="str">
        <f>IFERROR(IF(VLOOKUP($A103,RTAs!D:D,1,FALSE)="","",1),"")</f>
        <v/>
      </c>
      <c r="S103" s="3" t="str">
        <f>IFERROR(IF(VLOOKUP($A103,RTAs!E:E,1,FALSE)="","",1),"")</f>
        <v/>
      </c>
    </row>
    <row r="104" spans="1:19" x14ac:dyDescent="0.2">
      <c r="A104" s="3">
        <v>166</v>
      </c>
      <c r="B104" s="3" t="str">
        <f>IF(VLOOKUP($A104,ISO!$A:$D,2,FALSE)="","",VLOOKUP($A104,ISO!$A:$D,2,FALSE))</f>
        <v>CC</v>
      </c>
      <c r="C104" s="3" t="str">
        <f>IF(VLOOKUP($A104,ISO!$A:$D,3,FALSE)="","",VLOOKUP($A104,ISO!$A:$D,3,FALSE))</f>
        <v>CCK</v>
      </c>
      <c r="D104" s="3" t="str">
        <f>IFERROR(IF(VLOOKUP($A104,ADB!$A:$H,3,FALSE)="","",VLOOKUP($A104,ADB!$A:$H,3,FALSE)),"")</f>
        <v/>
      </c>
      <c r="E104" s="4" t="str">
        <f>IF(VLOOKUP($A104,ISO!$A:$D,4,FALSE)="","",VLOOKUP($A104,ISO!$A:$D,4,FALSE))</f>
        <v>Cocos (Keeling) Islands</v>
      </c>
      <c r="F104" t="str">
        <f>IFERROR(VLOOKUP(A104,ADB!A:H,4,FALSE),"")</f>
        <v/>
      </c>
      <c r="G104" t="str">
        <f>IFERROR(VLOOKUP(A104,'World Bank'!A:D,3,FALSE),"")</f>
        <v/>
      </c>
      <c r="H104" t="str">
        <f>IFERROR(VLOOKUP($A104,'World Bank'!$A:$D,4,FALSE),"")</f>
        <v/>
      </c>
      <c r="I104" s="3" t="str">
        <f t="shared" si="2"/>
        <v>CCK</v>
      </c>
      <c r="J104" s="3" t="str">
        <f>IFERROR(IF(VLOOKUP(A104,ADB!A:H,6,FALSE)="","",VLOOKUP(A104,ADB!A:H,6,FALSE)),"")</f>
        <v/>
      </c>
      <c r="K104" t="str">
        <f t="shared" si="3"/>
        <v>Cocos (Keeling) Islands</v>
      </c>
      <c r="L104" t="s">
        <v>36</v>
      </c>
      <c r="M104" s="3" t="str">
        <f>IFERROR(IF(VLOOKUP(A104,ADB!A:H,7,FALSE)="","",VLOOKUP(A104,ADB!A:H,7,FALSE)),"")</f>
        <v/>
      </c>
      <c r="N104" t="str">
        <f>IFERROR(IF(VLOOKUP(A104,ADB!A:H,8,FALSE)="","",VLOOKUP(A104,ADB!A:H,8,FALSE)),"")</f>
        <v/>
      </c>
      <c r="O104" s="3" t="str">
        <f>IFERROR(IF(VLOOKUP($A104,RTAs!A:A,1,FALSE)="","",1),"")</f>
        <v/>
      </c>
      <c r="P104" s="3" t="str">
        <f>IFERROR(IF(VLOOKUP($A104,RTAs!B:B,1,FALSE)="","",1),"")</f>
        <v/>
      </c>
      <c r="Q104" s="3" t="str">
        <f>IFERROR(IF(VLOOKUP($A104,RTAs!C:C,1,FALSE)="","",1),"")</f>
        <v/>
      </c>
      <c r="R104" s="3" t="str">
        <f>IFERROR(IF(VLOOKUP($A104,RTAs!D:D,1,FALSE)="","",1),"")</f>
        <v/>
      </c>
      <c r="S104" s="3" t="str">
        <f>IFERROR(IF(VLOOKUP($A104,RTAs!E:E,1,FALSE)="","",1),"")</f>
        <v/>
      </c>
    </row>
    <row r="105" spans="1:19" x14ac:dyDescent="0.2">
      <c r="A105" s="3">
        <v>152</v>
      </c>
      <c r="B105" s="3" t="str">
        <f>IF(VLOOKUP($A105,ISO!$A:$D,2,FALSE)="","",VLOOKUP($A105,ISO!$A:$D,2,FALSE))</f>
        <v>CL</v>
      </c>
      <c r="C105" s="3" t="str">
        <f>IF(VLOOKUP($A105,ISO!$A:$D,3,FALSE)="","",VLOOKUP($A105,ISO!$A:$D,3,FALSE))</f>
        <v>CHL</v>
      </c>
      <c r="D105" s="3" t="str">
        <f>IFERROR(IF(VLOOKUP($A105,ADB!$A:$H,3,FALSE)="","",VLOOKUP($A105,ADB!$A:$H,3,FALSE)),"")</f>
        <v/>
      </c>
      <c r="E105" s="4" t="str">
        <f>IF(VLOOKUP($A105,ISO!$A:$D,4,FALSE)="","",VLOOKUP($A105,ISO!$A:$D,4,FALSE))</f>
        <v>Chile</v>
      </c>
      <c r="F105" t="str">
        <f>IFERROR(VLOOKUP(A105,ADB!A:H,4,FALSE),"")</f>
        <v/>
      </c>
      <c r="G105" t="str">
        <f>IFERROR(VLOOKUP(A105,'World Bank'!A:D,3,FALSE),"")</f>
        <v>Chile</v>
      </c>
      <c r="H105" t="str">
        <f>IFERROR(VLOOKUP($A105,'World Bank'!$A:$D,4,FALSE),"")</f>
        <v>Latin America and the Caribbean</v>
      </c>
      <c r="I105" s="3" t="str">
        <f t="shared" si="2"/>
        <v>CHL</v>
      </c>
      <c r="J105" s="3" t="str">
        <f>IFERROR(IF(VLOOKUP(A105,ADB!A:H,6,FALSE)="","",VLOOKUP(A105,ADB!A:H,6,FALSE)),"")</f>
        <v/>
      </c>
      <c r="K105" t="str">
        <f t="shared" si="3"/>
        <v>Chile</v>
      </c>
      <c r="L105" t="s">
        <v>139</v>
      </c>
      <c r="M105" s="3" t="str">
        <f>IFERROR(IF(VLOOKUP(A105,ADB!A:H,7,FALSE)="","",VLOOKUP(A105,ADB!A:H,7,FALSE)),"")</f>
        <v/>
      </c>
      <c r="N105" t="str">
        <f>IFERROR(IF(VLOOKUP(A105,ADB!A:H,8,FALSE)="","",VLOOKUP(A105,ADB!A:H,8,FALSE)),"")</f>
        <v/>
      </c>
      <c r="O105" s="3" t="str">
        <f>IFERROR(IF(VLOOKUP($A105,RTAs!A:A,1,FALSE)="","",1),"")</f>
        <v/>
      </c>
      <c r="P105" s="3" t="str">
        <f>IFERROR(IF(VLOOKUP($A105,RTAs!B:B,1,FALSE)="","",1),"")</f>
        <v/>
      </c>
      <c r="Q105" s="3" t="str">
        <f>IFERROR(IF(VLOOKUP($A105,RTAs!C:C,1,FALSE)="","",1),"")</f>
        <v/>
      </c>
      <c r="R105" s="3" t="str">
        <f>IFERROR(IF(VLOOKUP($A105,RTAs!D:D,1,FALSE)="","",1),"")</f>
        <v/>
      </c>
      <c r="S105" s="3" t="str">
        <f>IFERROR(IF(VLOOKUP($A105,RTAs!E:E,1,FALSE)="","",1),"")</f>
        <v/>
      </c>
    </row>
    <row r="106" spans="1:19" x14ac:dyDescent="0.2">
      <c r="A106" s="3">
        <v>384</v>
      </c>
      <c r="B106" s="3" t="str">
        <f>IF(VLOOKUP($A106,ISO!$A:$D,2,FALSE)="","",VLOOKUP($A106,ISO!$A:$D,2,FALSE))</f>
        <v>CI</v>
      </c>
      <c r="C106" s="3" t="str">
        <f>IF(VLOOKUP($A106,ISO!$A:$D,3,FALSE)="","",VLOOKUP($A106,ISO!$A:$D,3,FALSE))</f>
        <v>CIV</v>
      </c>
      <c r="D106" s="3" t="str">
        <f>IFERROR(IF(VLOOKUP($A106,ADB!$A:$H,3,FALSE)="","",VLOOKUP($A106,ADB!$A:$H,3,FALSE)),"")</f>
        <v/>
      </c>
      <c r="E106" s="4" t="str">
        <f>IF(VLOOKUP($A106,ISO!$A:$D,4,FALSE)="","",VLOOKUP($A106,ISO!$A:$D,4,FALSE))</f>
        <v>Côte d'Ivoire</v>
      </c>
      <c r="F106" t="str">
        <f>IFERROR(VLOOKUP(A106,ADB!A:H,4,FALSE),"")</f>
        <v/>
      </c>
      <c r="G106" t="str">
        <f>IFERROR(VLOOKUP(A106,'World Bank'!A:D,3,FALSE),"")</f>
        <v>Cote d'Ivoire</v>
      </c>
      <c r="H106" t="str">
        <f>IFERROR(VLOOKUP($A106,'World Bank'!$A:$D,4,FALSE),"")</f>
        <v>Sub-Saharan Africa</v>
      </c>
      <c r="I106" s="3" t="str">
        <f t="shared" si="2"/>
        <v>CIV</v>
      </c>
      <c r="J106" s="3" t="str">
        <f>IFERROR(IF(VLOOKUP(A106,ADB!A:H,6,FALSE)="","",VLOOKUP(A106,ADB!A:H,6,FALSE)),"")</f>
        <v/>
      </c>
      <c r="K106" t="str">
        <f t="shared" si="3"/>
        <v>Côte d'Ivoire</v>
      </c>
      <c r="L106" t="s">
        <v>220</v>
      </c>
      <c r="M106" s="3" t="str">
        <f>IFERROR(IF(VLOOKUP(A106,ADB!A:H,7,FALSE)="","",VLOOKUP(A106,ADB!A:H,7,FALSE)),"")</f>
        <v/>
      </c>
      <c r="N106" t="str">
        <f>IFERROR(IF(VLOOKUP(A106,ADB!A:H,8,FALSE)="","",VLOOKUP(A106,ADB!A:H,8,FALSE)),"")</f>
        <v/>
      </c>
      <c r="O106" s="3" t="str">
        <f>IFERROR(IF(VLOOKUP($A106,RTAs!A:A,1,FALSE)="","",1),"")</f>
        <v/>
      </c>
      <c r="P106" s="3" t="str">
        <f>IFERROR(IF(VLOOKUP($A106,RTAs!B:B,1,FALSE)="","",1),"")</f>
        <v/>
      </c>
      <c r="Q106" s="3" t="str">
        <f>IFERROR(IF(VLOOKUP($A106,RTAs!C:C,1,FALSE)="","",1),"")</f>
        <v/>
      </c>
      <c r="R106" s="3" t="str">
        <f>IFERROR(IF(VLOOKUP($A106,RTAs!D:D,1,FALSE)="","",1),"")</f>
        <v/>
      </c>
      <c r="S106" s="3" t="str">
        <f>IFERROR(IF(VLOOKUP($A106,RTAs!E:E,1,FALSE)="","",1),"")</f>
        <v/>
      </c>
    </row>
    <row r="107" spans="1:19" x14ac:dyDescent="0.2">
      <c r="A107" s="3">
        <v>120</v>
      </c>
      <c r="B107" s="3" t="str">
        <f>IF(VLOOKUP($A107,ISO!$A:$D,2,FALSE)="","",VLOOKUP($A107,ISO!$A:$D,2,FALSE))</f>
        <v>CM</v>
      </c>
      <c r="C107" s="3" t="str">
        <f>IF(VLOOKUP($A107,ISO!$A:$D,3,FALSE)="","",VLOOKUP($A107,ISO!$A:$D,3,FALSE))</f>
        <v>CMR</v>
      </c>
      <c r="D107" s="3" t="str">
        <f>IFERROR(IF(VLOOKUP($A107,ADB!$A:$H,3,FALSE)="","",VLOOKUP($A107,ADB!$A:$H,3,FALSE)),"")</f>
        <v/>
      </c>
      <c r="E107" s="4" t="str">
        <f>IF(VLOOKUP($A107,ISO!$A:$D,4,FALSE)="","",VLOOKUP($A107,ISO!$A:$D,4,FALSE))</f>
        <v>Cameroon</v>
      </c>
      <c r="F107" t="str">
        <f>IFERROR(VLOOKUP(A107,ADB!A:H,4,FALSE),"")</f>
        <v/>
      </c>
      <c r="G107" t="str">
        <f>IFERROR(VLOOKUP(A107,'World Bank'!A:D,3,FALSE),"")</f>
        <v>Cameroon</v>
      </c>
      <c r="H107" t="str">
        <f>IFERROR(VLOOKUP($A107,'World Bank'!$A:$D,4,FALSE),"")</f>
        <v>Sub-Saharan Africa</v>
      </c>
      <c r="I107" s="3" t="str">
        <f t="shared" si="2"/>
        <v>CMR</v>
      </c>
      <c r="J107" s="3" t="str">
        <f>IFERROR(IF(VLOOKUP(A107,ADB!A:H,6,FALSE)="","",VLOOKUP(A107,ADB!A:H,6,FALSE)),"")</f>
        <v/>
      </c>
      <c r="K107" t="str">
        <f t="shared" si="3"/>
        <v>Cameroon</v>
      </c>
      <c r="L107" t="s">
        <v>220</v>
      </c>
      <c r="M107" s="3" t="str">
        <f>IFERROR(IF(VLOOKUP(A107,ADB!A:H,7,FALSE)="","",VLOOKUP(A107,ADB!A:H,7,FALSE)),"")</f>
        <v/>
      </c>
      <c r="N107" t="str">
        <f>IFERROR(IF(VLOOKUP(A107,ADB!A:H,8,FALSE)="","",VLOOKUP(A107,ADB!A:H,8,FALSE)),"")</f>
        <v/>
      </c>
      <c r="O107" s="3" t="str">
        <f>IFERROR(IF(VLOOKUP($A107,RTAs!A:A,1,FALSE)="","",1),"")</f>
        <v/>
      </c>
      <c r="P107" s="3" t="str">
        <f>IFERROR(IF(VLOOKUP($A107,RTAs!B:B,1,FALSE)="","",1),"")</f>
        <v/>
      </c>
      <c r="Q107" s="3" t="str">
        <f>IFERROR(IF(VLOOKUP($A107,RTAs!C:C,1,FALSE)="","",1),"")</f>
        <v/>
      </c>
      <c r="R107" s="3" t="str">
        <f>IFERROR(IF(VLOOKUP($A107,RTAs!D:D,1,FALSE)="","",1),"")</f>
        <v/>
      </c>
      <c r="S107" s="3" t="str">
        <f>IFERROR(IF(VLOOKUP($A107,RTAs!E:E,1,FALSE)="","",1),"")</f>
        <v/>
      </c>
    </row>
    <row r="108" spans="1:19" x14ac:dyDescent="0.2">
      <c r="A108" s="3">
        <v>180</v>
      </c>
      <c r="B108" s="3" t="str">
        <f>IF(VLOOKUP($A108,ISO!$A:$D,2,FALSE)="","",VLOOKUP($A108,ISO!$A:$D,2,FALSE))</f>
        <v>CD</v>
      </c>
      <c r="C108" s="3" t="str">
        <f>IF(VLOOKUP($A108,ISO!$A:$D,3,FALSE)="","",VLOOKUP($A108,ISO!$A:$D,3,FALSE))</f>
        <v>COD</v>
      </c>
      <c r="D108" s="3" t="str">
        <f>IFERROR(IF(VLOOKUP($A108,ADB!$A:$H,3,FALSE)="","",VLOOKUP($A108,ADB!$A:$H,3,FALSE)),"")</f>
        <v/>
      </c>
      <c r="E108" s="4" t="str">
        <f>IF(VLOOKUP($A108,ISO!$A:$D,4,FALSE)="","",VLOOKUP($A108,ISO!$A:$D,4,FALSE))</f>
        <v>Congo, Democratic Republic of the</v>
      </c>
      <c r="F108" t="str">
        <f>IFERROR(VLOOKUP(A108,ADB!A:H,4,FALSE),"")</f>
        <v/>
      </c>
      <c r="G108" t="str">
        <f>IFERROR(VLOOKUP(A108,'World Bank'!A:D,3,FALSE),"")</f>
        <v>Congo, Dem. Rep.</v>
      </c>
      <c r="H108" t="str">
        <f>IFERROR(VLOOKUP($A108,'World Bank'!$A:$D,4,FALSE),"")</f>
        <v>Sub-Saharan Africa</v>
      </c>
      <c r="I108" s="3" t="str">
        <f t="shared" si="2"/>
        <v>COD</v>
      </c>
      <c r="J108" s="3" t="str">
        <f>IFERROR(IF(VLOOKUP(A108,ADB!A:H,6,FALSE)="","",VLOOKUP(A108,ADB!A:H,6,FALSE)),"")</f>
        <v/>
      </c>
      <c r="K108" t="str">
        <f t="shared" si="3"/>
        <v>Congo, Democratic Republic of the</v>
      </c>
      <c r="L108" t="s">
        <v>220</v>
      </c>
      <c r="M108" s="3" t="str">
        <f>IFERROR(IF(VLOOKUP(A108,ADB!A:H,7,FALSE)="","",VLOOKUP(A108,ADB!A:H,7,FALSE)),"")</f>
        <v/>
      </c>
      <c r="N108" t="str">
        <f>IFERROR(IF(VLOOKUP(A108,ADB!A:H,8,FALSE)="","",VLOOKUP(A108,ADB!A:H,8,FALSE)),"")</f>
        <v/>
      </c>
      <c r="O108" s="3" t="str">
        <f>IFERROR(IF(VLOOKUP($A108,RTAs!A:A,1,FALSE)="","",1),"")</f>
        <v/>
      </c>
      <c r="P108" s="3" t="str">
        <f>IFERROR(IF(VLOOKUP($A108,RTAs!B:B,1,FALSE)="","",1),"")</f>
        <v/>
      </c>
      <c r="Q108" s="3" t="str">
        <f>IFERROR(IF(VLOOKUP($A108,RTAs!C:C,1,FALSE)="","",1),"")</f>
        <v/>
      </c>
      <c r="R108" s="3" t="str">
        <f>IFERROR(IF(VLOOKUP($A108,RTAs!D:D,1,FALSE)="","",1),"")</f>
        <v/>
      </c>
      <c r="S108" s="3" t="str">
        <f>IFERROR(IF(VLOOKUP($A108,RTAs!E:E,1,FALSE)="","",1),"")</f>
        <v/>
      </c>
    </row>
    <row r="109" spans="1:19" x14ac:dyDescent="0.2">
      <c r="A109" s="3">
        <v>178</v>
      </c>
      <c r="B109" s="3" t="str">
        <f>IF(VLOOKUP($A109,ISO!$A:$D,2,FALSE)="","",VLOOKUP($A109,ISO!$A:$D,2,FALSE))</f>
        <v>CG</v>
      </c>
      <c r="C109" s="3" t="str">
        <f>IF(VLOOKUP($A109,ISO!$A:$D,3,FALSE)="","",VLOOKUP($A109,ISO!$A:$D,3,FALSE))</f>
        <v>COG</v>
      </c>
      <c r="D109" s="3" t="str">
        <f>IFERROR(IF(VLOOKUP($A109,ADB!$A:$H,3,FALSE)="","",VLOOKUP($A109,ADB!$A:$H,3,FALSE)),"")</f>
        <v/>
      </c>
      <c r="E109" s="4" t="str">
        <f>IF(VLOOKUP($A109,ISO!$A:$D,4,FALSE)="","",VLOOKUP($A109,ISO!$A:$D,4,FALSE))</f>
        <v>Congo</v>
      </c>
      <c r="F109" t="str">
        <f>IFERROR(VLOOKUP(A109,ADB!A:H,4,FALSE),"")</f>
        <v/>
      </c>
      <c r="G109" t="str">
        <f>IFERROR(VLOOKUP(A109,'World Bank'!A:D,3,FALSE),"")</f>
        <v>Congo, Rep.</v>
      </c>
      <c r="H109" t="str">
        <f>IFERROR(VLOOKUP($A109,'World Bank'!$A:$D,4,FALSE),"")</f>
        <v>Sub-Saharan Africa</v>
      </c>
      <c r="I109" s="3" t="str">
        <f t="shared" si="2"/>
        <v>COG</v>
      </c>
      <c r="J109" s="3" t="str">
        <f>IFERROR(IF(VLOOKUP(A109,ADB!A:H,6,FALSE)="","",VLOOKUP(A109,ADB!A:H,6,FALSE)),"")</f>
        <v/>
      </c>
      <c r="K109" t="str">
        <f t="shared" si="3"/>
        <v>Congo</v>
      </c>
      <c r="L109" t="s">
        <v>220</v>
      </c>
      <c r="M109" s="3" t="str">
        <f>IFERROR(IF(VLOOKUP(A109,ADB!A:H,7,FALSE)="","",VLOOKUP(A109,ADB!A:H,7,FALSE)),"")</f>
        <v/>
      </c>
      <c r="N109" t="str">
        <f>IFERROR(IF(VLOOKUP(A109,ADB!A:H,8,FALSE)="","",VLOOKUP(A109,ADB!A:H,8,FALSE)),"")</f>
        <v/>
      </c>
      <c r="O109" s="3" t="str">
        <f>IFERROR(IF(VLOOKUP($A109,RTAs!A:A,1,FALSE)="","",1),"")</f>
        <v/>
      </c>
      <c r="P109" s="3" t="str">
        <f>IFERROR(IF(VLOOKUP($A109,RTAs!B:B,1,FALSE)="","",1),"")</f>
        <v/>
      </c>
      <c r="Q109" s="3" t="str">
        <f>IFERROR(IF(VLOOKUP($A109,RTAs!C:C,1,FALSE)="","",1),"")</f>
        <v/>
      </c>
      <c r="R109" s="3" t="str">
        <f>IFERROR(IF(VLOOKUP($A109,RTAs!D:D,1,FALSE)="","",1),"")</f>
        <v/>
      </c>
      <c r="S109" s="3" t="str">
        <f>IFERROR(IF(VLOOKUP($A109,RTAs!E:E,1,FALSE)="","",1),"")</f>
        <v/>
      </c>
    </row>
    <row r="110" spans="1:19" x14ac:dyDescent="0.2">
      <c r="A110" s="3">
        <v>174</v>
      </c>
      <c r="B110" s="3" t="str">
        <f>IF(VLOOKUP($A110,ISO!$A:$D,2,FALSE)="","",VLOOKUP($A110,ISO!$A:$D,2,FALSE))</f>
        <v>KM</v>
      </c>
      <c r="C110" s="3" t="str">
        <f>IF(VLOOKUP($A110,ISO!$A:$D,3,FALSE)="","",VLOOKUP($A110,ISO!$A:$D,3,FALSE))</f>
        <v>COM</v>
      </c>
      <c r="D110" s="3" t="str">
        <f>IFERROR(IF(VLOOKUP($A110,ADB!$A:$H,3,FALSE)="","",VLOOKUP($A110,ADB!$A:$H,3,FALSE)),"")</f>
        <v/>
      </c>
      <c r="E110" s="4" t="str">
        <f>IF(VLOOKUP($A110,ISO!$A:$D,4,FALSE)="","",VLOOKUP($A110,ISO!$A:$D,4,FALSE))</f>
        <v>Comoros</v>
      </c>
      <c r="F110" t="str">
        <f>IFERROR(VLOOKUP(A110,ADB!A:H,4,FALSE),"")</f>
        <v/>
      </c>
      <c r="G110" t="str">
        <f>IFERROR(VLOOKUP(A110,'World Bank'!A:D,3,FALSE),"")</f>
        <v>Comoros</v>
      </c>
      <c r="H110" t="str">
        <f>IFERROR(VLOOKUP($A110,'World Bank'!$A:$D,4,FALSE),"")</f>
        <v>Sub-Saharan Africa</v>
      </c>
      <c r="I110" s="3" t="str">
        <f t="shared" si="2"/>
        <v>COM</v>
      </c>
      <c r="J110" s="3" t="str">
        <f>IFERROR(IF(VLOOKUP(A110,ADB!A:H,6,FALSE)="","",VLOOKUP(A110,ADB!A:H,6,FALSE)),"")</f>
        <v/>
      </c>
      <c r="K110" t="str">
        <f t="shared" si="3"/>
        <v>Comoros</v>
      </c>
      <c r="L110" t="s">
        <v>220</v>
      </c>
      <c r="M110" s="3" t="str">
        <f>IFERROR(IF(VLOOKUP(A110,ADB!A:H,7,FALSE)="","",VLOOKUP(A110,ADB!A:H,7,FALSE)),"")</f>
        <v/>
      </c>
      <c r="N110" t="str">
        <f>IFERROR(IF(VLOOKUP(A110,ADB!A:H,8,FALSE)="","",VLOOKUP(A110,ADB!A:H,8,FALSE)),"")</f>
        <v/>
      </c>
      <c r="O110" s="3" t="str">
        <f>IFERROR(IF(VLOOKUP($A110,RTAs!A:A,1,FALSE)="","",1),"")</f>
        <v/>
      </c>
      <c r="P110" s="3" t="str">
        <f>IFERROR(IF(VLOOKUP($A110,RTAs!B:B,1,FALSE)="","",1),"")</f>
        <v/>
      </c>
      <c r="Q110" s="3" t="str">
        <f>IFERROR(IF(VLOOKUP($A110,RTAs!C:C,1,FALSE)="","",1),"")</f>
        <v/>
      </c>
      <c r="R110" s="3" t="str">
        <f>IFERROR(IF(VLOOKUP($A110,RTAs!D:D,1,FALSE)="","",1),"")</f>
        <v/>
      </c>
      <c r="S110" s="3" t="str">
        <f>IFERROR(IF(VLOOKUP($A110,RTAs!E:E,1,FALSE)="","",1),"")</f>
        <v/>
      </c>
    </row>
    <row r="111" spans="1:19" x14ac:dyDescent="0.2">
      <c r="A111" s="3">
        <v>184</v>
      </c>
      <c r="B111" s="3" t="str">
        <f>IF(VLOOKUP($A111,ISO!$A:$D,2,FALSE)="","",VLOOKUP($A111,ISO!$A:$D,2,FALSE))</f>
        <v>CK</v>
      </c>
      <c r="C111" s="3" t="str">
        <f>IF(VLOOKUP($A111,ISO!$A:$D,3,FALSE)="","",VLOOKUP($A111,ISO!$A:$D,3,FALSE))</f>
        <v>COK</v>
      </c>
      <c r="D111" s="3" t="str">
        <f>IFERROR(IF(VLOOKUP($A111,ADB!$A:$H,3,FALSE)="","",VLOOKUP($A111,ADB!$A:$H,3,FALSE)),"")</f>
        <v>COO</v>
      </c>
      <c r="E111" s="4" t="str">
        <f>IF(VLOOKUP($A111,ISO!$A:$D,4,FALSE)="","",VLOOKUP($A111,ISO!$A:$D,4,FALSE))</f>
        <v>Cook Islands</v>
      </c>
      <c r="F111" t="str">
        <f>IFERROR(VLOOKUP(A111,ADB!A:H,4,FALSE),"")</f>
        <v>Cook Islands</v>
      </c>
      <c r="G111" t="str">
        <f>IFERROR(VLOOKUP(A111,'World Bank'!A:D,3,FALSE),"")</f>
        <v/>
      </c>
      <c r="H111" t="str">
        <f>IFERROR(VLOOKUP($A111,'World Bank'!$A:$D,4,FALSE),"")</f>
        <v/>
      </c>
      <c r="I111" s="3" t="str">
        <f t="shared" si="2"/>
        <v>COO</v>
      </c>
      <c r="J111" s="3" t="str">
        <f>IFERROR(IF(VLOOKUP(A111,ADB!A:H,6,FALSE)="","",VLOOKUP(A111,ADB!A:H,6,FALSE)),"")</f>
        <v/>
      </c>
      <c r="K111" t="str">
        <f t="shared" si="3"/>
        <v>Cook Islands</v>
      </c>
      <c r="L111" t="s">
        <v>36</v>
      </c>
      <c r="M111" s="3" t="str">
        <f>IFERROR(IF(VLOOKUP(A111,ADB!A:H,7,FALSE)="","",VLOOKUP(A111,ADB!A:H,7,FALSE)),"")</f>
        <v/>
      </c>
      <c r="N111" t="str">
        <f>IFERROR(IF(VLOOKUP(A111,ADB!A:H,8,FALSE)="","",VLOOKUP(A111,ADB!A:H,8,FALSE)),"")</f>
        <v/>
      </c>
      <c r="O111" s="3" t="str">
        <f>IFERROR(IF(VLOOKUP($A111,RTAs!A:A,1,FALSE)="","",1),"")</f>
        <v/>
      </c>
      <c r="P111" s="3" t="str">
        <f>IFERROR(IF(VLOOKUP($A111,RTAs!B:B,1,FALSE)="","",1),"")</f>
        <v/>
      </c>
      <c r="Q111" s="3" t="str">
        <f>IFERROR(IF(VLOOKUP($A111,RTAs!C:C,1,FALSE)="","",1),"")</f>
        <v/>
      </c>
      <c r="R111" s="3" t="str">
        <f>IFERROR(IF(VLOOKUP($A111,RTAs!D:D,1,FALSE)="","",1),"")</f>
        <v/>
      </c>
      <c r="S111" s="3" t="str">
        <f>IFERROR(IF(VLOOKUP($A111,RTAs!E:E,1,FALSE)="","",1),"")</f>
        <v/>
      </c>
    </row>
    <row r="112" spans="1:19" x14ac:dyDescent="0.2">
      <c r="A112" s="3">
        <v>132</v>
      </c>
      <c r="B112" s="3" t="str">
        <f>IF(VLOOKUP($A112,ISO!$A:$D,2,FALSE)="","",VLOOKUP($A112,ISO!$A:$D,2,FALSE))</f>
        <v>CV</v>
      </c>
      <c r="C112" s="3" t="str">
        <f>IF(VLOOKUP($A112,ISO!$A:$D,3,FALSE)="","",VLOOKUP($A112,ISO!$A:$D,3,FALSE))</f>
        <v>CPV</v>
      </c>
      <c r="D112" s="3" t="str">
        <f>IFERROR(IF(VLOOKUP($A112,ADB!$A:$H,3,FALSE)="","",VLOOKUP($A112,ADB!$A:$H,3,FALSE)),"")</f>
        <v/>
      </c>
      <c r="E112" s="4" t="str">
        <f>IF(VLOOKUP($A112,ISO!$A:$D,4,FALSE)="","",VLOOKUP($A112,ISO!$A:$D,4,FALSE))</f>
        <v>Cabo Verde</v>
      </c>
      <c r="F112" t="str">
        <f>IFERROR(VLOOKUP(A112,ADB!A:H,4,FALSE),"")</f>
        <v/>
      </c>
      <c r="G112" t="str">
        <f>IFERROR(VLOOKUP(A112,'World Bank'!A:D,3,FALSE),"")</f>
        <v>Cabo Verde</v>
      </c>
      <c r="H112" t="str">
        <f>IFERROR(VLOOKUP($A112,'World Bank'!$A:$D,4,FALSE),"")</f>
        <v>Sub-Saharan Africa</v>
      </c>
      <c r="I112" s="3" t="str">
        <f t="shared" si="2"/>
        <v>CPV</v>
      </c>
      <c r="J112" s="3" t="str">
        <f>IFERROR(IF(VLOOKUP(A112,ADB!A:H,6,FALSE)="","",VLOOKUP(A112,ADB!A:H,6,FALSE)),"")</f>
        <v/>
      </c>
      <c r="K112" t="str">
        <f t="shared" si="3"/>
        <v>Cabo Verde</v>
      </c>
      <c r="L112" t="s">
        <v>220</v>
      </c>
      <c r="M112" s="3" t="str">
        <f>IFERROR(IF(VLOOKUP(A112,ADB!A:H,7,FALSE)="","",VLOOKUP(A112,ADB!A:H,7,FALSE)),"")</f>
        <v/>
      </c>
      <c r="N112" t="str">
        <f>IFERROR(IF(VLOOKUP(A112,ADB!A:H,8,FALSE)="","",VLOOKUP(A112,ADB!A:H,8,FALSE)),"")</f>
        <v/>
      </c>
      <c r="O112" s="3" t="str">
        <f>IFERROR(IF(VLOOKUP($A112,RTAs!A:A,1,FALSE)="","",1),"")</f>
        <v/>
      </c>
      <c r="P112" s="3" t="str">
        <f>IFERROR(IF(VLOOKUP($A112,RTAs!B:B,1,FALSE)="","",1),"")</f>
        <v/>
      </c>
      <c r="Q112" s="3" t="str">
        <f>IFERROR(IF(VLOOKUP($A112,RTAs!C:C,1,FALSE)="","",1),"")</f>
        <v/>
      </c>
      <c r="R112" s="3" t="str">
        <f>IFERROR(IF(VLOOKUP($A112,RTAs!D:D,1,FALSE)="","",1),"")</f>
        <v/>
      </c>
      <c r="S112" s="3" t="str">
        <f>IFERROR(IF(VLOOKUP($A112,RTAs!E:E,1,FALSE)="","",1),"")</f>
        <v/>
      </c>
    </row>
    <row r="113" spans="1:19" x14ac:dyDescent="0.2">
      <c r="A113" s="3">
        <v>188</v>
      </c>
      <c r="B113" s="3" t="str">
        <f>IF(VLOOKUP($A113,ISO!$A:$D,2,FALSE)="","",VLOOKUP($A113,ISO!$A:$D,2,FALSE))</f>
        <v>CR</v>
      </c>
      <c r="C113" s="3" t="str">
        <f>IF(VLOOKUP($A113,ISO!$A:$D,3,FALSE)="","",VLOOKUP($A113,ISO!$A:$D,3,FALSE))</f>
        <v>CRI</v>
      </c>
      <c r="D113" s="3" t="str">
        <f>IFERROR(IF(VLOOKUP($A113,ADB!$A:$H,3,FALSE)="","",VLOOKUP($A113,ADB!$A:$H,3,FALSE)),"")</f>
        <v/>
      </c>
      <c r="E113" s="4" t="str">
        <f>IF(VLOOKUP($A113,ISO!$A:$D,4,FALSE)="","",VLOOKUP($A113,ISO!$A:$D,4,FALSE))</f>
        <v>Costa Rica</v>
      </c>
      <c r="F113" t="str">
        <f>IFERROR(VLOOKUP(A113,ADB!A:H,4,FALSE),"")</f>
        <v/>
      </c>
      <c r="G113" t="str">
        <f>IFERROR(VLOOKUP(A113,'World Bank'!A:D,3,FALSE),"")</f>
        <v>Costa Rica</v>
      </c>
      <c r="H113" t="str">
        <f>IFERROR(VLOOKUP($A113,'World Bank'!$A:$D,4,FALSE),"")</f>
        <v>Latin America and the Caribbean</v>
      </c>
      <c r="I113" s="3" t="str">
        <f t="shared" si="2"/>
        <v>CRI</v>
      </c>
      <c r="J113" s="3" t="str">
        <f>IFERROR(IF(VLOOKUP(A113,ADB!A:H,6,FALSE)="","",VLOOKUP(A113,ADB!A:H,6,FALSE)),"")</f>
        <v/>
      </c>
      <c r="K113" t="str">
        <f t="shared" si="3"/>
        <v>Costa Rica</v>
      </c>
      <c r="L113" t="s">
        <v>139</v>
      </c>
      <c r="M113" s="3" t="str">
        <f>IFERROR(IF(VLOOKUP(A113,ADB!A:H,7,FALSE)="","",VLOOKUP(A113,ADB!A:H,7,FALSE)),"")</f>
        <v/>
      </c>
      <c r="N113" t="str">
        <f>IFERROR(IF(VLOOKUP(A113,ADB!A:H,8,FALSE)="","",VLOOKUP(A113,ADB!A:H,8,FALSE)),"")</f>
        <v/>
      </c>
      <c r="O113" s="3" t="str">
        <f>IFERROR(IF(VLOOKUP($A113,RTAs!A:A,1,FALSE)="","",1),"")</f>
        <v/>
      </c>
      <c r="P113" s="3" t="str">
        <f>IFERROR(IF(VLOOKUP($A113,RTAs!B:B,1,FALSE)="","",1),"")</f>
        <v/>
      </c>
      <c r="Q113" s="3" t="str">
        <f>IFERROR(IF(VLOOKUP($A113,RTAs!C:C,1,FALSE)="","",1),"")</f>
        <v/>
      </c>
      <c r="R113" s="3" t="str">
        <f>IFERROR(IF(VLOOKUP($A113,RTAs!D:D,1,FALSE)="","",1),"")</f>
        <v/>
      </c>
      <c r="S113" s="3" t="str">
        <f>IFERROR(IF(VLOOKUP($A113,RTAs!E:E,1,FALSE)="","",1),"")</f>
        <v/>
      </c>
    </row>
    <row r="114" spans="1:19" x14ac:dyDescent="0.2">
      <c r="A114" s="3">
        <v>200</v>
      </c>
      <c r="B114" s="3" t="str">
        <f>IF(VLOOKUP($A114,ISO!$A:$D,2,FALSE)="","",VLOOKUP($A114,ISO!$A:$D,2,FALSE))</f>
        <v>CS</v>
      </c>
      <c r="C114" s="3" t="str">
        <f>IF(VLOOKUP($A114,ISO!$A:$D,3,FALSE)="","",VLOOKUP($A114,ISO!$A:$D,3,FALSE))</f>
        <v>CSK</v>
      </c>
      <c r="D114" s="3" t="str">
        <f>IFERROR(IF(VLOOKUP($A114,ADB!$A:$H,3,FALSE)="","",VLOOKUP($A114,ADB!$A:$H,3,FALSE)),"")</f>
        <v/>
      </c>
      <c r="E114" s="4" t="str">
        <f>IF(VLOOKUP($A114,ISO!$A:$D,4,FALSE)="","",VLOOKUP($A114,ISO!$A:$D,4,FALSE))</f>
        <v>Czechoslovakia</v>
      </c>
      <c r="F114" t="str">
        <f>IFERROR(VLOOKUP(A114,ADB!A:H,4,FALSE),"")</f>
        <v/>
      </c>
      <c r="G114" t="str">
        <f>IFERROR(VLOOKUP(A114,'World Bank'!A:D,3,FALSE),"")</f>
        <v/>
      </c>
      <c r="H114" t="str">
        <f>IFERROR(VLOOKUP($A114,'World Bank'!$A:$D,4,FALSE),"")</f>
        <v/>
      </c>
      <c r="I114" s="3" t="str">
        <f t="shared" si="2"/>
        <v>CSK</v>
      </c>
      <c r="J114" s="3" t="str">
        <f>IFERROR(IF(VLOOKUP(A114,ADB!A:H,6,FALSE)="","",VLOOKUP(A114,ADB!A:H,6,FALSE)),"")</f>
        <v/>
      </c>
      <c r="K114" t="str">
        <f t="shared" si="3"/>
        <v>Czechoslovakia</v>
      </c>
      <c r="L114" t="s">
        <v>95</v>
      </c>
      <c r="M114" s="3" t="str">
        <f>IFERROR(IF(VLOOKUP(A114,ADB!A:H,7,FALSE)="","",VLOOKUP(A114,ADB!A:H,7,FALSE)),"")</f>
        <v/>
      </c>
      <c r="N114" t="str">
        <f>IFERROR(IF(VLOOKUP(A114,ADB!A:H,8,FALSE)="","",VLOOKUP(A114,ADB!A:H,8,FALSE)),"")</f>
        <v/>
      </c>
      <c r="O114" s="3" t="str">
        <f>IFERROR(IF(VLOOKUP($A114,RTAs!A:A,1,FALSE)="","",1),"")</f>
        <v/>
      </c>
      <c r="P114" s="3" t="str">
        <f>IFERROR(IF(VLOOKUP($A114,RTAs!B:B,1,FALSE)="","",1),"")</f>
        <v/>
      </c>
      <c r="Q114" s="3" t="str">
        <f>IFERROR(IF(VLOOKUP($A114,RTAs!C:C,1,FALSE)="","",1),"")</f>
        <v/>
      </c>
      <c r="R114" s="3" t="str">
        <f>IFERROR(IF(VLOOKUP($A114,RTAs!D:D,1,FALSE)="","",1),"")</f>
        <v/>
      </c>
      <c r="S114" s="3" t="str">
        <f>IFERROR(IF(VLOOKUP($A114,RTAs!E:E,1,FALSE)="","",1),"")</f>
        <v/>
      </c>
    </row>
    <row r="115" spans="1:19" x14ac:dyDescent="0.2">
      <c r="A115" s="3">
        <v>192</v>
      </c>
      <c r="B115" s="3" t="str">
        <f>IF(VLOOKUP($A115,ISO!$A:$D,2,FALSE)="","",VLOOKUP($A115,ISO!$A:$D,2,FALSE))</f>
        <v>CU</v>
      </c>
      <c r="C115" s="3" t="str">
        <f>IF(VLOOKUP($A115,ISO!$A:$D,3,FALSE)="","",VLOOKUP($A115,ISO!$A:$D,3,FALSE))</f>
        <v>CUB</v>
      </c>
      <c r="D115" s="3" t="str">
        <f>IFERROR(IF(VLOOKUP($A115,ADB!$A:$H,3,FALSE)="","",VLOOKUP($A115,ADB!$A:$H,3,FALSE)),"")</f>
        <v/>
      </c>
      <c r="E115" s="4" t="str">
        <f>IF(VLOOKUP($A115,ISO!$A:$D,4,FALSE)="","",VLOOKUP($A115,ISO!$A:$D,4,FALSE))</f>
        <v>Cuba</v>
      </c>
      <c r="F115" t="str">
        <f>IFERROR(VLOOKUP(A115,ADB!A:H,4,FALSE),"")</f>
        <v/>
      </c>
      <c r="G115" t="str">
        <f>IFERROR(VLOOKUP(A115,'World Bank'!A:D,3,FALSE),"")</f>
        <v>Cuba</v>
      </c>
      <c r="H115" t="str">
        <f>IFERROR(VLOOKUP($A115,'World Bank'!$A:$D,4,FALSE),"")</f>
        <v>Latin America and the Caribbean</v>
      </c>
      <c r="I115" s="3" t="str">
        <f t="shared" si="2"/>
        <v>CUB</v>
      </c>
      <c r="J115" s="3" t="str">
        <f>IFERROR(IF(VLOOKUP(A115,ADB!A:H,6,FALSE)="","",VLOOKUP(A115,ADB!A:H,6,FALSE)),"")</f>
        <v/>
      </c>
      <c r="K115" t="str">
        <f t="shared" si="3"/>
        <v>Cuba</v>
      </c>
      <c r="L115" t="s">
        <v>139</v>
      </c>
      <c r="M115" s="3" t="str">
        <f>IFERROR(IF(VLOOKUP(A115,ADB!A:H,7,FALSE)="","",VLOOKUP(A115,ADB!A:H,7,FALSE)),"")</f>
        <v/>
      </c>
      <c r="N115" t="str">
        <f>IFERROR(IF(VLOOKUP(A115,ADB!A:H,8,FALSE)="","",VLOOKUP(A115,ADB!A:H,8,FALSE)),"")</f>
        <v/>
      </c>
      <c r="O115" s="3" t="str">
        <f>IFERROR(IF(VLOOKUP($A115,RTAs!A:A,1,FALSE)="","",1),"")</f>
        <v/>
      </c>
      <c r="P115" s="3" t="str">
        <f>IFERROR(IF(VLOOKUP($A115,RTAs!B:B,1,FALSE)="","",1),"")</f>
        <v/>
      </c>
      <c r="Q115" s="3" t="str">
        <f>IFERROR(IF(VLOOKUP($A115,RTAs!C:C,1,FALSE)="","",1),"")</f>
        <v/>
      </c>
      <c r="R115" s="3" t="str">
        <f>IFERROR(IF(VLOOKUP($A115,RTAs!D:D,1,FALSE)="","",1),"")</f>
        <v/>
      </c>
      <c r="S115" s="3" t="str">
        <f>IFERROR(IF(VLOOKUP($A115,RTAs!E:E,1,FALSE)="","",1),"")</f>
        <v/>
      </c>
    </row>
    <row r="116" spans="1:19" x14ac:dyDescent="0.2">
      <c r="A116" s="3">
        <v>531</v>
      </c>
      <c r="B116" s="3" t="str">
        <f>IF(VLOOKUP($A116,ISO!$A:$D,2,FALSE)="","",VLOOKUP($A116,ISO!$A:$D,2,FALSE))</f>
        <v>CW</v>
      </c>
      <c r="C116" s="3" t="str">
        <f>IF(VLOOKUP($A116,ISO!$A:$D,3,FALSE)="","",VLOOKUP($A116,ISO!$A:$D,3,FALSE))</f>
        <v>CUW</v>
      </c>
      <c r="D116" s="3" t="str">
        <f>IFERROR(IF(VLOOKUP($A116,ADB!$A:$H,3,FALSE)="","",VLOOKUP($A116,ADB!$A:$H,3,FALSE)),"")</f>
        <v/>
      </c>
      <c r="E116" s="4" t="str">
        <f>IF(VLOOKUP($A116,ISO!$A:$D,4,FALSE)="","",VLOOKUP($A116,ISO!$A:$D,4,FALSE))</f>
        <v>Curaçao</v>
      </c>
      <c r="F116" t="str">
        <f>IFERROR(VLOOKUP(A116,ADB!A:H,4,FALSE),"")</f>
        <v/>
      </c>
      <c r="G116" t="str">
        <f>IFERROR(VLOOKUP(A116,'World Bank'!A:D,3,FALSE),"")</f>
        <v>Curacao</v>
      </c>
      <c r="H116" t="str">
        <f>IFERROR(VLOOKUP($A116,'World Bank'!$A:$D,4,FALSE),"")</f>
        <v>Latin America and the Caribbean</v>
      </c>
      <c r="I116" s="3" t="str">
        <f t="shared" si="2"/>
        <v>CUW</v>
      </c>
      <c r="J116" s="3" t="str">
        <f>IFERROR(IF(VLOOKUP(A116,ADB!A:H,6,FALSE)="","",VLOOKUP(A116,ADB!A:H,6,FALSE)),"")</f>
        <v/>
      </c>
      <c r="K116" t="str">
        <f t="shared" si="3"/>
        <v>Curaçao</v>
      </c>
      <c r="L116" t="s">
        <v>139</v>
      </c>
      <c r="M116" s="3" t="str">
        <f>IFERROR(IF(VLOOKUP(A116,ADB!A:H,7,FALSE)="","",VLOOKUP(A116,ADB!A:H,7,FALSE)),"")</f>
        <v/>
      </c>
      <c r="N116" t="str">
        <f>IFERROR(IF(VLOOKUP(A116,ADB!A:H,8,FALSE)="","",VLOOKUP(A116,ADB!A:H,8,FALSE)),"")</f>
        <v/>
      </c>
      <c r="O116" s="3" t="str">
        <f>IFERROR(IF(VLOOKUP($A116,RTAs!A:A,1,FALSE)="","",1),"")</f>
        <v/>
      </c>
      <c r="P116" s="3" t="str">
        <f>IFERROR(IF(VLOOKUP($A116,RTAs!B:B,1,FALSE)="","",1),"")</f>
        <v/>
      </c>
      <c r="Q116" s="3" t="str">
        <f>IFERROR(IF(VLOOKUP($A116,RTAs!C:C,1,FALSE)="","",1),"")</f>
        <v/>
      </c>
      <c r="R116" s="3" t="str">
        <f>IFERROR(IF(VLOOKUP($A116,RTAs!D:D,1,FALSE)="","",1),"")</f>
        <v/>
      </c>
      <c r="S116" s="3" t="str">
        <f>IFERROR(IF(VLOOKUP($A116,RTAs!E:E,1,FALSE)="","",1),"")</f>
        <v/>
      </c>
    </row>
    <row r="117" spans="1:19" x14ac:dyDescent="0.2">
      <c r="A117" s="3">
        <v>162</v>
      </c>
      <c r="B117" s="3" t="str">
        <f>IF(VLOOKUP($A117,ISO!$A:$D,2,FALSE)="","",VLOOKUP($A117,ISO!$A:$D,2,FALSE))</f>
        <v>CX</v>
      </c>
      <c r="C117" s="3" t="str">
        <f>IF(VLOOKUP($A117,ISO!$A:$D,3,FALSE)="","",VLOOKUP($A117,ISO!$A:$D,3,FALSE))</f>
        <v>CXR</v>
      </c>
      <c r="D117" s="3" t="str">
        <f>IFERROR(IF(VLOOKUP($A117,ADB!$A:$H,3,FALSE)="","",VLOOKUP($A117,ADB!$A:$H,3,FALSE)),"")</f>
        <v/>
      </c>
      <c r="E117" s="4" t="str">
        <f>IF(VLOOKUP($A117,ISO!$A:$D,4,FALSE)="","",VLOOKUP($A117,ISO!$A:$D,4,FALSE))</f>
        <v>Christmas Island</v>
      </c>
      <c r="F117" t="str">
        <f>IFERROR(VLOOKUP(A117,ADB!A:H,4,FALSE),"")</f>
        <v/>
      </c>
      <c r="G117" t="str">
        <f>IFERROR(VLOOKUP(A117,'World Bank'!A:D,3,FALSE),"")</f>
        <v/>
      </c>
      <c r="H117" t="str">
        <f>IFERROR(VLOOKUP($A117,'World Bank'!$A:$D,4,FALSE),"")</f>
        <v/>
      </c>
      <c r="I117" s="3" t="str">
        <f t="shared" si="2"/>
        <v>CXR</v>
      </c>
      <c r="J117" s="3" t="str">
        <f>IFERROR(IF(VLOOKUP(A117,ADB!A:H,6,FALSE)="","",VLOOKUP(A117,ADB!A:H,6,FALSE)),"")</f>
        <v/>
      </c>
      <c r="K117" t="str">
        <f t="shared" si="3"/>
        <v>Christmas Island</v>
      </c>
      <c r="L117" t="s">
        <v>36</v>
      </c>
      <c r="M117" s="3" t="str">
        <f>IFERROR(IF(VLOOKUP(A117,ADB!A:H,7,FALSE)="","",VLOOKUP(A117,ADB!A:H,7,FALSE)),"")</f>
        <v/>
      </c>
      <c r="N117" t="str">
        <f>IFERROR(IF(VLOOKUP(A117,ADB!A:H,8,FALSE)="","",VLOOKUP(A117,ADB!A:H,8,FALSE)),"")</f>
        <v/>
      </c>
      <c r="O117" s="3" t="str">
        <f>IFERROR(IF(VLOOKUP($A117,RTAs!A:A,1,FALSE)="","",1),"")</f>
        <v/>
      </c>
      <c r="P117" s="3" t="str">
        <f>IFERROR(IF(VLOOKUP($A117,RTAs!B:B,1,FALSE)="","",1),"")</f>
        <v/>
      </c>
      <c r="Q117" s="3" t="str">
        <f>IFERROR(IF(VLOOKUP($A117,RTAs!C:C,1,FALSE)="","",1),"")</f>
        <v/>
      </c>
      <c r="R117" s="3" t="str">
        <f>IFERROR(IF(VLOOKUP($A117,RTAs!D:D,1,FALSE)="","",1),"")</f>
        <v/>
      </c>
      <c r="S117" s="3" t="str">
        <f>IFERROR(IF(VLOOKUP($A117,RTAs!E:E,1,FALSE)="","",1),"")</f>
        <v/>
      </c>
    </row>
    <row r="118" spans="1:19" x14ac:dyDescent="0.2">
      <c r="A118" s="3">
        <v>136</v>
      </c>
      <c r="B118" s="3" t="str">
        <f>IF(VLOOKUP($A118,ISO!$A:$D,2,FALSE)="","",VLOOKUP($A118,ISO!$A:$D,2,FALSE))</f>
        <v>KY</v>
      </c>
      <c r="C118" s="3" t="str">
        <f>IF(VLOOKUP($A118,ISO!$A:$D,3,FALSE)="","",VLOOKUP($A118,ISO!$A:$D,3,FALSE))</f>
        <v>CYM</v>
      </c>
      <c r="D118" s="3" t="str">
        <f>IFERROR(IF(VLOOKUP($A118,ADB!$A:$H,3,FALSE)="","",VLOOKUP($A118,ADB!$A:$H,3,FALSE)),"")</f>
        <v/>
      </c>
      <c r="E118" s="4" t="str">
        <f>IF(VLOOKUP($A118,ISO!$A:$D,4,FALSE)="","",VLOOKUP($A118,ISO!$A:$D,4,FALSE))</f>
        <v>Cayman Islands</v>
      </c>
      <c r="F118" t="str">
        <f>IFERROR(VLOOKUP(A118,ADB!A:H,4,FALSE),"")</f>
        <v/>
      </c>
      <c r="G118" t="str">
        <f>IFERROR(VLOOKUP(A118,'World Bank'!A:D,3,FALSE),"")</f>
        <v>Cayman Islands</v>
      </c>
      <c r="H118" t="str">
        <f>IFERROR(VLOOKUP($A118,'World Bank'!$A:$D,4,FALSE),"")</f>
        <v>Latin America and the Caribbean</v>
      </c>
      <c r="I118" s="3" t="str">
        <f t="shared" si="2"/>
        <v>CYM</v>
      </c>
      <c r="J118" s="3" t="str">
        <f>IFERROR(IF(VLOOKUP(A118,ADB!A:H,6,FALSE)="","",VLOOKUP(A118,ADB!A:H,6,FALSE)),"")</f>
        <v/>
      </c>
      <c r="K118" t="str">
        <f t="shared" si="3"/>
        <v>Cayman Islands</v>
      </c>
      <c r="L118" t="s">
        <v>139</v>
      </c>
      <c r="M118" s="3" t="str">
        <f>IFERROR(IF(VLOOKUP(A118,ADB!A:H,7,FALSE)="","",VLOOKUP(A118,ADB!A:H,7,FALSE)),"")</f>
        <v/>
      </c>
      <c r="N118" t="str">
        <f>IFERROR(IF(VLOOKUP(A118,ADB!A:H,8,FALSE)="","",VLOOKUP(A118,ADB!A:H,8,FALSE)),"")</f>
        <v/>
      </c>
      <c r="O118" s="3" t="str">
        <f>IFERROR(IF(VLOOKUP($A118,RTAs!A:A,1,FALSE)="","",1),"")</f>
        <v/>
      </c>
      <c r="P118" s="3" t="str">
        <f>IFERROR(IF(VLOOKUP($A118,RTAs!B:B,1,FALSE)="","",1),"")</f>
        <v/>
      </c>
      <c r="Q118" s="3" t="str">
        <f>IFERROR(IF(VLOOKUP($A118,RTAs!C:C,1,FALSE)="","",1),"")</f>
        <v/>
      </c>
      <c r="R118" s="3" t="str">
        <f>IFERROR(IF(VLOOKUP($A118,RTAs!D:D,1,FALSE)="","",1),"")</f>
        <v/>
      </c>
      <c r="S118" s="3" t="str">
        <f>IFERROR(IF(VLOOKUP($A118,RTAs!E:E,1,FALSE)="","",1),"")</f>
        <v/>
      </c>
    </row>
    <row r="119" spans="1:19" x14ac:dyDescent="0.2">
      <c r="A119" s="3">
        <v>278</v>
      </c>
      <c r="B119" s="3" t="str">
        <f>IF(VLOOKUP($A119,ISO!$A:$D,2,FALSE)="","",VLOOKUP($A119,ISO!$A:$D,2,FALSE))</f>
        <v>DE</v>
      </c>
      <c r="C119" s="3" t="str">
        <f>IF(VLOOKUP($A119,ISO!$A:$D,3,FALSE)="","",VLOOKUP($A119,ISO!$A:$D,3,FALSE))</f>
        <v>DDR</v>
      </c>
      <c r="D119" s="3" t="str">
        <f>IFERROR(IF(VLOOKUP($A119,ADB!$A:$H,3,FALSE)="","",VLOOKUP($A119,ADB!$A:$H,3,FALSE)),"")</f>
        <v/>
      </c>
      <c r="E119" s="4" t="str">
        <f>IF(VLOOKUP($A119,ISO!$A:$D,4,FALSE)="","",VLOOKUP($A119,ISO!$A:$D,4,FALSE))</f>
        <v>Former Democratic Republic of Germany</v>
      </c>
      <c r="F119" t="str">
        <f>IFERROR(VLOOKUP(A119,ADB!A:H,4,FALSE),"")</f>
        <v/>
      </c>
      <c r="G119" t="str">
        <f>IFERROR(VLOOKUP(A119,'World Bank'!A:D,3,FALSE),"")</f>
        <v/>
      </c>
      <c r="H119" t="str">
        <f>IFERROR(VLOOKUP($A119,'World Bank'!$A:$D,4,FALSE),"")</f>
        <v/>
      </c>
      <c r="I119" s="3" t="str">
        <f t="shared" si="2"/>
        <v>DDR</v>
      </c>
      <c r="J119" s="3" t="str">
        <f>IFERROR(IF(VLOOKUP(A119,ADB!A:H,6,FALSE)="","",VLOOKUP(A119,ADB!A:H,6,FALSE)),"")</f>
        <v/>
      </c>
      <c r="K119" t="str">
        <f t="shared" si="3"/>
        <v>Former Democratic Republic of Germany</v>
      </c>
      <c r="L119" t="s">
        <v>95</v>
      </c>
      <c r="M119" s="3" t="str">
        <f>IFERROR(IF(VLOOKUP(A119,ADB!A:H,7,FALSE)="","",VLOOKUP(A119,ADB!A:H,7,FALSE)),"")</f>
        <v/>
      </c>
      <c r="N119" t="str">
        <f>IFERROR(IF(VLOOKUP(A119,ADB!A:H,8,FALSE)="","",VLOOKUP(A119,ADB!A:H,8,FALSE)),"")</f>
        <v/>
      </c>
      <c r="O119" s="3" t="str">
        <f>IFERROR(IF(VLOOKUP($A119,RTAs!A:A,1,FALSE)="","",1),"")</f>
        <v/>
      </c>
      <c r="P119" s="3" t="str">
        <f>IFERROR(IF(VLOOKUP($A119,RTAs!B:B,1,FALSE)="","",1),"")</f>
        <v/>
      </c>
      <c r="Q119" s="3" t="str">
        <f>IFERROR(IF(VLOOKUP($A119,RTAs!C:C,1,FALSE)="","",1),"")</f>
        <v/>
      </c>
      <c r="R119" s="3" t="str">
        <f>IFERROR(IF(VLOOKUP($A119,RTAs!D:D,1,FALSE)="","",1),"")</f>
        <v/>
      </c>
      <c r="S119" s="3" t="str">
        <f>IFERROR(IF(VLOOKUP($A119,RTAs!E:E,1,FALSE)="","",1),"")</f>
        <v/>
      </c>
    </row>
    <row r="120" spans="1:19" x14ac:dyDescent="0.2">
      <c r="A120" s="3">
        <v>280</v>
      </c>
      <c r="B120" s="3" t="str">
        <f>IF(VLOOKUP($A120,ISO!$A:$D,2,FALSE)="","",VLOOKUP($A120,ISO!$A:$D,2,FALSE))</f>
        <v>DE</v>
      </c>
      <c r="C120" s="3" t="str">
        <f>IF(VLOOKUP($A120,ISO!$A:$D,3,FALSE)="","",VLOOKUP($A120,ISO!$A:$D,3,FALSE))</f>
        <v>DEU</v>
      </c>
      <c r="D120" s="3" t="str">
        <f>IFERROR(IF(VLOOKUP($A120,ADB!$A:$H,3,FALSE)="","",VLOOKUP($A120,ADB!$A:$H,3,FALSE)),"")</f>
        <v/>
      </c>
      <c r="E120" s="4" t="str">
        <f>IF(VLOOKUP($A120,ISO!$A:$D,4,FALSE)="","",VLOOKUP($A120,ISO!$A:$D,4,FALSE))</f>
        <v>Former Federal Republic of Germany</v>
      </c>
      <c r="F120" t="str">
        <f>IFERROR(VLOOKUP(A120,ADB!A:H,4,FALSE),"")</f>
        <v/>
      </c>
      <c r="G120" t="str">
        <f>IFERROR(VLOOKUP(A120,'World Bank'!A:D,3,FALSE),"")</f>
        <v/>
      </c>
      <c r="H120" t="str">
        <f>IFERROR(VLOOKUP($A120,'World Bank'!$A:$D,4,FALSE),"")</f>
        <v/>
      </c>
      <c r="I120" s="3" t="str">
        <f t="shared" si="2"/>
        <v>DEU</v>
      </c>
      <c r="J120" s="3" t="str">
        <f>IFERROR(IF(VLOOKUP(A120,ADB!A:H,6,FALSE)="","",VLOOKUP(A120,ADB!A:H,6,FALSE)),"")</f>
        <v/>
      </c>
      <c r="K120" t="str">
        <f t="shared" si="3"/>
        <v>Former Federal Republic of Germany</v>
      </c>
      <c r="L120" t="s">
        <v>95</v>
      </c>
      <c r="M120" s="3" t="str">
        <f>IFERROR(IF(VLOOKUP(A120,ADB!A:H,7,FALSE)="","",VLOOKUP(A120,ADB!A:H,7,FALSE)),"")</f>
        <v/>
      </c>
      <c r="N120" t="str">
        <f>IFERROR(IF(VLOOKUP(A120,ADB!A:H,8,FALSE)="","",VLOOKUP(A120,ADB!A:H,8,FALSE)),"")</f>
        <v/>
      </c>
      <c r="O120" s="3" t="str">
        <f>IFERROR(IF(VLOOKUP($A120,RTAs!A:A,1,FALSE)="","",1),"")</f>
        <v/>
      </c>
      <c r="P120" s="3" t="str">
        <f>IFERROR(IF(VLOOKUP($A120,RTAs!B:B,1,FALSE)="","",1),"")</f>
        <v/>
      </c>
      <c r="Q120" s="3" t="str">
        <f>IFERROR(IF(VLOOKUP($A120,RTAs!C:C,1,FALSE)="","",1),"")</f>
        <v/>
      </c>
      <c r="R120" s="3" t="str">
        <f>IFERROR(IF(VLOOKUP($A120,RTAs!D:D,1,FALSE)="","",1),"")</f>
        <v/>
      </c>
      <c r="S120" s="3" t="str">
        <f>IFERROR(IF(VLOOKUP($A120,RTAs!E:E,1,FALSE)="","",1),"")</f>
        <v/>
      </c>
    </row>
    <row r="121" spans="1:19" x14ac:dyDescent="0.2">
      <c r="A121" s="3">
        <v>262</v>
      </c>
      <c r="B121" s="3" t="str">
        <f>IF(VLOOKUP($A121,ISO!$A:$D,2,FALSE)="","",VLOOKUP($A121,ISO!$A:$D,2,FALSE))</f>
        <v>DJ</v>
      </c>
      <c r="C121" s="3" t="str">
        <f>IF(VLOOKUP($A121,ISO!$A:$D,3,FALSE)="","",VLOOKUP($A121,ISO!$A:$D,3,FALSE))</f>
        <v>DJI</v>
      </c>
      <c r="D121" s="3" t="str">
        <f>IFERROR(IF(VLOOKUP($A121,ADB!$A:$H,3,FALSE)="","",VLOOKUP($A121,ADB!$A:$H,3,FALSE)),"")</f>
        <v/>
      </c>
      <c r="E121" s="4" t="str">
        <f>IF(VLOOKUP($A121,ISO!$A:$D,4,FALSE)="","",VLOOKUP($A121,ISO!$A:$D,4,FALSE))</f>
        <v>Djibouti</v>
      </c>
      <c r="F121" t="str">
        <f>IFERROR(VLOOKUP(A121,ADB!A:H,4,FALSE),"")</f>
        <v/>
      </c>
      <c r="G121" t="str">
        <f>IFERROR(VLOOKUP(A121,'World Bank'!A:D,3,FALSE),"")</f>
        <v>Djibouti</v>
      </c>
      <c r="H121" t="str">
        <f>IFERROR(VLOOKUP($A121,'World Bank'!$A:$D,4,FALSE),"")</f>
        <v>Middle East and North Africa</v>
      </c>
      <c r="I121" s="3" t="str">
        <f t="shared" si="2"/>
        <v>DJI</v>
      </c>
      <c r="J121" s="3" t="str">
        <f>IFERROR(IF(VLOOKUP(A121,ADB!A:H,6,FALSE)="","",VLOOKUP(A121,ADB!A:H,6,FALSE)),"")</f>
        <v/>
      </c>
      <c r="K121" t="str">
        <f t="shared" si="3"/>
        <v>Djibouti</v>
      </c>
      <c r="L121" t="s">
        <v>138</v>
      </c>
      <c r="M121" s="3" t="str">
        <f>IFERROR(IF(VLOOKUP(A121,ADB!A:H,7,FALSE)="","",VLOOKUP(A121,ADB!A:H,7,FALSE)),"")</f>
        <v/>
      </c>
      <c r="N121" t="str">
        <f>IFERROR(IF(VLOOKUP(A121,ADB!A:H,8,FALSE)="","",VLOOKUP(A121,ADB!A:H,8,FALSE)),"")</f>
        <v/>
      </c>
      <c r="O121" s="3" t="str">
        <f>IFERROR(IF(VLOOKUP($A121,RTAs!A:A,1,FALSE)="","",1),"")</f>
        <v/>
      </c>
      <c r="P121" s="3" t="str">
        <f>IFERROR(IF(VLOOKUP($A121,RTAs!B:B,1,FALSE)="","",1),"")</f>
        <v/>
      </c>
      <c r="Q121" s="3" t="str">
        <f>IFERROR(IF(VLOOKUP($A121,RTAs!C:C,1,FALSE)="","",1),"")</f>
        <v/>
      </c>
      <c r="R121" s="3" t="str">
        <f>IFERROR(IF(VLOOKUP($A121,RTAs!D:D,1,FALSE)="","",1),"")</f>
        <v/>
      </c>
      <c r="S121" s="3" t="str">
        <f>IFERROR(IF(VLOOKUP($A121,RTAs!E:E,1,FALSE)="","",1),"")</f>
        <v/>
      </c>
    </row>
    <row r="122" spans="1:19" x14ac:dyDescent="0.2">
      <c r="A122" s="3">
        <v>212</v>
      </c>
      <c r="B122" s="3" t="str">
        <f>IF(VLOOKUP($A122,ISO!$A:$D,2,FALSE)="","",VLOOKUP($A122,ISO!$A:$D,2,FALSE))</f>
        <v>DM</v>
      </c>
      <c r="C122" s="3" t="str">
        <f>IF(VLOOKUP($A122,ISO!$A:$D,3,FALSE)="","",VLOOKUP($A122,ISO!$A:$D,3,FALSE))</f>
        <v>DMA</v>
      </c>
      <c r="D122" s="3" t="str">
        <f>IFERROR(IF(VLOOKUP($A122,ADB!$A:$H,3,FALSE)="","",VLOOKUP($A122,ADB!$A:$H,3,FALSE)),"")</f>
        <v/>
      </c>
      <c r="E122" s="4" t="str">
        <f>IF(VLOOKUP($A122,ISO!$A:$D,4,FALSE)="","",VLOOKUP($A122,ISO!$A:$D,4,FALSE))</f>
        <v>Dominica</v>
      </c>
      <c r="F122" t="str">
        <f>IFERROR(VLOOKUP(A122,ADB!A:H,4,FALSE),"")</f>
        <v/>
      </c>
      <c r="G122" t="str">
        <f>IFERROR(VLOOKUP(A122,'World Bank'!A:D,3,FALSE),"")</f>
        <v>Dominica</v>
      </c>
      <c r="H122" t="str">
        <f>IFERROR(VLOOKUP($A122,'World Bank'!$A:$D,4,FALSE),"")</f>
        <v>Latin America and the Caribbean</v>
      </c>
      <c r="I122" s="3" t="str">
        <f t="shared" si="2"/>
        <v>DMA</v>
      </c>
      <c r="J122" s="3" t="str">
        <f>IFERROR(IF(VLOOKUP(A122,ADB!A:H,6,FALSE)="","",VLOOKUP(A122,ADB!A:H,6,FALSE)),"")</f>
        <v/>
      </c>
      <c r="K122" t="str">
        <f t="shared" si="3"/>
        <v>Dominica</v>
      </c>
      <c r="L122" t="s">
        <v>139</v>
      </c>
      <c r="M122" s="3" t="str">
        <f>IFERROR(IF(VLOOKUP(A122,ADB!A:H,7,FALSE)="","",VLOOKUP(A122,ADB!A:H,7,FALSE)),"")</f>
        <v/>
      </c>
      <c r="N122" t="str">
        <f>IFERROR(IF(VLOOKUP(A122,ADB!A:H,8,FALSE)="","",VLOOKUP(A122,ADB!A:H,8,FALSE)),"")</f>
        <v/>
      </c>
      <c r="O122" s="3" t="str">
        <f>IFERROR(IF(VLOOKUP($A122,RTAs!A:A,1,FALSE)="","",1),"")</f>
        <v/>
      </c>
      <c r="P122" s="3" t="str">
        <f>IFERROR(IF(VLOOKUP($A122,RTAs!B:B,1,FALSE)="","",1),"")</f>
        <v/>
      </c>
      <c r="Q122" s="3" t="str">
        <f>IFERROR(IF(VLOOKUP($A122,RTAs!C:C,1,FALSE)="","",1),"")</f>
        <v/>
      </c>
      <c r="R122" s="3" t="str">
        <f>IFERROR(IF(VLOOKUP($A122,RTAs!D:D,1,FALSE)="","",1),"")</f>
        <v/>
      </c>
      <c r="S122" s="3" t="str">
        <f>IFERROR(IF(VLOOKUP($A122,RTAs!E:E,1,FALSE)="","",1),"")</f>
        <v/>
      </c>
    </row>
    <row r="123" spans="1:19" x14ac:dyDescent="0.2">
      <c r="A123" s="3">
        <v>214</v>
      </c>
      <c r="B123" s="3" t="str">
        <f>IF(VLOOKUP($A123,ISO!$A:$D,2,FALSE)="","",VLOOKUP($A123,ISO!$A:$D,2,FALSE))</f>
        <v>DO</v>
      </c>
      <c r="C123" s="3" t="str">
        <f>IF(VLOOKUP($A123,ISO!$A:$D,3,FALSE)="","",VLOOKUP($A123,ISO!$A:$D,3,FALSE))</f>
        <v>DOM</v>
      </c>
      <c r="D123" s="3" t="str">
        <f>IFERROR(IF(VLOOKUP($A123,ADB!$A:$H,3,FALSE)="","",VLOOKUP($A123,ADB!$A:$H,3,FALSE)),"")</f>
        <v/>
      </c>
      <c r="E123" s="4" t="str">
        <f>IF(VLOOKUP($A123,ISO!$A:$D,4,FALSE)="","",VLOOKUP($A123,ISO!$A:$D,4,FALSE))</f>
        <v>Dominican Republic</v>
      </c>
      <c r="F123" t="str">
        <f>IFERROR(VLOOKUP(A123,ADB!A:H,4,FALSE),"")</f>
        <v/>
      </c>
      <c r="G123" t="str">
        <f>IFERROR(VLOOKUP(A123,'World Bank'!A:D,3,FALSE),"")</f>
        <v>Dominican Republic</v>
      </c>
      <c r="H123" t="str">
        <f>IFERROR(VLOOKUP($A123,'World Bank'!$A:$D,4,FALSE),"")</f>
        <v>Latin America and the Caribbean</v>
      </c>
      <c r="I123" s="3" t="str">
        <f t="shared" si="2"/>
        <v>DOM</v>
      </c>
      <c r="J123" s="3" t="str">
        <f>IFERROR(IF(VLOOKUP(A123,ADB!A:H,6,FALSE)="","",VLOOKUP(A123,ADB!A:H,6,FALSE)),"")</f>
        <v/>
      </c>
      <c r="K123" t="str">
        <f t="shared" si="3"/>
        <v>Dominican Republic</v>
      </c>
      <c r="L123" t="s">
        <v>139</v>
      </c>
      <c r="M123" s="3" t="str">
        <f>IFERROR(IF(VLOOKUP(A123,ADB!A:H,7,FALSE)="","",VLOOKUP(A123,ADB!A:H,7,FALSE)),"")</f>
        <v/>
      </c>
      <c r="N123" t="str">
        <f>IFERROR(IF(VLOOKUP(A123,ADB!A:H,8,FALSE)="","",VLOOKUP(A123,ADB!A:H,8,FALSE)),"")</f>
        <v/>
      </c>
      <c r="O123" s="3" t="str">
        <f>IFERROR(IF(VLOOKUP($A123,RTAs!A:A,1,FALSE)="","",1),"")</f>
        <v/>
      </c>
      <c r="P123" s="3" t="str">
        <f>IFERROR(IF(VLOOKUP($A123,RTAs!B:B,1,FALSE)="","",1),"")</f>
        <v/>
      </c>
      <c r="Q123" s="3" t="str">
        <f>IFERROR(IF(VLOOKUP($A123,RTAs!C:C,1,FALSE)="","",1),"")</f>
        <v/>
      </c>
      <c r="R123" s="3" t="str">
        <f>IFERROR(IF(VLOOKUP($A123,RTAs!D:D,1,FALSE)="","",1),"")</f>
        <v/>
      </c>
      <c r="S123" s="3" t="str">
        <f>IFERROR(IF(VLOOKUP($A123,RTAs!E:E,1,FALSE)="","",1),"")</f>
        <v/>
      </c>
    </row>
    <row r="124" spans="1:19" x14ac:dyDescent="0.2">
      <c r="A124" s="3">
        <v>12</v>
      </c>
      <c r="B124" s="3" t="str">
        <f>IF(VLOOKUP($A124,ISO!$A:$D,2,FALSE)="","",VLOOKUP($A124,ISO!$A:$D,2,FALSE))</f>
        <v>DZ</v>
      </c>
      <c r="C124" s="3" t="str">
        <f>IF(VLOOKUP($A124,ISO!$A:$D,3,FALSE)="","",VLOOKUP($A124,ISO!$A:$D,3,FALSE))</f>
        <v>DZA</v>
      </c>
      <c r="D124" s="3" t="str">
        <f>IFERROR(IF(VLOOKUP($A124,ADB!$A:$H,3,FALSE)="","",VLOOKUP($A124,ADB!$A:$H,3,FALSE)),"")</f>
        <v/>
      </c>
      <c r="E124" s="4" t="str">
        <f>IF(VLOOKUP($A124,ISO!$A:$D,4,FALSE)="","",VLOOKUP($A124,ISO!$A:$D,4,FALSE))</f>
        <v>Algeria</v>
      </c>
      <c r="F124" t="str">
        <f>IFERROR(VLOOKUP(A124,ADB!A:H,4,FALSE),"")</f>
        <v/>
      </c>
      <c r="G124" t="str">
        <f>IFERROR(VLOOKUP(A124,'World Bank'!A:D,3,FALSE),"")</f>
        <v>Algeria</v>
      </c>
      <c r="H124" t="str">
        <f>IFERROR(VLOOKUP($A124,'World Bank'!$A:$D,4,FALSE),"")</f>
        <v>Middle East and North Africa</v>
      </c>
      <c r="I124" s="3" t="str">
        <f t="shared" si="2"/>
        <v>DZA</v>
      </c>
      <c r="J124" s="3" t="str">
        <f>IFERROR(IF(VLOOKUP(A124,ADB!A:H,6,FALSE)="","",VLOOKUP(A124,ADB!A:H,6,FALSE)),"")</f>
        <v/>
      </c>
      <c r="K124" t="str">
        <f t="shared" si="3"/>
        <v>Algeria</v>
      </c>
      <c r="L124" t="s">
        <v>138</v>
      </c>
      <c r="M124" s="3" t="str">
        <f>IFERROR(IF(VLOOKUP(A124,ADB!A:H,7,FALSE)="","",VLOOKUP(A124,ADB!A:H,7,FALSE)),"")</f>
        <v/>
      </c>
      <c r="N124" t="str">
        <f>IFERROR(IF(VLOOKUP(A124,ADB!A:H,8,FALSE)="","",VLOOKUP(A124,ADB!A:H,8,FALSE)),"")</f>
        <v/>
      </c>
      <c r="O124" s="3" t="str">
        <f>IFERROR(IF(VLOOKUP($A124,RTAs!A:A,1,FALSE)="","",1),"")</f>
        <v/>
      </c>
      <c r="P124" s="3" t="str">
        <f>IFERROR(IF(VLOOKUP($A124,RTAs!B:B,1,FALSE)="","",1),"")</f>
        <v/>
      </c>
      <c r="Q124" s="3" t="str">
        <f>IFERROR(IF(VLOOKUP($A124,RTAs!C:C,1,FALSE)="","",1),"")</f>
        <v/>
      </c>
      <c r="R124" s="3" t="str">
        <f>IFERROR(IF(VLOOKUP($A124,RTAs!D:D,1,FALSE)="","",1),"")</f>
        <v/>
      </c>
      <c r="S124" s="3" t="str">
        <f>IFERROR(IF(VLOOKUP($A124,RTAs!E:E,1,FALSE)="","",1),"")</f>
        <v/>
      </c>
    </row>
    <row r="125" spans="1:19" x14ac:dyDescent="0.2">
      <c r="A125" s="3">
        <v>232</v>
      </c>
      <c r="B125" s="3" t="str">
        <f>IF(VLOOKUP($A125,ISO!$A:$D,2,FALSE)="","",VLOOKUP($A125,ISO!$A:$D,2,FALSE))</f>
        <v>ER</v>
      </c>
      <c r="C125" s="3" t="str">
        <f>IF(VLOOKUP($A125,ISO!$A:$D,3,FALSE)="","",VLOOKUP($A125,ISO!$A:$D,3,FALSE))</f>
        <v>ERI</v>
      </c>
      <c r="D125" s="3" t="str">
        <f>IFERROR(IF(VLOOKUP($A125,ADB!$A:$H,3,FALSE)="","",VLOOKUP($A125,ADB!$A:$H,3,FALSE)),"")</f>
        <v/>
      </c>
      <c r="E125" s="4" t="str">
        <f>IF(VLOOKUP($A125,ISO!$A:$D,4,FALSE)="","",VLOOKUP($A125,ISO!$A:$D,4,FALSE))</f>
        <v>Eritrea</v>
      </c>
      <c r="F125" t="str">
        <f>IFERROR(VLOOKUP(A125,ADB!A:H,4,FALSE),"")</f>
        <v/>
      </c>
      <c r="G125" t="str">
        <f>IFERROR(VLOOKUP(A125,'World Bank'!A:D,3,FALSE),"")</f>
        <v>Eritrea</v>
      </c>
      <c r="H125" t="str">
        <f>IFERROR(VLOOKUP($A125,'World Bank'!$A:$D,4,FALSE),"")</f>
        <v>Sub-Saharan Africa</v>
      </c>
      <c r="I125" s="3" t="str">
        <f t="shared" si="2"/>
        <v>ERI</v>
      </c>
      <c r="J125" s="3" t="str">
        <f>IFERROR(IF(VLOOKUP(A125,ADB!A:H,6,FALSE)="","",VLOOKUP(A125,ADB!A:H,6,FALSE)),"")</f>
        <v/>
      </c>
      <c r="K125" t="str">
        <f t="shared" si="3"/>
        <v>Eritrea</v>
      </c>
      <c r="L125" t="s">
        <v>220</v>
      </c>
    </row>
    <row r="126" spans="1:19" x14ac:dyDescent="0.2">
      <c r="A126" s="3">
        <v>231</v>
      </c>
      <c r="B126" s="3" t="str">
        <f>IF(VLOOKUP($A126,ISO!$A:$D,2,FALSE)="","",VLOOKUP($A126,ISO!$A:$D,2,FALSE))</f>
        <v>ET</v>
      </c>
      <c r="C126" s="3" t="str">
        <f>IF(VLOOKUP($A126,ISO!$A:$D,3,FALSE)="","",VLOOKUP($A126,ISO!$A:$D,3,FALSE))</f>
        <v>ETH</v>
      </c>
      <c r="D126" s="3" t="str">
        <f>IFERROR(IF(VLOOKUP($A126,ADB!$A:$H,3,FALSE)="","",VLOOKUP($A126,ADB!$A:$H,3,FALSE)),"")</f>
        <v/>
      </c>
      <c r="E126" s="4" t="str">
        <f>IF(VLOOKUP($A126,ISO!$A:$D,4,FALSE)="","",VLOOKUP($A126,ISO!$A:$D,4,FALSE))</f>
        <v>Ethiopia</v>
      </c>
      <c r="F126" t="str">
        <f>IFERROR(VLOOKUP(A126,ADB!A:H,4,FALSE),"")</f>
        <v/>
      </c>
      <c r="G126" t="str">
        <f>IFERROR(VLOOKUP(A126,'World Bank'!A:D,3,FALSE),"")</f>
        <v>Ethiopia</v>
      </c>
      <c r="H126" t="str">
        <f>IFERROR(VLOOKUP($A126,'World Bank'!$A:$D,4,FALSE),"")</f>
        <v>Sub-Saharan Africa</v>
      </c>
      <c r="I126" s="3" t="str">
        <f t="shared" si="2"/>
        <v>ETH</v>
      </c>
      <c r="J126" s="3" t="str">
        <f>IFERROR(IF(VLOOKUP(A126,ADB!A:H,6,FALSE)="","",VLOOKUP(A126,ADB!A:H,6,FALSE)),"")</f>
        <v/>
      </c>
      <c r="K126" t="str">
        <f t="shared" si="3"/>
        <v>Ethiopia</v>
      </c>
      <c r="L126" t="s">
        <v>220</v>
      </c>
      <c r="M126" s="3" t="str">
        <f>IFERROR(IF(VLOOKUP(A126,ADB!A:H,7,FALSE)="","",VLOOKUP(A126,ADB!A:H,7,FALSE)),"")</f>
        <v/>
      </c>
      <c r="N126" t="str">
        <f>IFERROR(IF(VLOOKUP(A126,ADB!A:H,8,FALSE)="","",VLOOKUP(A126,ADB!A:H,8,FALSE)),"")</f>
        <v/>
      </c>
      <c r="O126" s="3" t="str">
        <f>IFERROR(IF(VLOOKUP($A126,RTAs!A:A,1,FALSE)="","",1),"")</f>
        <v/>
      </c>
      <c r="P126" s="3" t="str">
        <f>IFERROR(IF(VLOOKUP($A126,RTAs!B:B,1,FALSE)="","",1),"")</f>
        <v/>
      </c>
      <c r="Q126" s="3" t="str">
        <f>IFERROR(IF(VLOOKUP($A126,RTAs!C:C,1,FALSE)="","",1),"")</f>
        <v/>
      </c>
      <c r="R126" s="3" t="str">
        <f>IFERROR(IF(VLOOKUP($A126,RTAs!D:D,1,FALSE)="","",1),"")</f>
        <v/>
      </c>
      <c r="S126" s="3" t="str">
        <f>IFERROR(IF(VLOOKUP($A126,RTAs!E:E,1,FALSE)="","",1),"")</f>
        <v/>
      </c>
    </row>
    <row r="127" spans="1:19" x14ac:dyDescent="0.2">
      <c r="A127" s="3">
        <v>238</v>
      </c>
      <c r="B127" s="3" t="str">
        <f>IF(VLOOKUP($A127,ISO!$A:$D,2,FALSE)="","",VLOOKUP($A127,ISO!$A:$D,2,FALSE))</f>
        <v>FK</v>
      </c>
      <c r="C127" s="3" t="str">
        <f>IF(VLOOKUP($A127,ISO!$A:$D,3,FALSE)="","",VLOOKUP($A127,ISO!$A:$D,3,FALSE))</f>
        <v>FLK</v>
      </c>
      <c r="D127" s="3" t="str">
        <f>IFERROR(IF(VLOOKUP($A127,ADB!$A:$H,3,FALSE)="","",VLOOKUP($A127,ADB!$A:$H,3,FALSE)),"")</f>
        <v/>
      </c>
      <c r="E127" s="4" t="str">
        <f>IF(VLOOKUP($A127,ISO!$A:$D,4,FALSE)="","",VLOOKUP($A127,ISO!$A:$D,4,FALSE))</f>
        <v>Falkland Islands (Malvinas)</v>
      </c>
      <c r="F127" t="str">
        <f>IFERROR(VLOOKUP(A127,ADB!A:H,4,FALSE),"")</f>
        <v/>
      </c>
      <c r="G127" t="str">
        <f>IFERROR(VLOOKUP(A127,'World Bank'!A:D,3,FALSE),"")</f>
        <v/>
      </c>
      <c r="H127" t="str">
        <f>IFERROR(VLOOKUP($A127,'World Bank'!$A:$D,4,FALSE),"")</f>
        <v/>
      </c>
      <c r="I127" s="3" t="str">
        <f t="shared" si="2"/>
        <v>FLK</v>
      </c>
      <c r="J127" s="3" t="str">
        <f>IFERROR(IF(VLOOKUP(A127,ADB!A:H,6,FALSE)="","",VLOOKUP(A127,ADB!A:H,6,FALSE)),"")</f>
        <v/>
      </c>
      <c r="K127" t="str">
        <f t="shared" si="3"/>
        <v>Falkland Islands (Malvinas)</v>
      </c>
      <c r="L127" t="s">
        <v>139</v>
      </c>
      <c r="M127" s="3" t="str">
        <f>IFERROR(IF(VLOOKUP(A127,ADB!A:H,7,FALSE)="","",VLOOKUP(A127,ADB!A:H,7,FALSE)),"")</f>
        <v/>
      </c>
      <c r="N127" t="str">
        <f>IFERROR(IF(VLOOKUP(A127,ADB!A:H,8,FALSE)="","",VLOOKUP(A127,ADB!A:H,8,FALSE)),"")</f>
        <v/>
      </c>
      <c r="O127" s="3" t="str">
        <f>IFERROR(IF(VLOOKUP($A127,RTAs!A:A,1,FALSE)="","",1),"")</f>
        <v/>
      </c>
      <c r="P127" s="3" t="str">
        <f>IFERROR(IF(VLOOKUP($A127,RTAs!B:B,1,FALSE)="","",1),"")</f>
        <v/>
      </c>
      <c r="Q127" s="3" t="str">
        <f>IFERROR(IF(VLOOKUP($A127,RTAs!C:C,1,FALSE)="","",1),"")</f>
        <v/>
      </c>
      <c r="R127" s="3" t="str">
        <f>IFERROR(IF(VLOOKUP($A127,RTAs!D:D,1,FALSE)="","",1),"")</f>
        <v/>
      </c>
      <c r="S127" s="3" t="str">
        <f>IFERROR(IF(VLOOKUP($A127,RTAs!E:E,1,FALSE)="","",1),"")</f>
        <v/>
      </c>
    </row>
    <row r="128" spans="1:19" x14ac:dyDescent="0.2">
      <c r="A128" s="3">
        <v>583</v>
      </c>
      <c r="B128" s="3" t="str">
        <f>IF(VLOOKUP($A128,ISO!$A:$D,2,FALSE)="","",VLOOKUP($A128,ISO!$A:$D,2,FALSE))</f>
        <v>FM</v>
      </c>
      <c r="C128" s="3" t="str">
        <f>IF(VLOOKUP($A128,ISO!$A:$D,3,FALSE)="","",VLOOKUP($A128,ISO!$A:$D,3,FALSE))</f>
        <v>FSM</v>
      </c>
      <c r="D128" s="3" t="str">
        <f>IFERROR(IF(VLOOKUP($A128,ADB!$A:$H,3,FALSE)="","",VLOOKUP($A128,ADB!$A:$H,3,FALSE)),"")</f>
        <v>FSM</v>
      </c>
      <c r="E128" s="4" t="str">
        <f>IF(VLOOKUP($A128,ISO!$A:$D,4,FALSE)="","",VLOOKUP($A128,ISO!$A:$D,4,FALSE))</f>
        <v>Micronesia (Federated States of)</v>
      </c>
      <c r="F128" t="str">
        <f>IFERROR(VLOOKUP(A128,ADB!A:H,4,FALSE),"")</f>
        <v>Federated States of Micronesia</v>
      </c>
      <c r="G128" t="str">
        <f>IFERROR(VLOOKUP(A128,'World Bank'!A:D,3,FALSE),"")</f>
        <v>Micronesia, Fed. Sts.</v>
      </c>
      <c r="H128" t="str">
        <f>IFERROR(VLOOKUP($A128,'World Bank'!$A:$D,4,FALSE),"")</f>
        <v>East Asia and Pacific</v>
      </c>
      <c r="I128" s="3" t="str">
        <f t="shared" si="2"/>
        <v>FSM</v>
      </c>
      <c r="J128" s="3" t="str">
        <f>IFERROR(IF(VLOOKUP(A128,ADB!A:H,6,FALSE)="","",VLOOKUP(A128,ADB!A:H,6,FALSE)),"")</f>
        <v/>
      </c>
      <c r="K128" t="str">
        <f t="shared" si="3"/>
        <v>Federated States of Micronesia</v>
      </c>
      <c r="L128" t="s">
        <v>36</v>
      </c>
      <c r="M128" s="3" t="str">
        <f>IFERROR(IF(VLOOKUP(A128,ADB!A:H,7,FALSE)="","",VLOOKUP(A128,ADB!A:H,7,FALSE)),"")</f>
        <v/>
      </c>
      <c r="N128" t="str">
        <f>IFERROR(IF(VLOOKUP(A128,ADB!A:H,8,FALSE)="","",VLOOKUP(A128,ADB!A:H,8,FALSE)),"")</f>
        <v/>
      </c>
      <c r="O128" s="3" t="str">
        <f>IFERROR(IF(VLOOKUP($A128,RTAs!A:A,1,FALSE)="","",1),"")</f>
        <v/>
      </c>
      <c r="P128" s="3" t="str">
        <f>IFERROR(IF(VLOOKUP($A128,RTAs!B:B,1,FALSE)="","",1),"")</f>
        <v/>
      </c>
      <c r="Q128" s="3" t="str">
        <f>IFERROR(IF(VLOOKUP($A128,RTAs!C:C,1,FALSE)="","",1),"")</f>
        <v/>
      </c>
      <c r="R128" s="3" t="str">
        <f>IFERROR(IF(VLOOKUP($A128,RTAs!D:D,1,FALSE)="","",1),"")</f>
        <v/>
      </c>
      <c r="S128" s="3" t="str">
        <f>IFERROR(IF(VLOOKUP($A128,RTAs!E:E,1,FALSE)="","",1),"")</f>
        <v/>
      </c>
    </row>
    <row r="129" spans="1:19" x14ac:dyDescent="0.2">
      <c r="A129" s="3">
        <v>266</v>
      </c>
      <c r="B129" s="3" t="str">
        <f>IF(VLOOKUP($A129,ISO!$A:$D,2,FALSE)="","",VLOOKUP($A129,ISO!$A:$D,2,FALSE))</f>
        <v>GA</v>
      </c>
      <c r="C129" s="3" t="str">
        <f>IF(VLOOKUP($A129,ISO!$A:$D,3,FALSE)="","",VLOOKUP($A129,ISO!$A:$D,3,FALSE))</f>
        <v>GAB</v>
      </c>
      <c r="D129" s="3" t="str">
        <f>IFERROR(IF(VLOOKUP($A129,ADB!$A:$H,3,FALSE)="","",VLOOKUP($A129,ADB!$A:$H,3,FALSE)),"")</f>
        <v/>
      </c>
      <c r="E129" s="4" t="str">
        <f>IF(VLOOKUP($A129,ISO!$A:$D,4,FALSE)="","",VLOOKUP($A129,ISO!$A:$D,4,FALSE))</f>
        <v>Gabon</v>
      </c>
      <c r="F129" t="str">
        <f>IFERROR(VLOOKUP(A129,ADB!A:H,4,FALSE),"")</f>
        <v/>
      </c>
      <c r="G129" t="str">
        <f>IFERROR(VLOOKUP(A129,'World Bank'!A:D,3,FALSE),"")</f>
        <v>Gabon</v>
      </c>
      <c r="H129" t="str">
        <f>IFERROR(VLOOKUP($A129,'World Bank'!$A:$D,4,FALSE),"")</f>
        <v>Sub-Saharan Africa</v>
      </c>
      <c r="I129" s="3" t="str">
        <f t="shared" si="2"/>
        <v>GAB</v>
      </c>
      <c r="J129" s="3" t="str">
        <f>IFERROR(IF(VLOOKUP(A129,ADB!A:H,6,FALSE)="","",VLOOKUP(A129,ADB!A:H,6,FALSE)),"")</f>
        <v/>
      </c>
      <c r="K129" t="str">
        <f t="shared" si="3"/>
        <v>Gabon</v>
      </c>
      <c r="L129" t="s">
        <v>220</v>
      </c>
      <c r="M129" s="3" t="str">
        <f>IFERROR(IF(VLOOKUP(A129,ADB!A:H,7,FALSE)="","",VLOOKUP(A129,ADB!A:H,7,FALSE)),"")</f>
        <v/>
      </c>
      <c r="N129" t="str">
        <f>IFERROR(IF(VLOOKUP(A129,ADB!A:H,8,FALSE)="","",VLOOKUP(A129,ADB!A:H,8,FALSE)),"")</f>
        <v/>
      </c>
      <c r="O129" s="3" t="str">
        <f>IFERROR(IF(VLOOKUP($A129,RTAs!A:A,1,FALSE)="","",1),"")</f>
        <v/>
      </c>
      <c r="P129" s="3" t="str">
        <f>IFERROR(IF(VLOOKUP($A129,RTAs!B:B,1,FALSE)="","",1),"")</f>
        <v/>
      </c>
      <c r="Q129" s="3" t="str">
        <f>IFERROR(IF(VLOOKUP($A129,RTAs!C:C,1,FALSE)="","",1),"")</f>
        <v/>
      </c>
      <c r="R129" s="3" t="str">
        <f>IFERROR(IF(VLOOKUP($A129,RTAs!D:D,1,FALSE)="","",1),"")</f>
        <v/>
      </c>
      <c r="S129" s="3" t="str">
        <f>IFERROR(IF(VLOOKUP($A129,RTAs!E:E,1,FALSE)="","",1),"")</f>
        <v/>
      </c>
    </row>
    <row r="130" spans="1:19" x14ac:dyDescent="0.2">
      <c r="A130" s="3">
        <v>288</v>
      </c>
      <c r="B130" s="3" t="str">
        <f>IF(VLOOKUP($A130,ISO!$A:$D,2,FALSE)="","",VLOOKUP($A130,ISO!$A:$D,2,FALSE))</f>
        <v>GH</v>
      </c>
      <c r="C130" s="3" t="str">
        <f>IF(VLOOKUP($A130,ISO!$A:$D,3,FALSE)="","",VLOOKUP($A130,ISO!$A:$D,3,FALSE))</f>
        <v>GHA</v>
      </c>
      <c r="D130" s="3" t="str">
        <f>IFERROR(IF(VLOOKUP($A130,ADB!$A:$H,3,FALSE)="","",VLOOKUP($A130,ADB!$A:$H,3,FALSE)),"")</f>
        <v/>
      </c>
      <c r="E130" s="4" t="str">
        <f>IF(VLOOKUP($A130,ISO!$A:$D,4,FALSE)="","",VLOOKUP($A130,ISO!$A:$D,4,FALSE))</f>
        <v>Ghana</v>
      </c>
      <c r="F130" t="str">
        <f>IFERROR(VLOOKUP(A130,ADB!A:H,4,FALSE),"")</f>
        <v/>
      </c>
      <c r="G130" t="str">
        <f>IFERROR(VLOOKUP(A130,'World Bank'!A:D,3,FALSE),"")</f>
        <v>Ghana</v>
      </c>
      <c r="H130" t="str">
        <f>IFERROR(VLOOKUP($A130,'World Bank'!$A:$D,4,FALSE),"")</f>
        <v>Sub-Saharan Africa</v>
      </c>
      <c r="I130" s="3" t="str">
        <f t="shared" ref="I130:I193" si="4">IF(D130="",C130,D130)</f>
        <v>GHA</v>
      </c>
      <c r="J130" s="3" t="str">
        <f>IFERROR(IF(VLOOKUP(A130,ADB!A:H,6,FALSE)="","",VLOOKUP(A130,ADB!A:H,6,FALSE)),"")</f>
        <v/>
      </c>
      <c r="K130" t="str">
        <f t="shared" ref="K130:K193" si="5">IF(F130="",E130,F130)</f>
        <v>Ghana</v>
      </c>
      <c r="L130" t="s">
        <v>220</v>
      </c>
      <c r="M130" s="3" t="str">
        <f>IFERROR(IF(VLOOKUP(A130,ADB!A:H,7,FALSE)="","",VLOOKUP(A130,ADB!A:H,7,FALSE)),"")</f>
        <v/>
      </c>
      <c r="N130" t="str">
        <f>IFERROR(IF(VLOOKUP(A130,ADB!A:H,8,FALSE)="","",VLOOKUP(A130,ADB!A:H,8,FALSE)),"")</f>
        <v/>
      </c>
      <c r="O130" s="3" t="str">
        <f>IFERROR(IF(VLOOKUP($A130,RTAs!A:A,1,FALSE)="","",1),"")</f>
        <v/>
      </c>
      <c r="P130" s="3" t="str">
        <f>IFERROR(IF(VLOOKUP($A130,RTAs!B:B,1,FALSE)="","",1),"")</f>
        <v/>
      </c>
      <c r="Q130" s="3" t="str">
        <f>IFERROR(IF(VLOOKUP($A130,RTAs!C:C,1,FALSE)="","",1),"")</f>
        <v/>
      </c>
      <c r="R130" s="3" t="str">
        <f>IFERROR(IF(VLOOKUP($A130,RTAs!D:D,1,FALSE)="","",1),"")</f>
        <v/>
      </c>
      <c r="S130" s="3" t="str">
        <f>IFERROR(IF(VLOOKUP($A130,RTAs!E:E,1,FALSE)="","",1),"")</f>
        <v/>
      </c>
    </row>
    <row r="131" spans="1:19" x14ac:dyDescent="0.2">
      <c r="A131" s="3">
        <v>292</v>
      </c>
      <c r="B131" s="3" t="str">
        <f>IF(VLOOKUP($A131,ISO!$A:$D,2,FALSE)="","",VLOOKUP($A131,ISO!$A:$D,2,FALSE))</f>
        <v>GI</v>
      </c>
      <c r="C131" s="3" t="str">
        <f>IF(VLOOKUP($A131,ISO!$A:$D,3,FALSE)="","",VLOOKUP($A131,ISO!$A:$D,3,FALSE))</f>
        <v>GIB</v>
      </c>
      <c r="D131" s="3" t="str">
        <f>IFERROR(IF(VLOOKUP($A131,ADB!$A:$H,3,FALSE)="","",VLOOKUP($A131,ADB!$A:$H,3,FALSE)),"")</f>
        <v/>
      </c>
      <c r="E131" s="4" t="str">
        <f>IF(VLOOKUP($A131,ISO!$A:$D,4,FALSE)="","",VLOOKUP($A131,ISO!$A:$D,4,FALSE))</f>
        <v>Gibraltar</v>
      </c>
      <c r="F131" t="str">
        <f>IFERROR(VLOOKUP(A131,ADB!A:H,4,FALSE),"")</f>
        <v/>
      </c>
      <c r="G131" t="str">
        <f>IFERROR(VLOOKUP(A131,'World Bank'!A:D,3,FALSE),"")</f>
        <v>Gibraltar</v>
      </c>
      <c r="H131" t="str">
        <f>IFERROR(VLOOKUP($A131,'World Bank'!$A:$D,4,FALSE),"")</f>
        <v>Europe and Central Asia</v>
      </c>
      <c r="I131" s="3" t="str">
        <f t="shared" si="4"/>
        <v>GIB</v>
      </c>
      <c r="J131" s="3" t="str">
        <f>IFERROR(IF(VLOOKUP(A131,ADB!A:H,6,FALSE)="","",VLOOKUP(A131,ADB!A:H,6,FALSE)),"")</f>
        <v/>
      </c>
      <c r="K131" t="str">
        <f t="shared" si="5"/>
        <v>Gibraltar</v>
      </c>
      <c r="L131" t="s">
        <v>95</v>
      </c>
      <c r="M131" s="3" t="str">
        <f>IFERROR(IF(VLOOKUP(A131,ADB!A:H,7,FALSE)="","",VLOOKUP(A131,ADB!A:H,7,FALSE)),"")</f>
        <v/>
      </c>
      <c r="N131" t="str">
        <f>IFERROR(IF(VLOOKUP(A131,ADB!A:H,8,FALSE)="","",VLOOKUP(A131,ADB!A:H,8,FALSE)),"")</f>
        <v/>
      </c>
      <c r="O131" s="3" t="str">
        <f>IFERROR(IF(VLOOKUP($A131,RTAs!A:A,1,FALSE)="","",1),"")</f>
        <v/>
      </c>
      <c r="P131" s="3" t="str">
        <f>IFERROR(IF(VLOOKUP($A131,RTAs!B:B,1,FALSE)="","",1),"")</f>
        <v/>
      </c>
      <c r="Q131" s="3" t="str">
        <f>IFERROR(IF(VLOOKUP($A131,RTAs!C:C,1,FALSE)="","",1),"")</f>
        <v/>
      </c>
      <c r="R131" s="3" t="str">
        <f>IFERROR(IF(VLOOKUP($A131,RTAs!D:D,1,FALSE)="","",1),"")</f>
        <v/>
      </c>
      <c r="S131" s="3" t="str">
        <f>IFERROR(IF(VLOOKUP($A131,RTAs!E:E,1,FALSE)="","",1),"")</f>
        <v/>
      </c>
    </row>
    <row r="132" spans="1:19" x14ac:dyDescent="0.2">
      <c r="A132" s="3">
        <v>324</v>
      </c>
      <c r="B132" s="3" t="str">
        <f>IF(VLOOKUP($A132,ISO!$A:$D,2,FALSE)="","",VLOOKUP($A132,ISO!$A:$D,2,FALSE))</f>
        <v>GN</v>
      </c>
      <c r="C132" s="3" t="str">
        <f>IF(VLOOKUP($A132,ISO!$A:$D,3,FALSE)="","",VLOOKUP($A132,ISO!$A:$D,3,FALSE))</f>
        <v>GIN</v>
      </c>
      <c r="D132" s="3" t="str">
        <f>IFERROR(IF(VLOOKUP($A132,ADB!$A:$H,3,FALSE)="","",VLOOKUP($A132,ADB!$A:$H,3,FALSE)),"")</f>
        <v/>
      </c>
      <c r="E132" s="4" t="str">
        <f>IF(VLOOKUP($A132,ISO!$A:$D,4,FALSE)="","",VLOOKUP($A132,ISO!$A:$D,4,FALSE))</f>
        <v>Guinea</v>
      </c>
      <c r="F132" t="str">
        <f>IFERROR(VLOOKUP(A132,ADB!A:H,4,FALSE),"")</f>
        <v/>
      </c>
      <c r="G132" t="str">
        <f>IFERROR(VLOOKUP(A132,'World Bank'!A:D,3,FALSE),"")</f>
        <v>Guinea</v>
      </c>
      <c r="H132" t="str">
        <f>IFERROR(VLOOKUP($A132,'World Bank'!$A:$D,4,FALSE),"")</f>
        <v>Sub-Saharan Africa</v>
      </c>
      <c r="I132" s="3" t="str">
        <f t="shared" si="4"/>
        <v>GIN</v>
      </c>
      <c r="J132" s="3" t="str">
        <f>IFERROR(IF(VLOOKUP(A132,ADB!A:H,6,FALSE)="","",VLOOKUP(A132,ADB!A:H,6,FALSE)),"")</f>
        <v/>
      </c>
      <c r="K132" t="str">
        <f t="shared" si="5"/>
        <v>Guinea</v>
      </c>
      <c r="L132" t="s">
        <v>220</v>
      </c>
      <c r="M132" s="3" t="str">
        <f>IFERROR(IF(VLOOKUP(A132,ADB!A:H,7,FALSE)="","",VLOOKUP(A132,ADB!A:H,7,FALSE)),"")</f>
        <v/>
      </c>
      <c r="N132" t="str">
        <f>IFERROR(IF(VLOOKUP(A132,ADB!A:H,8,FALSE)="","",VLOOKUP(A132,ADB!A:H,8,FALSE)),"")</f>
        <v/>
      </c>
      <c r="O132" s="3" t="str">
        <f>IFERROR(IF(VLOOKUP($A132,RTAs!A:A,1,FALSE)="","",1),"")</f>
        <v/>
      </c>
      <c r="P132" s="3" t="str">
        <f>IFERROR(IF(VLOOKUP($A132,RTAs!B:B,1,FALSE)="","",1),"")</f>
        <v/>
      </c>
      <c r="Q132" s="3" t="str">
        <f>IFERROR(IF(VLOOKUP($A132,RTAs!C:C,1,FALSE)="","",1),"")</f>
        <v/>
      </c>
      <c r="R132" s="3" t="str">
        <f>IFERROR(IF(VLOOKUP($A132,RTAs!D:D,1,FALSE)="","",1),"")</f>
        <v/>
      </c>
      <c r="S132" s="3" t="str">
        <f>IFERROR(IF(VLOOKUP($A132,RTAs!E:E,1,FALSE)="","",1),"")</f>
        <v/>
      </c>
    </row>
    <row r="133" spans="1:19" x14ac:dyDescent="0.2">
      <c r="A133" s="3">
        <v>270</v>
      </c>
      <c r="B133" s="3" t="str">
        <f>IF(VLOOKUP($A133,ISO!$A:$D,2,FALSE)="","",VLOOKUP($A133,ISO!$A:$D,2,FALSE))</f>
        <v>GM</v>
      </c>
      <c r="C133" s="3" t="str">
        <f>IF(VLOOKUP($A133,ISO!$A:$D,3,FALSE)="","",VLOOKUP($A133,ISO!$A:$D,3,FALSE))</f>
        <v>GMB</v>
      </c>
      <c r="D133" s="3" t="str">
        <f>IFERROR(IF(VLOOKUP($A133,ADB!$A:$H,3,FALSE)="","",VLOOKUP($A133,ADB!$A:$H,3,FALSE)),"")</f>
        <v/>
      </c>
      <c r="E133" s="4" t="str">
        <f>IF(VLOOKUP($A133,ISO!$A:$D,4,FALSE)="","",VLOOKUP($A133,ISO!$A:$D,4,FALSE))</f>
        <v>Gambia</v>
      </c>
      <c r="F133" t="str">
        <f>IFERROR(VLOOKUP(A133,ADB!A:H,4,FALSE),"")</f>
        <v/>
      </c>
      <c r="G133" t="str">
        <f>IFERROR(VLOOKUP(A133,'World Bank'!A:D,3,FALSE),"")</f>
        <v>Gambia, The</v>
      </c>
      <c r="H133" t="str">
        <f>IFERROR(VLOOKUP($A133,'World Bank'!$A:$D,4,FALSE),"")</f>
        <v>Sub-Saharan Africa</v>
      </c>
      <c r="I133" s="3" t="str">
        <f t="shared" si="4"/>
        <v>GMB</v>
      </c>
      <c r="J133" s="3" t="str">
        <f>IFERROR(IF(VLOOKUP(A133,ADB!A:H,6,FALSE)="","",VLOOKUP(A133,ADB!A:H,6,FALSE)),"")</f>
        <v/>
      </c>
      <c r="K133" t="str">
        <f t="shared" si="5"/>
        <v>Gambia</v>
      </c>
      <c r="L133" t="s">
        <v>220</v>
      </c>
      <c r="M133" s="3" t="str">
        <f>IFERROR(IF(VLOOKUP(A133,ADB!A:H,7,FALSE)="","",VLOOKUP(A133,ADB!A:H,7,FALSE)),"")</f>
        <v/>
      </c>
      <c r="N133" t="str">
        <f>IFERROR(IF(VLOOKUP(A133,ADB!A:H,8,FALSE)="","",VLOOKUP(A133,ADB!A:H,8,FALSE)),"")</f>
        <v/>
      </c>
      <c r="O133" s="3" t="str">
        <f>IFERROR(IF(VLOOKUP($A133,RTAs!A:A,1,FALSE)="","",1),"")</f>
        <v/>
      </c>
      <c r="P133" s="3" t="str">
        <f>IFERROR(IF(VLOOKUP($A133,RTAs!B:B,1,FALSE)="","",1),"")</f>
        <v/>
      </c>
      <c r="Q133" s="3" t="str">
        <f>IFERROR(IF(VLOOKUP($A133,RTAs!C:C,1,FALSE)="","",1),"")</f>
        <v/>
      </c>
      <c r="R133" s="3" t="str">
        <f>IFERROR(IF(VLOOKUP($A133,RTAs!D:D,1,FALSE)="","",1),"")</f>
        <v/>
      </c>
      <c r="S133" s="3" t="str">
        <f>IFERROR(IF(VLOOKUP($A133,RTAs!E:E,1,FALSE)="","",1),"")</f>
        <v/>
      </c>
    </row>
    <row r="134" spans="1:19" x14ac:dyDescent="0.2">
      <c r="A134" s="3">
        <v>624</v>
      </c>
      <c r="B134" s="3" t="str">
        <f>IF(VLOOKUP($A134,ISO!$A:$D,2,FALSE)="","",VLOOKUP($A134,ISO!$A:$D,2,FALSE))</f>
        <v>GW</v>
      </c>
      <c r="C134" s="3" t="str">
        <f>IF(VLOOKUP($A134,ISO!$A:$D,3,FALSE)="","",VLOOKUP($A134,ISO!$A:$D,3,FALSE))</f>
        <v>GNB</v>
      </c>
      <c r="D134" s="3" t="str">
        <f>IFERROR(IF(VLOOKUP($A134,ADB!$A:$H,3,FALSE)="","",VLOOKUP($A134,ADB!$A:$H,3,FALSE)),"")</f>
        <v/>
      </c>
      <c r="E134" s="4" t="str">
        <f>IF(VLOOKUP($A134,ISO!$A:$D,4,FALSE)="","",VLOOKUP($A134,ISO!$A:$D,4,FALSE))</f>
        <v>Guinea-Bissau</v>
      </c>
      <c r="F134" t="str">
        <f>IFERROR(VLOOKUP(A134,ADB!A:H,4,FALSE),"")</f>
        <v/>
      </c>
      <c r="G134" t="str">
        <f>IFERROR(VLOOKUP(A134,'World Bank'!A:D,3,FALSE),"")</f>
        <v>Guinea-Bissau</v>
      </c>
      <c r="H134" t="str">
        <f>IFERROR(VLOOKUP($A134,'World Bank'!$A:$D,4,FALSE),"")</f>
        <v>Sub-Saharan Africa</v>
      </c>
      <c r="I134" s="3" t="str">
        <f t="shared" si="4"/>
        <v>GNB</v>
      </c>
      <c r="J134" s="3" t="str">
        <f>IFERROR(IF(VLOOKUP(A134,ADB!A:H,6,FALSE)="","",VLOOKUP(A134,ADB!A:H,6,FALSE)),"")</f>
        <v/>
      </c>
      <c r="K134" t="str">
        <f t="shared" si="5"/>
        <v>Guinea-Bissau</v>
      </c>
      <c r="L134" t="s">
        <v>220</v>
      </c>
      <c r="M134" s="3" t="str">
        <f>IFERROR(IF(VLOOKUP(A134,ADB!A:H,7,FALSE)="","",VLOOKUP(A134,ADB!A:H,7,FALSE)),"")</f>
        <v/>
      </c>
      <c r="N134" t="str">
        <f>IFERROR(IF(VLOOKUP(A134,ADB!A:H,8,FALSE)="","",VLOOKUP(A134,ADB!A:H,8,FALSE)),"")</f>
        <v/>
      </c>
      <c r="O134" s="3" t="str">
        <f>IFERROR(IF(VLOOKUP($A134,RTAs!A:A,1,FALSE)="","",1),"")</f>
        <v/>
      </c>
      <c r="P134" s="3" t="str">
        <f>IFERROR(IF(VLOOKUP($A134,RTAs!B:B,1,FALSE)="","",1),"")</f>
        <v/>
      </c>
      <c r="Q134" s="3" t="str">
        <f>IFERROR(IF(VLOOKUP($A134,RTAs!C:C,1,FALSE)="","",1),"")</f>
        <v/>
      </c>
      <c r="R134" s="3" t="str">
        <f>IFERROR(IF(VLOOKUP($A134,RTAs!D:D,1,FALSE)="","",1),"")</f>
        <v/>
      </c>
      <c r="S134" s="3" t="str">
        <f>IFERROR(IF(VLOOKUP($A134,RTAs!E:E,1,FALSE)="","",1),"")</f>
        <v/>
      </c>
    </row>
    <row r="135" spans="1:19" x14ac:dyDescent="0.2">
      <c r="A135" s="3">
        <v>226</v>
      </c>
      <c r="B135" s="3" t="str">
        <f>IF(VLOOKUP($A135,ISO!$A:$D,2,FALSE)="","",VLOOKUP($A135,ISO!$A:$D,2,FALSE))</f>
        <v>GQ</v>
      </c>
      <c r="C135" s="3" t="str">
        <f>IF(VLOOKUP($A135,ISO!$A:$D,3,FALSE)="","",VLOOKUP($A135,ISO!$A:$D,3,FALSE))</f>
        <v>GNQ</v>
      </c>
      <c r="D135" s="3" t="str">
        <f>IFERROR(IF(VLOOKUP($A135,ADB!$A:$H,3,FALSE)="","",VLOOKUP($A135,ADB!$A:$H,3,FALSE)),"")</f>
        <v/>
      </c>
      <c r="E135" s="4" t="str">
        <f>IF(VLOOKUP($A135,ISO!$A:$D,4,FALSE)="","",VLOOKUP($A135,ISO!$A:$D,4,FALSE))</f>
        <v>Equatorial Guinea</v>
      </c>
      <c r="F135" t="str">
        <f>IFERROR(VLOOKUP(A135,ADB!A:H,4,FALSE),"")</f>
        <v/>
      </c>
      <c r="G135" t="str">
        <f>IFERROR(VLOOKUP(A135,'World Bank'!A:D,3,FALSE),"")</f>
        <v>Equatorial Guinea</v>
      </c>
      <c r="H135" t="str">
        <f>IFERROR(VLOOKUP($A135,'World Bank'!$A:$D,4,FALSE),"")</f>
        <v>Sub-Saharan Africa</v>
      </c>
      <c r="I135" s="3" t="str">
        <f t="shared" si="4"/>
        <v>GNQ</v>
      </c>
      <c r="J135" s="3" t="str">
        <f>IFERROR(IF(VLOOKUP(A135,ADB!A:H,6,FALSE)="","",VLOOKUP(A135,ADB!A:H,6,FALSE)),"")</f>
        <v/>
      </c>
      <c r="K135" t="str">
        <f t="shared" si="5"/>
        <v>Equatorial Guinea</v>
      </c>
      <c r="L135" t="s">
        <v>220</v>
      </c>
      <c r="M135" s="3" t="str">
        <f>IFERROR(IF(VLOOKUP(A135,ADB!A:H,7,FALSE)="","",VLOOKUP(A135,ADB!A:H,7,FALSE)),"")</f>
        <v/>
      </c>
      <c r="N135" t="str">
        <f>IFERROR(IF(VLOOKUP(A135,ADB!A:H,8,FALSE)="","",VLOOKUP(A135,ADB!A:H,8,FALSE)),"")</f>
        <v/>
      </c>
      <c r="O135" s="3" t="str">
        <f>IFERROR(IF(VLOOKUP($A135,RTAs!A:A,1,FALSE)="","",1),"")</f>
        <v/>
      </c>
      <c r="P135" s="3" t="str">
        <f>IFERROR(IF(VLOOKUP($A135,RTAs!B:B,1,FALSE)="","",1),"")</f>
        <v/>
      </c>
      <c r="Q135" s="3" t="str">
        <f>IFERROR(IF(VLOOKUP($A135,RTAs!C:C,1,FALSE)="","",1),"")</f>
        <v/>
      </c>
      <c r="R135" s="3" t="str">
        <f>IFERROR(IF(VLOOKUP($A135,RTAs!D:D,1,FALSE)="","",1),"")</f>
        <v/>
      </c>
      <c r="S135" s="3" t="str">
        <f>IFERROR(IF(VLOOKUP($A135,RTAs!E:E,1,FALSE)="","",1),"")</f>
        <v/>
      </c>
    </row>
    <row r="136" spans="1:19" x14ac:dyDescent="0.2">
      <c r="A136" s="3">
        <v>308</v>
      </c>
      <c r="B136" s="3" t="str">
        <f>IF(VLOOKUP($A136,ISO!$A:$D,2,FALSE)="","",VLOOKUP($A136,ISO!$A:$D,2,FALSE))</f>
        <v>GD</v>
      </c>
      <c r="C136" s="3" t="str">
        <f>IF(VLOOKUP($A136,ISO!$A:$D,3,FALSE)="","",VLOOKUP($A136,ISO!$A:$D,3,FALSE))</f>
        <v>GRD</v>
      </c>
      <c r="D136" s="3" t="str">
        <f>IFERROR(IF(VLOOKUP($A136,ADB!$A:$H,3,FALSE)="","",VLOOKUP($A136,ADB!$A:$H,3,FALSE)),"")</f>
        <v/>
      </c>
      <c r="E136" s="4" t="str">
        <f>IF(VLOOKUP($A136,ISO!$A:$D,4,FALSE)="","",VLOOKUP($A136,ISO!$A:$D,4,FALSE))</f>
        <v>Grenada</v>
      </c>
      <c r="F136" t="str">
        <f>IFERROR(VLOOKUP(A136,ADB!A:H,4,FALSE),"")</f>
        <v/>
      </c>
      <c r="G136" t="str">
        <f>IFERROR(VLOOKUP(A136,'World Bank'!A:D,3,FALSE),"")</f>
        <v>Grenada</v>
      </c>
      <c r="H136" t="str">
        <f>IFERROR(VLOOKUP($A136,'World Bank'!$A:$D,4,FALSE),"")</f>
        <v>Latin America and the Caribbean</v>
      </c>
      <c r="I136" s="3" t="str">
        <f t="shared" si="4"/>
        <v>GRD</v>
      </c>
      <c r="J136" s="3" t="str">
        <f>IFERROR(IF(VLOOKUP(A136,ADB!A:H,6,FALSE)="","",VLOOKUP(A136,ADB!A:H,6,FALSE)),"")</f>
        <v/>
      </c>
      <c r="K136" t="str">
        <f t="shared" si="5"/>
        <v>Grenada</v>
      </c>
      <c r="L136" t="s">
        <v>139</v>
      </c>
      <c r="M136" s="3" t="str">
        <f>IFERROR(IF(VLOOKUP(A136,ADB!A:H,7,FALSE)="","",VLOOKUP(A136,ADB!A:H,7,FALSE)),"")</f>
        <v/>
      </c>
      <c r="N136" t="str">
        <f>IFERROR(IF(VLOOKUP(A136,ADB!A:H,8,FALSE)="","",VLOOKUP(A136,ADB!A:H,8,FALSE)),"")</f>
        <v/>
      </c>
      <c r="O136" s="3" t="str">
        <f>IFERROR(IF(VLOOKUP($A136,RTAs!A:A,1,FALSE)="","",1),"")</f>
        <v/>
      </c>
      <c r="P136" s="3" t="str">
        <f>IFERROR(IF(VLOOKUP($A136,RTAs!B:B,1,FALSE)="","",1),"")</f>
        <v/>
      </c>
      <c r="Q136" s="3" t="str">
        <f>IFERROR(IF(VLOOKUP($A136,RTAs!C:C,1,FALSE)="","",1),"")</f>
        <v/>
      </c>
      <c r="R136" s="3" t="str">
        <f>IFERROR(IF(VLOOKUP($A136,RTAs!D:D,1,FALSE)="","",1),"")</f>
        <v/>
      </c>
      <c r="S136" s="3" t="str">
        <f>IFERROR(IF(VLOOKUP($A136,RTAs!E:E,1,FALSE)="","",1),"")</f>
        <v/>
      </c>
    </row>
    <row r="137" spans="1:19" x14ac:dyDescent="0.2">
      <c r="A137" s="3">
        <v>304</v>
      </c>
      <c r="B137" s="3" t="str">
        <f>IF(VLOOKUP($A137,ISO!$A:$D,2,FALSE)="","",VLOOKUP($A137,ISO!$A:$D,2,FALSE))</f>
        <v>GL</v>
      </c>
      <c r="C137" s="3" t="str">
        <f>IF(VLOOKUP($A137,ISO!$A:$D,3,FALSE)="","",VLOOKUP($A137,ISO!$A:$D,3,FALSE))</f>
        <v>GRL</v>
      </c>
      <c r="D137" s="3" t="str">
        <f>IFERROR(IF(VLOOKUP($A137,ADB!$A:$H,3,FALSE)="","",VLOOKUP($A137,ADB!$A:$H,3,FALSE)),"")</f>
        <v/>
      </c>
      <c r="E137" s="4" t="str">
        <f>IF(VLOOKUP($A137,ISO!$A:$D,4,FALSE)="","",VLOOKUP($A137,ISO!$A:$D,4,FALSE))</f>
        <v>Greenland</v>
      </c>
      <c r="F137" t="str">
        <f>IFERROR(VLOOKUP(A137,ADB!A:H,4,FALSE),"")</f>
        <v/>
      </c>
      <c r="G137" t="str">
        <f>IFERROR(VLOOKUP(A137,'World Bank'!A:D,3,FALSE),"")</f>
        <v>Greenland</v>
      </c>
      <c r="H137" t="str">
        <f>IFERROR(VLOOKUP($A137,'World Bank'!$A:$D,4,FALSE),"")</f>
        <v>Europe and Central Asia</v>
      </c>
      <c r="I137" s="3" t="str">
        <f t="shared" si="4"/>
        <v>GRL</v>
      </c>
      <c r="J137" s="3" t="str">
        <f>IFERROR(IF(VLOOKUP(A137,ADB!A:H,6,FALSE)="","",VLOOKUP(A137,ADB!A:H,6,FALSE)),"")</f>
        <v/>
      </c>
      <c r="K137" t="str">
        <f t="shared" si="5"/>
        <v>Greenland</v>
      </c>
      <c r="L137" t="s">
        <v>95</v>
      </c>
      <c r="M137" s="3" t="str">
        <f>IFERROR(IF(VLOOKUP(A137,ADB!A:H,7,FALSE)="","",VLOOKUP(A137,ADB!A:H,7,FALSE)),"")</f>
        <v/>
      </c>
      <c r="N137" t="str">
        <f>IFERROR(IF(VLOOKUP(A137,ADB!A:H,8,FALSE)="","",VLOOKUP(A137,ADB!A:H,8,FALSE)),"")</f>
        <v/>
      </c>
      <c r="O137" s="3" t="str">
        <f>IFERROR(IF(VLOOKUP($A137,RTAs!A:A,1,FALSE)="","",1),"")</f>
        <v/>
      </c>
      <c r="P137" s="3" t="str">
        <f>IFERROR(IF(VLOOKUP($A137,RTAs!B:B,1,FALSE)="","",1),"")</f>
        <v/>
      </c>
      <c r="Q137" s="3" t="str">
        <f>IFERROR(IF(VLOOKUP($A137,RTAs!C:C,1,FALSE)="","",1),"")</f>
        <v/>
      </c>
      <c r="R137" s="3" t="str">
        <f>IFERROR(IF(VLOOKUP($A137,RTAs!D:D,1,FALSE)="","",1),"")</f>
        <v/>
      </c>
      <c r="S137" s="3" t="str">
        <f>IFERROR(IF(VLOOKUP($A137,RTAs!E:E,1,FALSE)="","",1),"")</f>
        <v/>
      </c>
    </row>
    <row r="138" spans="1:19" x14ac:dyDescent="0.2">
      <c r="A138" s="3">
        <v>320</v>
      </c>
      <c r="B138" s="3" t="str">
        <f>IF(VLOOKUP($A138,ISO!$A:$D,2,FALSE)="","",VLOOKUP($A138,ISO!$A:$D,2,FALSE))</f>
        <v>GT</v>
      </c>
      <c r="C138" s="3" t="str">
        <f>IF(VLOOKUP($A138,ISO!$A:$D,3,FALSE)="","",VLOOKUP($A138,ISO!$A:$D,3,FALSE))</f>
        <v>GTM</v>
      </c>
      <c r="D138" s="3" t="str">
        <f>IFERROR(IF(VLOOKUP($A138,ADB!$A:$H,3,FALSE)="","",VLOOKUP($A138,ADB!$A:$H,3,FALSE)),"")</f>
        <v/>
      </c>
      <c r="E138" s="4" t="str">
        <f>IF(VLOOKUP($A138,ISO!$A:$D,4,FALSE)="","",VLOOKUP($A138,ISO!$A:$D,4,FALSE))</f>
        <v>Guatemala</v>
      </c>
      <c r="F138" t="str">
        <f>IFERROR(VLOOKUP(A138,ADB!A:H,4,FALSE),"")</f>
        <v/>
      </c>
      <c r="G138" t="str">
        <f>IFERROR(VLOOKUP(A138,'World Bank'!A:D,3,FALSE),"")</f>
        <v>Guatemala</v>
      </c>
      <c r="H138" t="str">
        <f>IFERROR(VLOOKUP($A138,'World Bank'!$A:$D,4,FALSE),"")</f>
        <v>Latin America and the Caribbean</v>
      </c>
      <c r="I138" s="3" t="str">
        <f t="shared" si="4"/>
        <v>GTM</v>
      </c>
      <c r="J138" s="3" t="str">
        <f>IFERROR(IF(VLOOKUP(A138,ADB!A:H,6,FALSE)="","",VLOOKUP(A138,ADB!A:H,6,FALSE)),"")</f>
        <v/>
      </c>
      <c r="K138" t="str">
        <f t="shared" si="5"/>
        <v>Guatemala</v>
      </c>
      <c r="L138" t="s">
        <v>139</v>
      </c>
      <c r="M138" s="3" t="str">
        <f>IFERROR(IF(VLOOKUP(A138,ADB!A:H,7,FALSE)="","",VLOOKUP(A138,ADB!A:H,7,FALSE)),"")</f>
        <v/>
      </c>
      <c r="N138" t="str">
        <f>IFERROR(IF(VLOOKUP(A138,ADB!A:H,8,FALSE)="","",VLOOKUP(A138,ADB!A:H,8,FALSE)),"")</f>
        <v/>
      </c>
      <c r="O138" s="3" t="str">
        <f>IFERROR(IF(VLOOKUP($A138,RTAs!A:A,1,FALSE)="","",1),"")</f>
        <v/>
      </c>
      <c r="P138" s="3" t="str">
        <f>IFERROR(IF(VLOOKUP($A138,RTAs!B:B,1,FALSE)="","",1),"")</f>
        <v/>
      </c>
      <c r="Q138" s="3" t="str">
        <f>IFERROR(IF(VLOOKUP($A138,RTAs!C:C,1,FALSE)="","",1),"")</f>
        <v/>
      </c>
      <c r="R138" s="3" t="str">
        <f>IFERROR(IF(VLOOKUP($A138,RTAs!D:D,1,FALSE)="","",1),"")</f>
        <v/>
      </c>
      <c r="S138" s="3" t="str">
        <f>IFERROR(IF(VLOOKUP($A138,RTAs!E:E,1,FALSE)="","",1),"")</f>
        <v/>
      </c>
    </row>
    <row r="139" spans="1:19" x14ac:dyDescent="0.2">
      <c r="A139" s="3">
        <v>316</v>
      </c>
      <c r="B139" s="3" t="str">
        <f>IF(VLOOKUP($A139,ISO!$A:$D,2,FALSE)="","",VLOOKUP($A139,ISO!$A:$D,2,FALSE))</f>
        <v>GU</v>
      </c>
      <c r="C139" s="3" t="str">
        <f>IF(VLOOKUP($A139,ISO!$A:$D,3,FALSE)="","",VLOOKUP($A139,ISO!$A:$D,3,FALSE))</f>
        <v>GUM</v>
      </c>
      <c r="D139" s="3" t="str">
        <f>IFERROR(IF(VLOOKUP($A139,ADB!$A:$H,3,FALSE)="","",VLOOKUP($A139,ADB!$A:$H,3,FALSE)),"")</f>
        <v/>
      </c>
      <c r="E139" s="4" t="str">
        <f>IF(VLOOKUP($A139,ISO!$A:$D,4,FALSE)="","",VLOOKUP($A139,ISO!$A:$D,4,FALSE))</f>
        <v>Guam</v>
      </c>
      <c r="F139" t="str">
        <f>IFERROR(VLOOKUP(A139,ADB!A:H,4,FALSE),"")</f>
        <v/>
      </c>
      <c r="G139" t="str">
        <f>IFERROR(VLOOKUP(A139,'World Bank'!A:D,3,FALSE),"")</f>
        <v>Guam</v>
      </c>
      <c r="H139" t="str">
        <f>IFERROR(VLOOKUP($A139,'World Bank'!$A:$D,4,FALSE),"")</f>
        <v>East Asia and Pacific</v>
      </c>
      <c r="I139" s="3" t="str">
        <f t="shared" si="4"/>
        <v>GUM</v>
      </c>
      <c r="J139" s="3" t="str">
        <f>IFERROR(IF(VLOOKUP(A139,ADB!A:H,6,FALSE)="","",VLOOKUP(A139,ADB!A:H,6,FALSE)),"")</f>
        <v/>
      </c>
      <c r="K139" t="str">
        <f t="shared" si="5"/>
        <v>Guam</v>
      </c>
      <c r="L139" t="s">
        <v>36</v>
      </c>
      <c r="M139" s="3" t="str">
        <f>IFERROR(IF(VLOOKUP(A139,ADB!A:H,7,FALSE)="","",VLOOKUP(A139,ADB!A:H,7,FALSE)),"")</f>
        <v/>
      </c>
      <c r="N139" t="str">
        <f>IFERROR(IF(VLOOKUP(A139,ADB!A:H,8,FALSE)="","",VLOOKUP(A139,ADB!A:H,8,FALSE)),"")</f>
        <v/>
      </c>
      <c r="O139" s="3" t="str">
        <f>IFERROR(IF(VLOOKUP($A139,RTAs!A:A,1,FALSE)="","",1),"")</f>
        <v/>
      </c>
      <c r="P139" s="3" t="str">
        <f>IFERROR(IF(VLOOKUP($A139,RTAs!B:B,1,FALSE)="","",1),"")</f>
        <v/>
      </c>
      <c r="Q139" s="3" t="str">
        <f>IFERROR(IF(VLOOKUP($A139,RTAs!C:C,1,FALSE)="","",1),"")</f>
        <v/>
      </c>
      <c r="R139" s="3" t="str">
        <f>IFERROR(IF(VLOOKUP($A139,RTAs!D:D,1,FALSE)="","",1),"")</f>
        <v/>
      </c>
      <c r="S139" s="3" t="str">
        <f>IFERROR(IF(VLOOKUP($A139,RTAs!E:E,1,FALSE)="","",1),"")</f>
        <v/>
      </c>
    </row>
    <row r="140" spans="1:19" x14ac:dyDescent="0.2">
      <c r="A140" s="3">
        <v>328</v>
      </c>
      <c r="B140" s="3" t="str">
        <f>IF(VLOOKUP($A140,ISO!$A:$D,2,FALSE)="","",VLOOKUP($A140,ISO!$A:$D,2,FALSE))</f>
        <v>GY</v>
      </c>
      <c r="C140" s="3" t="str">
        <f>IF(VLOOKUP($A140,ISO!$A:$D,3,FALSE)="","",VLOOKUP($A140,ISO!$A:$D,3,FALSE))</f>
        <v>GUY</v>
      </c>
      <c r="D140" s="3" t="str">
        <f>IFERROR(IF(VLOOKUP($A140,ADB!$A:$H,3,FALSE)="","",VLOOKUP($A140,ADB!$A:$H,3,FALSE)),"")</f>
        <v/>
      </c>
      <c r="E140" s="4" t="str">
        <f>IF(VLOOKUP($A140,ISO!$A:$D,4,FALSE)="","",VLOOKUP($A140,ISO!$A:$D,4,FALSE))</f>
        <v>Guyana</v>
      </c>
      <c r="F140" t="str">
        <f>IFERROR(VLOOKUP(A140,ADB!A:H,4,FALSE),"")</f>
        <v/>
      </c>
      <c r="G140" t="str">
        <f>IFERROR(VLOOKUP(A140,'World Bank'!A:D,3,FALSE),"")</f>
        <v>Guyana</v>
      </c>
      <c r="H140" t="str">
        <f>IFERROR(VLOOKUP($A140,'World Bank'!$A:$D,4,FALSE),"")</f>
        <v>Latin America and the Caribbean</v>
      </c>
      <c r="I140" s="3" t="str">
        <f t="shared" si="4"/>
        <v>GUY</v>
      </c>
      <c r="J140" s="3" t="str">
        <f>IFERROR(IF(VLOOKUP(A140,ADB!A:H,6,FALSE)="","",VLOOKUP(A140,ADB!A:H,6,FALSE)),"")</f>
        <v/>
      </c>
      <c r="K140" t="str">
        <f t="shared" si="5"/>
        <v>Guyana</v>
      </c>
      <c r="L140" t="s">
        <v>139</v>
      </c>
      <c r="M140" s="3" t="str">
        <f>IFERROR(IF(VLOOKUP(A140,ADB!A:H,7,FALSE)="","",VLOOKUP(A140,ADB!A:H,7,FALSE)),"")</f>
        <v/>
      </c>
      <c r="N140" t="str">
        <f>IFERROR(IF(VLOOKUP(A140,ADB!A:H,8,FALSE)="","",VLOOKUP(A140,ADB!A:H,8,FALSE)),"")</f>
        <v/>
      </c>
      <c r="O140" s="3" t="str">
        <f>IFERROR(IF(VLOOKUP($A140,RTAs!A:A,1,FALSE)="","",1),"")</f>
        <v/>
      </c>
      <c r="P140" s="3" t="str">
        <f>IFERROR(IF(VLOOKUP($A140,RTAs!B:B,1,FALSE)="","",1),"")</f>
        <v/>
      </c>
      <c r="Q140" s="3" t="str">
        <f>IFERROR(IF(VLOOKUP($A140,RTAs!C:C,1,FALSE)="","",1),"")</f>
        <v/>
      </c>
      <c r="R140" s="3" t="str">
        <f>IFERROR(IF(VLOOKUP($A140,RTAs!D:D,1,FALSE)="","",1),"")</f>
        <v/>
      </c>
      <c r="S140" s="3" t="str">
        <f>IFERROR(IF(VLOOKUP($A140,RTAs!E:E,1,FALSE)="","",1),"")</f>
        <v/>
      </c>
    </row>
    <row r="141" spans="1:19" x14ac:dyDescent="0.2">
      <c r="A141" s="3">
        <v>340</v>
      </c>
      <c r="B141" s="3" t="str">
        <f>IF(VLOOKUP($A141,ISO!$A:$D,2,FALSE)="","",VLOOKUP($A141,ISO!$A:$D,2,FALSE))</f>
        <v>HN</v>
      </c>
      <c r="C141" s="3" t="str">
        <f>IF(VLOOKUP($A141,ISO!$A:$D,3,FALSE)="","",VLOOKUP($A141,ISO!$A:$D,3,FALSE))</f>
        <v>HND</v>
      </c>
      <c r="D141" s="3" t="str">
        <f>IFERROR(IF(VLOOKUP($A141,ADB!$A:$H,3,FALSE)="","",VLOOKUP($A141,ADB!$A:$H,3,FALSE)),"")</f>
        <v/>
      </c>
      <c r="E141" s="4" t="str">
        <f>IF(VLOOKUP($A141,ISO!$A:$D,4,FALSE)="","",VLOOKUP($A141,ISO!$A:$D,4,FALSE))</f>
        <v>Honduras</v>
      </c>
      <c r="F141" t="str">
        <f>IFERROR(VLOOKUP(A141,ADB!A:H,4,FALSE),"")</f>
        <v/>
      </c>
      <c r="G141" t="str">
        <f>IFERROR(VLOOKUP(A141,'World Bank'!A:D,3,FALSE),"")</f>
        <v>Honduras</v>
      </c>
      <c r="H141" t="str">
        <f>IFERROR(VLOOKUP($A141,'World Bank'!$A:$D,4,FALSE),"")</f>
        <v>Latin America and the Caribbean</v>
      </c>
      <c r="I141" s="3" t="str">
        <f t="shared" si="4"/>
        <v>HND</v>
      </c>
      <c r="J141" s="3" t="str">
        <f>IFERROR(IF(VLOOKUP(A141,ADB!A:H,6,FALSE)="","",VLOOKUP(A141,ADB!A:H,6,FALSE)),"")</f>
        <v/>
      </c>
      <c r="K141" t="str">
        <f t="shared" si="5"/>
        <v>Honduras</v>
      </c>
      <c r="L141" t="s">
        <v>139</v>
      </c>
      <c r="M141" s="3" t="str">
        <f>IFERROR(IF(VLOOKUP(A141,ADB!A:H,7,FALSE)="","",VLOOKUP(A141,ADB!A:H,7,FALSE)),"")</f>
        <v/>
      </c>
      <c r="N141" t="str">
        <f>IFERROR(IF(VLOOKUP(A141,ADB!A:H,8,FALSE)="","",VLOOKUP(A141,ADB!A:H,8,FALSE)),"")</f>
        <v/>
      </c>
      <c r="O141" s="3" t="str">
        <f>IFERROR(IF(VLOOKUP($A141,RTAs!A:A,1,FALSE)="","",1),"")</f>
        <v/>
      </c>
      <c r="P141" s="3" t="str">
        <f>IFERROR(IF(VLOOKUP($A141,RTAs!B:B,1,FALSE)="","",1),"")</f>
        <v/>
      </c>
      <c r="Q141" s="3" t="str">
        <f>IFERROR(IF(VLOOKUP($A141,RTAs!C:C,1,FALSE)="","",1),"")</f>
        <v/>
      </c>
      <c r="R141" s="3" t="str">
        <f>IFERROR(IF(VLOOKUP($A141,RTAs!D:D,1,FALSE)="","",1),"")</f>
        <v/>
      </c>
      <c r="S141" s="3" t="str">
        <f>IFERROR(IF(VLOOKUP($A141,RTAs!E:E,1,FALSE)="","",1),"")</f>
        <v/>
      </c>
    </row>
    <row r="142" spans="1:19" x14ac:dyDescent="0.2">
      <c r="A142" s="3">
        <v>332</v>
      </c>
      <c r="B142" s="3" t="str">
        <f>IF(VLOOKUP($A142,ISO!$A:$D,2,FALSE)="","",VLOOKUP($A142,ISO!$A:$D,2,FALSE))</f>
        <v>HT</v>
      </c>
      <c r="C142" s="3" t="str">
        <f>IF(VLOOKUP($A142,ISO!$A:$D,3,FALSE)="","",VLOOKUP($A142,ISO!$A:$D,3,FALSE))</f>
        <v>HTI</v>
      </c>
      <c r="D142" s="3" t="str">
        <f>IFERROR(IF(VLOOKUP($A142,ADB!$A:$H,3,FALSE)="","",VLOOKUP($A142,ADB!$A:$H,3,FALSE)),"")</f>
        <v/>
      </c>
      <c r="E142" s="4" t="str">
        <f>IF(VLOOKUP($A142,ISO!$A:$D,4,FALSE)="","",VLOOKUP($A142,ISO!$A:$D,4,FALSE))</f>
        <v>Haiti</v>
      </c>
      <c r="F142" t="str">
        <f>IFERROR(VLOOKUP(A142,ADB!A:H,4,FALSE),"")</f>
        <v/>
      </c>
      <c r="G142" t="str">
        <f>IFERROR(VLOOKUP(A142,'World Bank'!A:D,3,FALSE),"")</f>
        <v>Haiti</v>
      </c>
      <c r="H142" t="str">
        <f>IFERROR(VLOOKUP($A142,'World Bank'!$A:$D,4,FALSE),"")</f>
        <v>Latin America and the Caribbean</v>
      </c>
      <c r="I142" s="3" t="str">
        <f t="shared" si="4"/>
        <v>HTI</v>
      </c>
      <c r="J142" s="3" t="str">
        <f>IFERROR(IF(VLOOKUP(A142,ADB!A:H,6,FALSE)="","",VLOOKUP(A142,ADB!A:H,6,FALSE)),"")</f>
        <v/>
      </c>
      <c r="K142" t="str">
        <f t="shared" si="5"/>
        <v>Haiti</v>
      </c>
      <c r="L142" t="s">
        <v>139</v>
      </c>
      <c r="M142" s="3" t="str">
        <f>IFERROR(IF(VLOOKUP(A142,ADB!A:H,7,FALSE)="","",VLOOKUP(A142,ADB!A:H,7,FALSE)),"")</f>
        <v/>
      </c>
      <c r="N142" t="str">
        <f>IFERROR(IF(VLOOKUP(A142,ADB!A:H,8,FALSE)="","",VLOOKUP(A142,ADB!A:H,8,FALSE)),"")</f>
        <v/>
      </c>
      <c r="O142" s="3" t="str">
        <f>IFERROR(IF(VLOOKUP($A142,RTAs!A:A,1,FALSE)="","",1),"")</f>
        <v/>
      </c>
      <c r="P142" s="3" t="str">
        <f>IFERROR(IF(VLOOKUP($A142,RTAs!B:B,1,FALSE)="","",1),"")</f>
        <v/>
      </c>
      <c r="Q142" s="3" t="str">
        <f>IFERROR(IF(VLOOKUP($A142,RTAs!C:C,1,FALSE)="","",1),"")</f>
        <v/>
      </c>
      <c r="R142" s="3" t="str">
        <f>IFERROR(IF(VLOOKUP($A142,RTAs!D:D,1,FALSE)="","",1),"")</f>
        <v/>
      </c>
      <c r="S142" s="3" t="str">
        <f>IFERROR(IF(VLOOKUP($A142,RTAs!E:E,1,FALSE)="","",1),"")</f>
        <v/>
      </c>
    </row>
    <row r="143" spans="1:19" x14ac:dyDescent="0.2">
      <c r="A143" s="3">
        <v>86</v>
      </c>
      <c r="B143" s="3" t="str">
        <f>IF(VLOOKUP($A143,ISO!$A:$D,2,FALSE)="","",VLOOKUP($A143,ISO!$A:$D,2,FALSE))</f>
        <v>IO</v>
      </c>
      <c r="C143" s="3" t="str">
        <f>IF(VLOOKUP($A143,ISO!$A:$D,3,FALSE)="","",VLOOKUP($A143,ISO!$A:$D,3,FALSE))</f>
        <v>IOT</v>
      </c>
      <c r="D143" s="3" t="str">
        <f>IFERROR(IF(VLOOKUP($A143,ADB!$A:$H,3,FALSE)="","",VLOOKUP($A143,ADB!$A:$H,3,FALSE)),"")</f>
        <v/>
      </c>
      <c r="E143" s="4" t="str">
        <f>IF(VLOOKUP($A143,ISO!$A:$D,4,FALSE)="","",VLOOKUP($A143,ISO!$A:$D,4,FALSE))</f>
        <v>British Indian Ocean Territory</v>
      </c>
      <c r="F143" t="str">
        <f>IFERROR(VLOOKUP(A143,ADB!A:H,4,FALSE),"")</f>
        <v/>
      </c>
      <c r="G143" t="str">
        <f>IFERROR(VLOOKUP(A143,'World Bank'!A:D,3,FALSE),"")</f>
        <v/>
      </c>
      <c r="H143" t="str">
        <f>IFERROR(VLOOKUP($A143,'World Bank'!$A:$D,4,FALSE),"")</f>
        <v/>
      </c>
      <c r="I143" s="3" t="str">
        <f t="shared" si="4"/>
        <v>IOT</v>
      </c>
      <c r="J143" s="3" t="str">
        <f>IFERROR(IF(VLOOKUP(A143,ADB!A:H,6,FALSE)="","",VLOOKUP(A143,ADB!A:H,6,FALSE)),"")</f>
        <v/>
      </c>
      <c r="K143" t="str">
        <f t="shared" si="5"/>
        <v>British Indian Ocean Territory</v>
      </c>
      <c r="L143" t="s">
        <v>173</v>
      </c>
      <c r="M143" s="3" t="str">
        <f>IFERROR(IF(VLOOKUP(A143,ADB!A:H,7,FALSE)="","",VLOOKUP(A143,ADB!A:H,7,FALSE)),"")</f>
        <v/>
      </c>
      <c r="N143" t="str">
        <f>IFERROR(IF(VLOOKUP(A143,ADB!A:H,8,FALSE)="","",VLOOKUP(A143,ADB!A:H,8,FALSE)),"")</f>
        <v/>
      </c>
      <c r="O143" s="3" t="str">
        <f>IFERROR(IF(VLOOKUP($A143,RTAs!A:A,1,FALSE)="","",1),"")</f>
        <v/>
      </c>
      <c r="P143" s="3" t="str">
        <f>IFERROR(IF(VLOOKUP($A143,RTAs!B:B,1,FALSE)="","",1),"")</f>
        <v/>
      </c>
      <c r="Q143" s="3" t="str">
        <f>IFERROR(IF(VLOOKUP($A143,RTAs!C:C,1,FALSE)="","",1),"")</f>
        <v/>
      </c>
      <c r="R143" s="3" t="str">
        <f>IFERROR(IF(VLOOKUP($A143,RTAs!D:D,1,FALSE)="","",1),"")</f>
        <v/>
      </c>
      <c r="S143" s="3" t="str">
        <f>IFERROR(IF(VLOOKUP($A143,RTAs!E:E,1,FALSE)="","",1),"")</f>
        <v/>
      </c>
    </row>
    <row r="144" spans="1:19" x14ac:dyDescent="0.2">
      <c r="A144" s="3">
        <v>364</v>
      </c>
      <c r="B144" s="3" t="str">
        <f>IF(VLOOKUP($A144,ISO!$A:$D,2,FALSE)="","",VLOOKUP($A144,ISO!$A:$D,2,FALSE))</f>
        <v>IR</v>
      </c>
      <c r="C144" s="3" t="str">
        <f>IF(VLOOKUP($A144,ISO!$A:$D,3,FALSE)="","",VLOOKUP($A144,ISO!$A:$D,3,FALSE))</f>
        <v>IRN</v>
      </c>
      <c r="D144" s="3" t="str">
        <f>IFERROR(IF(VLOOKUP($A144,ADB!$A:$H,3,FALSE)="","",VLOOKUP($A144,ADB!$A:$H,3,FALSE)),"")</f>
        <v/>
      </c>
      <c r="E144" s="4" t="str">
        <f>IF(VLOOKUP($A144,ISO!$A:$D,4,FALSE)="","",VLOOKUP($A144,ISO!$A:$D,4,FALSE))</f>
        <v>Iran (Islamic Republic of)</v>
      </c>
      <c r="F144" t="str">
        <f>IFERROR(VLOOKUP(A144,ADB!A:H,4,FALSE),"")</f>
        <v/>
      </c>
      <c r="G144" t="str">
        <f>IFERROR(VLOOKUP(A144,'World Bank'!A:D,3,FALSE),"")</f>
        <v>Iran, Islamic Rep.</v>
      </c>
      <c r="H144" t="str">
        <f>IFERROR(VLOOKUP($A144,'World Bank'!$A:$D,4,FALSE),"")</f>
        <v>Middle East and North Africa</v>
      </c>
      <c r="I144" s="3" t="str">
        <f t="shared" si="4"/>
        <v>IRN</v>
      </c>
      <c r="J144" s="3" t="str">
        <f>IFERROR(IF(VLOOKUP(A144,ADB!A:H,6,FALSE)="","",VLOOKUP(A144,ADB!A:H,6,FALSE)),"")</f>
        <v/>
      </c>
      <c r="K144" t="str">
        <f t="shared" si="5"/>
        <v>Iran (Islamic Republic of)</v>
      </c>
      <c r="L144" t="s">
        <v>138</v>
      </c>
      <c r="M144" s="3" t="str">
        <f>IFERROR(IF(VLOOKUP(A144,ADB!A:H,7,FALSE)="","",VLOOKUP(A144,ADB!A:H,7,FALSE)),"")</f>
        <v/>
      </c>
      <c r="N144" t="str">
        <f>IFERROR(IF(VLOOKUP(A144,ADB!A:H,8,FALSE)="","",VLOOKUP(A144,ADB!A:H,8,FALSE)),"")</f>
        <v/>
      </c>
      <c r="O144" s="3" t="str">
        <f>IFERROR(IF(VLOOKUP($A144,RTAs!A:A,1,FALSE)="","",1),"")</f>
        <v/>
      </c>
      <c r="P144" s="3" t="str">
        <f>IFERROR(IF(VLOOKUP($A144,RTAs!B:B,1,FALSE)="","",1),"")</f>
        <v/>
      </c>
      <c r="Q144" s="3" t="str">
        <f>IFERROR(IF(VLOOKUP($A144,RTAs!C:C,1,FALSE)="","",1),"")</f>
        <v/>
      </c>
      <c r="R144" s="3" t="str">
        <f>IFERROR(IF(VLOOKUP($A144,RTAs!D:D,1,FALSE)="","",1),"")</f>
        <v/>
      </c>
      <c r="S144" s="3" t="str">
        <f>IFERROR(IF(VLOOKUP($A144,RTAs!E:E,1,FALSE)="","",1),"")</f>
        <v/>
      </c>
    </row>
    <row r="145" spans="1:19" x14ac:dyDescent="0.2">
      <c r="A145" s="3">
        <v>368</v>
      </c>
      <c r="B145" s="3" t="str">
        <f>IF(VLOOKUP($A145,ISO!$A:$D,2,FALSE)="","",VLOOKUP($A145,ISO!$A:$D,2,FALSE))</f>
        <v>IQ</v>
      </c>
      <c r="C145" s="3" t="str">
        <f>IF(VLOOKUP($A145,ISO!$A:$D,3,FALSE)="","",VLOOKUP($A145,ISO!$A:$D,3,FALSE))</f>
        <v>IRQ</v>
      </c>
      <c r="D145" s="3" t="str">
        <f>IFERROR(IF(VLOOKUP($A145,ADB!$A:$H,3,FALSE)="","",VLOOKUP($A145,ADB!$A:$H,3,FALSE)),"")</f>
        <v/>
      </c>
      <c r="E145" s="4" t="str">
        <f>IF(VLOOKUP($A145,ISO!$A:$D,4,FALSE)="","",VLOOKUP($A145,ISO!$A:$D,4,FALSE))</f>
        <v>Iraq</v>
      </c>
      <c r="F145" t="str">
        <f>IFERROR(VLOOKUP(A145,ADB!A:H,4,FALSE),"")</f>
        <v/>
      </c>
      <c r="G145" t="str">
        <f>IFERROR(VLOOKUP(A145,'World Bank'!A:D,3,FALSE),"")</f>
        <v>Iraq</v>
      </c>
      <c r="H145" t="str">
        <f>IFERROR(VLOOKUP($A145,'World Bank'!$A:$D,4,FALSE),"")</f>
        <v>Middle East and North Africa</v>
      </c>
      <c r="I145" s="3" t="str">
        <f t="shared" si="4"/>
        <v>IRQ</v>
      </c>
      <c r="J145" s="3" t="str">
        <f>IFERROR(IF(VLOOKUP(A145,ADB!A:H,6,FALSE)="","",VLOOKUP(A145,ADB!A:H,6,FALSE)),"")</f>
        <v/>
      </c>
      <c r="K145" t="str">
        <f t="shared" si="5"/>
        <v>Iraq</v>
      </c>
      <c r="L145" t="s">
        <v>138</v>
      </c>
      <c r="M145" s="3" t="str">
        <f>IFERROR(IF(VLOOKUP(A145,ADB!A:H,7,FALSE)="","",VLOOKUP(A145,ADB!A:H,7,FALSE)),"")</f>
        <v/>
      </c>
      <c r="N145" t="str">
        <f>IFERROR(IF(VLOOKUP(A145,ADB!A:H,8,FALSE)="","",VLOOKUP(A145,ADB!A:H,8,FALSE)),"")</f>
        <v/>
      </c>
      <c r="O145" s="3" t="str">
        <f>IFERROR(IF(VLOOKUP($A145,RTAs!A:A,1,FALSE)="","",1),"")</f>
        <v/>
      </c>
      <c r="P145" s="3" t="str">
        <f>IFERROR(IF(VLOOKUP($A145,RTAs!B:B,1,FALSE)="","",1),"")</f>
        <v/>
      </c>
      <c r="Q145" s="3" t="str">
        <f>IFERROR(IF(VLOOKUP($A145,RTAs!C:C,1,FALSE)="","",1),"")</f>
        <v/>
      </c>
      <c r="R145" s="3" t="str">
        <f>IFERROR(IF(VLOOKUP($A145,RTAs!D:D,1,FALSE)="","",1),"")</f>
        <v/>
      </c>
      <c r="S145" s="3" t="str">
        <f>IFERROR(IF(VLOOKUP($A145,RTAs!E:E,1,FALSE)="","",1),"")</f>
        <v/>
      </c>
    </row>
    <row r="146" spans="1:19" x14ac:dyDescent="0.2">
      <c r="A146" s="3">
        <v>352</v>
      </c>
      <c r="B146" s="3" t="str">
        <f>IF(VLOOKUP($A146,ISO!$A:$D,2,FALSE)="","",VLOOKUP($A146,ISO!$A:$D,2,FALSE))</f>
        <v>IS</v>
      </c>
      <c r="C146" s="3" t="str">
        <f>IF(VLOOKUP($A146,ISO!$A:$D,3,FALSE)="","",VLOOKUP($A146,ISO!$A:$D,3,FALSE))</f>
        <v>ISL</v>
      </c>
      <c r="D146" s="3" t="str">
        <f>IFERROR(IF(VLOOKUP($A146,ADB!$A:$H,3,FALSE)="","",VLOOKUP($A146,ADB!$A:$H,3,FALSE)),"")</f>
        <v/>
      </c>
      <c r="E146" s="4" t="str">
        <f>IF(VLOOKUP($A146,ISO!$A:$D,4,FALSE)="","",VLOOKUP($A146,ISO!$A:$D,4,FALSE))</f>
        <v>Iceland</v>
      </c>
      <c r="F146" t="str">
        <f>IFERROR(VLOOKUP(A146,ADB!A:H,4,FALSE),"")</f>
        <v/>
      </c>
      <c r="G146" t="str">
        <f>IFERROR(VLOOKUP(A146,'World Bank'!A:D,3,FALSE),"")</f>
        <v>Iceland</v>
      </c>
      <c r="H146" t="str">
        <f>IFERROR(VLOOKUP($A146,'World Bank'!$A:$D,4,FALSE),"")</f>
        <v>Europe and Central Asia</v>
      </c>
      <c r="I146" s="3" t="str">
        <f t="shared" si="4"/>
        <v>ISL</v>
      </c>
      <c r="J146" s="3" t="str">
        <f>IFERROR(IF(VLOOKUP(A146,ADB!A:H,6,FALSE)="","",VLOOKUP(A146,ADB!A:H,6,FALSE)),"")</f>
        <v/>
      </c>
      <c r="K146" t="str">
        <f t="shared" si="5"/>
        <v>Iceland</v>
      </c>
      <c r="L146" t="s">
        <v>95</v>
      </c>
      <c r="M146" s="3" t="str">
        <f>IFERROR(IF(VLOOKUP(A146,ADB!A:H,7,FALSE)="","",VLOOKUP(A146,ADB!A:H,7,FALSE)),"")</f>
        <v/>
      </c>
      <c r="N146" t="str">
        <f>IFERROR(IF(VLOOKUP(A146,ADB!A:H,8,FALSE)="","",VLOOKUP(A146,ADB!A:H,8,FALSE)),"")</f>
        <v/>
      </c>
      <c r="O146" s="3" t="str">
        <f>IFERROR(IF(VLOOKUP($A146,RTAs!A:A,1,FALSE)="","",1),"")</f>
        <v/>
      </c>
      <c r="P146" s="3" t="str">
        <f>IFERROR(IF(VLOOKUP($A146,RTAs!B:B,1,FALSE)="","",1),"")</f>
        <v/>
      </c>
      <c r="Q146" s="3" t="str">
        <f>IFERROR(IF(VLOOKUP($A146,RTAs!C:C,1,FALSE)="","",1),"")</f>
        <v/>
      </c>
      <c r="R146" s="3" t="str">
        <f>IFERROR(IF(VLOOKUP($A146,RTAs!D:D,1,FALSE)="","",1),"")</f>
        <v/>
      </c>
      <c r="S146" s="3" t="str">
        <f>IFERROR(IF(VLOOKUP($A146,RTAs!E:E,1,FALSE)="","",1),"")</f>
        <v/>
      </c>
    </row>
    <row r="147" spans="1:19" x14ac:dyDescent="0.2">
      <c r="A147" s="3">
        <v>376</v>
      </c>
      <c r="B147" s="3" t="str">
        <f>IF(VLOOKUP($A147,ISO!$A:$D,2,FALSE)="","",VLOOKUP($A147,ISO!$A:$D,2,FALSE))</f>
        <v>IL</v>
      </c>
      <c r="C147" s="3" t="str">
        <f>IF(VLOOKUP($A147,ISO!$A:$D,3,FALSE)="","",VLOOKUP($A147,ISO!$A:$D,3,FALSE))</f>
        <v>ISR</v>
      </c>
      <c r="D147" s="3" t="str">
        <f>IFERROR(IF(VLOOKUP($A147,ADB!$A:$H,3,FALSE)="","",VLOOKUP($A147,ADB!$A:$H,3,FALSE)),"")</f>
        <v/>
      </c>
      <c r="E147" s="4" t="str">
        <f>IF(VLOOKUP($A147,ISO!$A:$D,4,FALSE)="","",VLOOKUP($A147,ISO!$A:$D,4,FALSE))</f>
        <v>Israel</v>
      </c>
      <c r="F147" t="str">
        <f>IFERROR(VLOOKUP(A147,ADB!A:H,4,FALSE),"")</f>
        <v/>
      </c>
      <c r="G147" t="str">
        <f>IFERROR(VLOOKUP(A147,'World Bank'!A:D,3,FALSE),"")</f>
        <v>Israel</v>
      </c>
      <c r="H147" t="str">
        <f>IFERROR(VLOOKUP($A147,'World Bank'!$A:$D,4,FALSE),"")</f>
        <v>Middle East and North Africa</v>
      </c>
      <c r="I147" s="3" t="str">
        <f t="shared" si="4"/>
        <v>ISR</v>
      </c>
      <c r="J147" s="3" t="str">
        <f>IFERROR(IF(VLOOKUP(A147,ADB!A:H,6,FALSE)="","",VLOOKUP(A147,ADB!A:H,6,FALSE)),"")</f>
        <v/>
      </c>
      <c r="K147" t="str">
        <f t="shared" si="5"/>
        <v>Israel</v>
      </c>
      <c r="L147" t="s">
        <v>138</v>
      </c>
      <c r="M147" s="3" t="str">
        <f>IFERROR(IF(VLOOKUP(A147,ADB!A:H,7,FALSE)="","",VLOOKUP(A147,ADB!A:H,7,FALSE)),"")</f>
        <v/>
      </c>
      <c r="N147" t="str">
        <f>IFERROR(IF(VLOOKUP(A147,ADB!A:H,8,FALSE)="","",VLOOKUP(A147,ADB!A:H,8,FALSE)),"")</f>
        <v/>
      </c>
      <c r="O147" s="3" t="str">
        <f>IFERROR(IF(VLOOKUP($A147,RTAs!A:A,1,FALSE)="","",1),"")</f>
        <v/>
      </c>
      <c r="P147" s="3" t="str">
        <f>IFERROR(IF(VLOOKUP($A147,RTAs!B:B,1,FALSE)="","",1),"")</f>
        <v/>
      </c>
      <c r="Q147" s="3" t="str">
        <f>IFERROR(IF(VLOOKUP($A147,RTAs!C:C,1,FALSE)="","",1),"")</f>
        <v/>
      </c>
      <c r="R147" s="3" t="str">
        <f>IFERROR(IF(VLOOKUP($A147,RTAs!D:D,1,FALSE)="","",1),"")</f>
        <v/>
      </c>
      <c r="S147" s="3" t="str">
        <f>IFERROR(IF(VLOOKUP($A147,RTAs!E:E,1,FALSE)="","",1),"")</f>
        <v/>
      </c>
    </row>
    <row r="148" spans="1:19" x14ac:dyDescent="0.2">
      <c r="A148" s="3">
        <v>388</v>
      </c>
      <c r="B148" s="3" t="str">
        <f>IF(VLOOKUP($A148,ISO!$A:$D,2,FALSE)="","",VLOOKUP($A148,ISO!$A:$D,2,FALSE))</f>
        <v>JM</v>
      </c>
      <c r="C148" s="3" t="str">
        <f>IF(VLOOKUP($A148,ISO!$A:$D,3,FALSE)="","",VLOOKUP($A148,ISO!$A:$D,3,FALSE))</f>
        <v>JAM</v>
      </c>
      <c r="D148" s="3" t="str">
        <f>IFERROR(IF(VLOOKUP($A148,ADB!$A:$H,3,FALSE)="","",VLOOKUP($A148,ADB!$A:$H,3,FALSE)),"")</f>
        <v/>
      </c>
      <c r="E148" s="4" t="str">
        <f>IF(VLOOKUP($A148,ISO!$A:$D,4,FALSE)="","",VLOOKUP($A148,ISO!$A:$D,4,FALSE))</f>
        <v>Jamaica</v>
      </c>
      <c r="F148" t="str">
        <f>IFERROR(VLOOKUP(A148,ADB!A:H,4,FALSE),"")</f>
        <v/>
      </c>
      <c r="G148" t="str">
        <f>IFERROR(VLOOKUP(A148,'World Bank'!A:D,3,FALSE),"")</f>
        <v>Jamaica</v>
      </c>
      <c r="H148" t="str">
        <f>IFERROR(VLOOKUP($A148,'World Bank'!$A:$D,4,FALSE),"")</f>
        <v>Latin America and the Caribbean</v>
      </c>
      <c r="I148" s="3" t="str">
        <f t="shared" si="4"/>
        <v>JAM</v>
      </c>
      <c r="J148" s="3" t="str">
        <f>IFERROR(IF(VLOOKUP(A148,ADB!A:H,6,FALSE)="","",VLOOKUP(A148,ADB!A:H,6,FALSE)),"")</f>
        <v/>
      </c>
      <c r="K148" t="str">
        <f t="shared" si="5"/>
        <v>Jamaica</v>
      </c>
      <c r="L148" t="s">
        <v>139</v>
      </c>
      <c r="M148" s="3" t="str">
        <f>IFERROR(IF(VLOOKUP(A148,ADB!A:H,7,FALSE)="","",VLOOKUP(A148,ADB!A:H,7,FALSE)),"")</f>
        <v/>
      </c>
      <c r="N148" t="str">
        <f>IFERROR(IF(VLOOKUP(A148,ADB!A:H,8,FALSE)="","",VLOOKUP(A148,ADB!A:H,8,FALSE)),"")</f>
        <v/>
      </c>
      <c r="O148" s="3" t="str">
        <f>IFERROR(IF(VLOOKUP($A148,RTAs!A:A,1,FALSE)="","",1),"")</f>
        <v/>
      </c>
      <c r="P148" s="3" t="str">
        <f>IFERROR(IF(VLOOKUP($A148,RTAs!B:B,1,FALSE)="","",1),"")</f>
        <v/>
      </c>
      <c r="Q148" s="3" t="str">
        <f>IFERROR(IF(VLOOKUP($A148,RTAs!C:C,1,FALSE)="","",1),"")</f>
        <v/>
      </c>
      <c r="R148" s="3" t="str">
        <f>IFERROR(IF(VLOOKUP($A148,RTAs!D:D,1,FALSE)="","",1),"")</f>
        <v/>
      </c>
      <c r="S148" s="3" t="str">
        <f>IFERROR(IF(VLOOKUP($A148,RTAs!E:E,1,FALSE)="","",1),"")</f>
        <v/>
      </c>
    </row>
    <row r="149" spans="1:19" x14ac:dyDescent="0.2">
      <c r="A149" s="3">
        <v>400</v>
      </c>
      <c r="B149" s="3" t="str">
        <f>IF(VLOOKUP($A149,ISO!$A:$D,2,FALSE)="","",VLOOKUP($A149,ISO!$A:$D,2,FALSE))</f>
        <v>JO</v>
      </c>
      <c r="C149" s="3" t="str">
        <f>IF(VLOOKUP($A149,ISO!$A:$D,3,FALSE)="","",VLOOKUP($A149,ISO!$A:$D,3,FALSE))</f>
        <v>JOR</v>
      </c>
      <c r="D149" s="3" t="str">
        <f>IFERROR(IF(VLOOKUP($A149,ADB!$A:$H,3,FALSE)="","",VLOOKUP($A149,ADB!$A:$H,3,FALSE)),"")</f>
        <v/>
      </c>
      <c r="E149" s="4" t="str">
        <f>IF(VLOOKUP($A149,ISO!$A:$D,4,FALSE)="","",VLOOKUP($A149,ISO!$A:$D,4,FALSE))</f>
        <v>Jordan</v>
      </c>
      <c r="F149" t="str">
        <f>IFERROR(VLOOKUP(A149,ADB!A:H,4,FALSE),"")</f>
        <v/>
      </c>
      <c r="G149" t="str">
        <f>IFERROR(VLOOKUP(A149,'World Bank'!A:D,3,FALSE),"")</f>
        <v>Jordan</v>
      </c>
      <c r="H149" t="str">
        <f>IFERROR(VLOOKUP($A149,'World Bank'!$A:$D,4,FALSE),"")</f>
        <v>Middle East and North Africa</v>
      </c>
      <c r="I149" s="3" t="str">
        <f t="shared" si="4"/>
        <v>JOR</v>
      </c>
      <c r="J149" s="3" t="str">
        <f>IFERROR(IF(VLOOKUP(A149,ADB!A:H,6,FALSE)="","",VLOOKUP(A149,ADB!A:H,6,FALSE)),"")</f>
        <v/>
      </c>
      <c r="K149" t="str">
        <f t="shared" si="5"/>
        <v>Jordan</v>
      </c>
      <c r="L149" t="s">
        <v>138</v>
      </c>
      <c r="M149" s="3" t="str">
        <f>IFERROR(IF(VLOOKUP(A149,ADB!A:H,7,FALSE)="","",VLOOKUP(A149,ADB!A:H,7,FALSE)),"")</f>
        <v/>
      </c>
      <c r="N149" t="str">
        <f>IFERROR(IF(VLOOKUP(A149,ADB!A:H,8,FALSE)="","",VLOOKUP(A149,ADB!A:H,8,FALSE)),"")</f>
        <v/>
      </c>
      <c r="O149" s="3" t="str">
        <f>IFERROR(IF(VLOOKUP($A149,RTAs!A:A,1,FALSE)="","",1),"")</f>
        <v/>
      </c>
      <c r="P149" s="3" t="str">
        <f>IFERROR(IF(VLOOKUP($A149,RTAs!B:B,1,FALSE)="","",1),"")</f>
        <v/>
      </c>
      <c r="Q149" s="3" t="str">
        <f>IFERROR(IF(VLOOKUP($A149,RTAs!C:C,1,FALSE)="","",1),"")</f>
        <v/>
      </c>
      <c r="R149" s="3" t="str">
        <f>IFERROR(IF(VLOOKUP($A149,RTAs!D:D,1,FALSE)="","",1),"")</f>
        <v/>
      </c>
      <c r="S149" s="3" t="str">
        <f>IFERROR(IF(VLOOKUP($A149,RTAs!E:E,1,FALSE)="","",1),"")</f>
        <v/>
      </c>
    </row>
    <row r="150" spans="1:19" x14ac:dyDescent="0.2">
      <c r="A150" s="3">
        <v>404</v>
      </c>
      <c r="B150" s="3" t="str">
        <f>IF(VLOOKUP($A150,ISO!$A:$D,2,FALSE)="","",VLOOKUP($A150,ISO!$A:$D,2,FALSE))</f>
        <v>KE</v>
      </c>
      <c r="C150" s="3" t="str">
        <f>IF(VLOOKUP($A150,ISO!$A:$D,3,FALSE)="","",VLOOKUP($A150,ISO!$A:$D,3,FALSE))</f>
        <v>KEN</v>
      </c>
      <c r="D150" s="3" t="str">
        <f>IFERROR(IF(VLOOKUP($A150,ADB!$A:$H,3,FALSE)="","",VLOOKUP($A150,ADB!$A:$H,3,FALSE)),"")</f>
        <v/>
      </c>
      <c r="E150" s="4" t="str">
        <f>IF(VLOOKUP($A150,ISO!$A:$D,4,FALSE)="","",VLOOKUP($A150,ISO!$A:$D,4,FALSE))</f>
        <v>Kenya</v>
      </c>
      <c r="F150" t="str">
        <f>IFERROR(VLOOKUP(A150,ADB!A:H,4,FALSE),"")</f>
        <v/>
      </c>
      <c r="G150" t="str">
        <f>IFERROR(VLOOKUP(A150,'World Bank'!A:D,3,FALSE),"")</f>
        <v>Kenya</v>
      </c>
      <c r="H150" t="str">
        <f>IFERROR(VLOOKUP($A150,'World Bank'!$A:$D,4,FALSE),"")</f>
        <v>Sub-Saharan Africa</v>
      </c>
      <c r="I150" s="3" t="str">
        <f t="shared" si="4"/>
        <v>KEN</v>
      </c>
      <c r="J150" s="3" t="str">
        <f>IFERROR(IF(VLOOKUP(A150,ADB!A:H,6,FALSE)="","",VLOOKUP(A150,ADB!A:H,6,FALSE)),"")</f>
        <v/>
      </c>
      <c r="K150" t="str">
        <f t="shared" si="5"/>
        <v>Kenya</v>
      </c>
      <c r="L150" t="s">
        <v>220</v>
      </c>
      <c r="M150" s="3" t="str">
        <f>IFERROR(IF(VLOOKUP(A150,ADB!A:H,7,FALSE)="","",VLOOKUP(A150,ADB!A:H,7,FALSE)),"")</f>
        <v/>
      </c>
      <c r="N150" t="str">
        <f>IFERROR(IF(VLOOKUP(A150,ADB!A:H,8,FALSE)="","",VLOOKUP(A150,ADB!A:H,8,FALSE)),"")</f>
        <v/>
      </c>
      <c r="O150" s="3" t="str">
        <f>IFERROR(IF(VLOOKUP($A150,RTAs!A:A,1,FALSE)="","",1),"")</f>
        <v/>
      </c>
      <c r="P150" s="3" t="str">
        <f>IFERROR(IF(VLOOKUP($A150,RTAs!B:B,1,FALSE)="","",1),"")</f>
        <v/>
      </c>
      <c r="Q150" s="3" t="str">
        <f>IFERROR(IF(VLOOKUP($A150,RTAs!C:C,1,FALSE)="","",1),"")</f>
        <v/>
      </c>
      <c r="R150" s="3" t="str">
        <f>IFERROR(IF(VLOOKUP($A150,RTAs!D:D,1,FALSE)="","",1),"")</f>
        <v/>
      </c>
      <c r="S150" s="3" t="str">
        <f>IFERROR(IF(VLOOKUP($A150,RTAs!E:E,1,FALSE)="","",1),"")</f>
        <v/>
      </c>
    </row>
    <row r="151" spans="1:19" x14ac:dyDescent="0.2">
      <c r="A151" s="3">
        <v>296</v>
      </c>
      <c r="B151" s="3" t="str">
        <f>IF(VLOOKUP($A151,ISO!$A:$D,2,FALSE)="","",VLOOKUP($A151,ISO!$A:$D,2,FALSE))</f>
        <v>KI</v>
      </c>
      <c r="C151" s="3" t="str">
        <f>IF(VLOOKUP($A151,ISO!$A:$D,3,FALSE)="","",VLOOKUP($A151,ISO!$A:$D,3,FALSE))</f>
        <v>KIR</v>
      </c>
      <c r="D151" s="3" t="str">
        <f>IFERROR(IF(VLOOKUP($A151,ADB!$A:$H,3,FALSE)="","",VLOOKUP($A151,ADB!$A:$H,3,FALSE)),"")</f>
        <v>KIR</v>
      </c>
      <c r="E151" s="4" t="str">
        <f>IF(VLOOKUP($A151,ISO!$A:$D,4,FALSE)="","",VLOOKUP($A151,ISO!$A:$D,4,FALSE))</f>
        <v>Kiribati</v>
      </c>
      <c r="F151" t="str">
        <f>IFERROR(VLOOKUP(A151,ADB!A:H,4,FALSE),"")</f>
        <v>Kiribati</v>
      </c>
      <c r="G151" t="str">
        <f>IFERROR(VLOOKUP(A151,'World Bank'!A:D,3,FALSE),"")</f>
        <v>Kiribati</v>
      </c>
      <c r="H151" t="str">
        <f>IFERROR(VLOOKUP($A151,'World Bank'!$A:$D,4,FALSE),"")</f>
        <v>East Asia and Pacific</v>
      </c>
      <c r="I151" s="3" t="str">
        <f t="shared" si="4"/>
        <v>KIR</v>
      </c>
      <c r="J151" s="3" t="str">
        <f>IFERROR(IF(VLOOKUP(A151,ADB!A:H,6,FALSE)="","",VLOOKUP(A151,ADB!A:H,6,FALSE)),"")</f>
        <v/>
      </c>
      <c r="K151" t="str">
        <f t="shared" si="5"/>
        <v>Kiribati</v>
      </c>
      <c r="L151" t="s">
        <v>36</v>
      </c>
      <c r="M151" s="3" t="str">
        <f>IFERROR(IF(VLOOKUP(A151,ADB!A:H,7,FALSE)="","",VLOOKUP(A151,ADB!A:H,7,FALSE)),"")</f>
        <v/>
      </c>
      <c r="N151" t="str">
        <f>IFERROR(IF(VLOOKUP(A151,ADB!A:H,8,FALSE)="","",VLOOKUP(A151,ADB!A:H,8,FALSE)),"")</f>
        <v/>
      </c>
      <c r="O151" s="3" t="str">
        <f>IFERROR(IF(VLOOKUP($A151,RTAs!A:A,1,FALSE)="","",1),"")</f>
        <v/>
      </c>
      <c r="P151" s="3" t="str">
        <f>IFERROR(IF(VLOOKUP($A151,RTAs!B:B,1,FALSE)="","",1),"")</f>
        <v/>
      </c>
      <c r="Q151" s="3" t="str">
        <f>IFERROR(IF(VLOOKUP($A151,RTAs!C:C,1,FALSE)="","",1),"")</f>
        <v/>
      </c>
      <c r="R151" s="3" t="str">
        <f>IFERROR(IF(VLOOKUP($A151,RTAs!D:D,1,FALSE)="","",1),"")</f>
        <v/>
      </c>
      <c r="S151" s="3" t="str">
        <f>IFERROR(IF(VLOOKUP($A151,RTAs!E:E,1,FALSE)="","",1),"")</f>
        <v/>
      </c>
    </row>
    <row r="152" spans="1:19" x14ac:dyDescent="0.2">
      <c r="A152" s="3">
        <v>659</v>
      </c>
      <c r="B152" s="3" t="str">
        <f>IF(VLOOKUP($A152,ISO!$A:$D,2,FALSE)="","",VLOOKUP($A152,ISO!$A:$D,2,FALSE))</f>
        <v>KN</v>
      </c>
      <c r="C152" s="3" t="str">
        <f>IF(VLOOKUP($A152,ISO!$A:$D,3,FALSE)="","",VLOOKUP($A152,ISO!$A:$D,3,FALSE))</f>
        <v>KNA</v>
      </c>
      <c r="D152" s="3" t="str">
        <f>IFERROR(IF(VLOOKUP($A152,ADB!$A:$H,3,FALSE)="","",VLOOKUP($A152,ADB!$A:$H,3,FALSE)),"")</f>
        <v/>
      </c>
      <c r="E152" s="4" t="str">
        <f>IF(VLOOKUP($A152,ISO!$A:$D,4,FALSE)="","",VLOOKUP($A152,ISO!$A:$D,4,FALSE))</f>
        <v>Saint Kitts and Nevis</v>
      </c>
      <c r="F152" t="str">
        <f>IFERROR(VLOOKUP(A152,ADB!A:H,4,FALSE),"")</f>
        <v/>
      </c>
      <c r="G152" t="str">
        <f>IFERROR(VLOOKUP(A152,'World Bank'!A:D,3,FALSE),"")</f>
        <v>St. Kitts and Nevis</v>
      </c>
      <c r="H152" t="str">
        <f>IFERROR(VLOOKUP($A152,'World Bank'!$A:$D,4,FALSE),"")</f>
        <v>Latin America and the Caribbean</v>
      </c>
      <c r="I152" s="3" t="str">
        <f t="shared" si="4"/>
        <v>KNA</v>
      </c>
      <c r="J152" s="3" t="str">
        <f>IFERROR(IF(VLOOKUP(A152,ADB!A:H,6,FALSE)="","",VLOOKUP(A152,ADB!A:H,6,FALSE)),"")</f>
        <v/>
      </c>
      <c r="K152" t="str">
        <f t="shared" si="5"/>
        <v>Saint Kitts and Nevis</v>
      </c>
      <c r="L152" t="s">
        <v>139</v>
      </c>
      <c r="M152" s="3" t="str">
        <f>IFERROR(IF(VLOOKUP(A152,ADB!A:H,7,FALSE)="","",VLOOKUP(A152,ADB!A:H,7,FALSE)),"")</f>
        <v/>
      </c>
      <c r="N152" t="str">
        <f>IFERROR(IF(VLOOKUP(A152,ADB!A:H,8,FALSE)="","",VLOOKUP(A152,ADB!A:H,8,FALSE)),"")</f>
        <v/>
      </c>
      <c r="O152" s="3" t="str">
        <f>IFERROR(IF(VLOOKUP($A152,RTAs!A:A,1,FALSE)="","",1),"")</f>
        <v/>
      </c>
      <c r="P152" s="3" t="str">
        <f>IFERROR(IF(VLOOKUP($A152,RTAs!B:B,1,FALSE)="","",1),"")</f>
        <v/>
      </c>
      <c r="Q152" s="3" t="str">
        <f>IFERROR(IF(VLOOKUP($A152,RTAs!C:C,1,FALSE)="","",1),"")</f>
        <v/>
      </c>
      <c r="R152" s="3" t="str">
        <f>IFERROR(IF(VLOOKUP($A152,RTAs!D:D,1,FALSE)="","",1),"")</f>
        <v/>
      </c>
      <c r="S152" s="3" t="str">
        <f>IFERROR(IF(VLOOKUP($A152,RTAs!E:E,1,FALSE)="","",1),"")</f>
        <v/>
      </c>
    </row>
    <row r="153" spans="1:19" x14ac:dyDescent="0.2">
      <c r="A153" s="3">
        <v>422</v>
      </c>
      <c r="B153" s="3" t="str">
        <f>IF(VLOOKUP($A153,ISO!$A:$D,2,FALSE)="","",VLOOKUP($A153,ISO!$A:$D,2,FALSE))</f>
        <v>LB</v>
      </c>
      <c r="C153" s="3" t="str">
        <f>IF(VLOOKUP($A153,ISO!$A:$D,3,FALSE)="","",VLOOKUP($A153,ISO!$A:$D,3,FALSE))</f>
        <v>LBN</v>
      </c>
      <c r="D153" s="3" t="str">
        <f>IFERROR(IF(VLOOKUP($A153,ADB!$A:$H,3,FALSE)="","",VLOOKUP($A153,ADB!$A:$H,3,FALSE)),"")</f>
        <v/>
      </c>
      <c r="E153" s="4" t="str">
        <f>IF(VLOOKUP($A153,ISO!$A:$D,4,FALSE)="","",VLOOKUP($A153,ISO!$A:$D,4,FALSE))</f>
        <v>Lebanon</v>
      </c>
      <c r="F153" t="str">
        <f>IFERROR(VLOOKUP(A153,ADB!A:H,4,FALSE),"")</f>
        <v/>
      </c>
      <c r="G153" t="str">
        <f>IFERROR(VLOOKUP(A153,'World Bank'!A:D,3,FALSE),"")</f>
        <v>Lebanon</v>
      </c>
      <c r="H153" t="str">
        <f>IFERROR(VLOOKUP($A153,'World Bank'!$A:$D,4,FALSE),"")</f>
        <v>Middle East and North Africa</v>
      </c>
      <c r="I153" s="3" t="str">
        <f t="shared" si="4"/>
        <v>LBN</v>
      </c>
      <c r="J153" s="3" t="str">
        <f>IFERROR(IF(VLOOKUP(A153,ADB!A:H,6,FALSE)="","",VLOOKUP(A153,ADB!A:H,6,FALSE)),"")</f>
        <v/>
      </c>
      <c r="K153" t="str">
        <f t="shared" si="5"/>
        <v>Lebanon</v>
      </c>
      <c r="L153" t="s">
        <v>138</v>
      </c>
      <c r="M153" s="3" t="str">
        <f>IFERROR(IF(VLOOKUP(A153,ADB!A:H,7,FALSE)="","",VLOOKUP(A153,ADB!A:H,7,FALSE)),"")</f>
        <v/>
      </c>
      <c r="N153" t="str">
        <f>IFERROR(IF(VLOOKUP(A153,ADB!A:H,8,FALSE)="","",VLOOKUP(A153,ADB!A:H,8,FALSE)),"")</f>
        <v/>
      </c>
      <c r="O153" s="3" t="str">
        <f>IFERROR(IF(VLOOKUP($A153,RTAs!A:A,1,FALSE)="","",1),"")</f>
        <v/>
      </c>
      <c r="P153" s="3" t="str">
        <f>IFERROR(IF(VLOOKUP($A153,RTAs!B:B,1,FALSE)="","",1),"")</f>
        <v/>
      </c>
      <c r="Q153" s="3" t="str">
        <f>IFERROR(IF(VLOOKUP($A153,RTAs!C:C,1,FALSE)="","",1),"")</f>
        <v/>
      </c>
      <c r="R153" s="3" t="str">
        <f>IFERROR(IF(VLOOKUP($A153,RTAs!D:D,1,FALSE)="","",1),"")</f>
        <v/>
      </c>
      <c r="S153" s="3" t="str">
        <f>IFERROR(IF(VLOOKUP($A153,RTAs!E:E,1,FALSE)="","",1),"")</f>
        <v/>
      </c>
    </row>
    <row r="154" spans="1:19" x14ac:dyDescent="0.2">
      <c r="A154" s="3">
        <v>430</v>
      </c>
      <c r="B154" s="3" t="str">
        <f>IF(VLOOKUP($A154,ISO!$A:$D,2,FALSE)="","",VLOOKUP($A154,ISO!$A:$D,2,FALSE))</f>
        <v>LR</v>
      </c>
      <c r="C154" s="3" t="str">
        <f>IF(VLOOKUP($A154,ISO!$A:$D,3,FALSE)="","",VLOOKUP($A154,ISO!$A:$D,3,FALSE))</f>
        <v>LBR</v>
      </c>
      <c r="D154" s="3" t="str">
        <f>IFERROR(IF(VLOOKUP($A154,ADB!$A:$H,3,FALSE)="","",VLOOKUP($A154,ADB!$A:$H,3,FALSE)),"")</f>
        <v/>
      </c>
      <c r="E154" s="4" t="str">
        <f>IF(VLOOKUP($A154,ISO!$A:$D,4,FALSE)="","",VLOOKUP($A154,ISO!$A:$D,4,FALSE))</f>
        <v>Liberia</v>
      </c>
      <c r="F154" t="str">
        <f>IFERROR(VLOOKUP(A154,ADB!A:H,4,FALSE),"")</f>
        <v/>
      </c>
      <c r="G154" t="str">
        <f>IFERROR(VLOOKUP(A154,'World Bank'!A:D,3,FALSE),"")</f>
        <v>Liberia</v>
      </c>
      <c r="H154" t="str">
        <f>IFERROR(VLOOKUP($A154,'World Bank'!$A:$D,4,FALSE),"")</f>
        <v>Sub-Saharan Africa</v>
      </c>
      <c r="I154" s="3" t="str">
        <f t="shared" si="4"/>
        <v>LBR</v>
      </c>
      <c r="J154" s="3" t="str">
        <f>IFERROR(IF(VLOOKUP(A154,ADB!A:H,6,FALSE)="","",VLOOKUP(A154,ADB!A:H,6,FALSE)),"")</f>
        <v/>
      </c>
      <c r="K154" t="str">
        <f t="shared" si="5"/>
        <v>Liberia</v>
      </c>
      <c r="L154" t="s">
        <v>220</v>
      </c>
      <c r="M154" s="3" t="str">
        <f>IFERROR(IF(VLOOKUP(A154,ADB!A:H,7,FALSE)="","",VLOOKUP(A154,ADB!A:H,7,FALSE)),"")</f>
        <v/>
      </c>
      <c r="N154" t="str">
        <f>IFERROR(IF(VLOOKUP(A154,ADB!A:H,8,FALSE)="","",VLOOKUP(A154,ADB!A:H,8,FALSE)),"")</f>
        <v/>
      </c>
      <c r="O154" s="3" t="str">
        <f>IFERROR(IF(VLOOKUP($A154,RTAs!A:A,1,FALSE)="","",1),"")</f>
        <v/>
      </c>
      <c r="P154" s="3" t="str">
        <f>IFERROR(IF(VLOOKUP($A154,RTAs!B:B,1,FALSE)="","",1),"")</f>
        <v/>
      </c>
      <c r="Q154" s="3" t="str">
        <f>IFERROR(IF(VLOOKUP($A154,RTAs!C:C,1,FALSE)="","",1),"")</f>
        <v/>
      </c>
      <c r="R154" s="3" t="str">
        <f>IFERROR(IF(VLOOKUP($A154,RTAs!D:D,1,FALSE)="","",1),"")</f>
        <v/>
      </c>
      <c r="S154" s="3" t="str">
        <f>IFERROR(IF(VLOOKUP($A154,RTAs!E:E,1,FALSE)="","",1),"")</f>
        <v/>
      </c>
    </row>
    <row r="155" spans="1:19" x14ac:dyDescent="0.2">
      <c r="A155" s="3">
        <v>434</v>
      </c>
      <c r="B155" s="3" t="str">
        <f>IF(VLOOKUP($A155,ISO!$A:$D,2,FALSE)="","",VLOOKUP($A155,ISO!$A:$D,2,FALSE))</f>
        <v>LY</v>
      </c>
      <c r="C155" s="3" t="str">
        <f>IF(VLOOKUP($A155,ISO!$A:$D,3,FALSE)="","",VLOOKUP($A155,ISO!$A:$D,3,FALSE))</f>
        <v>LBY</v>
      </c>
      <c r="D155" s="3" t="str">
        <f>IFERROR(IF(VLOOKUP($A155,ADB!$A:$H,3,FALSE)="","",VLOOKUP($A155,ADB!$A:$H,3,FALSE)),"")</f>
        <v/>
      </c>
      <c r="E155" s="4" t="str">
        <f>IF(VLOOKUP($A155,ISO!$A:$D,4,FALSE)="","",VLOOKUP($A155,ISO!$A:$D,4,FALSE))</f>
        <v>Libya</v>
      </c>
      <c r="F155" t="str">
        <f>IFERROR(VLOOKUP(A155,ADB!A:H,4,FALSE),"")</f>
        <v/>
      </c>
      <c r="G155" t="str">
        <f>IFERROR(VLOOKUP(A155,'World Bank'!A:D,3,FALSE),"")</f>
        <v>Libya</v>
      </c>
      <c r="H155" t="str">
        <f>IFERROR(VLOOKUP($A155,'World Bank'!$A:$D,4,FALSE),"")</f>
        <v>Middle East and North Africa</v>
      </c>
      <c r="I155" s="3" t="str">
        <f t="shared" si="4"/>
        <v>LBY</v>
      </c>
      <c r="J155" s="3" t="str">
        <f>IFERROR(IF(VLOOKUP(A155,ADB!A:H,6,FALSE)="","",VLOOKUP(A155,ADB!A:H,6,FALSE)),"")</f>
        <v/>
      </c>
      <c r="K155" t="str">
        <f t="shared" si="5"/>
        <v>Libya</v>
      </c>
      <c r="L155" t="s">
        <v>138</v>
      </c>
      <c r="M155" s="3" t="str">
        <f>IFERROR(IF(VLOOKUP(A155,ADB!A:H,7,FALSE)="","",VLOOKUP(A155,ADB!A:H,7,FALSE)),"")</f>
        <v/>
      </c>
      <c r="N155" t="str">
        <f>IFERROR(IF(VLOOKUP(A155,ADB!A:H,8,FALSE)="","",VLOOKUP(A155,ADB!A:H,8,FALSE)),"")</f>
        <v/>
      </c>
      <c r="O155" s="3" t="str">
        <f>IFERROR(IF(VLOOKUP($A155,RTAs!A:A,1,FALSE)="","",1),"")</f>
        <v/>
      </c>
      <c r="P155" s="3" t="str">
        <f>IFERROR(IF(VLOOKUP($A155,RTAs!B:B,1,FALSE)="","",1),"")</f>
        <v/>
      </c>
      <c r="Q155" s="3" t="str">
        <f>IFERROR(IF(VLOOKUP($A155,RTAs!C:C,1,FALSE)="","",1),"")</f>
        <v/>
      </c>
      <c r="R155" s="3" t="str">
        <f>IFERROR(IF(VLOOKUP($A155,RTAs!D:D,1,FALSE)="","",1),"")</f>
        <v/>
      </c>
      <c r="S155" s="3" t="str">
        <f>IFERROR(IF(VLOOKUP($A155,RTAs!E:E,1,FALSE)="","",1),"")</f>
        <v/>
      </c>
    </row>
    <row r="156" spans="1:19" x14ac:dyDescent="0.2">
      <c r="A156" s="3">
        <v>662</v>
      </c>
      <c r="B156" s="3" t="str">
        <f>IF(VLOOKUP($A156,ISO!$A:$D,2,FALSE)="","",VLOOKUP($A156,ISO!$A:$D,2,FALSE))</f>
        <v>LC</v>
      </c>
      <c r="C156" s="3" t="str">
        <f>IF(VLOOKUP($A156,ISO!$A:$D,3,FALSE)="","",VLOOKUP($A156,ISO!$A:$D,3,FALSE))</f>
        <v>LCA</v>
      </c>
      <c r="D156" s="3" t="str">
        <f>IFERROR(IF(VLOOKUP($A156,ADB!$A:$H,3,FALSE)="","",VLOOKUP($A156,ADB!$A:$H,3,FALSE)),"")</f>
        <v/>
      </c>
      <c r="E156" s="4" t="str">
        <f>IF(VLOOKUP($A156,ISO!$A:$D,4,FALSE)="","",VLOOKUP($A156,ISO!$A:$D,4,FALSE))</f>
        <v>Saint Lucia</v>
      </c>
      <c r="F156" t="str">
        <f>IFERROR(VLOOKUP(A156,ADB!A:H,4,FALSE),"")</f>
        <v/>
      </c>
      <c r="G156" t="str">
        <f>IFERROR(VLOOKUP(A156,'World Bank'!A:D,3,FALSE),"")</f>
        <v>St. Lucia</v>
      </c>
      <c r="H156" t="str">
        <f>IFERROR(VLOOKUP($A156,'World Bank'!$A:$D,4,FALSE),"")</f>
        <v>Latin America and the Caribbean</v>
      </c>
      <c r="I156" s="3" t="str">
        <f t="shared" si="4"/>
        <v>LCA</v>
      </c>
      <c r="J156" s="3" t="str">
        <f>IFERROR(IF(VLOOKUP(A156,ADB!A:H,6,FALSE)="","",VLOOKUP(A156,ADB!A:H,6,FALSE)),"")</f>
        <v/>
      </c>
      <c r="K156" t="str">
        <f t="shared" si="5"/>
        <v>Saint Lucia</v>
      </c>
      <c r="L156" t="s">
        <v>139</v>
      </c>
      <c r="M156" s="3" t="str">
        <f>IFERROR(IF(VLOOKUP(A156,ADB!A:H,7,FALSE)="","",VLOOKUP(A156,ADB!A:H,7,FALSE)),"")</f>
        <v/>
      </c>
      <c r="N156" t="str">
        <f>IFERROR(IF(VLOOKUP(A156,ADB!A:H,8,FALSE)="","",VLOOKUP(A156,ADB!A:H,8,FALSE)),"")</f>
        <v/>
      </c>
      <c r="O156" s="3" t="str">
        <f>IFERROR(IF(VLOOKUP($A156,RTAs!A:A,1,FALSE)="","",1),"")</f>
        <v/>
      </c>
      <c r="P156" s="3" t="str">
        <f>IFERROR(IF(VLOOKUP($A156,RTAs!B:B,1,FALSE)="","",1),"")</f>
        <v/>
      </c>
      <c r="Q156" s="3" t="str">
        <f>IFERROR(IF(VLOOKUP($A156,RTAs!C:C,1,FALSE)="","",1),"")</f>
        <v/>
      </c>
      <c r="R156" s="3" t="str">
        <f>IFERROR(IF(VLOOKUP($A156,RTAs!D:D,1,FALSE)="","",1),"")</f>
        <v/>
      </c>
      <c r="S156" s="3" t="str">
        <f>IFERROR(IF(VLOOKUP($A156,RTAs!E:E,1,FALSE)="","",1),"")</f>
        <v/>
      </c>
    </row>
    <row r="157" spans="1:19" x14ac:dyDescent="0.2">
      <c r="A157" s="3">
        <v>426</v>
      </c>
      <c r="B157" s="3" t="str">
        <f>IF(VLOOKUP($A157,ISO!$A:$D,2,FALSE)="","",VLOOKUP($A157,ISO!$A:$D,2,FALSE))</f>
        <v>LS</v>
      </c>
      <c r="C157" s="3" t="str">
        <f>IF(VLOOKUP($A157,ISO!$A:$D,3,FALSE)="","",VLOOKUP($A157,ISO!$A:$D,3,FALSE))</f>
        <v>LSO</v>
      </c>
      <c r="D157" s="3" t="str">
        <f>IFERROR(IF(VLOOKUP($A157,ADB!$A:$H,3,FALSE)="","",VLOOKUP($A157,ADB!$A:$H,3,FALSE)),"")</f>
        <v/>
      </c>
      <c r="E157" s="4" t="str">
        <f>IF(VLOOKUP($A157,ISO!$A:$D,4,FALSE)="","",VLOOKUP($A157,ISO!$A:$D,4,FALSE))</f>
        <v>Lesotho</v>
      </c>
      <c r="F157" t="str">
        <f>IFERROR(VLOOKUP(A157,ADB!A:H,4,FALSE),"")</f>
        <v/>
      </c>
      <c r="G157" t="str">
        <f>IFERROR(VLOOKUP(A157,'World Bank'!A:D,3,FALSE),"")</f>
        <v>Lesotho</v>
      </c>
      <c r="H157" t="str">
        <f>IFERROR(VLOOKUP($A157,'World Bank'!$A:$D,4,FALSE),"")</f>
        <v>Sub-Saharan Africa</v>
      </c>
      <c r="I157" s="3" t="str">
        <f t="shared" si="4"/>
        <v>LSO</v>
      </c>
      <c r="J157" s="3" t="str">
        <f>IFERROR(IF(VLOOKUP(A157,ADB!A:H,6,FALSE)="","",VLOOKUP(A157,ADB!A:H,6,FALSE)),"")</f>
        <v/>
      </c>
      <c r="K157" t="str">
        <f t="shared" si="5"/>
        <v>Lesotho</v>
      </c>
      <c r="L157" t="s">
        <v>220</v>
      </c>
      <c r="M157" s="3" t="str">
        <f>IFERROR(IF(VLOOKUP(A157,ADB!A:H,7,FALSE)="","",VLOOKUP(A157,ADB!A:H,7,FALSE)),"")</f>
        <v/>
      </c>
      <c r="N157" t="str">
        <f>IFERROR(IF(VLOOKUP(A157,ADB!A:H,8,FALSE)="","",VLOOKUP(A157,ADB!A:H,8,FALSE)),"")</f>
        <v/>
      </c>
      <c r="O157" s="3" t="str">
        <f>IFERROR(IF(VLOOKUP($A157,RTAs!A:A,1,FALSE)="","",1),"")</f>
        <v/>
      </c>
      <c r="P157" s="3" t="str">
        <f>IFERROR(IF(VLOOKUP($A157,RTAs!B:B,1,FALSE)="","",1),"")</f>
        <v/>
      </c>
      <c r="Q157" s="3" t="str">
        <f>IFERROR(IF(VLOOKUP($A157,RTAs!C:C,1,FALSE)="","",1),"")</f>
        <v/>
      </c>
      <c r="R157" s="3" t="str">
        <f>IFERROR(IF(VLOOKUP($A157,RTAs!D:D,1,FALSE)="","",1),"")</f>
        <v/>
      </c>
      <c r="S157" s="3" t="str">
        <f>IFERROR(IF(VLOOKUP($A157,RTAs!E:E,1,FALSE)="","",1),"")</f>
        <v/>
      </c>
    </row>
    <row r="158" spans="1:19" x14ac:dyDescent="0.2">
      <c r="A158" s="3">
        <v>446</v>
      </c>
      <c r="B158" s="3" t="str">
        <f>IF(VLOOKUP($A158,ISO!$A:$D,2,FALSE)="","",VLOOKUP($A158,ISO!$A:$D,2,FALSE))</f>
        <v>MO</v>
      </c>
      <c r="C158" s="3" t="str">
        <f>IF(VLOOKUP($A158,ISO!$A:$D,3,FALSE)="","",VLOOKUP($A158,ISO!$A:$D,3,FALSE))</f>
        <v>MAC</v>
      </c>
      <c r="D158" s="3" t="str">
        <f>IFERROR(IF(VLOOKUP($A158,ADB!$A:$H,3,FALSE)="","",VLOOKUP($A158,ADB!$A:$H,3,FALSE)),"")</f>
        <v/>
      </c>
      <c r="E158" s="4" t="str">
        <f>IF(VLOOKUP($A158,ISO!$A:$D,4,FALSE)="","",VLOOKUP($A158,ISO!$A:$D,4,FALSE))</f>
        <v>Macao</v>
      </c>
      <c r="F158" t="str">
        <f>IFERROR(VLOOKUP(A158,ADB!A:H,4,FALSE),"")</f>
        <v/>
      </c>
      <c r="G158" t="str">
        <f>IFERROR(VLOOKUP(A158,'World Bank'!A:D,3,FALSE),"")</f>
        <v>Macao SAR, China</v>
      </c>
      <c r="H158" t="str">
        <f>IFERROR(VLOOKUP($A158,'World Bank'!$A:$D,4,FALSE),"")</f>
        <v>East Asia and Pacific</v>
      </c>
      <c r="I158" s="3" t="str">
        <f t="shared" si="4"/>
        <v>MAC</v>
      </c>
      <c r="J158" s="3" t="str">
        <f>IFERROR(IF(VLOOKUP(A158,ADB!A:H,6,FALSE)="","",VLOOKUP(A158,ADB!A:H,6,FALSE)),"")</f>
        <v/>
      </c>
      <c r="K158" t="str">
        <f t="shared" si="5"/>
        <v>Macao</v>
      </c>
      <c r="L158" t="s">
        <v>36</v>
      </c>
      <c r="M158" s="3" t="str">
        <f>IFERROR(IF(VLOOKUP(A158,ADB!A:H,7,FALSE)="","",VLOOKUP(A158,ADB!A:H,7,FALSE)),"")</f>
        <v/>
      </c>
      <c r="N158" t="str">
        <f>IFERROR(IF(VLOOKUP(A158,ADB!A:H,8,FALSE)="","",VLOOKUP(A158,ADB!A:H,8,FALSE)),"")</f>
        <v/>
      </c>
      <c r="O158" s="3" t="str">
        <f>IFERROR(IF(VLOOKUP($A158,RTAs!A:A,1,FALSE)="","",1),"")</f>
        <v/>
      </c>
      <c r="P158" s="3" t="str">
        <f>IFERROR(IF(VLOOKUP($A158,RTAs!B:B,1,FALSE)="","",1),"")</f>
        <v/>
      </c>
      <c r="Q158" s="3" t="str">
        <f>IFERROR(IF(VLOOKUP($A158,RTAs!C:C,1,FALSE)="","",1),"")</f>
        <v/>
      </c>
      <c r="R158" s="3" t="str">
        <f>IFERROR(IF(VLOOKUP($A158,RTAs!D:D,1,FALSE)="","",1),"")</f>
        <v/>
      </c>
      <c r="S158" s="3" t="str">
        <f>IFERROR(IF(VLOOKUP($A158,RTAs!E:E,1,FALSE)="","",1),"")</f>
        <v/>
      </c>
    </row>
    <row r="159" spans="1:19" x14ac:dyDescent="0.2">
      <c r="A159" s="3">
        <v>504</v>
      </c>
      <c r="B159" s="3" t="str">
        <f>IF(VLOOKUP($A159,ISO!$A:$D,2,FALSE)="","",VLOOKUP($A159,ISO!$A:$D,2,FALSE))</f>
        <v>MA</v>
      </c>
      <c r="C159" s="3" t="str">
        <f>IF(VLOOKUP($A159,ISO!$A:$D,3,FALSE)="","",VLOOKUP($A159,ISO!$A:$D,3,FALSE))</f>
        <v>MAR</v>
      </c>
      <c r="D159" s="3" t="str">
        <f>IFERROR(IF(VLOOKUP($A159,ADB!$A:$H,3,FALSE)="","",VLOOKUP($A159,ADB!$A:$H,3,FALSE)),"")</f>
        <v/>
      </c>
      <c r="E159" s="4" t="str">
        <f>IF(VLOOKUP($A159,ISO!$A:$D,4,FALSE)="","",VLOOKUP($A159,ISO!$A:$D,4,FALSE))</f>
        <v>Morocco</v>
      </c>
      <c r="F159" t="str">
        <f>IFERROR(VLOOKUP(A159,ADB!A:H,4,FALSE),"")</f>
        <v/>
      </c>
      <c r="G159" t="str">
        <f>IFERROR(VLOOKUP(A159,'World Bank'!A:D,3,FALSE),"")</f>
        <v>Morocco</v>
      </c>
      <c r="H159" t="str">
        <f>IFERROR(VLOOKUP($A159,'World Bank'!$A:$D,4,FALSE),"")</f>
        <v>Middle East and North Africa</v>
      </c>
      <c r="I159" s="3" t="str">
        <f t="shared" si="4"/>
        <v>MAR</v>
      </c>
      <c r="J159" s="3" t="str">
        <f>IFERROR(IF(VLOOKUP(A159,ADB!A:H,6,FALSE)="","",VLOOKUP(A159,ADB!A:H,6,FALSE)),"")</f>
        <v/>
      </c>
      <c r="K159" t="str">
        <f t="shared" si="5"/>
        <v>Morocco</v>
      </c>
      <c r="L159" t="s">
        <v>138</v>
      </c>
      <c r="M159" s="3" t="str">
        <f>IFERROR(IF(VLOOKUP(A159,ADB!A:H,7,FALSE)="","",VLOOKUP(A159,ADB!A:H,7,FALSE)),"")</f>
        <v/>
      </c>
      <c r="N159" t="str">
        <f>IFERROR(IF(VLOOKUP(A159,ADB!A:H,8,FALSE)="","",VLOOKUP(A159,ADB!A:H,8,FALSE)),"")</f>
        <v/>
      </c>
      <c r="O159" s="3" t="str">
        <f>IFERROR(IF(VLOOKUP($A159,RTAs!A:A,1,FALSE)="","",1),"")</f>
        <v/>
      </c>
      <c r="P159" s="3" t="str">
        <f>IFERROR(IF(VLOOKUP($A159,RTAs!B:B,1,FALSE)="","",1),"")</f>
        <v/>
      </c>
      <c r="Q159" s="3" t="str">
        <f>IFERROR(IF(VLOOKUP($A159,RTAs!C:C,1,FALSE)="","",1),"")</f>
        <v/>
      </c>
      <c r="R159" s="3" t="str">
        <f>IFERROR(IF(VLOOKUP($A159,RTAs!D:D,1,FALSE)="","",1),"")</f>
        <v/>
      </c>
      <c r="S159" s="3" t="str">
        <f>IFERROR(IF(VLOOKUP($A159,RTAs!E:E,1,FALSE)="","",1),"")</f>
        <v/>
      </c>
    </row>
    <row r="160" spans="1:19" x14ac:dyDescent="0.2">
      <c r="A160" s="3">
        <v>498</v>
      </c>
      <c r="B160" s="3" t="str">
        <f>IF(VLOOKUP($A160,ISO!$A:$D,2,FALSE)="","",VLOOKUP($A160,ISO!$A:$D,2,FALSE))</f>
        <v>MD</v>
      </c>
      <c r="C160" s="3" t="str">
        <f>IF(VLOOKUP($A160,ISO!$A:$D,3,FALSE)="","",VLOOKUP($A160,ISO!$A:$D,3,FALSE))</f>
        <v>MDA</v>
      </c>
      <c r="D160" s="3" t="str">
        <f>IFERROR(IF(VLOOKUP($A160,ADB!$A:$H,3,FALSE)="","",VLOOKUP($A160,ADB!$A:$H,3,FALSE)),"")</f>
        <v/>
      </c>
      <c r="E160" s="4" t="str">
        <f>IF(VLOOKUP($A160,ISO!$A:$D,4,FALSE)="","",VLOOKUP($A160,ISO!$A:$D,4,FALSE))</f>
        <v>Moldova, Republic of</v>
      </c>
      <c r="F160" t="str">
        <f>IFERROR(VLOOKUP(A160,ADB!A:H,4,FALSE),"")</f>
        <v/>
      </c>
      <c r="G160" t="str">
        <f>IFERROR(VLOOKUP(A160,'World Bank'!A:D,3,FALSE),"")</f>
        <v>Moldova</v>
      </c>
      <c r="H160" t="str">
        <f>IFERROR(VLOOKUP($A160,'World Bank'!$A:$D,4,FALSE),"")</f>
        <v>Europe and Central Asia</v>
      </c>
      <c r="I160" s="3" t="str">
        <f t="shared" si="4"/>
        <v>MDA</v>
      </c>
      <c r="J160" s="3" t="str">
        <f>IFERROR(IF(VLOOKUP(A160,ADB!A:H,6,FALSE)="","",VLOOKUP(A160,ADB!A:H,6,FALSE)),"")</f>
        <v/>
      </c>
      <c r="K160" t="str">
        <f t="shared" si="5"/>
        <v>Moldova, Republic of</v>
      </c>
      <c r="L160" t="s">
        <v>95</v>
      </c>
      <c r="M160" s="3" t="str">
        <f>IFERROR(IF(VLOOKUP(A160,ADB!A:H,7,FALSE)="","",VLOOKUP(A160,ADB!A:H,7,FALSE)),"")</f>
        <v/>
      </c>
      <c r="N160" t="str">
        <f>IFERROR(IF(VLOOKUP(A160,ADB!A:H,8,FALSE)="","",VLOOKUP(A160,ADB!A:H,8,FALSE)),"")</f>
        <v/>
      </c>
      <c r="O160" s="3" t="str">
        <f>IFERROR(IF(VLOOKUP($A160,RTAs!A:A,1,FALSE)="","",1),"")</f>
        <v/>
      </c>
      <c r="P160" s="3" t="str">
        <f>IFERROR(IF(VLOOKUP($A160,RTAs!B:B,1,FALSE)="","",1),"")</f>
        <v/>
      </c>
      <c r="Q160" s="3" t="str">
        <f>IFERROR(IF(VLOOKUP($A160,RTAs!C:C,1,FALSE)="","",1),"")</f>
        <v/>
      </c>
      <c r="R160" s="3" t="str">
        <f>IFERROR(IF(VLOOKUP($A160,RTAs!D:D,1,FALSE)="","",1),"")</f>
        <v/>
      </c>
      <c r="S160" s="3" t="str">
        <f>IFERROR(IF(VLOOKUP($A160,RTAs!E:E,1,FALSE)="","",1),"")</f>
        <v/>
      </c>
    </row>
    <row r="161" spans="1:19" x14ac:dyDescent="0.2">
      <c r="A161" s="3">
        <v>450</v>
      </c>
      <c r="B161" s="3" t="str">
        <f>IF(VLOOKUP($A161,ISO!$A:$D,2,FALSE)="","",VLOOKUP($A161,ISO!$A:$D,2,FALSE))</f>
        <v>MG</v>
      </c>
      <c r="C161" s="3" t="str">
        <f>IF(VLOOKUP($A161,ISO!$A:$D,3,FALSE)="","",VLOOKUP($A161,ISO!$A:$D,3,FALSE))</f>
        <v>MDG</v>
      </c>
      <c r="D161" s="3" t="str">
        <f>IFERROR(IF(VLOOKUP($A161,ADB!$A:$H,3,FALSE)="","",VLOOKUP($A161,ADB!$A:$H,3,FALSE)),"")</f>
        <v/>
      </c>
      <c r="E161" s="4" t="str">
        <f>IF(VLOOKUP($A161,ISO!$A:$D,4,FALSE)="","",VLOOKUP($A161,ISO!$A:$D,4,FALSE))</f>
        <v>Madagascar</v>
      </c>
      <c r="F161" t="str">
        <f>IFERROR(VLOOKUP(A161,ADB!A:H,4,FALSE),"")</f>
        <v/>
      </c>
      <c r="G161" t="str">
        <f>IFERROR(VLOOKUP(A161,'World Bank'!A:D,3,FALSE),"")</f>
        <v>Madagascar</v>
      </c>
      <c r="H161" t="str">
        <f>IFERROR(VLOOKUP($A161,'World Bank'!$A:$D,4,FALSE),"")</f>
        <v>Sub-Saharan Africa</v>
      </c>
      <c r="I161" s="3" t="str">
        <f t="shared" si="4"/>
        <v>MDG</v>
      </c>
      <c r="J161" s="3" t="str">
        <f>IFERROR(IF(VLOOKUP(A161,ADB!A:H,6,FALSE)="","",VLOOKUP(A161,ADB!A:H,6,FALSE)),"")</f>
        <v/>
      </c>
      <c r="K161" t="str">
        <f t="shared" si="5"/>
        <v>Madagascar</v>
      </c>
      <c r="L161" t="s">
        <v>220</v>
      </c>
      <c r="M161" s="3" t="str">
        <f>IFERROR(IF(VLOOKUP(A161,ADB!A:H,7,FALSE)="","",VLOOKUP(A161,ADB!A:H,7,FALSE)),"")</f>
        <v/>
      </c>
      <c r="N161" t="str">
        <f>IFERROR(IF(VLOOKUP(A161,ADB!A:H,8,FALSE)="","",VLOOKUP(A161,ADB!A:H,8,FALSE)),"")</f>
        <v/>
      </c>
      <c r="O161" s="3" t="str">
        <f>IFERROR(IF(VLOOKUP($A161,RTAs!A:A,1,FALSE)="","",1),"")</f>
        <v/>
      </c>
      <c r="P161" s="3" t="str">
        <f>IFERROR(IF(VLOOKUP($A161,RTAs!B:B,1,FALSE)="","",1),"")</f>
        <v/>
      </c>
      <c r="Q161" s="3" t="str">
        <f>IFERROR(IF(VLOOKUP($A161,RTAs!C:C,1,FALSE)="","",1),"")</f>
        <v/>
      </c>
      <c r="R161" s="3" t="str">
        <f>IFERROR(IF(VLOOKUP($A161,RTAs!D:D,1,FALSE)="","",1),"")</f>
        <v/>
      </c>
      <c r="S161" s="3" t="str">
        <f>IFERROR(IF(VLOOKUP($A161,RTAs!E:E,1,FALSE)="","",1),"")</f>
        <v/>
      </c>
    </row>
    <row r="162" spans="1:19" x14ac:dyDescent="0.2">
      <c r="A162" s="3">
        <v>807</v>
      </c>
      <c r="B162" s="3" t="str">
        <f>IF(VLOOKUP($A162,ISO!$A:$D,2,FALSE)="","",VLOOKUP($A162,ISO!$A:$D,2,FALSE))</f>
        <v>MK</v>
      </c>
      <c r="C162" s="3" t="str">
        <f>IF(VLOOKUP($A162,ISO!$A:$D,3,FALSE)="","",VLOOKUP($A162,ISO!$A:$D,3,FALSE))</f>
        <v>MKD</v>
      </c>
      <c r="D162" s="3" t="str">
        <f>IFERROR(IF(VLOOKUP($A162,ADB!$A:$H,3,FALSE)="","",VLOOKUP($A162,ADB!$A:$H,3,FALSE)),"")</f>
        <v/>
      </c>
      <c r="E162" s="4" t="str">
        <f>IF(VLOOKUP($A162,ISO!$A:$D,4,FALSE)="","",VLOOKUP($A162,ISO!$A:$D,4,FALSE))</f>
        <v>North Macedonia</v>
      </c>
      <c r="F162" t="str">
        <f>IFERROR(VLOOKUP(A162,ADB!A:H,4,FALSE),"")</f>
        <v/>
      </c>
      <c r="G162" t="str">
        <f>IFERROR(VLOOKUP(A162,'World Bank'!A:D,3,FALSE),"")</f>
        <v>North Macedonia</v>
      </c>
      <c r="H162" t="str">
        <f>IFERROR(VLOOKUP($A162,'World Bank'!$A:$D,4,FALSE),"")</f>
        <v>Europe and Central Asia</v>
      </c>
      <c r="I162" s="3" t="str">
        <f t="shared" si="4"/>
        <v>MKD</v>
      </c>
      <c r="J162" s="3" t="str">
        <f>IFERROR(IF(VLOOKUP(A162,ADB!A:H,6,FALSE)="","",VLOOKUP(A162,ADB!A:H,6,FALSE)),"")</f>
        <v/>
      </c>
      <c r="K162" t="str">
        <f t="shared" si="5"/>
        <v>North Macedonia</v>
      </c>
      <c r="L162" t="s">
        <v>95</v>
      </c>
      <c r="M162" s="3" t="str">
        <f>IFERROR(IF(VLOOKUP(A162,ADB!A:H,7,FALSE)="","",VLOOKUP(A162,ADB!A:H,7,FALSE)),"")</f>
        <v/>
      </c>
      <c r="N162" t="str">
        <f>IFERROR(IF(VLOOKUP(A162,ADB!A:H,8,FALSE)="","",VLOOKUP(A162,ADB!A:H,8,FALSE)),"")</f>
        <v/>
      </c>
      <c r="O162" s="3" t="str">
        <f>IFERROR(IF(VLOOKUP($A162,RTAs!A:A,1,FALSE)="","",1),"")</f>
        <v/>
      </c>
      <c r="P162" s="3" t="str">
        <f>IFERROR(IF(VLOOKUP($A162,RTAs!B:B,1,FALSE)="","",1),"")</f>
        <v/>
      </c>
      <c r="Q162" s="3" t="str">
        <f>IFERROR(IF(VLOOKUP($A162,RTAs!C:C,1,FALSE)="","",1),"")</f>
        <v/>
      </c>
      <c r="R162" s="3" t="str">
        <f>IFERROR(IF(VLOOKUP($A162,RTAs!D:D,1,FALSE)="","",1),"")</f>
        <v/>
      </c>
      <c r="S162" s="3" t="str">
        <f>IFERROR(IF(VLOOKUP($A162,RTAs!E:E,1,FALSE)="","",1),"")</f>
        <v/>
      </c>
    </row>
    <row r="163" spans="1:19" x14ac:dyDescent="0.2">
      <c r="A163" s="3">
        <v>466</v>
      </c>
      <c r="B163" s="3" t="str">
        <f>IF(VLOOKUP($A163,ISO!$A:$D,2,FALSE)="","",VLOOKUP($A163,ISO!$A:$D,2,FALSE))</f>
        <v>ML</v>
      </c>
      <c r="C163" s="3" t="str">
        <f>IF(VLOOKUP($A163,ISO!$A:$D,3,FALSE)="","",VLOOKUP($A163,ISO!$A:$D,3,FALSE))</f>
        <v>MLI</v>
      </c>
      <c r="D163" s="3" t="str">
        <f>IFERROR(IF(VLOOKUP($A163,ADB!$A:$H,3,FALSE)="","",VLOOKUP($A163,ADB!$A:$H,3,FALSE)),"")</f>
        <v/>
      </c>
      <c r="E163" s="4" t="str">
        <f>IF(VLOOKUP($A163,ISO!$A:$D,4,FALSE)="","",VLOOKUP($A163,ISO!$A:$D,4,FALSE))</f>
        <v>Mali</v>
      </c>
      <c r="F163" t="str">
        <f>IFERROR(VLOOKUP(A163,ADB!A:H,4,FALSE),"")</f>
        <v/>
      </c>
      <c r="G163" t="str">
        <f>IFERROR(VLOOKUP(A163,'World Bank'!A:D,3,FALSE),"")</f>
        <v>Mali</v>
      </c>
      <c r="H163" t="str">
        <f>IFERROR(VLOOKUP($A163,'World Bank'!$A:$D,4,FALSE),"")</f>
        <v>Sub-Saharan Africa</v>
      </c>
      <c r="I163" s="3" t="str">
        <f t="shared" si="4"/>
        <v>MLI</v>
      </c>
      <c r="J163" s="3" t="str">
        <f>IFERROR(IF(VLOOKUP(A163,ADB!A:H,6,FALSE)="","",VLOOKUP(A163,ADB!A:H,6,FALSE)),"")</f>
        <v/>
      </c>
      <c r="K163" t="str">
        <f t="shared" si="5"/>
        <v>Mali</v>
      </c>
      <c r="L163" t="s">
        <v>220</v>
      </c>
      <c r="M163" s="3" t="str">
        <f>IFERROR(IF(VLOOKUP(A163,ADB!A:H,7,FALSE)="","",VLOOKUP(A163,ADB!A:H,7,FALSE)),"")</f>
        <v/>
      </c>
      <c r="N163" t="str">
        <f>IFERROR(IF(VLOOKUP(A163,ADB!A:H,8,FALSE)="","",VLOOKUP(A163,ADB!A:H,8,FALSE)),"")</f>
        <v/>
      </c>
      <c r="O163" s="3" t="str">
        <f>IFERROR(IF(VLOOKUP($A163,RTAs!A:A,1,FALSE)="","",1),"")</f>
        <v/>
      </c>
      <c r="P163" s="3" t="str">
        <f>IFERROR(IF(VLOOKUP($A163,RTAs!B:B,1,FALSE)="","",1),"")</f>
        <v/>
      </c>
      <c r="Q163" s="3" t="str">
        <f>IFERROR(IF(VLOOKUP($A163,RTAs!C:C,1,FALSE)="","",1),"")</f>
        <v/>
      </c>
      <c r="R163" s="3" t="str">
        <f>IFERROR(IF(VLOOKUP($A163,RTAs!D:D,1,FALSE)="","",1),"")</f>
        <v/>
      </c>
      <c r="S163" s="3" t="str">
        <f>IFERROR(IF(VLOOKUP($A163,RTAs!E:E,1,FALSE)="","",1),"")</f>
        <v/>
      </c>
    </row>
    <row r="164" spans="1:19" x14ac:dyDescent="0.2">
      <c r="A164" s="3">
        <v>499</v>
      </c>
      <c r="B164" s="3" t="str">
        <f>IF(VLOOKUP($A164,ISO!$A:$D,2,FALSE)="","",VLOOKUP($A164,ISO!$A:$D,2,FALSE))</f>
        <v>ME</v>
      </c>
      <c r="C164" s="3" t="str">
        <f>IF(VLOOKUP($A164,ISO!$A:$D,3,FALSE)="","",VLOOKUP($A164,ISO!$A:$D,3,FALSE))</f>
        <v>MNE</v>
      </c>
      <c r="D164" s="3" t="str">
        <f>IFERROR(IF(VLOOKUP($A164,ADB!$A:$H,3,FALSE)="","",VLOOKUP($A164,ADB!$A:$H,3,FALSE)),"")</f>
        <v/>
      </c>
      <c r="E164" s="4" t="str">
        <f>IF(VLOOKUP($A164,ISO!$A:$D,4,FALSE)="","",VLOOKUP($A164,ISO!$A:$D,4,FALSE))</f>
        <v>Montenegro</v>
      </c>
      <c r="F164" t="str">
        <f>IFERROR(VLOOKUP(A164,ADB!A:H,4,FALSE),"")</f>
        <v/>
      </c>
      <c r="G164" t="str">
        <f>IFERROR(VLOOKUP(A164,'World Bank'!A:D,3,FALSE),"")</f>
        <v>Montenegro</v>
      </c>
      <c r="H164" t="str">
        <f>IFERROR(VLOOKUP($A164,'World Bank'!$A:$D,4,FALSE),"")</f>
        <v>Europe and Central Asia</v>
      </c>
      <c r="I164" s="3" t="str">
        <f t="shared" si="4"/>
        <v>MNE</v>
      </c>
      <c r="J164" s="3" t="str">
        <f>IFERROR(IF(VLOOKUP(A164,ADB!A:H,6,FALSE)="","",VLOOKUP(A164,ADB!A:H,6,FALSE)),"")</f>
        <v/>
      </c>
      <c r="K164" t="str">
        <f t="shared" si="5"/>
        <v>Montenegro</v>
      </c>
      <c r="L164" t="s">
        <v>95</v>
      </c>
      <c r="M164" s="3" t="str">
        <f>IFERROR(IF(VLOOKUP(A164,ADB!A:H,7,FALSE)="","",VLOOKUP(A164,ADB!A:H,7,FALSE)),"")</f>
        <v/>
      </c>
      <c r="N164" t="str">
        <f>IFERROR(IF(VLOOKUP(A164,ADB!A:H,8,FALSE)="","",VLOOKUP(A164,ADB!A:H,8,FALSE)),"")</f>
        <v/>
      </c>
      <c r="O164" s="3" t="str">
        <f>IFERROR(IF(VLOOKUP($A164,RTAs!A:A,1,FALSE)="","",1),"")</f>
        <v/>
      </c>
      <c r="P164" s="3" t="str">
        <f>IFERROR(IF(VLOOKUP($A164,RTAs!B:B,1,FALSE)="","",1),"")</f>
        <v/>
      </c>
      <c r="Q164" s="3" t="str">
        <f>IFERROR(IF(VLOOKUP($A164,RTAs!C:C,1,FALSE)="","",1),"")</f>
        <v/>
      </c>
      <c r="R164" s="3" t="str">
        <f>IFERROR(IF(VLOOKUP($A164,RTAs!D:D,1,FALSE)="","",1),"")</f>
        <v/>
      </c>
      <c r="S164" s="3" t="str">
        <f>IFERROR(IF(VLOOKUP($A164,RTAs!E:E,1,FALSE)="","",1),"")</f>
        <v/>
      </c>
    </row>
    <row r="165" spans="1:19" x14ac:dyDescent="0.2">
      <c r="A165" s="3">
        <v>580</v>
      </c>
      <c r="B165" s="3" t="str">
        <f>IF(VLOOKUP($A165,ISO!$A:$D,2,FALSE)="","",VLOOKUP($A165,ISO!$A:$D,2,FALSE))</f>
        <v>MP</v>
      </c>
      <c r="C165" s="3" t="str">
        <f>IF(VLOOKUP($A165,ISO!$A:$D,3,FALSE)="","",VLOOKUP($A165,ISO!$A:$D,3,FALSE))</f>
        <v>MNP</v>
      </c>
      <c r="D165" s="3" t="str">
        <f>IFERROR(IF(VLOOKUP($A165,ADB!$A:$H,3,FALSE)="","",VLOOKUP($A165,ADB!$A:$H,3,FALSE)),"")</f>
        <v/>
      </c>
      <c r="E165" s="4" t="str">
        <f>IF(VLOOKUP($A165,ISO!$A:$D,4,FALSE)="","",VLOOKUP($A165,ISO!$A:$D,4,FALSE))</f>
        <v>Northern Mariana Islands</v>
      </c>
      <c r="F165" t="str">
        <f>IFERROR(VLOOKUP(A165,ADB!A:H,4,FALSE),"")</f>
        <v/>
      </c>
      <c r="G165" t="str">
        <f>IFERROR(VLOOKUP(A165,'World Bank'!A:D,3,FALSE),"")</f>
        <v>Northern Mariana Islands</v>
      </c>
      <c r="H165" t="str">
        <f>IFERROR(VLOOKUP($A165,'World Bank'!$A:$D,4,FALSE),"")</f>
        <v>East Asia and Pacific</v>
      </c>
      <c r="I165" s="3" t="str">
        <f t="shared" si="4"/>
        <v>MNP</v>
      </c>
      <c r="J165" s="3" t="str">
        <f>IFERROR(IF(VLOOKUP(A165,ADB!A:H,6,FALSE)="","",VLOOKUP(A165,ADB!A:H,6,FALSE)),"")</f>
        <v/>
      </c>
      <c r="K165" t="str">
        <f t="shared" si="5"/>
        <v>Northern Mariana Islands</v>
      </c>
      <c r="L165" t="s">
        <v>36</v>
      </c>
      <c r="M165" s="3" t="str">
        <f>IFERROR(IF(VLOOKUP(A165,ADB!A:H,7,FALSE)="","",VLOOKUP(A165,ADB!A:H,7,FALSE)),"")</f>
        <v/>
      </c>
      <c r="N165" t="str">
        <f>IFERROR(IF(VLOOKUP(A165,ADB!A:H,8,FALSE)="","",VLOOKUP(A165,ADB!A:H,8,FALSE)),"")</f>
        <v/>
      </c>
      <c r="O165" s="3" t="str">
        <f>IFERROR(IF(VLOOKUP($A165,RTAs!A:A,1,FALSE)="","",1),"")</f>
        <v/>
      </c>
      <c r="P165" s="3" t="str">
        <f>IFERROR(IF(VLOOKUP($A165,RTAs!B:B,1,FALSE)="","",1),"")</f>
        <v/>
      </c>
      <c r="Q165" s="3" t="str">
        <f>IFERROR(IF(VLOOKUP($A165,RTAs!C:C,1,FALSE)="","",1),"")</f>
        <v/>
      </c>
      <c r="R165" s="3" t="str">
        <f>IFERROR(IF(VLOOKUP($A165,RTAs!D:D,1,FALSE)="","",1),"")</f>
        <v/>
      </c>
      <c r="S165" s="3" t="str">
        <f>IFERROR(IF(VLOOKUP($A165,RTAs!E:E,1,FALSE)="","",1),"")</f>
        <v/>
      </c>
    </row>
    <row r="166" spans="1:19" x14ac:dyDescent="0.2">
      <c r="A166" s="3">
        <v>508</v>
      </c>
      <c r="B166" s="3" t="str">
        <f>IF(VLOOKUP($A166,ISO!$A:$D,2,FALSE)="","",VLOOKUP($A166,ISO!$A:$D,2,FALSE))</f>
        <v>MZ</v>
      </c>
      <c r="C166" s="3" t="str">
        <f>IF(VLOOKUP($A166,ISO!$A:$D,3,FALSE)="","",VLOOKUP($A166,ISO!$A:$D,3,FALSE))</f>
        <v>MOZ</v>
      </c>
      <c r="D166" s="3" t="str">
        <f>IFERROR(IF(VLOOKUP($A166,ADB!$A:$H,3,FALSE)="","",VLOOKUP($A166,ADB!$A:$H,3,FALSE)),"")</f>
        <v/>
      </c>
      <c r="E166" s="4" t="str">
        <f>IF(VLOOKUP($A166,ISO!$A:$D,4,FALSE)="","",VLOOKUP($A166,ISO!$A:$D,4,FALSE))</f>
        <v>Mozambique</v>
      </c>
      <c r="F166" t="str">
        <f>IFERROR(VLOOKUP(A166,ADB!A:H,4,FALSE),"")</f>
        <v/>
      </c>
      <c r="G166" t="str">
        <f>IFERROR(VLOOKUP(A166,'World Bank'!A:D,3,FALSE),"")</f>
        <v>Mozambique</v>
      </c>
      <c r="H166" t="str">
        <f>IFERROR(VLOOKUP($A166,'World Bank'!$A:$D,4,FALSE),"")</f>
        <v>Sub-Saharan Africa</v>
      </c>
      <c r="I166" s="3" t="str">
        <f t="shared" si="4"/>
        <v>MOZ</v>
      </c>
      <c r="J166" s="3" t="str">
        <f>IFERROR(IF(VLOOKUP(A166,ADB!A:H,6,FALSE)="","",VLOOKUP(A166,ADB!A:H,6,FALSE)),"")</f>
        <v/>
      </c>
      <c r="K166" t="str">
        <f t="shared" si="5"/>
        <v>Mozambique</v>
      </c>
      <c r="L166" t="s">
        <v>220</v>
      </c>
      <c r="M166" s="3" t="str">
        <f>IFERROR(IF(VLOOKUP(A166,ADB!A:H,7,FALSE)="","",VLOOKUP(A166,ADB!A:H,7,FALSE)),"")</f>
        <v/>
      </c>
      <c r="N166" t="str">
        <f>IFERROR(IF(VLOOKUP(A166,ADB!A:H,8,FALSE)="","",VLOOKUP(A166,ADB!A:H,8,FALSE)),"")</f>
        <v/>
      </c>
      <c r="O166" s="3" t="str">
        <f>IFERROR(IF(VLOOKUP($A166,RTAs!A:A,1,FALSE)="","",1),"")</f>
        <v/>
      </c>
      <c r="P166" s="3" t="str">
        <f>IFERROR(IF(VLOOKUP($A166,RTAs!B:B,1,FALSE)="","",1),"")</f>
        <v/>
      </c>
      <c r="Q166" s="3" t="str">
        <f>IFERROR(IF(VLOOKUP($A166,RTAs!C:C,1,FALSE)="","",1),"")</f>
        <v/>
      </c>
      <c r="R166" s="3" t="str">
        <f>IFERROR(IF(VLOOKUP($A166,RTAs!D:D,1,FALSE)="","",1),"")</f>
        <v/>
      </c>
      <c r="S166" s="3" t="str">
        <f>IFERROR(IF(VLOOKUP($A166,RTAs!E:E,1,FALSE)="","",1),"")</f>
        <v/>
      </c>
    </row>
    <row r="167" spans="1:19" x14ac:dyDescent="0.2">
      <c r="A167" s="3">
        <v>478</v>
      </c>
      <c r="B167" s="3" t="str">
        <f>IF(VLOOKUP($A167,ISO!$A:$D,2,FALSE)="","",VLOOKUP($A167,ISO!$A:$D,2,FALSE))</f>
        <v>MR</v>
      </c>
      <c r="C167" s="3" t="str">
        <f>IF(VLOOKUP($A167,ISO!$A:$D,3,FALSE)="","",VLOOKUP($A167,ISO!$A:$D,3,FALSE))</f>
        <v>MRT</v>
      </c>
      <c r="D167" s="3" t="str">
        <f>IFERROR(IF(VLOOKUP($A167,ADB!$A:$H,3,FALSE)="","",VLOOKUP($A167,ADB!$A:$H,3,FALSE)),"")</f>
        <v/>
      </c>
      <c r="E167" s="4" t="str">
        <f>IF(VLOOKUP($A167,ISO!$A:$D,4,FALSE)="","",VLOOKUP($A167,ISO!$A:$D,4,FALSE))</f>
        <v>Mauritania</v>
      </c>
      <c r="F167" t="str">
        <f>IFERROR(VLOOKUP(A167,ADB!A:H,4,FALSE),"")</f>
        <v/>
      </c>
      <c r="G167" t="str">
        <f>IFERROR(VLOOKUP(A167,'World Bank'!A:D,3,FALSE),"")</f>
        <v>Mauritania</v>
      </c>
      <c r="H167" t="str">
        <f>IFERROR(VLOOKUP($A167,'World Bank'!$A:$D,4,FALSE),"")</f>
        <v>Sub-Saharan Africa</v>
      </c>
      <c r="I167" s="3" t="str">
        <f t="shared" si="4"/>
        <v>MRT</v>
      </c>
      <c r="J167" s="3" t="str">
        <f>IFERROR(IF(VLOOKUP(A167,ADB!A:H,6,FALSE)="","",VLOOKUP(A167,ADB!A:H,6,FALSE)),"")</f>
        <v/>
      </c>
      <c r="K167" t="str">
        <f t="shared" si="5"/>
        <v>Mauritania</v>
      </c>
      <c r="L167" t="s">
        <v>220</v>
      </c>
      <c r="M167" s="3" t="str">
        <f>IFERROR(IF(VLOOKUP(A167,ADB!A:H,7,FALSE)="","",VLOOKUP(A167,ADB!A:H,7,FALSE)),"")</f>
        <v/>
      </c>
      <c r="N167" t="str">
        <f>IFERROR(IF(VLOOKUP(A167,ADB!A:H,8,FALSE)="","",VLOOKUP(A167,ADB!A:H,8,FALSE)),"")</f>
        <v/>
      </c>
      <c r="O167" s="3" t="str">
        <f>IFERROR(IF(VLOOKUP($A167,RTAs!A:A,1,FALSE)="","",1),"")</f>
        <v/>
      </c>
      <c r="P167" s="3" t="str">
        <f>IFERROR(IF(VLOOKUP($A167,RTAs!B:B,1,FALSE)="","",1),"")</f>
        <v/>
      </c>
      <c r="Q167" s="3" t="str">
        <f>IFERROR(IF(VLOOKUP($A167,RTAs!C:C,1,FALSE)="","",1),"")</f>
        <v/>
      </c>
      <c r="R167" s="3" t="str">
        <f>IFERROR(IF(VLOOKUP($A167,RTAs!D:D,1,FALSE)="","",1),"")</f>
        <v/>
      </c>
      <c r="S167" s="3" t="str">
        <f>IFERROR(IF(VLOOKUP($A167,RTAs!E:E,1,FALSE)="","",1),"")</f>
        <v/>
      </c>
    </row>
    <row r="168" spans="1:19" x14ac:dyDescent="0.2">
      <c r="A168" s="3">
        <v>500</v>
      </c>
      <c r="B168" s="3" t="str">
        <f>IF(VLOOKUP($A168,ISO!$A:$D,2,FALSE)="","",VLOOKUP($A168,ISO!$A:$D,2,FALSE))</f>
        <v>MS</v>
      </c>
      <c r="C168" s="3" t="str">
        <f>IF(VLOOKUP($A168,ISO!$A:$D,3,FALSE)="","",VLOOKUP($A168,ISO!$A:$D,3,FALSE))</f>
        <v>MSR</v>
      </c>
      <c r="D168" s="3" t="str">
        <f>IFERROR(IF(VLOOKUP($A168,ADB!$A:$H,3,FALSE)="","",VLOOKUP($A168,ADB!$A:$H,3,FALSE)),"")</f>
        <v/>
      </c>
      <c r="E168" s="4" t="str">
        <f>IF(VLOOKUP($A168,ISO!$A:$D,4,FALSE)="","",VLOOKUP($A168,ISO!$A:$D,4,FALSE))</f>
        <v>Montserrat</v>
      </c>
      <c r="F168" t="str">
        <f>IFERROR(VLOOKUP(A168,ADB!A:H,4,FALSE),"")</f>
        <v/>
      </c>
      <c r="G168" t="str">
        <f>IFERROR(VLOOKUP(A168,'World Bank'!A:D,3,FALSE),"")</f>
        <v/>
      </c>
      <c r="H168" t="str">
        <f>IFERROR(VLOOKUP($A168,'World Bank'!$A:$D,4,FALSE),"")</f>
        <v/>
      </c>
      <c r="I168" s="3" t="str">
        <f t="shared" si="4"/>
        <v>MSR</v>
      </c>
      <c r="J168" s="3" t="str">
        <f>IFERROR(IF(VLOOKUP(A168,ADB!A:H,6,FALSE)="","",VLOOKUP(A168,ADB!A:H,6,FALSE)),"")</f>
        <v/>
      </c>
      <c r="K168" t="str">
        <f t="shared" si="5"/>
        <v>Montserrat</v>
      </c>
      <c r="L168" t="s">
        <v>139</v>
      </c>
      <c r="M168" s="3" t="str">
        <f>IFERROR(IF(VLOOKUP(A168,ADB!A:H,7,FALSE)="","",VLOOKUP(A168,ADB!A:H,7,FALSE)),"")</f>
        <v/>
      </c>
      <c r="N168" t="str">
        <f>IFERROR(IF(VLOOKUP(A168,ADB!A:H,8,FALSE)="","",VLOOKUP(A168,ADB!A:H,8,FALSE)),"")</f>
        <v/>
      </c>
      <c r="O168" s="3" t="str">
        <f>IFERROR(IF(VLOOKUP($A168,RTAs!A:A,1,FALSE)="","",1),"")</f>
        <v/>
      </c>
      <c r="P168" s="3" t="str">
        <f>IFERROR(IF(VLOOKUP($A168,RTAs!B:B,1,FALSE)="","",1),"")</f>
        <v/>
      </c>
      <c r="Q168" s="3" t="str">
        <f>IFERROR(IF(VLOOKUP($A168,RTAs!C:C,1,FALSE)="","",1),"")</f>
        <v/>
      </c>
      <c r="R168" s="3" t="str">
        <f>IFERROR(IF(VLOOKUP($A168,RTAs!D:D,1,FALSE)="","",1),"")</f>
        <v/>
      </c>
      <c r="S168" s="3" t="str">
        <f>IFERROR(IF(VLOOKUP($A168,RTAs!E:E,1,FALSE)="","",1),"")</f>
        <v/>
      </c>
    </row>
    <row r="169" spans="1:19" x14ac:dyDescent="0.2">
      <c r="A169" s="3">
        <v>480</v>
      </c>
      <c r="B169" s="3" t="str">
        <f>IF(VLOOKUP($A169,ISO!$A:$D,2,FALSE)="","",VLOOKUP($A169,ISO!$A:$D,2,FALSE))</f>
        <v>MU</v>
      </c>
      <c r="C169" s="3" t="str">
        <f>IF(VLOOKUP($A169,ISO!$A:$D,3,FALSE)="","",VLOOKUP($A169,ISO!$A:$D,3,FALSE))</f>
        <v>MUS</v>
      </c>
      <c r="D169" s="3" t="str">
        <f>IFERROR(IF(VLOOKUP($A169,ADB!$A:$H,3,FALSE)="","",VLOOKUP($A169,ADB!$A:$H,3,FALSE)),"")</f>
        <v/>
      </c>
      <c r="E169" s="4" t="str">
        <f>IF(VLOOKUP($A169,ISO!$A:$D,4,FALSE)="","",VLOOKUP($A169,ISO!$A:$D,4,FALSE))</f>
        <v>Mauritius</v>
      </c>
      <c r="F169" t="str">
        <f>IFERROR(VLOOKUP(A169,ADB!A:H,4,FALSE),"")</f>
        <v/>
      </c>
      <c r="G169" t="str">
        <f>IFERROR(VLOOKUP(A169,'World Bank'!A:D,3,FALSE),"")</f>
        <v>Mauritius</v>
      </c>
      <c r="H169" t="str">
        <f>IFERROR(VLOOKUP($A169,'World Bank'!$A:$D,4,FALSE),"")</f>
        <v>Sub-Saharan Africa</v>
      </c>
      <c r="I169" s="3" t="str">
        <f t="shared" si="4"/>
        <v>MUS</v>
      </c>
      <c r="J169" s="3" t="str">
        <f>IFERROR(IF(VLOOKUP(A169,ADB!A:H,6,FALSE)="","",VLOOKUP(A169,ADB!A:H,6,FALSE)),"")</f>
        <v/>
      </c>
      <c r="K169" t="str">
        <f t="shared" si="5"/>
        <v>Mauritius</v>
      </c>
      <c r="L169" t="s">
        <v>220</v>
      </c>
      <c r="M169" s="3" t="str">
        <f>IFERROR(IF(VLOOKUP(A169,ADB!A:H,7,FALSE)="","",VLOOKUP(A169,ADB!A:H,7,FALSE)),"")</f>
        <v/>
      </c>
      <c r="N169" t="str">
        <f>IFERROR(IF(VLOOKUP(A169,ADB!A:H,8,FALSE)="","",VLOOKUP(A169,ADB!A:H,8,FALSE)),"")</f>
        <v/>
      </c>
      <c r="O169" s="3" t="str">
        <f>IFERROR(IF(VLOOKUP($A169,RTAs!A:A,1,FALSE)="","",1),"")</f>
        <v/>
      </c>
      <c r="P169" s="3" t="str">
        <f>IFERROR(IF(VLOOKUP($A169,RTAs!B:B,1,FALSE)="","",1),"")</f>
        <v/>
      </c>
      <c r="Q169" s="3" t="str">
        <f>IFERROR(IF(VLOOKUP($A169,RTAs!C:C,1,FALSE)="","",1),"")</f>
        <v/>
      </c>
      <c r="R169" s="3" t="str">
        <f>IFERROR(IF(VLOOKUP($A169,RTAs!D:D,1,FALSE)="","",1),"")</f>
        <v/>
      </c>
      <c r="S169" s="3" t="str">
        <f>IFERROR(IF(VLOOKUP($A169,RTAs!E:E,1,FALSE)="","",1),"")</f>
        <v/>
      </c>
    </row>
    <row r="170" spans="1:19" x14ac:dyDescent="0.2">
      <c r="A170" s="3">
        <v>454</v>
      </c>
      <c r="B170" s="3" t="str">
        <f>IF(VLOOKUP($A170,ISO!$A:$D,2,FALSE)="","",VLOOKUP($A170,ISO!$A:$D,2,FALSE))</f>
        <v>MW</v>
      </c>
      <c r="C170" s="3" t="str">
        <f>IF(VLOOKUP($A170,ISO!$A:$D,3,FALSE)="","",VLOOKUP($A170,ISO!$A:$D,3,FALSE))</f>
        <v>MWI</v>
      </c>
      <c r="D170" s="3" t="str">
        <f>IFERROR(IF(VLOOKUP($A170,ADB!$A:$H,3,FALSE)="","",VLOOKUP($A170,ADB!$A:$H,3,FALSE)),"")</f>
        <v/>
      </c>
      <c r="E170" s="4" t="str">
        <f>IF(VLOOKUP($A170,ISO!$A:$D,4,FALSE)="","",VLOOKUP($A170,ISO!$A:$D,4,FALSE))</f>
        <v>Malawi</v>
      </c>
      <c r="F170" t="str">
        <f>IFERROR(VLOOKUP(A170,ADB!A:H,4,FALSE),"")</f>
        <v/>
      </c>
      <c r="G170" t="str">
        <f>IFERROR(VLOOKUP(A170,'World Bank'!A:D,3,FALSE),"")</f>
        <v>Malawi</v>
      </c>
      <c r="H170" t="str">
        <f>IFERROR(VLOOKUP($A170,'World Bank'!$A:$D,4,FALSE),"")</f>
        <v>Sub-Saharan Africa</v>
      </c>
      <c r="I170" s="3" t="str">
        <f t="shared" si="4"/>
        <v>MWI</v>
      </c>
      <c r="J170" s="3" t="str">
        <f>IFERROR(IF(VLOOKUP(A170,ADB!A:H,6,FALSE)="","",VLOOKUP(A170,ADB!A:H,6,FALSE)),"")</f>
        <v/>
      </c>
      <c r="K170" t="str">
        <f t="shared" si="5"/>
        <v>Malawi</v>
      </c>
      <c r="L170" t="s">
        <v>220</v>
      </c>
      <c r="M170" s="3" t="str">
        <f>IFERROR(IF(VLOOKUP(A170,ADB!A:H,7,FALSE)="","",VLOOKUP(A170,ADB!A:H,7,FALSE)),"")</f>
        <v/>
      </c>
      <c r="N170" t="str">
        <f>IFERROR(IF(VLOOKUP(A170,ADB!A:H,8,FALSE)="","",VLOOKUP(A170,ADB!A:H,8,FALSE)),"")</f>
        <v/>
      </c>
      <c r="O170" s="3" t="str">
        <f>IFERROR(IF(VLOOKUP($A170,RTAs!A:A,1,FALSE)="","",1),"")</f>
        <v/>
      </c>
      <c r="P170" s="3" t="str">
        <f>IFERROR(IF(VLOOKUP($A170,RTAs!B:B,1,FALSE)="","",1),"")</f>
        <v/>
      </c>
      <c r="Q170" s="3" t="str">
        <f>IFERROR(IF(VLOOKUP($A170,RTAs!C:C,1,FALSE)="","",1),"")</f>
        <v/>
      </c>
      <c r="R170" s="3" t="str">
        <f>IFERROR(IF(VLOOKUP($A170,RTAs!D:D,1,FALSE)="","",1),"")</f>
        <v/>
      </c>
      <c r="S170" s="3" t="str">
        <f>IFERROR(IF(VLOOKUP($A170,RTAs!E:E,1,FALSE)="","",1),"")</f>
        <v/>
      </c>
    </row>
    <row r="171" spans="1:19" x14ac:dyDescent="0.2">
      <c r="A171" s="3">
        <v>104</v>
      </c>
      <c r="B171" s="3" t="str">
        <f>IF(VLOOKUP($A171,ISO!$A:$D,2,FALSE)="","",VLOOKUP($A171,ISO!$A:$D,2,FALSE))</f>
        <v>MM</v>
      </c>
      <c r="C171" s="3" t="str">
        <f>IF(VLOOKUP($A171,ISO!$A:$D,3,FALSE)="","",VLOOKUP($A171,ISO!$A:$D,3,FALSE))</f>
        <v>MMR</v>
      </c>
      <c r="D171" s="3" t="str">
        <f>IFERROR(IF(VLOOKUP($A171,ADB!$A:$H,3,FALSE)="","",VLOOKUP($A171,ADB!$A:$H,3,FALSE)),"")</f>
        <v>MYA</v>
      </c>
      <c r="E171" s="4" t="str">
        <f>IF(VLOOKUP($A171,ISO!$A:$D,4,FALSE)="","",VLOOKUP($A171,ISO!$A:$D,4,FALSE))</f>
        <v>Myanmar</v>
      </c>
      <c r="F171" t="str">
        <f>IFERROR(VLOOKUP(A171,ADB!A:H,4,FALSE),"")</f>
        <v>Myanmar</v>
      </c>
      <c r="G171" t="str">
        <f>IFERROR(VLOOKUP(A171,'World Bank'!A:D,3,FALSE),"")</f>
        <v>Myanmar</v>
      </c>
      <c r="H171" t="str">
        <f>IFERROR(VLOOKUP($A171,'World Bank'!$A:$D,4,FALSE),"")</f>
        <v>East Asia and Pacific</v>
      </c>
      <c r="I171" s="3" t="str">
        <f t="shared" si="4"/>
        <v>MYA</v>
      </c>
      <c r="J171" s="3" t="str">
        <f>IFERROR(IF(VLOOKUP(A171,ADB!A:H,6,FALSE)="","",VLOOKUP(A171,ADB!A:H,6,FALSE)),"")</f>
        <v/>
      </c>
      <c r="K171" t="str">
        <f t="shared" si="5"/>
        <v>Myanmar</v>
      </c>
      <c r="L171" t="s">
        <v>36</v>
      </c>
      <c r="M171" s="3" t="str">
        <f>IFERROR(IF(VLOOKUP(A171,ADB!A:H,7,FALSE)="","",VLOOKUP(A171,ADB!A:H,7,FALSE)),"")</f>
        <v/>
      </c>
      <c r="N171" t="str">
        <f>IFERROR(IF(VLOOKUP(A171,ADB!A:H,8,FALSE)="","",VLOOKUP(A171,ADB!A:H,8,FALSE)),"")</f>
        <v/>
      </c>
      <c r="O171" s="3">
        <f>IFERROR(IF(VLOOKUP($A171,RTAs!A:A,1,FALSE)="","",1),"")</f>
        <v>1</v>
      </c>
      <c r="P171" s="3" t="str">
        <f>IFERROR(IF(VLOOKUP($A171,RTAs!B:B,1,FALSE)="","",1),"")</f>
        <v/>
      </c>
      <c r="Q171" s="3" t="str">
        <f>IFERROR(IF(VLOOKUP($A171,RTAs!C:C,1,FALSE)="","",1),"")</f>
        <v/>
      </c>
      <c r="R171" s="3" t="str">
        <f>IFERROR(IF(VLOOKUP($A171,RTAs!D:D,1,FALSE)="","",1),"")</f>
        <v/>
      </c>
      <c r="S171" s="3" t="str">
        <f>IFERROR(IF(VLOOKUP($A171,RTAs!E:E,1,FALSE)="","",1),"")</f>
        <v/>
      </c>
    </row>
    <row r="172" spans="1:19" x14ac:dyDescent="0.2">
      <c r="A172" s="3">
        <v>175</v>
      </c>
      <c r="B172" s="3" t="str">
        <f>IF(VLOOKUP($A172,ISO!$A:$D,2,FALSE)="","",VLOOKUP($A172,ISO!$A:$D,2,FALSE))</f>
        <v>YT</v>
      </c>
      <c r="C172" s="3" t="str">
        <f>IF(VLOOKUP($A172,ISO!$A:$D,3,FALSE)="","",VLOOKUP($A172,ISO!$A:$D,3,FALSE))</f>
        <v>MYT</v>
      </c>
      <c r="D172" s="3" t="str">
        <f>IFERROR(IF(VLOOKUP($A172,ADB!$A:$H,3,FALSE)="","",VLOOKUP($A172,ADB!$A:$H,3,FALSE)),"")</f>
        <v/>
      </c>
      <c r="E172" s="4" t="str">
        <f>IF(VLOOKUP($A172,ISO!$A:$D,4,FALSE)="","",VLOOKUP($A172,ISO!$A:$D,4,FALSE))</f>
        <v>Mayotte</v>
      </c>
      <c r="F172" t="str">
        <f>IFERROR(VLOOKUP(A172,ADB!A:H,4,FALSE),"")</f>
        <v/>
      </c>
      <c r="G172" t="str">
        <f>IFERROR(VLOOKUP(A172,'World Bank'!A:D,3,FALSE),"")</f>
        <v/>
      </c>
      <c r="H172" t="str">
        <f>IFERROR(VLOOKUP($A172,'World Bank'!$A:$D,4,FALSE),"")</f>
        <v/>
      </c>
      <c r="I172" s="3" t="str">
        <f t="shared" si="4"/>
        <v>MYT</v>
      </c>
      <c r="J172" s="3" t="str">
        <f>IFERROR(IF(VLOOKUP(A172,ADB!A:H,6,FALSE)="","",VLOOKUP(A172,ADB!A:H,6,FALSE)),"")</f>
        <v/>
      </c>
      <c r="K172" t="str">
        <f t="shared" si="5"/>
        <v>Mayotte</v>
      </c>
      <c r="L172" t="s">
        <v>220</v>
      </c>
      <c r="M172" s="3" t="str">
        <f>IFERROR(IF(VLOOKUP(A172,ADB!A:H,7,FALSE)="","",VLOOKUP(A172,ADB!A:H,7,FALSE)),"")</f>
        <v/>
      </c>
      <c r="N172" t="str">
        <f>IFERROR(IF(VLOOKUP(A172,ADB!A:H,8,FALSE)="","",VLOOKUP(A172,ADB!A:H,8,FALSE)),"")</f>
        <v/>
      </c>
      <c r="O172" s="3" t="str">
        <f>IFERROR(IF(VLOOKUP($A172,RTAs!A:A,1,FALSE)="","",1),"")</f>
        <v/>
      </c>
      <c r="P172" s="3" t="str">
        <f>IFERROR(IF(VLOOKUP($A172,RTAs!B:B,1,FALSE)="","",1),"")</f>
        <v/>
      </c>
      <c r="Q172" s="3" t="str">
        <f>IFERROR(IF(VLOOKUP($A172,RTAs!C:C,1,FALSE)="","",1),"")</f>
        <v/>
      </c>
      <c r="R172" s="3" t="str">
        <f>IFERROR(IF(VLOOKUP($A172,RTAs!D:D,1,FALSE)="","",1),"")</f>
        <v/>
      </c>
      <c r="S172" s="3" t="str">
        <f>IFERROR(IF(VLOOKUP($A172,RTAs!E:E,1,FALSE)="","",1),"")</f>
        <v/>
      </c>
    </row>
    <row r="173" spans="1:19" x14ac:dyDescent="0.2">
      <c r="A173" s="3">
        <v>230</v>
      </c>
      <c r="B173" s="3" t="str">
        <f>IF(VLOOKUP($A173,ISO!$A:$D,2,FALSE)="","",VLOOKUP($A173,ISO!$A:$D,2,FALSE))</f>
        <v>ET</v>
      </c>
      <c r="C173" s="3" t="str">
        <f>IF(VLOOKUP($A173,ISO!$A:$D,3,FALSE)="","",VLOOKUP($A173,ISO!$A:$D,3,FALSE))</f>
        <v>NA</v>
      </c>
      <c r="D173" s="3" t="str">
        <f>IFERROR(IF(VLOOKUP($A173,ADB!$A:$H,3,FALSE)="","",VLOOKUP($A173,ADB!$A:$H,3,FALSE)),"")</f>
        <v/>
      </c>
      <c r="E173" s="4" t="str">
        <f>IF(VLOOKUP($A173,ISO!$A:$D,4,FALSE)="","",VLOOKUP($A173,ISO!$A:$D,4,FALSE))</f>
        <v>Former Ethiopia</v>
      </c>
      <c r="F173" t="str">
        <f>IFERROR(VLOOKUP(A173,ADB!A:H,4,FALSE),"")</f>
        <v/>
      </c>
      <c r="G173" t="str">
        <f>IFERROR(VLOOKUP(A173,'World Bank'!A:D,3,FALSE),"")</f>
        <v/>
      </c>
      <c r="H173" t="str">
        <f>IFERROR(VLOOKUP($A173,'World Bank'!$A:$D,4,FALSE),"")</f>
        <v/>
      </c>
      <c r="I173" s="3" t="str">
        <f t="shared" si="4"/>
        <v>NA</v>
      </c>
      <c r="J173" s="3" t="str">
        <f>IFERROR(IF(VLOOKUP(A173,ADB!A:H,6,FALSE)="","",VLOOKUP(A173,ADB!A:H,6,FALSE)),"")</f>
        <v/>
      </c>
      <c r="K173" t="str">
        <f t="shared" si="5"/>
        <v>Former Ethiopia</v>
      </c>
      <c r="L173" t="s">
        <v>220</v>
      </c>
      <c r="M173" s="3" t="str">
        <f>IFERROR(IF(VLOOKUP(A173,ADB!A:H,7,FALSE)="","",VLOOKUP(A173,ADB!A:H,7,FALSE)),"")</f>
        <v/>
      </c>
      <c r="N173" t="str">
        <f>IFERROR(IF(VLOOKUP(A173,ADB!A:H,8,FALSE)="","",VLOOKUP(A173,ADB!A:H,8,FALSE)),"")</f>
        <v/>
      </c>
      <c r="O173" s="3" t="str">
        <f>IFERROR(IF(VLOOKUP($A173,RTAs!A:A,1,FALSE)="","",1),"")</f>
        <v/>
      </c>
      <c r="P173" s="3" t="str">
        <f>IFERROR(IF(VLOOKUP($A173,RTAs!B:B,1,FALSE)="","",1),"")</f>
        <v/>
      </c>
      <c r="Q173" s="3" t="str">
        <f>IFERROR(IF(VLOOKUP($A173,RTAs!C:C,1,FALSE)="","",1),"")</f>
        <v/>
      </c>
      <c r="R173" s="3" t="str">
        <f>IFERROR(IF(VLOOKUP($A173,RTAs!D:D,1,FALSE)="","",1),"")</f>
        <v/>
      </c>
      <c r="S173" s="3" t="str">
        <f>IFERROR(IF(VLOOKUP($A173,RTAs!E:E,1,FALSE)="","",1),"")</f>
        <v/>
      </c>
    </row>
    <row r="174" spans="1:19" x14ac:dyDescent="0.2">
      <c r="A174" s="3">
        <v>516</v>
      </c>
      <c r="B174" s="3" t="str">
        <f>IF(VLOOKUP($A174,ISO!$A:$D,2,FALSE)="","",VLOOKUP($A174,ISO!$A:$D,2,FALSE))</f>
        <v>NA</v>
      </c>
      <c r="C174" s="3" t="str">
        <f>IF(VLOOKUP($A174,ISO!$A:$D,3,FALSE)="","",VLOOKUP($A174,ISO!$A:$D,3,FALSE))</f>
        <v>NAM</v>
      </c>
      <c r="D174" s="3" t="str">
        <f>IFERROR(IF(VLOOKUP($A174,ADB!$A:$H,3,FALSE)="","",VLOOKUP($A174,ADB!$A:$H,3,FALSE)),"")</f>
        <v/>
      </c>
      <c r="E174" s="4" t="str">
        <f>IF(VLOOKUP($A174,ISO!$A:$D,4,FALSE)="","",VLOOKUP($A174,ISO!$A:$D,4,FALSE))</f>
        <v>Namibia</v>
      </c>
      <c r="F174" t="str">
        <f>IFERROR(VLOOKUP(A174,ADB!A:H,4,FALSE),"")</f>
        <v/>
      </c>
      <c r="G174" t="str">
        <f>IFERROR(VLOOKUP(A174,'World Bank'!A:D,3,FALSE),"")</f>
        <v>Namibia</v>
      </c>
      <c r="H174" t="str">
        <f>IFERROR(VLOOKUP($A174,'World Bank'!$A:$D,4,FALSE),"")</f>
        <v>Sub-Saharan Africa</v>
      </c>
      <c r="I174" s="3" t="str">
        <f t="shared" si="4"/>
        <v>NAM</v>
      </c>
      <c r="J174" s="3" t="str">
        <f>IFERROR(IF(VLOOKUP(A174,ADB!A:H,6,FALSE)="","",VLOOKUP(A174,ADB!A:H,6,FALSE)),"")</f>
        <v/>
      </c>
      <c r="K174" t="str">
        <f t="shared" si="5"/>
        <v>Namibia</v>
      </c>
      <c r="L174" t="s">
        <v>220</v>
      </c>
      <c r="M174" s="3" t="str">
        <f>IFERROR(IF(VLOOKUP(A174,ADB!A:H,7,FALSE)="","",VLOOKUP(A174,ADB!A:H,7,FALSE)),"")</f>
        <v/>
      </c>
      <c r="N174" t="str">
        <f>IFERROR(IF(VLOOKUP(A174,ADB!A:H,8,FALSE)="","",VLOOKUP(A174,ADB!A:H,8,FALSE)),"")</f>
        <v/>
      </c>
      <c r="O174" s="3" t="str">
        <f>IFERROR(IF(VLOOKUP($A174,RTAs!A:A,1,FALSE)="","",1),"")</f>
        <v/>
      </c>
      <c r="P174" s="3" t="str">
        <f>IFERROR(IF(VLOOKUP($A174,RTAs!B:B,1,FALSE)="","",1),"")</f>
        <v/>
      </c>
      <c r="Q174" s="3" t="str">
        <f>IFERROR(IF(VLOOKUP($A174,RTAs!C:C,1,FALSE)="","",1),"")</f>
        <v/>
      </c>
      <c r="R174" s="3" t="str">
        <f>IFERROR(IF(VLOOKUP($A174,RTAs!D:D,1,FALSE)="","",1),"")</f>
        <v/>
      </c>
      <c r="S174" s="3" t="str">
        <f>IFERROR(IF(VLOOKUP($A174,RTAs!E:E,1,FALSE)="","",1),"")</f>
        <v/>
      </c>
    </row>
    <row r="175" spans="1:19" x14ac:dyDescent="0.2">
      <c r="A175" s="3">
        <v>520</v>
      </c>
      <c r="B175" s="3" t="str">
        <f>IF(VLOOKUP($A175,ISO!$A:$D,2,FALSE)="","",VLOOKUP($A175,ISO!$A:$D,2,FALSE))</f>
        <v>NR</v>
      </c>
      <c r="C175" s="3" t="str">
        <f>IF(VLOOKUP($A175,ISO!$A:$D,3,FALSE)="","",VLOOKUP($A175,ISO!$A:$D,3,FALSE))</f>
        <v>NRU</v>
      </c>
      <c r="D175" s="3" t="str">
        <f>IFERROR(IF(VLOOKUP($A175,ADB!$A:$H,3,FALSE)="","",VLOOKUP($A175,ADB!$A:$H,3,FALSE)),"")</f>
        <v>NAU</v>
      </c>
      <c r="E175" s="4" t="str">
        <f>IF(VLOOKUP($A175,ISO!$A:$D,4,FALSE)="","",VLOOKUP($A175,ISO!$A:$D,4,FALSE))</f>
        <v>Nauru</v>
      </c>
      <c r="F175" t="str">
        <f>IFERROR(VLOOKUP(A175,ADB!A:H,4,FALSE),"")</f>
        <v>Nauru</v>
      </c>
      <c r="G175" t="str">
        <f>IFERROR(VLOOKUP(A175,'World Bank'!A:D,3,FALSE),"")</f>
        <v>Nauru</v>
      </c>
      <c r="H175" t="str">
        <f>IFERROR(VLOOKUP($A175,'World Bank'!$A:$D,4,FALSE),"")</f>
        <v>East Asia and Pacific</v>
      </c>
      <c r="I175" s="3" t="str">
        <f t="shared" si="4"/>
        <v>NAU</v>
      </c>
      <c r="J175" s="3" t="str">
        <f>IFERROR(IF(VLOOKUP(A175,ADB!A:H,6,FALSE)="","",VLOOKUP(A175,ADB!A:H,6,FALSE)),"")</f>
        <v/>
      </c>
      <c r="K175" t="str">
        <f t="shared" si="5"/>
        <v>Nauru</v>
      </c>
      <c r="L175" t="s">
        <v>36</v>
      </c>
      <c r="M175" s="3" t="str">
        <f>IFERROR(IF(VLOOKUP(A175,ADB!A:H,7,FALSE)="","",VLOOKUP(A175,ADB!A:H,7,FALSE)),"")</f>
        <v/>
      </c>
      <c r="N175" t="str">
        <f>IFERROR(IF(VLOOKUP(A175,ADB!A:H,8,FALSE)="","",VLOOKUP(A175,ADB!A:H,8,FALSE)),"")</f>
        <v/>
      </c>
      <c r="O175" s="3" t="str">
        <f>IFERROR(IF(VLOOKUP($A175,RTAs!A:A,1,FALSE)="","",1),"")</f>
        <v/>
      </c>
      <c r="P175" s="3" t="str">
        <f>IFERROR(IF(VLOOKUP($A175,RTAs!B:B,1,FALSE)="","",1),"")</f>
        <v/>
      </c>
      <c r="Q175" s="3" t="str">
        <f>IFERROR(IF(VLOOKUP($A175,RTAs!C:C,1,FALSE)="","",1),"")</f>
        <v/>
      </c>
      <c r="R175" s="3" t="str">
        <f>IFERROR(IF(VLOOKUP($A175,RTAs!D:D,1,FALSE)="","",1),"")</f>
        <v/>
      </c>
      <c r="S175" s="3" t="str">
        <f>IFERROR(IF(VLOOKUP($A175,RTAs!E:E,1,FALSE)="","",1),"")</f>
        <v/>
      </c>
    </row>
    <row r="176" spans="1:19" x14ac:dyDescent="0.2">
      <c r="A176" s="3">
        <v>540</v>
      </c>
      <c r="B176" s="3" t="str">
        <f>IF(VLOOKUP($A176,ISO!$A:$D,2,FALSE)="","",VLOOKUP($A176,ISO!$A:$D,2,FALSE))</f>
        <v>NC</v>
      </c>
      <c r="C176" s="3" t="str">
        <f>IF(VLOOKUP($A176,ISO!$A:$D,3,FALSE)="","",VLOOKUP($A176,ISO!$A:$D,3,FALSE))</f>
        <v>NCL</v>
      </c>
      <c r="D176" s="3" t="str">
        <f>IFERROR(IF(VLOOKUP($A176,ADB!$A:$H,3,FALSE)="","",VLOOKUP($A176,ADB!$A:$H,3,FALSE)),"")</f>
        <v/>
      </c>
      <c r="E176" s="4" t="str">
        <f>IF(VLOOKUP($A176,ISO!$A:$D,4,FALSE)="","",VLOOKUP($A176,ISO!$A:$D,4,FALSE))</f>
        <v>New Caledonia</v>
      </c>
      <c r="F176" t="str">
        <f>IFERROR(VLOOKUP(A176,ADB!A:H,4,FALSE),"")</f>
        <v/>
      </c>
      <c r="G176" t="str">
        <f>IFERROR(VLOOKUP(A176,'World Bank'!A:D,3,FALSE),"")</f>
        <v>New Caledonia</v>
      </c>
      <c r="H176" t="str">
        <f>IFERROR(VLOOKUP($A176,'World Bank'!$A:$D,4,FALSE),"")</f>
        <v>East Asia and Pacific</v>
      </c>
      <c r="I176" s="3" t="str">
        <f t="shared" si="4"/>
        <v>NCL</v>
      </c>
      <c r="J176" s="3" t="str">
        <f>IFERROR(IF(VLOOKUP(A176,ADB!A:H,6,FALSE)="","",VLOOKUP(A176,ADB!A:H,6,FALSE)),"")</f>
        <v/>
      </c>
      <c r="K176" t="str">
        <f t="shared" si="5"/>
        <v>New Caledonia</v>
      </c>
      <c r="L176" t="s">
        <v>36</v>
      </c>
      <c r="M176" s="3" t="str">
        <f>IFERROR(IF(VLOOKUP(A176,ADB!A:H,7,FALSE)="","",VLOOKUP(A176,ADB!A:H,7,FALSE)),"")</f>
        <v/>
      </c>
      <c r="N176" t="str">
        <f>IFERROR(IF(VLOOKUP(A176,ADB!A:H,8,FALSE)="","",VLOOKUP(A176,ADB!A:H,8,FALSE)),"")</f>
        <v/>
      </c>
      <c r="O176" s="3" t="str">
        <f>IFERROR(IF(VLOOKUP($A176,RTAs!A:A,1,FALSE)="","",1),"")</f>
        <v/>
      </c>
      <c r="P176" s="3" t="str">
        <f>IFERROR(IF(VLOOKUP($A176,RTAs!B:B,1,FALSE)="","",1),"")</f>
        <v/>
      </c>
      <c r="Q176" s="3" t="str">
        <f>IFERROR(IF(VLOOKUP($A176,RTAs!C:C,1,FALSE)="","",1),"")</f>
        <v/>
      </c>
      <c r="R176" s="3" t="str">
        <f>IFERROR(IF(VLOOKUP($A176,RTAs!D:D,1,FALSE)="","",1),"")</f>
        <v/>
      </c>
      <c r="S176" s="3" t="str">
        <f>IFERROR(IF(VLOOKUP($A176,RTAs!E:E,1,FALSE)="","",1),"")</f>
        <v/>
      </c>
    </row>
    <row r="177" spans="1:19" x14ac:dyDescent="0.2">
      <c r="A177" s="3">
        <v>562</v>
      </c>
      <c r="B177" s="3" t="str">
        <f>IF(VLOOKUP($A177,ISO!$A:$D,2,FALSE)="","",VLOOKUP($A177,ISO!$A:$D,2,FALSE))</f>
        <v>NE</v>
      </c>
      <c r="C177" s="3" t="str">
        <f>IF(VLOOKUP($A177,ISO!$A:$D,3,FALSE)="","",VLOOKUP($A177,ISO!$A:$D,3,FALSE))</f>
        <v>NER</v>
      </c>
      <c r="D177" s="3" t="str">
        <f>IFERROR(IF(VLOOKUP($A177,ADB!$A:$H,3,FALSE)="","",VLOOKUP($A177,ADB!$A:$H,3,FALSE)),"")</f>
        <v/>
      </c>
      <c r="E177" s="4" t="str">
        <f>IF(VLOOKUP($A177,ISO!$A:$D,4,FALSE)="","",VLOOKUP($A177,ISO!$A:$D,4,FALSE))</f>
        <v>Niger</v>
      </c>
      <c r="F177" t="str">
        <f>IFERROR(VLOOKUP(A177,ADB!A:H,4,FALSE),"")</f>
        <v/>
      </c>
      <c r="G177" t="str">
        <f>IFERROR(VLOOKUP(A177,'World Bank'!A:D,3,FALSE),"")</f>
        <v>Niger</v>
      </c>
      <c r="H177" t="str">
        <f>IFERROR(VLOOKUP($A177,'World Bank'!$A:$D,4,FALSE),"")</f>
        <v>Sub-Saharan Africa</v>
      </c>
      <c r="I177" s="3" t="str">
        <f t="shared" si="4"/>
        <v>NER</v>
      </c>
      <c r="J177" s="3" t="str">
        <f>IFERROR(IF(VLOOKUP(A177,ADB!A:H,6,FALSE)="","",VLOOKUP(A177,ADB!A:H,6,FALSE)),"")</f>
        <v/>
      </c>
      <c r="K177" t="str">
        <f t="shared" si="5"/>
        <v>Niger</v>
      </c>
      <c r="L177" t="s">
        <v>220</v>
      </c>
      <c r="M177" s="3" t="str">
        <f>IFERROR(IF(VLOOKUP(A177,ADB!A:H,7,FALSE)="","",VLOOKUP(A177,ADB!A:H,7,FALSE)),"")</f>
        <v/>
      </c>
      <c r="N177" t="str">
        <f>IFERROR(IF(VLOOKUP(A177,ADB!A:H,8,FALSE)="","",VLOOKUP(A177,ADB!A:H,8,FALSE)),"")</f>
        <v/>
      </c>
      <c r="O177" s="3" t="str">
        <f>IFERROR(IF(VLOOKUP($A177,RTAs!A:A,1,FALSE)="","",1),"")</f>
        <v/>
      </c>
      <c r="P177" s="3" t="str">
        <f>IFERROR(IF(VLOOKUP($A177,RTAs!B:B,1,FALSE)="","",1),"")</f>
        <v/>
      </c>
      <c r="Q177" s="3" t="str">
        <f>IFERROR(IF(VLOOKUP($A177,RTAs!C:C,1,FALSE)="","",1),"")</f>
        <v/>
      </c>
      <c r="R177" s="3" t="str">
        <f>IFERROR(IF(VLOOKUP($A177,RTAs!D:D,1,FALSE)="","",1),"")</f>
        <v/>
      </c>
      <c r="S177" s="3" t="str">
        <f>IFERROR(IF(VLOOKUP($A177,RTAs!E:E,1,FALSE)="","",1),"")</f>
        <v/>
      </c>
    </row>
    <row r="178" spans="1:19" x14ac:dyDescent="0.2">
      <c r="A178" s="3">
        <v>574</v>
      </c>
      <c r="B178" s="3" t="str">
        <f>IF(VLOOKUP($A178,ISO!$A:$D,2,FALSE)="","",VLOOKUP($A178,ISO!$A:$D,2,FALSE))</f>
        <v>NF</v>
      </c>
      <c r="C178" s="3" t="str">
        <f>IF(VLOOKUP($A178,ISO!$A:$D,3,FALSE)="","",VLOOKUP($A178,ISO!$A:$D,3,FALSE))</f>
        <v>NFK</v>
      </c>
      <c r="D178" s="3" t="str">
        <f>IFERROR(IF(VLOOKUP($A178,ADB!$A:$H,3,FALSE)="","",VLOOKUP($A178,ADB!$A:$H,3,FALSE)),"")</f>
        <v/>
      </c>
      <c r="E178" s="4" t="str">
        <f>IF(VLOOKUP($A178,ISO!$A:$D,4,FALSE)="","",VLOOKUP($A178,ISO!$A:$D,4,FALSE))</f>
        <v>Norfolk Island</v>
      </c>
      <c r="F178" t="str">
        <f>IFERROR(VLOOKUP(A178,ADB!A:H,4,FALSE),"")</f>
        <v/>
      </c>
      <c r="G178" t="str">
        <f>IFERROR(VLOOKUP(A178,'World Bank'!A:D,3,FALSE),"")</f>
        <v/>
      </c>
      <c r="H178" t="str">
        <f>IFERROR(VLOOKUP($A178,'World Bank'!$A:$D,4,FALSE),"")</f>
        <v/>
      </c>
      <c r="I178" s="3" t="str">
        <f t="shared" si="4"/>
        <v>NFK</v>
      </c>
      <c r="J178" s="3" t="str">
        <f>IFERROR(IF(VLOOKUP(A178,ADB!A:H,6,FALSE)="","",VLOOKUP(A178,ADB!A:H,6,FALSE)),"")</f>
        <v/>
      </c>
      <c r="K178" t="str">
        <f t="shared" si="5"/>
        <v>Norfolk Island</v>
      </c>
      <c r="L178" t="s">
        <v>36</v>
      </c>
      <c r="M178" s="3" t="str">
        <f>IFERROR(IF(VLOOKUP(A178,ADB!A:H,7,FALSE)="","",VLOOKUP(A178,ADB!A:H,7,FALSE)),"")</f>
        <v/>
      </c>
      <c r="N178" t="str">
        <f>IFERROR(IF(VLOOKUP(A178,ADB!A:H,8,FALSE)="","",VLOOKUP(A178,ADB!A:H,8,FALSE)),"")</f>
        <v/>
      </c>
      <c r="O178" s="3" t="str">
        <f>IFERROR(IF(VLOOKUP($A178,RTAs!A:A,1,FALSE)="","",1),"")</f>
        <v/>
      </c>
      <c r="P178" s="3" t="str">
        <f>IFERROR(IF(VLOOKUP($A178,RTAs!B:B,1,FALSE)="","",1),"")</f>
        <v/>
      </c>
      <c r="Q178" s="3" t="str">
        <f>IFERROR(IF(VLOOKUP($A178,RTAs!C:C,1,FALSE)="","",1),"")</f>
        <v/>
      </c>
      <c r="R178" s="3" t="str">
        <f>IFERROR(IF(VLOOKUP($A178,RTAs!D:D,1,FALSE)="","",1),"")</f>
        <v/>
      </c>
      <c r="S178" s="3" t="str">
        <f>IFERROR(IF(VLOOKUP($A178,RTAs!E:E,1,FALSE)="","",1),"")</f>
        <v/>
      </c>
    </row>
    <row r="179" spans="1:19" x14ac:dyDescent="0.2">
      <c r="A179" s="3">
        <v>566</v>
      </c>
      <c r="B179" s="3" t="str">
        <f>IF(VLOOKUP($A179,ISO!$A:$D,2,FALSE)="","",VLOOKUP($A179,ISO!$A:$D,2,FALSE))</f>
        <v>NG</v>
      </c>
      <c r="C179" s="3" t="str">
        <f>IF(VLOOKUP($A179,ISO!$A:$D,3,FALSE)="","",VLOOKUP($A179,ISO!$A:$D,3,FALSE))</f>
        <v>NGA</v>
      </c>
      <c r="D179" s="3" t="str">
        <f>IFERROR(IF(VLOOKUP($A179,ADB!$A:$H,3,FALSE)="","",VLOOKUP($A179,ADB!$A:$H,3,FALSE)),"")</f>
        <v/>
      </c>
      <c r="E179" s="4" t="str">
        <f>IF(VLOOKUP($A179,ISO!$A:$D,4,FALSE)="","",VLOOKUP($A179,ISO!$A:$D,4,FALSE))</f>
        <v>Nigeria</v>
      </c>
      <c r="F179" t="str">
        <f>IFERROR(VLOOKUP(A179,ADB!A:H,4,FALSE),"")</f>
        <v/>
      </c>
      <c r="G179" t="str">
        <f>IFERROR(VLOOKUP(A179,'World Bank'!A:D,3,FALSE),"")</f>
        <v>Nigeria</v>
      </c>
      <c r="H179" t="str">
        <f>IFERROR(VLOOKUP($A179,'World Bank'!$A:$D,4,FALSE),"")</f>
        <v>Sub-Saharan Africa</v>
      </c>
      <c r="I179" s="3" t="str">
        <f t="shared" si="4"/>
        <v>NGA</v>
      </c>
      <c r="J179" s="3" t="str">
        <f>IFERROR(IF(VLOOKUP(A179,ADB!A:H,6,FALSE)="","",VLOOKUP(A179,ADB!A:H,6,FALSE)),"")</f>
        <v/>
      </c>
      <c r="K179" t="str">
        <f t="shared" si="5"/>
        <v>Nigeria</v>
      </c>
      <c r="L179" t="s">
        <v>220</v>
      </c>
      <c r="M179" s="3" t="str">
        <f>IFERROR(IF(VLOOKUP(A179,ADB!A:H,7,FALSE)="","",VLOOKUP(A179,ADB!A:H,7,FALSE)),"")</f>
        <v/>
      </c>
      <c r="N179" t="str">
        <f>IFERROR(IF(VLOOKUP(A179,ADB!A:H,8,FALSE)="","",VLOOKUP(A179,ADB!A:H,8,FALSE)),"")</f>
        <v/>
      </c>
      <c r="O179" s="3" t="str">
        <f>IFERROR(IF(VLOOKUP($A179,RTAs!A:A,1,FALSE)="","",1),"")</f>
        <v/>
      </c>
      <c r="P179" s="3" t="str">
        <f>IFERROR(IF(VLOOKUP($A179,RTAs!B:B,1,FALSE)="","",1),"")</f>
        <v/>
      </c>
      <c r="Q179" s="3" t="str">
        <f>IFERROR(IF(VLOOKUP($A179,RTAs!C:C,1,FALSE)="","",1),"")</f>
        <v/>
      </c>
      <c r="R179" s="3" t="str">
        <f>IFERROR(IF(VLOOKUP($A179,RTAs!D:D,1,FALSE)="","",1),"")</f>
        <v/>
      </c>
      <c r="S179" s="3" t="str">
        <f>IFERROR(IF(VLOOKUP($A179,RTAs!E:E,1,FALSE)="","",1),"")</f>
        <v/>
      </c>
    </row>
    <row r="180" spans="1:19" x14ac:dyDescent="0.2">
      <c r="A180" s="3">
        <v>558</v>
      </c>
      <c r="B180" s="3" t="str">
        <f>IF(VLOOKUP($A180,ISO!$A:$D,2,FALSE)="","",VLOOKUP($A180,ISO!$A:$D,2,FALSE))</f>
        <v>NI</v>
      </c>
      <c r="C180" s="3" t="str">
        <f>IF(VLOOKUP($A180,ISO!$A:$D,3,FALSE)="","",VLOOKUP($A180,ISO!$A:$D,3,FALSE))</f>
        <v>NIC</v>
      </c>
      <c r="D180" s="3" t="str">
        <f>IFERROR(IF(VLOOKUP($A180,ADB!$A:$H,3,FALSE)="","",VLOOKUP($A180,ADB!$A:$H,3,FALSE)),"")</f>
        <v/>
      </c>
      <c r="E180" s="4" t="str">
        <f>IF(VLOOKUP($A180,ISO!$A:$D,4,FALSE)="","",VLOOKUP($A180,ISO!$A:$D,4,FALSE))</f>
        <v>Nicaragua</v>
      </c>
      <c r="F180" t="str">
        <f>IFERROR(VLOOKUP(A180,ADB!A:H,4,FALSE),"")</f>
        <v/>
      </c>
      <c r="G180" t="str">
        <f>IFERROR(VLOOKUP(A180,'World Bank'!A:D,3,FALSE),"")</f>
        <v>Nicaragua</v>
      </c>
      <c r="H180" t="str">
        <f>IFERROR(VLOOKUP($A180,'World Bank'!$A:$D,4,FALSE),"")</f>
        <v>Latin America and the Caribbean</v>
      </c>
      <c r="I180" s="3" t="str">
        <f t="shared" si="4"/>
        <v>NIC</v>
      </c>
      <c r="J180" s="3" t="str">
        <f>IFERROR(IF(VLOOKUP(A180,ADB!A:H,6,FALSE)="","",VLOOKUP(A180,ADB!A:H,6,FALSE)),"")</f>
        <v/>
      </c>
      <c r="K180" t="str">
        <f t="shared" si="5"/>
        <v>Nicaragua</v>
      </c>
      <c r="L180" t="s">
        <v>139</v>
      </c>
      <c r="M180" s="3" t="str">
        <f>IFERROR(IF(VLOOKUP(A180,ADB!A:H,7,FALSE)="","",VLOOKUP(A180,ADB!A:H,7,FALSE)),"")</f>
        <v/>
      </c>
      <c r="N180" t="str">
        <f>IFERROR(IF(VLOOKUP(A180,ADB!A:H,8,FALSE)="","",VLOOKUP(A180,ADB!A:H,8,FALSE)),"")</f>
        <v/>
      </c>
      <c r="O180" s="3" t="str">
        <f>IFERROR(IF(VLOOKUP($A180,RTAs!A:A,1,FALSE)="","",1),"")</f>
        <v/>
      </c>
      <c r="P180" s="3" t="str">
        <f>IFERROR(IF(VLOOKUP($A180,RTAs!B:B,1,FALSE)="","",1),"")</f>
        <v/>
      </c>
      <c r="Q180" s="3" t="str">
        <f>IFERROR(IF(VLOOKUP($A180,RTAs!C:C,1,FALSE)="","",1),"")</f>
        <v/>
      </c>
      <c r="R180" s="3" t="str">
        <f>IFERROR(IF(VLOOKUP($A180,RTAs!D:D,1,FALSE)="","",1),"")</f>
        <v/>
      </c>
      <c r="S180" s="3" t="str">
        <f>IFERROR(IF(VLOOKUP($A180,RTAs!E:E,1,FALSE)="","",1),"")</f>
        <v/>
      </c>
    </row>
    <row r="181" spans="1:19" x14ac:dyDescent="0.2">
      <c r="A181" s="3">
        <v>570</v>
      </c>
      <c r="B181" s="3" t="str">
        <f>IF(VLOOKUP($A181,ISO!$A:$D,2,FALSE)="","",VLOOKUP($A181,ISO!$A:$D,2,FALSE))</f>
        <v>NU</v>
      </c>
      <c r="C181" s="3" t="str">
        <f>IF(VLOOKUP($A181,ISO!$A:$D,3,FALSE)="","",VLOOKUP($A181,ISO!$A:$D,3,FALSE))</f>
        <v>NIU</v>
      </c>
      <c r="D181" s="3" t="str">
        <f>IFERROR(IF(VLOOKUP($A181,ADB!$A:$H,3,FALSE)="","",VLOOKUP($A181,ADB!$A:$H,3,FALSE)),"")</f>
        <v/>
      </c>
      <c r="E181" s="4" t="str">
        <f>IF(VLOOKUP($A181,ISO!$A:$D,4,FALSE)="","",VLOOKUP($A181,ISO!$A:$D,4,FALSE))</f>
        <v>Niue</v>
      </c>
      <c r="F181" t="str">
        <f>IFERROR(VLOOKUP(A181,ADB!A:H,4,FALSE),"")</f>
        <v/>
      </c>
      <c r="G181" t="str">
        <f>IFERROR(VLOOKUP(A181,'World Bank'!A:D,3,FALSE),"")</f>
        <v/>
      </c>
      <c r="H181" t="str">
        <f>IFERROR(VLOOKUP($A181,'World Bank'!$A:$D,4,FALSE),"")</f>
        <v/>
      </c>
      <c r="I181" s="3" t="str">
        <f t="shared" si="4"/>
        <v>NIU</v>
      </c>
      <c r="J181" s="3" t="str">
        <f>IFERROR(IF(VLOOKUP(A181,ADB!A:H,6,FALSE)="","",VLOOKUP(A181,ADB!A:H,6,FALSE)),"")</f>
        <v/>
      </c>
      <c r="K181" t="str">
        <f t="shared" si="5"/>
        <v>Niue</v>
      </c>
      <c r="L181" t="s">
        <v>36</v>
      </c>
      <c r="M181" s="3" t="str">
        <f>IFERROR(IF(VLOOKUP(A181,ADB!A:H,7,FALSE)="","",VLOOKUP(A181,ADB!A:H,7,FALSE)),"")</f>
        <v/>
      </c>
      <c r="N181" t="str">
        <f>IFERROR(IF(VLOOKUP(A181,ADB!A:H,8,FALSE)="","",VLOOKUP(A181,ADB!A:H,8,FALSE)),"")</f>
        <v/>
      </c>
      <c r="O181" s="3" t="str">
        <f>IFERROR(IF(VLOOKUP($A181,RTAs!A:A,1,FALSE)="","",1),"")</f>
        <v/>
      </c>
      <c r="P181" s="3" t="str">
        <f>IFERROR(IF(VLOOKUP($A181,RTAs!B:B,1,FALSE)="","",1),"")</f>
        <v/>
      </c>
      <c r="Q181" s="3" t="str">
        <f>IFERROR(IF(VLOOKUP($A181,RTAs!C:C,1,FALSE)="","",1),"")</f>
        <v/>
      </c>
      <c r="R181" s="3" t="str">
        <f>IFERROR(IF(VLOOKUP($A181,RTAs!D:D,1,FALSE)="","",1),"")</f>
        <v/>
      </c>
      <c r="S181" s="3" t="str">
        <f>IFERROR(IF(VLOOKUP($A181,RTAs!E:E,1,FALSE)="","",1),"")</f>
        <v/>
      </c>
    </row>
    <row r="182" spans="1:19" x14ac:dyDescent="0.2">
      <c r="A182" s="3">
        <v>512</v>
      </c>
      <c r="B182" s="3" t="str">
        <f>IF(VLOOKUP($A182,ISO!$A:$D,2,FALSE)="","",VLOOKUP($A182,ISO!$A:$D,2,FALSE))</f>
        <v>OM</v>
      </c>
      <c r="C182" s="3" t="str">
        <f>IF(VLOOKUP($A182,ISO!$A:$D,3,FALSE)="","",VLOOKUP($A182,ISO!$A:$D,3,FALSE))</f>
        <v>OMN</v>
      </c>
      <c r="D182" s="3" t="str">
        <f>IFERROR(IF(VLOOKUP($A182,ADB!$A:$H,3,FALSE)="","",VLOOKUP($A182,ADB!$A:$H,3,FALSE)),"")</f>
        <v/>
      </c>
      <c r="E182" s="4" t="str">
        <f>IF(VLOOKUP($A182,ISO!$A:$D,4,FALSE)="","",VLOOKUP($A182,ISO!$A:$D,4,FALSE))</f>
        <v>Oman</v>
      </c>
      <c r="F182" t="str">
        <f>IFERROR(VLOOKUP(A182,ADB!A:H,4,FALSE),"")</f>
        <v/>
      </c>
      <c r="G182" t="str">
        <f>IFERROR(VLOOKUP(A182,'World Bank'!A:D,3,FALSE),"")</f>
        <v>Oman</v>
      </c>
      <c r="H182" t="str">
        <f>IFERROR(VLOOKUP($A182,'World Bank'!$A:$D,4,FALSE),"")</f>
        <v>Middle East and North Africa</v>
      </c>
      <c r="I182" s="3" t="str">
        <f t="shared" si="4"/>
        <v>OMN</v>
      </c>
      <c r="J182" s="3" t="str">
        <f>IFERROR(IF(VLOOKUP(A182,ADB!A:H,6,FALSE)="","",VLOOKUP(A182,ADB!A:H,6,FALSE)),"")</f>
        <v/>
      </c>
      <c r="K182" t="str">
        <f t="shared" si="5"/>
        <v>Oman</v>
      </c>
      <c r="L182" t="s">
        <v>138</v>
      </c>
      <c r="M182" s="3" t="str">
        <f>IFERROR(IF(VLOOKUP(A182,ADB!A:H,7,FALSE)="","",VLOOKUP(A182,ADB!A:H,7,FALSE)),"")</f>
        <v/>
      </c>
      <c r="N182" t="str">
        <f>IFERROR(IF(VLOOKUP(A182,ADB!A:H,8,FALSE)="","",VLOOKUP(A182,ADB!A:H,8,FALSE)),"")</f>
        <v/>
      </c>
      <c r="O182" s="3" t="str">
        <f>IFERROR(IF(VLOOKUP($A182,RTAs!A:A,1,FALSE)="","",1),"")</f>
        <v/>
      </c>
      <c r="P182" s="3" t="str">
        <f>IFERROR(IF(VLOOKUP($A182,RTAs!B:B,1,FALSE)="","",1),"")</f>
        <v/>
      </c>
      <c r="Q182" s="3" t="str">
        <f>IFERROR(IF(VLOOKUP($A182,RTAs!C:C,1,FALSE)="","",1),"")</f>
        <v/>
      </c>
      <c r="R182" s="3" t="str">
        <f>IFERROR(IF(VLOOKUP($A182,RTAs!D:D,1,FALSE)="","",1),"")</f>
        <v/>
      </c>
      <c r="S182" s="3" t="str">
        <f>IFERROR(IF(VLOOKUP($A182,RTAs!E:E,1,FALSE)="","",1),"")</f>
        <v/>
      </c>
    </row>
    <row r="183" spans="1:19" x14ac:dyDescent="0.2">
      <c r="A183" s="3">
        <v>585</v>
      </c>
      <c r="B183" s="3" t="str">
        <f>IF(VLOOKUP($A183,ISO!$A:$D,2,FALSE)="","",VLOOKUP($A183,ISO!$A:$D,2,FALSE))</f>
        <v>PW</v>
      </c>
      <c r="C183" s="3" t="str">
        <f>IF(VLOOKUP($A183,ISO!$A:$D,3,FALSE)="","",VLOOKUP($A183,ISO!$A:$D,3,FALSE))</f>
        <v>PLW</v>
      </c>
      <c r="D183" s="3" t="str">
        <f>IFERROR(IF(VLOOKUP($A183,ADB!$A:$H,3,FALSE)="","",VLOOKUP($A183,ADB!$A:$H,3,FALSE)),"")</f>
        <v>PAL</v>
      </c>
      <c r="E183" s="4" t="str">
        <f>IF(VLOOKUP($A183,ISO!$A:$D,4,FALSE)="","",VLOOKUP($A183,ISO!$A:$D,4,FALSE))</f>
        <v>Palau</v>
      </c>
      <c r="F183" t="str">
        <f>IFERROR(VLOOKUP(A183,ADB!A:H,4,FALSE),"")</f>
        <v>Palau</v>
      </c>
      <c r="G183" t="str">
        <f>IFERROR(VLOOKUP(A183,'World Bank'!A:D,3,FALSE),"")</f>
        <v>Palau</v>
      </c>
      <c r="H183" t="str">
        <f>IFERROR(VLOOKUP($A183,'World Bank'!$A:$D,4,FALSE),"")</f>
        <v>East Asia and Pacific</v>
      </c>
      <c r="I183" s="3" t="str">
        <f t="shared" si="4"/>
        <v>PAL</v>
      </c>
      <c r="J183" s="3" t="str">
        <f>IFERROR(IF(VLOOKUP(A183,ADB!A:H,6,FALSE)="","",VLOOKUP(A183,ADB!A:H,6,FALSE)),"")</f>
        <v/>
      </c>
      <c r="K183" t="str">
        <f t="shared" si="5"/>
        <v>Palau</v>
      </c>
      <c r="L183" t="s">
        <v>36</v>
      </c>
      <c r="M183" s="3" t="str">
        <f>IFERROR(IF(VLOOKUP(A183,ADB!A:H,7,FALSE)="","",VLOOKUP(A183,ADB!A:H,7,FALSE)),"")</f>
        <v/>
      </c>
      <c r="N183" t="str">
        <f>IFERROR(IF(VLOOKUP(A183,ADB!A:H,8,FALSE)="","",VLOOKUP(A183,ADB!A:H,8,FALSE)),"")</f>
        <v/>
      </c>
      <c r="O183" s="3" t="str">
        <f>IFERROR(IF(VLOOKUP($A183,RTAs!A:A,1,FALSE)="","",1),"")</f>
        <v/>
      </c>
      <c r="P183" s="3" t="str">
        <f>IFERROR(IF(VLOOKUP($A183,RTAs!B:B,1,FALSE)="","",1),"")</f>
        <v/>
      </c>
      <c r="Q183" s="3" t="str">
        <f>IFERROR(IF(VLOOKUP($A183,RTAs!C:C,1,FALSE)="","",1),"")</f>
        <v/>
      </c>
      <c r="R183" s="3" t="str">
        <f>IFERROR(IF(VLOOKUP($A183,RTAs!D:D,1,FALSE)="","",1),"")</f>
        <v/>
      </c>
      <c r="S183" s="3" t="str">
        <f>IFERROR(IF(VLOOKUP($A183,RTAs!E:E,1,FALSE)="","",1),"")</f>
        <v/>
      </c>
    </row>
    <row r="184" spans="1:19" x14ac:dyDescent="0.2">
      <c r="A184" s="3">
        <v>591</v>
      </c>
      <c r="B184" s="3" t="str">
        <f>IF(VLOOKUP($A184,ISO!$A:$D,2,FALSE)="","",VLOOKUP($A184,ISO!$A:$D,2,FALSE))</f>
        <v>PA</v>
      </c>
      <c r="C184" s="3" t="str">
        <f>IF(VLOOKUP($A184,ISO!$A:$D,3,FALSE)="","",VLOOKUP($A184,ISO!$A:$D,3,FALSE))</f>
        <v>PAN</v>
      </c>
      <c r="D184" s="3" t="str">
        <f>IFERROR(IF(VLOOKUP($A184,ADB!$A:$H,3,FALSE)="","",VLOOKUP($A184,ADB!$A:$H,3,FALSE)),"")</f>
        <v/>
      </c>
      <c r="E184" s="4" t="str">
        <f>IF(VLOOKUP($A184,ISO!$A:$D,4,FALSE)="","",VLOOKUP($A184,ISO!$A:$D,4,FALSE))</f>
        <v>Panama</v>
      </c>
      <c r="F184" t="str">
        <f>IFERROR(VLOOKUP(A184,ADB!A:H,4,FALSE),"")</f>
        <v/>
      </c>
      <c r="G184" t="str">
        <f>IFERROR(VLOOKUP(A184,'World Bank'!A:D,3,FALSE),"")</f>
        <v>Panama</v>
      </c>
      <c r="H184" t="str">
        <f>IFERROR(VLOOKUP($A184,'World Bank'!$A:$D,4,FALSE),"")</f>
        <v>Latin America and the Caribbean</v>
      </c>
      <c r="I184" s="3" t="str">
        <f t="shared" si="4"/>
        <v>PAN</v>
      </c>
      <c r="J184" s="3" t="str">
        <f>IFERROR(IF(VLOOKUP(A184,ADB!A:H,6,FALSE)="","",VLOOKUP(A184,ADB!A:H,6,FALSE)),"")</f>
        <v/>
      </c>
      <c r="K184" t="str">
        <f t="shared" si="5"/>
        <v>Panama</v>
      </c>
      <c r="L184" t="s">
        <v>139</v>
      </c>
      <c r="M184" s="3" t="str">
        <f>IFERROR(IF(VLOOKUP(A184,ADB!A:H,7,FALSE)="","",VLOOKUP(A184,ADB!A:H,7,FALSE)),"")</f>
        <v/>
      </c>
      <c r="N184" t="str">
        <f>IFERROR(IF(VLOOKUP(A184,ADB!A:H,8,FALSE)="","",VLOOKUP(A184,ADB!A:H,8,FALSE)),"")</f>
        <v/>
      </c>
      <c r="O184" s="3" t="str">
        <f>IFERROR(IF(VLOOKUP($A184,RTAs!A:A,1,FALSE)="","",1),"")</f>
        <v/>
      </c>
      <c r="P184" s="3" t="str">
        <f>IFERROR(IF(VLOOKUP($A184,RTAs!B:B,1,FALSE)="","",1),"")</f>
        <v/>
      </c>
      <c r="Q184" s="3" t="str">
        <f>IFERROR(IF(VLOOKUP($A184,RTAs!C:C,1,FALSE)="","",1),"")</f>
        <v/>
      </c>
      <c r="R184" s="3" t="str">
        <f>IFERROR(IF(VLOOKUP($A184,RTAs!D:D,1,FALSE)="","",1),"")</f>
        <v/>
      </c>
      <c r="S184" s="3" t="str">
        <f>IFERROR(IF(VLOOKUP($A184,RTAs!E:E,1,FALSE)="","",1),"")</f>
        <v/>
      </c>
    </row>
    <row r="185" spans="1:19" x14ac:dyDescent="0.2">
      <c r="A185" s="3">
        <v>612</v>
      </c>
      <c r="B185" s="3" t="str">
        <f>IF(VLOOKUP($A185,ISO!$A:$D,2,FALSE)="","",VLOOKUP($A185,ISO!$A:$D,2,FALSE))</f>
        <v>PN</v>
      </c>
      <c r="C185" s="3" t="str">
        <f>IF(VLOOKUP($A185,ISO!$A:$D,3,FALSE)="","",VLOOKUP($A185,ISO!$A:$D,3,FALSE))</f>
        <v>PCN</v>
      </c>
      <c r="D185" s="3" t="str">
        <f>IFERROR(IF(VLOOKUP($A185,ADB!$A:$H,3,FALSE)="","",VLOOKUP($A185,ADB!$A:$H,3,FALSE)),"")</f>
        <v/>
      </c>
      <c r="E185" s="4" t="str">
        <f>IF(VLOOKUP($A185,ISO!$A:$D,4,FALSE)="","",VLOOKUP($A185,ISO!$A:$D,4,FALSE))</f>
        <v>Pitcairn</v>
      </c>
      <c r="F185" t="str">
        <f>IFERROR(VLOOKUP(A185,ADB!A:H,4,FALSE),"")</f>
        <v/>
      </c>
      <c r="G185" t="str">
        <f>IFERROR(VLOOKUP(A185,'World Bank'!A:D,3,FALSE),"")</f>
        <v/>
      </c>
      <c r="H185" t="str">
        <f>IFERROR(VLOOKUP($A185,'World Bank'!$A:$D,4,FALSE),"")</f>
        <v/>
      </c>
      <c r="I185" s="3" t="str">
        <f t="shared" si="4"/>
        <v>PCN</v>
      </c>
      <c r="J185" s="3" t="str">
        <f>IFERROR(IF(VLOOKUP(A185,ADB!A:H,6,FALSE)="","",VLOOKUP(A185,ADB!A:H,6,FALSE)),"")</f>
        <v/>
      </c>
      <c r="K185" t="str">
        <f t="shared" si="5"/>
        <v>Pitcairn</v>
      </c>
      <c r="L185" t="s">
        <v>36</v>
      </c>
      <c r="M185" s="3" t="str">
        <f>IFERROR(IF(VLOOKUP(A185,ADB!A:H,7,FALSE)="","",VLOOKUP(A185,ADB!A:H,7,FALSE)),"")</f>
        <v/>
      </c>
      <c r="N185" t="str">
        <f>IFERROR(IF(VLOOKUP(A185,ADB!A:H,8,FALSE)="","",VLOOKUP(A185,ADB!A:H,8,FALSE)),"")</f>
        <v/>
      </c>
      <c r="O185" s="3" t="str">
        <f>IFERROR(IF(VLOOKUP($A185,RTAs!A:A,1,FALSE)="","",1),"")</f>
        <v/>
      </c>
      <c r="P185" s="3" t="str">
        <f>IFERROR(IF(VLOOKUP($A185,RTAs!B:B,1,FALSE)="","",1),"")</f>
        <v/>
      </c>
      <c r="Q185" s="3" t="str">
        <f>IFERROR(IF(VLOOKUP($A185,RTAs!C:C,1,FALSE)="","",1),"")</f>
        <v/>
      </c>
      <c r="R185" s="3" t="str">
        <f>IFERROR(IF(VLOOKUP($A185,RTAs!D:D,1,FALSE)="","",1),"")</f>
        <v/>
      </c>
      <c r="S185" s="3" t="str">
        <f>IFERROR(IF(VLOOKUP($A185,RTAs!E:E,1,FALSE)="","",1),"")</f>
        <v/>
      </c>
    </row>
    <row r="186" spans="1:19" x14ac:dyDescent="0.2">
      <c r="A186" s="3">
        <v>604</v>
      </c>
      <c r="B186" s="3" t="str">
        <f>IF(VLOOKUP($A186,ISO!$A:$D,2,FALSE)="","",VLOOKUP($A186,ISO!$A:$D,2,FALSE))</f>
        <v>PE</v>
      </c>
      <c r="C186" s="3" t="str">
        <f>IF(VLOOKUP($A186,ISO!$A:$D,3,FALSE)="","",VLOOKUP($A186,ISO!$A:$D,3,FALSE))</f>
        <v>PER</v>
      </c>
      <c r="D186" s="3" t="str">
        <f>IFERROR(IF(VLOOKUP($A186,ADB!$A:$H,3,FALSE)="","",VLOOKUP($A186,ADB!$A:$H,3,FALSE)),"")</f>
        <v/>
      </c>
      <c r="E186" s="4" t="str">
        <f>IF(VLOOKUP($A186,ISO!$A:$D,4,FALSE)="","",VLOOKUP($A186,ISO!$A:$D,4,FALSE))</f>
        <v>Peru</v>
      </c>
      <c r="F186" t="str">
        <f>IFERROR(VLOOKUP(A186,ADB!A:H,4,FALSE),"")</f>
        <v/>
      </c>
      <c r="G186" t="str">
        <f>IFERROR(VLOOKUP(A186,'World Bank'!A:D,3,FALSE),"")</f>
        <v>Peru</v>
      </c>
      <c r="H186" t="str">
        <f>IFERROR(VLOOKUP($A186,'World Bank'!$A:$D,4,FALSE),"")</f>
        <v>Latin America and the Caribbean</v>
      </c>
      <c r="I186" s="3" t="str">
        <f t="shared" si="4"/>
        <v>PER</v>
      </c>
      <c r="J186" s="3" t="str">
        <f>IFERROR(IF(VLOOKUP(A186,ADB!A:H,6,FALSE)="","",VLOOKUP(A186,ADB!A:H,6,FALSE)),"")</f>
        <v/>
      </c>
      <c r="K186" t="str">
        <f t="shared" si="5"/>
        <v>Peru</v>
      </c>
      <c r="L186" t="s">
        <v>139</v>
      </c>
      <c r="M186" s="3" t="str">
        <f>IFERROR(IF(VLOOKUP(A186,ADB!A:H,7,FALSE)="","",VLOOKUP(A186,ADB!A:H,7,FALSE)),"")</f>
        <v/>
      </c>
      <c r="N186" t="str">
        <f>IFERROR(IF(VLOOKUP(A186,ADB!A:H,8,FALSE)="","",VLOOKUP(A186,ADB!A:H,8,FALSE)),"")</f>
        <v/>
      </c>
      <c r="O186" s="3" t="str">
        <f>IFERROR(IF(VLOOKUP($A186,RTAs!A:A,1,FALSE)="","",1),"")</f>
        <v/>
      </c>
      <c r="P186" s="3" t="str">
        <f>IFERROR(IF(VLOOKUP($A186,RTAs!B:B,1,FALSE)="","",1),"")</f>
        <v/>
      </c>
      <c r="Q186" s="3" t="str">
        <f>IFERROR(IF(VLOOKUP($A186,RTAs!C:C,1,FALSE)="","",1),"")</f>
        <v/>
      </c>
      <c r="R186" s="3" t="str">
        <f>IFERROR(IF(VLOOKUP($A186,RTAs!D:D,1,FALSE)="","",1),"")</f>
        <v/>
      </c>
      <c r="S186" s="3" t="str">
        <f>IFERROR(IF(VLOOKUP($A186,RTAs!E:E,1,FALSE)="","",1),"")</f>
        <v/>
      </c>
    </row>
    <row r="187" spans="1:19" x14ac:dyDescent="0.2">
      <c r="A187" s="3">
        <v>598</v>
      </c>
      <c r="B187" s="3" t="str">
        <f>IF(VLOOKUP($A187,ISO!$A:$D,2,FALSE)="","",VLOOKUP($A187,ISO!$A:$D,2,FALSE))</f>
        <v>PG</v>
      </c>
      <c r="C187" s="3" t="str">
        <f>IF(VLOOKUP($A187,ISO!$A:$D,3,FALSE)="","",VLOOKUP($A187,ISO!$A:$D,3,FALSE))</f>
        <v>PNG</v>
      </c>
      <c r="D187" s="3" t="str">
        <f>IFERROR(IF(VLOOKUP($A187,ADB!$A:$H,3,FALSE)="","",VLOOKUP($A187,ADB!$A:$H,3,FALSE)),"")</f>
        <v>PNG</v>
      </c>
      <c r="E187" s="4" t="str">
        <f>IF(VLOOKUP($A187,ISO!$A:$D,4,FALSE)="","",VLOOKUP($A187,ISO!$A:$D,4,FALSE))</f>
        <v>Papua New Guinea</v>
      </c>
      <c r="F187" t="str">
        <f>IFERROR(VLOOKUP(A187,ADB!A:H,4,FALSE),"")</f>
        <v>Papua New Guinea</v>
      </c>
      <c r="G187" t="str">
        <f>IFERROR(VLOOKUP(A187,'World Bank'!A:D,3,FALSE),"")</f>
        <v>Papua New Guinea</v>
      </c>
      <c r="H187" t="str">
        <f>IFERROR(VLOOKUP($A187,'World Bank'!$A:$D,4,FALSE),"")</f>
        <v>East Asia and Pacific</v>
      </c>
      <c r="I187" s="3" t="str">
        <f t="shared" si="4"/>
        <v>PNG</v>
      </c>
      <c r="J187" s="3" t="str">
        <f>IFERROR(IF(VLOOKUP(A187,ADB!A:H,6,FALSE)="","",VLOOKUP(A187,ADB!A:H,6,FALSE)),"")</f>
        <v/>
      </c>
      <c r="K187" t="str">
        <f t="shared" si="5"/>
        <v>Papua New Guinea</v>
      </c>
      <c r="L187" t="s">
        <v>36</v>
      </c>
      <c r="M187" s="3" t="str">
        <f>IFERROR(IF(VLOOKUP(A187,ADB!A:H,7,FALSE)="","",VLOOKUP(A187,ADB!A:H,7,FALSE)),"")</f>
        <v/>
      </c>
      <c r="N187" t="str">
        <f>IFERROR(IF(VLOOKUP(A187,ADB!A:H,8,FALSE)="","",VLOOKUP(A187,ADB!A:H,8,FALSE)),"")</f>
        <v/>
      </c>
      <c r="O187" s="3" t="str">
        <f>IFERROR(IF(VLOOKUP($A187,RTAs!A:A,1,FALSE)="","",1),"")</f>
        <v/>
      </c>
      <c r="P187" s="3" t="str">
        <f>IFERROR(IF(VLOOKUP($A187,RTAs!B:B,1,FALSE)="","",1),"")</f>
        <v/>
      </c>
      <c r="Q187" s="3" t="str">
        <f>IFERROR(IF(VLOOKUP($A187,RTAs!C:C,1,FALSE)="","",1),"")</f>
        <v/>
      </c>
      <c r="R187" s="3" t="str">
        <f>IFERROR(IF(VLOOKUP($A187,RTAs!D:D,1,FALSE)="","",1),"")</f>
        <v/>
      </c>
      <c r="S187" s="3" t="str">
        <f>IFERROR(IF(VLOOKUP($A187,RTAs!E:E,1,FALSE)="","",1),"")</f>
        <v/>
      </c>
    </row>
    <row r="188" spans="1:19" x14ac:dyDescent="0.2">
      <c r="A188" s="3">
        <v>408</v>
      </c>
      <c r="B188" s="3" t="str">
        <f>IF(VLOOKUP($A188,ISO!$A:$D,2,FALSE)="","",VLOOKUP($A188,ISO!$A:$D,2,FALSE))</f>
        <v>KP</v>
      </c>
      <c r="C188" s="3" t="str">
        <f>IF(VLOOKUP($A188,ISO!$A:$D,3,FALSE)="","",VLOOKUP($A188,ISO!$A:$D,3,FALSE))</f>
        <v>PRK</v>
      </c>
      <c r="D188" s="3" t="str">
        <f>IFERROR(IF(VLOOKUP($A188,ADB!$A:$H,3,FALSE)="","",VLOOKUP($A188,ADB!$A:$H,3,FALSE)),"")</f>
        <v/>
      </c>
      <c r="E188" s="4" t="str">
        <f>IF(VLOOKUP($A188,ISO!$A:$D,4,FALSE)="","",VLOOKUP($A188,ISO!$A:$D,4,FALSE))</f>
        <v>Korea (Democratic People's Republic of)</v>
      </c>
      <c r="F188" t="str">
        <f>IFERROR(VLOOKUP(A188,ADB!A:H,4,FALSE),"")</f>
        <v/>
      </c>
      <c r="G188" t="str">
        <f>IFERROR(VLOOKUP(A188,'World Bank'!A:D,3,FALSE),"")</f>
        <v>Korea, Dem. People’s Rep.</v>
      </c>
      <c r="H188" t="str">
        <f>IFERROR(VLOOKUP($A188,'World Bank'!$A:$D,4,FALSE),"")</f>
        <v>East Asia and Pacific</v>
      </c>
      <c r="I188" s="3" t="str">
        <f t="shared" si="4"/>
        <v>PRK</v>
      </c>
      <c r="J188" s="3" t="str">
        <f>IFERROR(IF(VLOOKUP(A188,ADB!A:H,6,FALSE)="","",VLOOKUP(A188,ADB!A:H,6,FALSE)),"")</f>
        <v/>
      </c>
      <c r="K188" t="str">
        <f t="shared" si="5"/>
        <v>Korea (Democratic People's Republic of)</v>
      </c>
      <c r="L188" t="s">
        <v>36</v>
      </c>
      <c r="M188" s="3" t="str">
        <f>IFERROR(IF(VLOOKUP(A188,ADB!A:H,7,FALSE)="","",VLOOKUP(A188,ADB!A:H,7,FALSE)),"")</f>
        <v/>
      </c>
      <c r="N188" t="str">
        <f>IFERROR(IF(VLOOKUP(A188,ADB!A:H,8,FALSE)="","",VLOOKUP(A188,ADB!A:H,8,FALSE)),"")</f>
        <v/>
      </c>
      <c r="O188" s="3" t="str">
        <f>IFERROR(IF(VLOOKUP($A188,RTAs!A:A,1,FALSE)="","",1),"")</f>
        <v/>
      </c>
      <c r="P188" s="3" t="str">
        <f>IFERROR(IF(VLOOKUP($A188,RTAs!B:B,1,FALSE)="","",1),"")</f>
        <v/>
      </c>
      <c r="Q188" s="3" t="str">
        <f>IFERROR(IF(VLOOKUP($A188,RTAs!C:C,1,FALSE)="","",1),"")</f>
        <v/>
      </c>
      <c r="R188" s="3" t="str">
        <f>IFERROR(IF(VLOOKUP($A188,RTAs!D:D,1,FALSE)="","",1),"")</f>
        <v/>
      </c>
      <c r="S188" s="3" t="str">
        <f>IFERROR(IF(VLOOKUP($A188,RTAs!E:E,1,FALSE)="","",1),"")</f>
        <v/>
      </c>
    </row>
    <row r="189" spans="1:19" x14ac:dyDescent="0.2">
      <c r="A189" s="3">
        <v>600</v>
      </c>
      <c r="B189" s="3" t="str">
        <f>IF(VLOOKUP($A189,ISO!$A:$D,2,FALSE)="","",VLOOKUP($A189,ISO!$A:$D,2,FALSE))</f>
        <v>PY</v>
      </c>
      <c r="C189" s="3" t="str">
        <f>IF(VLOOKUP($A189,ISO!$A:$D,3,FALSE)="","",VLOOKUP($A189,ISO!$A:$D,3,FALSE))</f>
        <v>PRY</v>
      </c>
      <c r="D189" s="3" t="str">
        <f>IFERROR(IF(VLOOKUP($A189,ADB!$A:$H,3,FALSE)="","",VLOOKUP($A189,ADB!$A:$H,3,FALSE)),"")</f>
        <v/>
      </c>
      <c r="E189" s="4" t="str">
        <f>IF(VLOOKUP($A189,ISO!$A:$D,4,FALSE)="","",VLOOKUP($A189,ISO!$A:$D,4,FALSE))</f>
        <v>Paraguay</v>
      </c>
      <c r="F189" t="str">
        <f>IFERROR(VLOOKUP(A189,ADB!A:H,4,FALSE),"")</f>
        <v/>
      </c>
      <c r="G189" t="str">
        <f>IFERROR(VLOOKUP(A189,'World Bank'!A:D,3,FALSE),"")</f>
        <v>Paraguay</v>
      </c>
      <c r="H189" t="str">
        <f>IFERROR(VLOOKUP($A189,'World Bank'!$A:$D,4,FALSE),"")</f>
        <v>Latin America and the Caribbean</v>
      </c>
      <c r="I189" s="3" t="str">
        <f t="shared" si="4"/>
        <v>PRY</v>
      </c>
      <c r="J189" s="3" t="str">
        <f>IFERROR(IF(VLOOKUP(A189,ADB!A:H,6,FALSE)="","",VLOOKUP(A189,ADB!A:H,6,FALSE)),"")</f>
        <v/>
      </c>
      <c r="K189" t="str">
        <f t="shared" si="5"/>
        <v>Paraguay</v>
      </c>
      <c r="L189" t="s">
        <v>139</v>
      </c>
      <c r="M189" s="3" t="str">
        <f>IFERROR(IF(VLOOKUP(A189,ADB!A:H,7,FALSE)="","",VLOOKUP(A189,ADB!A:H,7,FALSE)),"")</f>
        <v/>
      </c>
      <c r="N189" t="str">
        <f>IFERROR(IF(VLOOKUP(A189,ADB!A:H,8,FALSE)="","",VLOOKUP(A189,ADB!A:H,8,FALSE)),"")</f>
        <v/>
      </c>
      <c r="O189" s="3" t="str">
        <f>IFERROR(IF(VLOOKUP($A189,RTAs!A:A,1,FALSE)="","",1),"")</f>
        <v/>
      </c>
      <c r="P189" s="3" t="str">
        <f>IFERROR(IF(VLOOKUP($A189,RTAs!B:B,1,FALSE)="","",1),"")</f>
        <v/>
      </c>
      <c r="Q189" s="3" t="str">
        <f>IFERROR(IF(VLOOKUP($A189,RTAs!C:C,1,FALSE)="","",1),"")</f>
        <v/>
      </c>
      <c r="R189" s="3" t="str">
        <f>IFERROR(IF(VLOOKUP($A189,RTAs!D:D,1,FALSE)="","",1),"")</f>
        <v/>
      </c>
      <c r="S189" s="3" t="str">
        <f>IFERROR(IF(VLOOKUP($A189,RTAs!E:E,1,FALSE)="","",1),"")</f>
        <v/>
      </c>
    </row>
    <row r="190" spans="1:19" x14ac:dyDescent="0.2">
      <c r="A190" s="3">
        <v>275</v>
      </c>
      <c r="B190" s="3" t="str">
        <f>IF(VLOOKUP($A190,ISO!$A:$D,2,FALSE)="","",VLOOKUP($A190,ISO!$A:$D,2,FALSE))</f>
        <v>PS</v>
      </c>
      <c r="C190" s="3" t="str">
        <f>IF(VLOOKUP($A190,ISO!$A:$D,3,FALSE)="","",VLOOKUP($A190,ISO!$A:$D,3,FALSE))</f>
        <v>PSE</v>
      </c>
      <c r="D190" s="3" t="str">
        <f>IFERROR(IF(VLOOKUP($A190,ADB!$A:$H,3,FALSE)="","",VLOOKUP($A190,ADB!$A:$H,3,FALSE)),"")</f>
        <v/>
      </c>
      <c r="E190" s="4" t="str">
        <f>IF(VLOOKUP($A190,ISO!$A:$D,4,FALSE)="","",VLOOKUP($A190,ISO!$A:$D,4,FALSE))</f>
        <v>Palestine, State of</v>
      </c>
      <c r="F190" t="str">
        <f>IFERROR(VLOOKUP(A190,ADB!A:H,4,FALSE),"")</f>
        <v/>
      </c>
      <c r="G190" t="str">
        <f>IFERROR(VLOOKUP(A190,'World Bank'!A:D,3,FALSE),"")</f>
        <v>West Bank and Gaza</v>
      </c>
      <c r="H190" t="str">
        <f>IFERROR(VLOOKUP($A190,'World Bank'!$A:$D,4,FALSE),"")</f>
        <v>Middle East and North Africa</v>
      </c>
      <c r="I190" s="3" t="str">
        <f t="shared" si="4"/>
        <v>PSE</v>
      </c>
      <c r="J190" s="3" t="str">
        <f>IFERROR(IF(VLOOKUP(A190,ADB!A:H,6,FALSE)="","",VLOOKUP(A190,ADB!A:H,6,FALSE)),"")</f>
        <v/>
      </c>
      <c r="K190" t="str">
        <f t="shared" si="5"/>
        <v>Palestine, State of</v>
      </c>
      <c r="L190" t="s">
        <v>138</v>
      </c>
      <c r="M190" s="3" t="str">
        <f>IFERROR(IF(VLOOKUP(A190,ADB!A:H,7,FALSE)="","",VLOOKUP(A190,ADB!A:H,7,FALSE)),"")</f>
        <v/>
      </c>
      <c r="N190" t="str">
        <f>IFERROR(IF(VLOOKUP(A190,ADB!A:H,8,FALSE)="","",VLOOKUP(A190,ADB!A:H,8,FALSE)),"")</f>
        <v/>
      </c>
      <c r="O190" s="3" t="str">
        <f>IFERROR(IF(VLOOKUP($A190,RTAs!A:A,1,FALSE)="","",1),"")</f>
        <v/>
      </c>
      <c r="P190" s="3" t="str">
        <f>IFERROR(IF(VLOOKUP($A190,RTAs!B:B,1,FALSE)="","",1),"")</f>
        <v/>
      </c>
      <c r="Q190" s="3" t="str">
        <f>IFERROR(IF(VLOOKUP($A190,RTAs!C:C,1,FALSE)="","",1),"")</f>
        <v/>
      </c>
      <c r="R190" s="3" t="str">
        <f>IFERROR(IF(VLOOKUP($A190,RTAs!D:D,1,FALSE)="","",1),"")</f>
        <v/>
      </c>
      <c r="S190" s="3" t="str">
        <f>IFERROR(IF(VLOOKUP($A190,RTAs!E:E,1,FALSE)="","",1),"")</f>
        <v/>
      </c>
    </row>
    <row r="191" spans="1:19" x14ac:dyDescent="0.2">
      <c r="A191" s="3">
        <v>849</v>
      </c>
      <c r="B191" s="3" t="str">
        <f>IF(VLOOKUP($A191,ISO!$A:$D,2,FALSE)="","",VLOOKUP($A191,ISO!$A:$D,2,FALSE))</f>
        <v>PU</v>
      </c>
      <c r="C191" s="3" t="str">
        <f>IF(VLOOKUP($A191,ISO!$A:$D,3,FALSE)="","",VLOOKUP($A191,ISO!$A:$D,3,FALSE))</f>
        <v>PUS</v>
      </c>
      <c r="D191" s="3" t="str">
        <f>IFERROR(IF(VLOOKUP($A191,ADB!$A:$H,3,FALSE)="","",VLOOKUP($A191,ADB!$A:$H,3,FALSE)),"")</f>
        <v/>
      </c>
      <c r="E191" s="4" t="str">
        <f>IF(VLOOKUP($A191,ISO!$A:$D,4,FALSE)="","",VLOOKUP($A191,ISO!$A:$D,4,FALSE))</f>
        <v>United States Miscellaneous Pacific Islands</v>
      </c>
      <c r="F191" t="str">
        <f>IFERROR(VLOOKUP(A191,ADB!A:H,4,FALSE),"")</f>
        <v/>
      </c>
      <c r="G191" t="str">
        <f>IFERROR(VLOOKUP(A191,'World Bank'!A:D,3,FALSE),"")</f>
        <v/>
      </c>
      <c r="H191" t="str">
        <f>IFERROR(VLOOKUP($A191,'World Bank'!$A:$D,4,FALSE),"")</f>
        <v/>
      </c>
      <c r="I191" s="3" t="str">
        <f t="shared" si="4"/>
        <v>PUS</v>
      </c>
      <c r="J191" s="3" t="str">
        <f>IFERROR(IF(VLOOKUP(A191,ADB!A:H,6,FALSE)="","",VLOOKUP(A191,ADB!A:H,6,FALSE)),"")</f>
        <v/>
      </c>
      <c r="K191" t="str">
        <f t="shared" si="5"/>
        <v>United States Miscellaneous Pacific Islands</v>
      </c>
      <c r="L191" t="s">
        <v>36</v>
      </c>
      <c r="M191" s="3" t="str">
        <f>IFERROR(IF(VLOOKUP(A191,ADB!A:H,7,FALSE)="","",VLOOKUP(A191,ADB!A:H,7,FALSE)),"")</f>
        <v/>
      </c>
      <c r="N191" t="str">
        <f>IFERROR(IF(VLOOKUP(A191,ADB!A:H,8,FALSE)="","",VLOOKUP(A191,ADB!A:H,8,FALSE)),"")</f>
        <v/>
      </c>
      <c r="O191" s="3" t="str">
        <f>IFERROR(IF(VLOOKUP($A191,RTAs!A:A,1,FALSE)="","",1),"")</f>
        <v/>
      </c>
      <c r="P191" s="3" t="str">
        <f>IFERROR(IF(VLOOKUP($A191,RTAs!B:B,1,FALSE)="","",1),"")</f>
        <v/>
      </c>
      <c r="Q191" s="3" t="str">
        <f>IFERROR(IF(VLOOKUP($A191,RTAs!C:C,1,FALSE)="","",1),"")</f>
        <v/>
      </c>
      <c r="R191" s="3" t="str">
        <f>IFERROR(IF(VLOOKUP($A191,RTAs!D:D,1,FALSE)="","",1),"")</f>
        <v/>
      </c>
      <c r="S191" s="3" t="str">
        <f>IFERROR(IF(VLOOKUP($A191,RTAs!E:E,1,FALSE)="","",1),"")</f>
        <v/>
      </c>
    </row>
    <row r="192" spans="1:19" x14ac:dyDescent="0.2">
      <c r="A192" s="3">
        <v>258</v>
      </c>
      <c r="B192" s="3" t="str">
        <f>IF(VLOOKUP($A192,ISO!$A:$D,2,FALSE)="","",VLOOKUP($A192,ISO!$A:$D,2,FALSE))</f>
        <v>PF</v>
      </c>
      <c r="C192" s="3" t="str">
        <f>IF(VLOOKUP($A192,ISO!$A:$D,3,FALSE)="","",VLOOKUP($A192,ISO!$A:$D,3,FALSE))</f>
        <v>PYF</v>
      </c>
      <c r="D192" s="3" t="str">
        <f>IFERROR(IF(VLOOKUP($A192,ADB!$A:$H,3,FALSE)="","",VLOOKUP($A192,ADB!$A:$H,3,FALSE)),"")</f>
        <v/>
      </c>
      <c r="E192" s="4" t="str">
        <f>IF(VLOOKUP($A192,ISO!$A:$D,4,FALSE)="","",VLOOKUP($A192,ISO!$A:$D,4,FALSE))</f>
        <v>French Polynesia</v>
      </c>
      <c r="F192" t="str">
        <f>IFERROR(VLOOKUP(A192,ADB!A:H,4,FALSE),"")</f>
        <v/>
      </c>
      <c r="G192" t="str">
        <f>IFERROR(VLOOKUP(A192,'World Bank'!A:D,3,FALSE),"")</f>
        <v>French Polynesia</v>
      </c>
      <c r="H192" t="str">
        <f>IFERROR(VLOOKUP($A192,'World Bank'!$A:$D,4,FALSE),"")</f>
        <v>East Asia and Pacific</v>
      </c>
      <c r="I192" s="3" t="str">
        <f t="shared" si="4"/>
        <v>PYF</v>
      </c>
      <c r="J192" s="3" t="str">
        <f>IFERROR(IF(VLOOKUP(A192,ADB!A:H,6,FALSE)="","",VLOOKUP(A192,ADB!A:H,6,FALSE)),"")</f>
        <v/>
      </c>
      <c r="K192" t="str">
        <f t="shared" si="5"/>
        <v>French Polynesia</v>
      </c>
      <c r="L192" t="s">
        <v>36</v>
      </c>
      <c r="M192" s="3" t="str">
        <f>IFERROR(IF(VLOOKUP(A192,ADB!A:H,7,FALSE)="","",VLOOKUP(A192,ADB!A:H,7,FALSE)),"")</f>
        <v/>
      </c>
      <c r="N192" t="str">
        <f>IFERROR(IF(VLOOKUP(A192,ADB!A:H,8,FALSE)="","",VLOOKUP(A192,ADB!A:H,8,FALSE)),"")</f>
        <v/>
      </c>
      <c r="O192" s="3" t="str">
        <f>IFERROR(IF(VLOOKUP($A192,RTAs!A:A,1,FALSE)="","",1),"")</f>
        <v/>
      </c>
      <c r="P192" s="3" t="str">
        <f>IFERROR(IF(VLOOKUP($A192,RTAs!B:B,1,FALSE)="","",1),"")</f>
        <v/>
      </c>
      <c r="Q192" s="3" t="str">
        <f>IFERROR(IF(VLOOKUP($A192,RTAs!C:C,1,FALSE)="","",1),"")</f>
        <v/>
      </c>
      <c r="R192" s="3" t="str">
        <f>IFERROR(IF(VLOOKUP($A192,RTAs!D:D,1,FALSE)="","",1),"")</f>
        <v/>
      </c>
      <c r="S192" s="3" t="str">
        <f>IFERROR(IF(VLOOKUP($A192,RTAs!E:E,1,FALSE)="","",1),"")</f>
        <v/>
      </c>
    </row>
    <row r="193" spans="1:19" x14ac:dyDescent="0.2">
      <c r="A193" s="3">
        <v>634</v>
      </c>
      <c r="B193" s="3" t="str">
        <f>IF(VLOOKUP($A193,ISO!$A:$D,2,FALSE)="","",VLOOKUP($A193,ISO!$A:$D,2,FALSE))</f>
        <v>QA</v>
      </c>
      <c r="C193" s="3" t="str">
        <f>IF(VLOOKUP($A193,ISO!$A:$D,3,FALSE)="","",VLOOKUP($A193,ISO!$A:$D,3,FALSE))</f>
        <v>QAT</v>
      </c>
      <c r="D193" s="3" t="str">
        <f>IFERROR(IF(VLOOKUP($A193,ADB!$A:$H,3,FALSE)="","",VLOOKUP($A193,ADB!$A:$H,3,FALSE)),"")</f>
        <v/>
      </c>
      <c r="E193" s="4" t="str">
        <f>IF(VLOOKUP($A193,ISO!$A:$D,4,FALSE)="","",VLOOKUP($A193,ISO!$A:$D,4,FALSE))</f>
        <v>Qatar</v>
      </c>
      <c r="F193" t="str">
        <f>IFERROR(VLOOKUP(A193,ADB!A:H,4,FALSE),"")</f>
        <v/>
      </c>
      <c r="G193" t="str">
        <f>IFERROR(VLOOKUP(A193,'World Bank'!A:D,3,FALSE),"")</f>
        <v>Qatar</v>
      </c>
      <c r="H193" t="str">
        <f>IFERROR(VLOOKUP($A193,'World Bank'!$A:$D,4,FALSE),"")</f>
        <v>Middle East and North Africa</v>
      </c>
      <c r="I193" s="3" t="str">
        <f t="shared" si="4"/>
        <v>QAT</v>
      </c>
      <c r="J193" s="3" t="str">
        <f>IFERROR(IF(VLOOKUP(A193,ADB!A:H,6,FALSE)="","",VLOOKUP(A193,ADB!A:H,6,FALSE)),"")</f>
        <v/>
      </c>
      <c r="K193" t="str">
        <f t="shared" si="5"/>
        <v>Qatar</v>
      </c>
      <c r="L193" t="s">
        <v>138</v>
      </c>
      <c r="M193" s="3" t="str">
        <f>IFERROR(IF(VLOOKUP(A193,ADB!A:H,7,FALSE)="","",VLOOKUP(A193,ADB!A:H,7,FALSE)),"")</f>
        <v/>
      </c>
      <c r="N193" t="str">
        <f>IFERROR(IF(VLOOKUP(A193,ADB!A:H,8,FALSE)="","",VLOOKUP(A193,ADB!A:H,8,FALSE)),"")</f>
        <v/>
      </c>
      <c r="O193" s="3" t="str">
        <f>IFERROR(IF(VLOOKUP($A193,RTAs!A:A,1,FALSE)="","",1),"")</f>
        <v/>
      </c>
      <c r="P193" s="3" t="str">
        <f>IFERROR(IF(VLOOKUP($A193,RTAs!B:B,1,FALSE)="","",1),"")</f>
        <v/>
      </c>
      <c r="Q193" s="3" t="str">
        <f>IFERROR(IF(VLOOKUP($A193,RTAs!C:C,1,FALSE)="","",1),"")</f>
        <v/>
      </c>
      <c r="R193" s="3" t="str">
        <f>IFERROR(IF(VLOOKUP($A193,RTAs!D:D,1,FALSE)="","",1),"")</f>
        <v/>
      </c>
      <c r="S193" s="3" t="str">
        <f>IFERROR(IF(VLOOKUP($A193,RTAs!E:E,1,FALSE)="","",1),"")</f>
        <v/>
      </c>
    </row>
    <row r="194" spans="1:19" x14ac:dyDescent="0.2">
      <c r="A194" s="3">
        <v>584</v>
      </c>
      <c r="B194" s="3" t="str">
        <f>IF(VLOOKUP($A194,ISO!$A:$D,2,FALSE)="","",VLOOKUP($A194,ISO!$A:$D,2,FALSE))</f>
        <v>MH</v>
      </c>
      <c r="C194" s="3" t="str">
        <f>IF(VLOOKUP($A194,ISO!$A:$D,3,FALSE)="","",VLOOKUP($A194,ISO!$A:$D,3,FALSE))</f>
        <v>MHL</v>
      </c>
      <c r="D194" s="3" t="str">
        <f>IFERROR(IF(VLOOKUP($A194,ADB!$A:$H,3,FALSE)="","",VLOOKUP($A194,ADB!$A:$H,3,FALSE)),"")</f>
        <v>RMI</v>
      </c>
      <c r="E194" s="4" t="str">
        <f>IF(VLOOKUP($A194,ISO!$A:$D,4,FALSE)="","",VLOOKUP($A194,ISO!$A:$D,4,FALSE))</f>
        <v>Marshall Islands</v>
      </c>
      <c r="F194" t="str">
        <f>IFERROR(VLOOKUP(A194,ADB!A:H,4,FALSE),"")</f>
        <v>Marshall Islands</v>
      </c>
      <c r="G194" t="str">
        <f>IFERROR(VLOOKUP(A194,'World Bank'!A:D,3,FALSE),"")</f>
        <v>Marshall Islands</v>
      </c>
      <c r="H194" t="str">
        <f>IFERROR(VLOOKUP($A194,'World Bank'!$A:$D,4,FALSE),"")</f>
        <v>East Asia and Pacific</v>
      </c>
      <c r="I194" s="3" t="str">
        <f t="shared" ref="I194:I242" si="6">IF(D194="",C194,D194)</f>
        <v>RMI</v>
      </c>
      <c r="J194" s="3" t="str">
        <f>IFERROR(IF(VLOOKUP(A194,ADB!A:H,6,FALSE)="","",VLOOKUP(A194,ADB!A:H,6,FALSE)),"")</f>
        <v/>
      </c>
      <c r="K194" t="str">
        <f t="shared" ref="K194:K242" si="7">IF(F194="",E194,F194)</f>
        <v>Marshall Islands</v>
      </c>
      <c r="L194" t="s">
        <v>36</v>
      </c>
      <c r="M194" s="3" t="str">
        <f>IFERROR(IF(VLOOKUP(A194,ADB!A:H,7,FALSE)="","",VLOOKUP(A194,ADB!A:H,7,FALSE)),"")</f>
        <v/>
      </c>
      <c r="N194" t="str">
        <f>IFERROR(IF(VLOOKUP(A194,ADB!A:H,8,FALSE)="","",VLOOKUP(A194,ADB!A:H,8,FALSE)),"")</f>
        <v/>
      </c>
      <c r="O194" s="3" t="str">
        <f>IFERROR(IF(VLOOKUP($A194,RTAs!A:A,1,FALSE)="","",1),"")</f>
        <v/>
      </c>
      <c r="P194" s="3" t="str">
        <f>IFERROR(IF(VLOOKUP($A194,RTAs!B:B,1,FALSE)="","",1),"")</f>
        <v/>
      </c>
      <c r="Q194" s="3" t="str">
        <f>IFERROR(IF(VLOOKUP($A194,RTAs!C:C,1,FALSE)="","",1),"")</f>
        <v/>
      </c>
      <c r="R194" s="3" t="str">
        <f>IFERROR(IF(VLOOKUP($A194,RTAs!D:D,1,FALSE)="","",1),"")</f>
        <v/>
      </c>
      <c r="S194" s="3" t="str">
        <f>IFERROR(IF(VLOOKUP($A194,RTAs!E:E,1,FALSE)="","",1),"")</f>
        <v/>
      </c>
    </row>
    <row r="195" spans="1:19" x14ac:dyDescent="0.2">
      <c r="A195" s="3">
        <v>646</v>
      </c>
      <c r="B195" s="3" t="str">
        <f>IF(VLOOKUP($A195,ISO!$A:$D,2,FALSE)="","",VLOOKUP($A195,ISO!$A:$D,2,FALSE))</f>
        <v>RW</v>
      </c>
      <c r="C195" s="3" t="str">
        <f>IF(VLOOKUP($A195,ISO!$A:$D,3,FALSE)="","",VLOOKUP($A195,ISO!$A:$D,3,FALSE))</f>
        <v>RWA</v>
      </c>
      <c r="D195" s="3" t="str">
        <f>IFERROR(IF(VLOOKUP($A195,ADB!$A:$H,3,FALSE)="","",VLOOKUP($A195,ADB!$A:$H,3,FALSE)),"")</f>
        <v/>
      </c>
      <c r="E195" s="4" t="str">
        <f>IF(VLOOKUP($A195,ISO!$A:$D,4,FALSE)="","",VLOOKUP($A195,ISO!$A:$D,4,FALSE))</f>
        <v>Rwanda</v>
      </c>
      <c r="F195" t="str">
        <f>IFERROR(VLOOKUP(A195,ADB!A:H,4,FALSE),"")</f>
        <v/>
      </c>
      <c r="G195" t="str">
        <f>IFERROR(VLOOKUP(A195,'World Bank'!A:D,3,FALSE),"")</f>
        <v>Rwanda</v>
      </c>
      <c r="H195" t="str">
        <f>IFERROR(VLOOKUP($A195,'World Bank'!$A:$D,4,FALSE),"")</f>
        <v>Sub-Saharan Africa</v>
      </c>
      <c r="I195" s="3" t="str">
        <f t="shared" si="6"/>
        <v>RWA</v>
      </c>
      <c r="J195" s="3" t="str">
        <f>IFERROR(IF(VLOOKUP(A195,ADB!A:H,6,FALSE)="","",VLOOKUP(A195,ADB!A:H,6,FALSE)),"")</f>
        <v/>
      </c>
      <c r="K195" t="str">
        <f t="shared" si="7"/>
        <v>Rwanda</v>
      </c>
      <c r="L195" t="s">
        <v>220</v>
      </c>
      <c r="M195" s="3" t="str">
        <f>IFERROR(IF(VLOOKUP(A195,ADB!A:H,7,FALSE)="","",VLOOKUP(A195,ADB!A:H,7,FALSE)),"")</f>
        <v/>
      </c>
      <c r="N195" t="str">
        <f>IFERROR(IF(VLOOKUP(A195,ADB!A:H,8,FALSE)="","",VLOOKUP(A195,ADB!A:H,8,FALSE)),"")</f>
        <v/>
      </c>
      <c r="O195" s="3" t="str">
        <f>IFERROR(IF(VLOOKUP($A195,RTAs!A:A,1,FALSE)="","",1),"")</f>
        <v/>
      </c>
      <c r="P195" s="3" t="str">
        <f>IFERROR(IF(VLOOKUP($A195,RTAs!B:B,1,FALSE)="","",1),"")</f>
        <v/>
      </c>
      <c r="Q195" s="3" t="str">
        <f>IFERROR(IF(VLOOKUP($A195,RTAs!C:C,1,FALSE)="","",1),"")</f>
        <v/>
      </c>
      <c r="R195" s="3" t="str">
        <f>IFERROR(IF(VLOOKUP($A195,RTAs!D:D,1,FALSE)="","",1),"")</f>
        <v/>
      </c>
      <c r="S195" s="3" t="str">
        <f>IFERROR(IF(VLOOKUP($A195,RTAs!E:E,1,FALSE)="","",1),"")</f>
        <v/>
      </c>
    </row>
    <row r="196" spans="1:19" x14ac:dyDescent="0.2">
      <c r="A196" s="3">
        <v>882</v>
      </c>
      <c r="B196" s="3" t="str">
        <f>IF(VLOOKUP($A196,ISO!$A:$D,2,FALSE)="","",VLOOKUP($A196,ISO!$A:$D,2,FALSE))</f>
        <v>WS</v>
      </c>
      <c r="C196" s="3" t="str">
        <f>IF(VLOOKUP($A196,ISO!$A:$D,3,FALSE)="","",VLOOKUP($A196,ISO!$A:$D,3,FALSE))</f>
        <v>WSM</v>
      </c>
      <c r="D196" s="3" t="str">
        <f>IFERROR(IF(VLOOKUP($A196,ADB!$A:$H,3,FALSE)="","",VLOOKUP($A196,ADB!$A:$H,3,FALSE)),"")</f>
        <v>SAM</v>
      </c>
      <c r="E196" s="4" t="str">
        <f>IF(VLOOKUP($A196,ISO!$A:$D,4,FALSE)="","",VLOOKUP($A196,ISO!$A:$D,4,FALSE))</f>
        <v>Samoa</v>
      </c>
      <c r="F196" t="str">
        <f>IFERROR(VLOOKUP(A196,ADB!A:H,4,FALSE),"")</f>
        <v>Samoa</v>
      </c>
      <c r="G196" t="str">
        <f>IFERROR(VLOOKUP(A196,'World Bank'!A:D,3,FALSE),"")</f>
        <v>Samoa</v>
      </c>
      <c r="H196" t="str">
        <f>IFERROR(VLOOKUP($A196,'World Bank'!$A:$D,4,FALSE),"")</f>
        <v>East Asia and Pacific</v>
      </c>
      <c r="I196" s="3" t="str">
        <f t="shared" si="6"/>
        <v>SAM</v>
      </c>
      <c r="J196" s="3" t="str">
        <f>IFERROR(IF(VLOOKUP(A196,ADB!A:H,6,FALSE)="","",VLOOKUP(A196,ADB!A:H,6,FALSE)),"")</f>
        <v/>
      </c>
      <c r="K196" t="str">
        <f t="shared" si="7"/>
        <v>Samoa</v>
      </c>
      <c r="L196" t="s">
        <v>36</v>
      </c>
      <c r="M196" s="3" t="str">
        <f>IFERROR(IF(VLOOKUP(A196,ADB!A:H,7,FALSE)="","",VLOOKUP(A196,ADB!A:H,7,FALSE)),"")</f>
        <v/>
      </c>
      <c r="N196" t="str">
        <f>IFERROR(IF(VLOOKUP(A196,ADB!A:H,8,FALSE)="","",VLOOKUP(A196,ADB!A:H,8,FALSE)),"")</f>
        <v/>
      </c>
      <c r="O196" s="3" t="str">
        <f>IFERROR(IF(VLOOKUP($A196,RTAs!A:A,1,FALSE)="","",1),"")</f>
        <v/>
      </c>
      <c r="P196" s="3" t="str">
        <f>IFERROR(IF(VLOOKUP($A196,RTAs!B:B,1,FALSE)="","",1),"")</f>
        <v/>
      </c>
      <c r="Q196" s="3" t="str">
        <f>IFERROR(IF(VLOOKUP($A196,RTAs!C:C,1,FALSE)="","",1),"")</f>
        <v/>
      </c>
      <c r="R196" s="3" t="str">
        <f>IFERROR(IF(VLOOKUP($A196,RTAs!D:D,1,FALSE)="","",1),"")</f>
        <v/>
      </c>
      <c r="S196" s="3" t="str">
        <f>IFERROR(IF(VLOOKUP($A196,RTAs!E:E,1,FALSE)="","",1),"")</f>
        <v/>
      </c>
    </row>
    <row r="197" spans="1:19" x14ac:dyDescent="0.2">
      <c r="A197" s="3">
        <v>891</v>
      </c>
      <c r="B197" s="3" t="str">
        <f>IF(VLOOKUP($A197,ISO!$A:$D,2,FALSE)="","",VLOOKUP($A197,ISO!$A:$D,2,FALSE))</f>
        <v>CS</v>
      </c>
      <c r="C197" s="3" t="str">
        <f>IF(VLOOKUP($A197,ISO!$A:$D,3,FALSE)="","",VLOOKUP($A197,ISO!$A:$D,3,FALSE))</f>
        <v>SCG</v>
      </c>
      <c r="D197" s="3" t="str">
        <f>IFERROR(IF(VLOOKUP($A197,ADB!$A:$H,3,FALSE)="","",VLOOKUP($A197,ADB!$A:$H,3,FALSE)),"")</f>
        <v/>
      </c>
      <c r="E197" s="4" t="str">
        <f>IF(VLOOKUP($A197,ISO!$A:$D,4,FALSE)="","",VLOOKUP($A197,ISO!$A:$D,4,FALSE))</f>
        <v>Serbia and Montenegro</v>
      </c>
      <c r="F197" t="str">
        <f>IFERROR(VLOOKUP(A197,ADB!A:H,4,FALSE),"")</f>
        <v/>
      </c>
      <c r="G197" t="str">
        <f>IFERROR(VLOOKUP(A197,'World Bank'!A:D,3,FALSE),"")</f>
        <v/>
      </c>
      <c r="H197" t="str">
        <f>IFERROR(VLOOKUP($A197,'World Bank'!$A:$D,4,FALSE),"")</f>
        <v/>
      </c>
      <c r="I197" s="3" t="str">
        <f t="shared" si="6"/>
        <v>SCG</v>
      </c>
      <c r="J197" s="3" t="str">
        <f>IFERROR(IF(VLOOKUP(A197,ADB!A:H,6,FALSE)="","",VLOOKUP(A197,ADB!A:H,6,FALSE)),"")</f>
        <v/>
      </c>
      <c r="K197" t="str">
        <f t="shared" si="7"/>
        <v>Serbia and Montenegro</v>
      </c>
      <c r="L197" t="s">
        <v>95</v>
      </c>
      <c r="M197" s="3" t="str">
        <f>IFERROR(IF(VLOOKUP(A197,ADB!A:H,7,FALSE)="","",VLOOKUP(A197,ADB!A:H,7,FALSE)),"")</f>
        <v/>
      </c>
      <c r="N197" t="str">
        <f>IFERROR(IF(VLOOKUP(A197,ADB!A:H,8,FALSE)="","",VLOOKUP(A197,ADB!A:H,8,FALSE)),"")</f>
        <v/>
      </c>
      <c r="O197" s="3" t="str">
        <f>IFERROR(IF(VLOOKUP($A197,RTAs!A:A,1,FALSE)="","",1),"")</f>
        <v/>
      </c>
      <c r="P197" s="3" t="str">
        <f>IFERROR(IF(VLOOKUP($A197,RTAs!B:B,1,FALSE)="","",1),"")</f>
        <v/>
      </c>
      <c r="Q197" s="3" t="str">
        <f>IFERROR(IF(VLOOKUP($A197,RTAs!C:C,1,FALSE)="","",1),"")</f>
        <v/>
      </c>
      <c r="R197" s="3" t="str">
        <f>IFERROR(IF(VLOOKUP($A197,RTAs!D:D,1,FALSE)="","",1),"")</f>
        <v/>
      </c>
      <c r="S197" s="3" t="str">
        <f>IFERROR(IF(VLOOKUP($A197,RTAs!E:E,1,FALSE)="","",1),"")</f>
        <v/>
      </c>
    </row>
    <row r="198" spans="1:19" x14ac:dyDescent="0.2">
      <c r="A198" s="3">
        <v>894</v>
      </c>
      <c r="B198" s="3" t="str">
        <f>IF(VLOOKUP($A198,ISO!$A:$D,2,FALSE)="","",VLOOKUP($A198,ISO!$A:$D,2,FALSE))</f>
        <v>ZM</v>
      </c>
      <c r="C198" s="3" t="str">
        <f>IF(VLOOKUP($A198,ISO!$A:$D,3,FALSE)="","",VLOOKUP($A198,ISO!$A:$D,3,FALSE))</f>
        <v>SCG</v>
      </c>
      <c r="D198" s="3" t="str">
        <f>IFERROR(IF(VLOOKUP($A198,ADB!$A:$H,3,FALSE)="","",VLOOKUP($A198,ADB!$A:$H,3,FALSE)),"")</f>
        <v/>
      </c>
      <c r="E198" s="4" t="str">
        <f>IF(VLOOKUP($A198,ISO!$A:$D,4,FALSE)="","",VLOOKUP($A198,ISO!$A:$D,4,FALSE))</f>
        <v>Zambia</v>
      </c>
      <c r="F198" t="str">
        <f>IFERROR(VLOOKUP(A198,ADB!A:H,4,FALSE),"")</f>
        <v/>
      </c>
      <c r="G198" t="str">
        <f>IFERROR(VLOOKUP(A198,'World Bank'!A:D,3,FALSE),"")</f>
        <v>Zambia</v>
      </c>
      <c r="H198" t="str">
        <f>IFERROR(VLOOKUP($A198,'World Bank'!$A:$D,4,FALSE),"")</f>
        <v>Sub-Saharan Africa</v>
      </c>
      <c r="I198" s="3" t="str">
        <f t="shared" si="6"/>
        <v>SCG</v>
      </c>
      <c r="J198" s="3" t="str">
        <f>IFERROR(IF(VLOOKUP(A198,ADB!A:H,6,FALSE)="","",VLOOKUP(A198,ADB!A:H,6,FALSE)),"")</f>
        <v/>
      </c>
      <c r="K198" t="str">
        <f t="shared" si="7"/>
        <v>Zambia</v>
      </c>
      <c r="L198" t="s">
        <v>220</v>
      </c>
      <c r="M198" s="3" t="str">
        <f>IFERROR(IF(VLOOKUP(A198,ADB!A:H,7,FALSE)="","",VLOOKUP(A198,ADB!A:H,7,FALSE)),"")</f>
        <v/>
      </c>
      <c r="N198" t="str">
        <f>IFERROR(IF(VLOOKUP(A198,ADB!A:H,8,FALSE)="","",VLOOKUP(A198,ADB!A:H,8,FALSE)),"")</f>
        <v/>
      </c>
      <c r="O198" s="3" t="str">
        <f>IFERROR(IF(VLOOKUP($A198,RTAs!A:A,1,FALSE)="","",1),"")</f>
        <v/>
      </c>
      <c r="P198" s="3" t="str">
        <f>IFERROR(IF(VLOOKUP($A198,RTAs!B:B,1,FALSE)="","",1),"")</f>
        <v/>
      </c>
      <c r="Q198" s="3" t="str">
        <f>IFERROR(IF(VLOOKUP($A198,RTAs!C:C,1,FALSE)="","",1),"")</f>
        <v/>
      </c>
      <c r="R198" s="3" t="str">
        <f>IFERROR(IF(VLOOKUP($A198,RTAs!D:D,1,FALSE)="","",1),"")</f>
        <v/>
      </c>
      <c r="S198" s="3" t="str">
        <f>IFERROR(IF(VLOOKUP($A198,RTAs!E:E,1,FALSE)="","",1),"")</f>
        <v/>
      </c>
    </row>
    <row r="199" spans="1:19" x14ac:dyDescent="0.2">
      <c r="A199" s="3">
        <v>736</v>
      </c>
      <c r="B199" s="3" t="str">
        <f>IF(VLOOKUP($A199,ISO!$A:$D,2,FALSE)="","",VLOOKUP($A199,ISO!$A:$D,2,FALSE))</f>
        <v>SD</v>
      </c>
      <c r="C199" s="3" t="str">
        <f>IF(VLOOKUP($A199,ISO!$A:$D,3,FALSE)="","",VLOOKUP($A199,ISO!$A:$D,3,FALSE))</f>
        <v>SDN</v>
      </c>
      <c r="D199" s="3" t="str">
        <f>IFERROR(IF(VLOOKUP($A199,ADB!$A:$H,3,FALSE)="","",VLOOKUP($A199,ADB!$A:$H,3,FALSE)),"")</f>
        <v/>
      </c>
      <c r="E199" s="4" t="str">
        <f>IF(VLOOKUP($A199,ISO!$A:$D,4,FALSE)="","",VLOOKUP($A199,ISO!$A:$D,4,FALSE))</f>
        <v>Former Sudan</v>
      </c>
      <c r="F199" t="str">
        <f>IFERROR(VLOOKUP(A199,ADB!A:H,4,FALSE),"")</f>
        <v/>
      </c>
      <c r="G199" t="str">
        <f>IFERROR(VLOOKUP(A199,'World Bank'!A:D,3,FALSE),"")</f>
        <v/>
      </c>
      <c r="H199" t="str">
        <f>IFERROR(VLOOKUP($A199,'World Bank'!$A:$D,4,FALSE),"")</f>
        <v/>
      </c>
      <c r="I199" s="3" t="str">
        <f t="shared" si="6"/>
        <v>SDN</v>
      </c>
      <c r="J199" s="3" t="str">
        <f>IFERROR(IF(VLOOKUP(A199,ADB!A:H,6,FALSE)="","",VLOOKUP(A199,ADB!A:H,6,FALSE)),"")</f>
        <v/>
      </c>
      <c r="K199" t="str">
        <f t="shared" si="7"/>
        <v>Former Sudan</v>
      </c>
      <c r="L199" t="s">
        <v>220</v>
      </c>
      <c r="M199" s="3" t="str">
        <f>IFERROR(IF(VLOOKUP(A199,ADB!A:H,7,FALSE)="","",VLOOKUP(A199,ADB!A:H,7,FALSE)),"")</f>
        <v/>
      </c>
      <c r="N199" t="str">
        <f>IFERROR(IF(VLOOKUP(A199,ADB!A:H,8,FALSE)="","",VLOOKUP(A199,ADB!A:H,8,FALSE)),"")</f>
        <v/>
      </c>
      <c r="O199" s="3" t="str">
        <f>IFERROR(IF(VLOOKUP($A199,RTAs!A:A,1,FALSE)="","",1),"")</f>
        <v/>
      </c>
      <c r="P199" s="3" t="str">
        <f>IFERROR(IF(VLOOKUP($A199,RTAs!B:B,1,FALSE)="","",1),"")</f>
        <v/>
      </c>
      <c r="Q199" s="3" t="str">
        <f>IFERROR(IF(VLOOKUP($A199,RTAs!C:C,1,FALSE)="","",1),"")</f>
        <v/>
      </c>
      <c r="R199" s="3" t="str">
        <f>IFERROR(IF(VLOOKUP($A199,RTAs!D:D,1,FALSE)="","",1),"")</f>
        <v/>
      </c>
      <c r="S199" s="3" t="str">
        <f>IFERROR(IF(VLOOKUP($A199,RTAs!E:E,1,FALSE)="","",1),"")</f>
        <v/>
      </c>
    </row>
    <row r="200" spans="1:19" x14ac:dyDescent="0.2">
      <c r="A200" s="3">
        <v>729</v>
      </c>
      <c r="B200" s="3" t="str">
        <f>IF(VLOOKUP($A200,ISO!$A:$D,2,FALSE)="","",VLOOKUP($A200,ISO!$A:$D,2,FALSE))</f>
        <v>SD</v>
      </c>
      <c r="C200" s="3" t="str">
        <f>IF(VLOOKUP($A200,ISO!$A:$D,3,FALSE)="","",VLOOKUP($A200,ISO!$A:$D,3,FALSE))</f>
        <v>SDN</v>
      </c>
      <c r="D200" s="3" t="str">
        <f>IFERROR(IF(VLOOKUP($A200,ADB!$A:$H,3,FALSE)="","",VLOOKUP($A200,ADB!$A:$H,3,FALSE)),"")</f>
        <v/>
      </c>
      <c r="E200" s="4" t="str">
        <f>IF(VLOOKUP($A200,ISO!$A:$D,4,FALSE)="","",VLOOKUP($A200,ISO!$A:$D,4,FALSE))</f>
        <v>Sudan</v>
      </c>
      <c r="F200" t="str">
        <f>IFERROR(VLOOKUP(A200,ADB!A:H,4,FALSE),"")</f>
        <v/>
      </c>
      <c r="G200" t="str">
        <f>IFERROR(VLOOKUP(A200,'World Bank'!A:D,3,FALSE),"")</f>
        <v>Sudan</v>
      </c>
      <c r="H200" t="str">
        <f>IFERROR(VLOOKUP($A200,'World Bank'!$A:$D,4,FALSE),"")</f>
        <v>Sub-Saharan Africa</v>
      </c>
      <c r="I200" s="3" t="str">
        <f t="shared" si="6"/>
        <v>SDN</v>
      </c>
      <c r="J200" s="3" t="str">
        <f>IFERROR(IF(VLOOKUP(A200,ADB!A:H,6,FALSE)="","",VLOOKUP(A200,ADB!A:H,6,FALSE)),"")</f>
        <v/>
      </c>
      <c r="K200" t="str">
        <f t="shared" si="7"/>
        <v>Sudan</v>
      </c>
      <c r="L200" t="s">
        <v>220</v>
      </c>
      <c r="M200" s="3" t="str">
        <f>IFERROR(IF(VLOOKUP(A200,ADB!A:H,7,FALSE)="","",VLOOKUP(A200,ADB!A:H,7,FALSE)),"")</f>
        <v/>
      </c>
      <c r="N200" t="str">
        <f>IFERROR(IF(VLOOKUP(A200,ADB!A:H,8,FALSE)="","",VLOOKUP(A200,ADB!A:H,8,FALSE)),"")</f>
        <v/>
      </c>
      <c r="O200" s="3" t="str">
        <f>IFERROR(IF(VLOOKUP($A200,RTAs!A:A,1,FALSE)="","",1),"")</f>
        <v/>
      </c>
      <c r="P200" s="3" t="str">
        <f>IFERROR(IF(VLOOKUP($A200,RTAs!B:B,1,FALSE)="","",1),"")</f>
        <v/>
      </c>
      <c r="Q200" s="3" t="str">
        <f>IFERROR(IF(VLOOKUP($A200,RTAs!C:C,1,FALSE)="","",1),"")</f>
        <v/>
      </c>
      <c r="R200" s="3" t="str">
        <f>IFERROR(IF(VLOOKUP($A200,RTAs!D:D,1,FALSE)="","",1),"")</f>
        <v/>
      </c>
      <c r="S200" s="3" t="str">
        <f>IFERROR(IF(VLOOKUP($A200,RTAs!E:E,1,FALSE)="","",1),"")</f>
        <v/>
      </c>
    </row>
    <row r="201" spans="1:19" x14ac:dyDescent="0.2">
      <c r="A201" s="3">
        <v>686</v>
      </c>
      <c r="B201" s="3" t="str">
        <f>IF(VLOOKUP($A201,ISO!$A:$D,2,FALSE)="","",VLOOKUP($A201,ISO!$A:$D,2,FALSE))</f>
        <v>SN</v>
      </c>
      <c r="C201" s="3" t="str">
        <f>IF(VLOOKUP($A201,ISO!$A:$D,3,FALSE)="","",VLOOKUP($A201,ISO!$A:$D,3,FALSE))</f>
        <v>SEN</v>
      </c>
      <c r="D201" s="3" t="str">
        <f>IFERROR(IF(VLOOKUP($A201,ADB!$A:$H,3,FALSE)="","",VLOOKUP($A201,ADB!$A:$H,3,FALSE)),"")</f>
        <v/>
      </c>
      <c r="E201" s="4" t="str">
        <f>IF(VLOOKUP($A201,ISO!$A:$D,4,FALSE)="","",VLOOKUP($A201,ISO!$A:$D,4,FALSE))</f>
        <v>Senegal</v>
      </c>
      <c r="F201" t="str">
        <f>IFERROR(VLOOKUP(A201,ADB!A:H,4,FALSE),"")</f>
        <v/>
      </c>
      <c r="G201" t="str">
        <f>IFERROR(VLOOKUP(A201,'World Bank'!A:D,3,FALSE),"")</f>
        <v>Senegal</v>
      </c>
      <c r="H201" t="str">
        <f>IFERROR(VLOOKUP($A201,'World Bank'!$A:$D,4,FALSE),"")</f>
        <v>Sub-Saharan Africa</v>
      </c>
      <c r="I201" s="3" t="str">
        <f t="shared" si="6"/>
        <v>SEN</v>
      </c>
      <c r="J201" s="3" t="str">
        <f>IFERROR(IF(VLOOKUP(A201,ADB!A:H,6,FALSE)="","",VLOOKUP(A201,ADB!A:H,6,FALSE)),"")</f>
        <v/>
      </c>
      <c r="K201" t="str">
        <f t="shared" si="7"/>
        <v>Senegal</v>
      </c>
      <c r="L201" t="s">
        <v>220</v>
      </c>
      <c r="M201" s="3" t="str">
        <f>IFERROR(IF(VLOOKUP(A201,ADB!A:H,7,FALSE)="","",VLOOKUP(A201,ADB!A:H,7,FALSE)),"")</f>
        <v/>
      </c>
      <c r="N201" t="str">
        <f>IFERROR(IF(VLOOKUP(A201,ADB!A:H,8,FALSE)="","",VLOOKUP(A201,ADB!A:H,8,FALSE)),"")</f>
        <v/>
      </c>
      <c r="O201" s="3" t="str">
        <f>IFERROR(IF(VLOOKUP($A201,RTAs!A:A,1,FALSE)="","",1),"")</f>
        <v/>
      </c>
      <c r="P201" s="3" t="str">
        <f>IFERROR(IF(VLOOKUP($A201,RTAs!B:B,1,FALSE)="","",1),"")</f>
        <v/>
      </c>
      <c r="Q201" s="3" t="str">
        <f>IFERROR(IF(VLOOKUP($A201,RTAs!C:C,1,FALSE)="","",1),"")</f>
        <v/>
      </c>
      <c r="R201" s="3" t="str">
        <f>IFERROR(IF(VLOOKUP($A201,RTAs!D:D,1,FALSE)="","",1),"")</f>
        <v/>
      </c>
      <c r="S201" s="3" t="str">
        <f>IFERROR(IF(VLOOKUP($A201,RTAs!E:E,1,FALSE)="","",1),"")</f>
        <v/>
      </c>
    </row>
    <row r="202" spans="1:19" x14ac:dyDescent="0.2">
      <c r="A202" s="3">
        <v>654</v>
      </c>
      <c r="B202" s="3" t="str">
        <f>IF(VLOOKUP($A202,ISO!$A:$D,2,FALSE)="","",VLOOKUP($A202,ISO!$A:$D,2,FALSE))</f>
        <v>SH</v>
      </c>
      <c r="C202" s="3" t="str">
        <f>IF(VLOOKUP($A202,ISO!$A:$D,3,FALSE)="","",VLOOKUP($A202,ISO!$A:$D,3,FALSE))</f>
        <v>SHN</v>
      </c>
      <c r="D202" s="3" t="str">
        <f>IFERROR(IF(VLOOKUP($A202,ADB!$A:$H,3,FALSE)="","",VLOOKUP($A202,ADB!$A:$H,3,FALSE)),"")</f>
        <v/>
      </c>
      <c r="E202" s="4" t="str">
        <f>IF(VLOOKUP($A202,ISO!$A:$D,4,FALSE)="","",VLOOKUP($A202,ISO!$A:$D,4,FALSE))</f>
        <v>Saint Helena, Ascension and Tristan da Cunha</v>
      </c>
      <c r="F202" t="str">
        <f>IFERROR(VLOOKUP(A202,ADB!A:H,4,FALSE),"")</f>
        <v/>
      </c>
      <c r="G202" t="str">
        <f>IFERROR(VLOOKUP(A202,'World Bank'!A:D,3,FALSE),"")</f>
        <v/>
      </c>
      <c r="H202" t="str">
        <f>IFERROR(VLOOKUP($A202,'World Bank'!$A:$D,4,FALSE),"")</f>
        <v/>
      </c>
      <c r="I202" s="3" t="str">
        <f t="shared" si="6"/>
        <v>SHN</v>
      </c>
      <c r="J202" s="3" t="str">
        <f>IFERROR(IF(VLOOKUP(A202,ADB!A:H,6,FALSE)="","",VLOOKUP(A202,ADB!A:H,6,FALSE)),"")</f>
        <v/>
      </c>
      <c r="K202" t="str">
        <f t="shared" si="7"/>
        <v>Saint Helena, Ascension and Tristan da Cunha</v>
      </c>
      <c r="L202" t="s">
        <v>220</v>
      </c>
      <c r="M202" s="3" t="str">
        <f>IFERROR(IF(VLOOKUP(A202,ADB!A:H,7,FALSE)="","",VLOOKUP(A202,ADB!A:H,7,FALSE)),"")</f>
        <v/>
      </c>
      <c r="N202" t="str">
        <f>IFERROR(IF(VLOOKUP(A202,ADB!A:H,8,FALSE)="","",VLOOKUP(A202,ADB!A:H,8,FALSE)),"")</f>
        <v/>
      </c>
      <c r="O202" s="3" t="str">
        <f>IFERROR(IF(VLOOKUP($A202,RTAs!A:A,1,FALSE)="","",1),"")</f>
        <v/>
      </c>
      <c r="P202" s="3" t="str">
        <f>IFERROR(IF(VLOOKUP($A202,RTAs!B:B,1,FALSE)="","",1),"")</f>
        <v/>
      </c>
      <c r="Q202" s="3" t="str">
        <f>IFERROR(IF(VLOOKUP($A202,RTAs!C:C,1,FALSE)="","",1),"")</f>
        <v/>
      </c>
      <c r="R202" s="3" t="str">
        <f>IFERROR(IF(VLOOKUP($A202,RTAs!D:D,1,FALSE)="","",1),"")</f>
        <v/>
      </c>
      <c r="S202" s="3" t="str">
        <f>IFERROR(IF(VLOOKUP($A202,RTAs!E:E,1,FALSE)="","",1),"")</f>
        <v/>
      </c>
    </row>
    <row r="203" spans="1:19" x14ac:dyDescent="0.2">
      <c r="A203" s="3">
        <v>694</v>
      </c>
      <c r="B203" s="3" t="str">
        <f>IF(VLOOKUP($A203,ISO!$A:$D,2,FALSE)="","",VLOOKUP($A203,ISO!$A:$D,2,FALSE))</f>
        <v>SL</v>
      </c>
      <c r="C203" s="3" t="str">
        <f>IF(VLOOKUP($A203,ISO!$A:$D,3,FALSE)="","",VLOOKUP($A203,ISO!$A:$D,3,FALSE))</f>
        <v>SLE</v>
      </c>
      <c r="D203" s="3" t="str">
        <f>IFERROR(IF(VLOOKUP($A203,ADB!$A:$H,3,FALSE)="","",VLOOKUP($A203,ADB!$A:$H,3,FALSE)),"")</f>
        <v/>
      </c>
      <c r="E203" s="4" t="str">
        <f>IF(VLOOKUP($A203,ISO!$A:$D,4,FALSE)="","",VLOOKUP($A203,ISO!$A:$D,4,FALSE))</f>
        <v>Sierra Leone</v>
      </c>
      <c r="F203" t="str">
        <f>IFERROR(VLOOKUP(A203,ADB!A:H,4,FALSE),"")</f>
        <v/>
      </c>
      <c r="G203" t="str">
        <f>IFERROR(VLOOKUP(A203,'World Bank'!A:D,3,FALSE),"")</f>
        <v>Sierra Leone</v>
      </c>
      <c r="H203" t="str">
        <f>IFERROR(VLOOKUP($A203,'World Bank'!$A:$D,4,FALSE),"")</f>
        <v>Sub-Saharan Africa</v>
      </c>
      <c r="I203" s="3" t="str">
        <f t="shared" si="6"/>
        <v>SLE</v>
      </c>
      <c r="J203" s="3" t="str">
        <f>IFERROR(IF(VLOOKUP(A203,ADB!A:H,6,FALSE)="","",VLOOKUP(A203,ADB!A:H,6,FALSE)),"")</f>
        <v/>
      </c>
      <c r="K203" t="str">
        <f t="shared" si="7"/>
        <v>Sierra Leone</v>
      </c>
      <c r="L203" t="s">
        <v>220</v>
      </c>
      <c r="M203" s="3" t="str">
        <f>IFERROR(IF(VLOOKUP(A203,ADB!A:H,7,FALSE)="","",VLOOKUP(A203,ADB!A:H,7,FALSE)),"")</f>
        <v/>
      </c>
      <c r="N203" t="str">
        <f>IFERROR(IF(VLOOKUP(A203,ADB!A:H,8,FALSE)="","",VLOOKUP(A203,ADB!A:H,8,FALSE)),"")</f>
        <v/>
      </c>
      <c r="O203" s="3" t="str">
        <f>IFERROR(IF(VLOOKUP($A203,RTAs!A:A,1,FALSE)="","",1),"")</f>
        <v/>
      </c>
      <c r="P203" s="3" t="str">
        <f>IFERROR(IF(VLOOKUP($A203,RTAs!B:B,1,FALSE)="","",1),"")</f>
        <v/>
      </c>
      <c r="Q203" s="3" t="str">
        <f>IFERROR(IF(VLOOKUP($A203,RTAs!C:C,1,FALSE)="","",1),"")</f>
        <v/>
      </c>
      <c r="R203" s="3" t="str">
        <f>IFERROR(IF(VLOOKUP($A203,RTAs!D:D,1,FALSE)="","",1),"")</f>
        <v/>
      </c>
      <c r="S203" s="3" t="str">
        <f>IFERROR(IF(VLOOKUP($A203,RTAs!E:E,1,FALSE)="","",1),"")</f>
        <v/>
      </c>
    </row>
    <row r="204" spans="1:19" x14ac:dyDescent="0.2">
      <c r="A204" s="3">
        <v>222</v>
      </c>
      <c r="B204" s="3" t="str">
        <f>IF(VLOOKUP($A204,ISO!$A:$D,2,FALSE)="","",VLOOKUP($A204,ISO!$A:$D,2,FALSE))</f>
        <v>SV</v>
      </c>
      <c r="C204" s="3" t="str">
        <f>IF(VLOOKUP($A204,ISO!$A:$D,3,FALSE)="","",VLOOKUP($A204,ISO!$A:$D,3,FALSE))</f>
        <v>SLV</v>
      </c>
      <c r="D204" s="3" t="str">
        <f>IFERROR(IF(VLOOKUP($A204,ADB!$A:$H,3,FALSE)="","",VLOOKUP($A204,ADB!$A:$H,3,FALSE)),"")</f>
        <v/>
      </c>
      <c r="E204" s="4" t="str">
        <f>IF(VLOOKUP($A204,ISO!$A:$D,4,FALSE)="","",VLOOKUP($A204,ISO!$A:$D,4,FALSE))</f>
        <v>El Salvador</v>
      </c>
      <c r="F204" t="str">
        <f>IFERROR(VLOOKUP(A204,ADB!A:H,4,FALSE),"")</f>
        <v/>
      </c>
      <c r="G204" t="str">
        <f>IFERROR(VLOOKUP(A204,'World Bank'!A:D,3,FALSE),"")</f>
        <v>El Salvador</v>
      </c>
      <c r="H204" t="str">
        <f>IFERROR(VLOOKUP($A204,'World Bank'!$A:$D,4,FALSE),"")</f>
        <v>Latin America and the Caribbean</v>
      </c>
      <c r="I204" s="3" t="str">
        <f t="shared" si="6"/>
        <v>SLV</v>
      </c>
      <c r="J204" s="3" t="str">
        <f>IFERROR(IF(VLOOKUP(A204,ADB!A:H,6,FALSE)="","",VLOOKUP(A204,ADB!A:H,6,FALSE)),"")</f>
        <v/>
      </c>
      <c r="K204" t="str">
        <f t="shared" si="7"/>
        <v>El Salvador</v>
      </c>
      <c r="L204" t="s">
        <v>139</v>
      </c>
      <c r="M204" s="3" t="str">
        <f>IFERROR(IF(VLOOKUP(A204,ADB!A:H,7,FALSE)="","",VLOOKUP(A204,ADB!A:H,7,FALSE)),"")</f>
        <v/>
      </c>
      <c r="N204" t="str">
        <f>IFERROR(IF(VLOOKUP(A204,ADB!A:H,8,FALSE)="","",VLOOKUP(A204,ADB!A:H,8,FALSE)),"")</f>
        <v/>
      </c>
      <c r="O204" s="3" t="str">
        <f>IFERROR(IF(VLOOKUP($A204,RTAs!A:A,1,FALSE)="","",1),"")</f>
        <v/>
      </c>
      <c r="P204" s="3" t="str">
        <f>IFERROR(IF(VLOOKUP($A204,RTAs!B:B,1,FALSE)="","",1),"")</f>
        <v/>
      </c>
      <c r="Q204" s="3" t="str">
        <f>IFERROR(IF(VLOOKUP($A204,RTAs!C:C,1,FALSE)="","",1),"")</f>
        <v/>
      </c>
      <c r="R204" s="3" t="str">
        <f>IFERROR(IF(VLOOKUP($A204,RTAs!D:D,1,FALSE)="","",1),"")</f>
        <v/>
      </c>
      <c r="S204" s="3" t="str">
        <f>IFERROR(IF(VLOOKUP($A204,RTAs!E:E,1,FALSE)="","",1),"")</f>
        <v/>
      </c>
    </row>
    <row r="205" spans="1:19" x14ac:dyDescent="0.2">
      <c r="A205" s="3">
        <v>674</v>
      </c>
      <c r="B205" s="3" t="str">
        <f>IF(VLOOKUP($A205,ISO!$A:$D,2,FALSE)="","",VLOOKUP($A205,ISO!$A:$D,2,FALSE))</f>
        <v>SM</v>
      </c>
      <c r="C205" s="3" t="str">
        <f>IF(VLOOKUP($A205,ISO!$A:$D,3,FALSE)="","",VLOOKUP($A205,ISO!$A:$D,3,FALSE))</f>
        <v>SMR</v>
      </c>
      <c r="D205" s="3" t="str">
        <f>IFERROR(IF(VLOOKUP($A205,ADB!$A:$H,3,FALSE)="","",VLOOKUP($A205,ADB!$A:$H,3,FALSE)),"")</f>
        <v/>
      </c>
      <c r="E205" s="4" t="str">
        <f>IF(VLOOKUP($A205,ISO!$A:$D,4,FALSE)="","",VLOOKUP($A205,ISO!$A:$D,4,FALSE))</f>
        <v>San Marino</v>
      </c>
      <c r="F205" t="str">
        <f>IFERROR(VLOOKUP(A205,ADB!A:H,4,FALSE),"")</f>
        <v/>
      </c>
      <c r="G205" t="str">
        <f>IFERROR(VLOOKUP(A205,'World Bank'!A:D,3,FALSE),"")</f>
        <v>San Marino</v>
      </c>
      <c r="H205" t="str">
        <f>IFERROR(VLOOKUP($A205,'World Bank'!$A:$D,4,FALSE),"")</f>
        <v>Europe and Central Asia</v>
      </c>
      <c r="I205" s="3" t="str">
        <f t="shared" si="6"/>
        <v>SMR</v>
      </c>
      <c r="J205" s="3" t="str">
        <f>IFERROR(IF(VLOOKUP(A205,ADB!A:H,6,FALSE)="","",VLOOKUP(A205,ADB!A:H,6,FALSE)),"")</f>
        <v/>
      </c>
      <c r="K205" t="str">
        <f t="shared" si="7"/>
        <v>San Marino</v>
      </c>
      <c r="L205" t="s">
        <v>95</v>
      </c>
      <c r="M205" s="3" t="str">
        <f>IFERROR(IF(VLOOKUP(A205,ADB!A:H,7,FALSE)="","",VLOOKUP(A205,ADB!A:H,7,FALSE)),"")</f>
        <v/>
      </c>
      <c r="N205" t="str">
        <f>IFERROR(IF(VLOOKUP(A205,ADB!A:H,8,FALSE)="","",VLOOKUP(A205,ADB!A:H,8,FALSE)),"")</f>
        <v/>
      </c>
      <c r="O205" s="3" t="str">
        <f>IFERROR(IF(VLOOKUP($A205,RTAs!A:A,1,FALSE)="","",1),"")</f>
        <v/>
      </c>
      <c r="P205" s="3" t="str">
        <f>IFERROR(IF(VLOOKUP($A205,RTAs!B:B,1,FALSE)="","",1),"")</f>
        <v/>
      </c>
      <c r="Q205" s="3" t="str">
        <f>IFERROR(IF(VLOOKUP($A205,RTAs!C:C,1,FALSE)="","",1),"")</f>
        <v/>
      </c>
      <c r="R205" s="3" t="str">
        <f>IFERROR(IF(VLOOKUP($A205,RTAs!D:D,1,FALSE)="","",1),"")</f>
        <v/>
      </c>
      <c r="S205" s="3" t="str">
        <f>IFERROR(IF(VLOOKUP($A205,RTAs!E:E,1,FALSE)="","",1),"")</f>
        <v/>
      </c>
    </row>
    <row r="206" spans="1:19" x14ac:dyDescent="0.2">
      <c r="A206" s="3">
        <v>90</v>
      </c>
      <c r="B206" s="3" t="str">
        <f>IF(VLOOKUP($A206,ISO!$A:$D,2,FALSE)="","",VLOOKUP($A206,ISO!$A:$D,2,FALSE))</f>
        <v>SB</v>
      </c>
      <c r="C206" s="3" t="str">
        <f>IF(VLOOKUP($A206,ISO!$A:$D,3,FALSE)="","",VLOOKUP($A206,ISO!$A:$D,3,FALSE))</f>
        <v>SLB</v>
      </c>
      <c r="D206" s="3" t="str">
        <f>IFERROR(IF(VLOOKUP($A206,ADB!$A:$H,3,FALSE)="","",VLOOKUP($A206,ADB!$A:$H,3,FALSE)),"")</f>
        <v>SOL</v>
      </c>
      <c r="E206" s="4" t="str">
        <f>IF(VLOOKUP($A206,ISO!$A:$D,4,FALSE)="","",VLOOKUP($A206,ISO!$A:$D,4,FALSE))</f>
        <v>Solomon Islands</v>
      </c>
      <c r="F206" t="str">
        <f>IFERROR(VLOOKUP(A206,ADB!A:H,4,FALSE),"")</f>
        <v>Solomon Islands</v>
      </c>
      <c r="G206" t="str">
        <f>IFERROR(VLOOKUP(A206,'World Bank'!A:D,3,FALSE),"")</f>
        <v>Solomon Islands</v>
      </c>
      <c r="H206" t="str">
        <f>IFERROR(VLOOKUP($A206,'World Bank'!$A:$D,4,FALSE),"")</f>
        <v>East Asia and Pacific</v>
      </c>
      <c r="I206" s="3" t="str">
        <f t="shared" si="6"/>
        <v>SOL</v>
      </c>
      <c r="J206" s="3" t="str">
        <f>IFERROR(IF(VLOOKUP(A206,ADB!A:H,6,FALSE)="","",VLOOKUP(A206,ADB!A:H,6,FALSE)),"")</f>
        <v/>
      </c>
      <c r="K206" t="str">
        <f t="shared" si="7"/>
        <v>Solomon Islands</v>
      </c>
      <c r="L206" t="s">
        <v>36</v>
      </c>
      <c r="M206" s="3" t="str">
        <f>IFERROR(IF(VLOOKUP(A206,ADB!A:H,7,FALSE)="","",VLOOKUP(A206,ADB!A:H,7,FALSE)),"")</f>
        <v/>
      </c>
      <c r="N206" t="str">
        <f>IFERROR(IF(VLOOKUP(A206,ADB!A:H,8,FALSE)="","",VLOOKUP(A206,ADB!A:H,8,FALSE)),"")</f>
        <v/>
      </c>
      <c r="O206" s="3" t="str">
        <f>IFERROR(IF(VLOOKUP($A206,RTAs!A:A,1,FALSE)="","",1),"")</f>
        <v/>
      </c>
      <c r="P206" s="3" t="str">
        <f>IFERROR(IF(VLOOKUP($A206,RTAs!B:B,1,FALSE)="","",1),"")</f>
        <v/>
      </c>
      <c r="Q206" s="3" t="str">
        <f>IFERROR(IF(VLOOKUP($A206,RTAs!C:C,1,FALSE)="","",1),"")</f>
        <v/>
      </c>
      <c r="R206" s="3" t="str">
        <f>IFERROR(IF(VLOOKUP($A206,RTAs!D:D,1,FALSE)="","",1),"")</f>
        <v/>
      </c>
      <c r="S206" s="3" t="str">
        <f>IFERROR(IF(VLOOKUP($A206,RTAs!E:E,1,FALSE)="","",1),"")</f>
        <v/>
      </c>
    </row>
    <row r="207" spans="1:19" x14ac:dyDescent="0.2">
      <c r="A207" s="3">
        <v>706</v>
      </c>
      <c r="B207" s="3" t="str">
        <f>IF(VLOOKUP($A207,ISO!$A:$D,2,FALSE)="","",VLOOKUP($A207,ISO!$A:$D,2,FALSE))</f>
        <v>SO</v>
      </c>
      <c r="C207" s="3" t="str">
        <f>IF(VLOOKUP($A207,ISO!$A:$D,3,FALSE)="","",VLOOKUP($A207,ISO!$A:$D,3,FALSE))</f>
        <v>SOM</v>
      </c>
      <c r="D207" s="3" t="str">
        <f>IFERROR(IF(VLOOKUP($A207,ADB!$A:$H,3,FALSE)="","",VLOOKUP($A207,ADB!$A:$H,3,FALSE)),"")</f>
        <v/>
      </c>
      <c r="E207" s="4" t="str">
        <f>IF(VLOOKUP($A207,ISO!$A:$D,4,FALSE)="","",VLOOKUP($A207,ISO!$A:$D,4,FALSE))</f>
        <v>Somalia</v>
      </c>
      <c r="F207" t="str">
        <f>IFERROR(VLOOKUP(A207,ADB!A:H,4,FALSE),"")</f>
        <v/>
      </c>
      <c r="G207" t="str">
        <f>IFERROR(VLOOKUP(A207,'World Bank'!A:D,3,FALSE),"")</f>
        <v>Somalia</v>
      </c>
      <c r="H207" t="str">
        <f>IFERROR(VLOOKUP($A207,'World Bank'!$A:$D,4,FALSE),"")</f>
        <v>Sub-Saharan Africa</v>
      </c>
      <c r="I207" s="3" t="str">
        <f t="shared" si="6"/>
        <v>SOM</v>
      </c>
      <c r="J207" s="3" t="str">
        <f>IFERROR(IF(VLOOKUP(A207,ADB!A:H,6,FALSE)="","",VLOOKUP(A207,ADB!A:H,6,FALSE)),"")</f>
        <v/>
      </c>
      <c r="K207" t="str">
        <f t="shared" si="7"/>
        <v>Somalia</v>
      </c>
      <c r="L207" t="s">
        <v>220</v>
      </c>
      <c r="M207" s="3" t="str">
        <f>IFERROR(IF(VLOOKUP(A207,ADB!A:H,7,FALSE)="","",VLOOKUP(A207,ADB!A:H,7,FALSE)),"")</f>
        <v/>
      </c>
      <c r="N207" t="str">
        <f>IFERROR(IF(VLOOKUP(A207,ADB!A:H,8,FALSE)="","",VLOOKUP(A207,ADB!A:H,8,FALSE)),"")</f>
        <v/>
      </c>
      <c r="O207" s="3" t="str">
        <f>IFERROR(IF(VLOOKUP($A207,RTAs!A:A,1,FALSE)="","",1),"")</f>
        <v/>
      </c>
      <c r="P207" s="3" t="str">
        <f>IFERROR(IF(VLOOKUP($A207,RTAs!B:B,1,FALSE)="","",1),"")</f>
        <v/>
      </c>
      <c r="Q207" s="3" t="str">
        <f>IFERROR(IF(VLOOKUP($A207,RTAs!C:C,1,FALSE)="","",1),"")</f>
        <v/>
      </c>
      <c r="R207" s="3" t="str">
        <f>IFERROR(IF(VLOOKUP($A207,RTAs!D:D,1,FALSE)="","",1),"")</f>
        <v/>
      </c>
      <c r="S207" s="3" t="str">
        <f>IFERROR(IF(VLOOKUP($A207,RTAs!E:E,1,FALSE)="","",1),"")</f>
        <v/>
      </c>
    </row>
    <row r="208" spans="1:19" x14ac:dyDescent="0.2">
      <c r="A208" s="3">
        <v>666</v>
      </c>
      <c r="B208" s="3" t="str">
        <f>IF(VLOOKUP($A208,ISO!$A:$D,2,FALSE)="","",VLOOKUP($A208,ISO!$A:$D,2,FALSE))</f>
        <v>PM</v>
      </c>
      <c r="C208" s="3" t="str">
        <f>IF(VLOOKUP($A208,ISO!$A:$D,3,FALSE)="","",VLOOKUP($A208,ISO!$A:$D,3,FALSE))</f>
        <v>SPM</v>
      </c>
      <c r="D208" s="3" t="str">
        <f>IFERROR(IF(VLOOKUP($A208,ADB!$A:$H,3,FALSE)="","",VLOOKUP($A208,ADB!$A:$H,3,FALSE)),"")</f>
        <v/>
      </c>
      <c r="E208" s="4" t="str">
        <f>IF(VLOOKUP($A208,ISO!$A:$D,4,FALSE)="","",VLOOKUP($A208,ISO!$A:$D,4,FALSE))</f>
        <v>Saint Pierre and Miquelon</v>
      </c>
      <c r="F208" t="str">
        <f>IFERROR(VLOOKUP(A208,ADB!A:H,4,FALSE),"")</f>
        <v/>
      </c>
      <c r="G208" t="str">
        <f>IFERROR(VLOOKUP(A208,'World Bank'!A:D,3,FALSE),"")</f>
        <v/>
      </c>
      <c r="H208" t="str">
        <f>IFERROR(VLOOKUP($A208,'World Bank'!$A:$D,4,FALSE),"")</f>
        <v/>
      </c>
      <c r="I208" s="3" t="str">
        <f t="shared" si="6"/>
        <v>SPM</v>
      </c>
      <c r="J208" s="3" t="str">
        <f>IFERROR(IF(VLOOKUP(A208,ADB!A:H,6,FALSE)="","",VLOOKUP(A208,ADB!A:H,6,FALSE)),"")</f>
        <v/>
      </c>
      <c r="K208" t="str">
        <f t="shared" si="7"/>
        <v>Saint Pierre and Miquelon</v>
      </c>
      <c r="L208" t="s">
        <v>164</v>
      </c>
      <c r="M208" s="3" t="str">
        <f>IFERROR(IF(VLOOKUP(A208,ADB!A:H,7,FALSE)="","",VLOOKUP(A208,ADB!A:H,7,FALSE)),"")</f>
        <v/>
      </c>
      <c r="N208" t="str">
        <f>IFERROR(IF(VLOOKUP(A208,ADB!A:H,8,FALSE)="","",VLOOKUP(A208,ADB!A:H,8,FALSE)),"")</f>
        <v/>
      </c>
      <c r="O208" s="3" t="str">
        <f>IFERROR(IF(VLOOKUP($A208,RTAs!A:A,1,FALSE)="","",1),"")</f>
        <v/>
      </c>
      <c r="P208" s="3" t="str">
        <f>IFERROR(IF(VLOOKUP($A208,RTAs!B:B,1,FALSE)="","",1),"")</f>
        <v/>
      </c>
      <c r="Q208" s="3" t="str">
        <f>IFERROR(IF(VLOOKUP($A208,RTAs!C:C,1,FALSE)="","",1),"")</f>
        <v/>
      </c>
      <c r="R208" s="3" t="str">
        <f>IFERROR(IF(VLOOKUP($A208,RTAs!D:D,1,FALSE)="","",1),"")</f>
        <v/>
      </c>
      <c r="S208" s="3" t="str">
        <f>IFERROR(IF(VLOOKUP($A208,RTAs!E:E,1,FALSE)="","",1),"")</f>
        <v/>
      </c>
    </row>
    <row r="209" spans="1:19" x14ac:dyDescent="0.2">
      <c r="A209" s="3">
        <v>688</v>
      </c>
      <c r="B209" s="3" t="str">
        <f>IF(VLOOKUP($A209,ISO!$A:$D,2,FALSE)="","",VLOOKUP($A209,ISO!$A:$D,2,FALSE))</f>
        <v>RS</v>
      </c>
      <c r="C209" s="3" t="str">
        <f>IF(VLOOKUP($A209,ISO!$A:$D,3,FALSE)="","",VLOOKUP($A209,ISO!$A:$D,3,FALSE))</f>
        <v>SRB</v>
      </c>
      <c r="D209" s="3" t="str">
        <f>IFERROR(IF(VLOOKUP($A209,ADB!$A:$H,3,FALSE)="","",VLOOKUP($A209,ADB!$A:$H,3,FALSE)),"")</f>
        <v/>
      </c>
      <c r="E209" s="4" t="str">
        <f>IF(VLOOKUP($A209,ISO!$A:$D,4,FALSE)="","",VLOOKUP($A209,ISO!$A:$D,4,FALSE))</f>
        <v>Serbia</v>
      </c>
      <c r="F209" t="str">
        <f>IFERROR(VLOOKUP(A209,ADB!A:H,4,FALSE),"")</f>
        <v/>
      </c>
      <c r="G209" t="str">
        <f>IFERROR(VLOOKUP(A209,'World Bank'!A:D,3,FALSE),"")</f>
        <v>Serbia</v>
      </c>
      <c r="H209" t="str">
        <f>IFERROR(VLOOKUP($A209,'World Bank'!$A:$D,4,FALSE),"")</f>
        <v>Europe and Central Asia</v>
      </c>
      <c r="I209" s="3" t="str">
        <f t="shared" si="6"/>
        <v>SRB</v>
      </c>
      <c r="J209" s="3" t="str">
        <f>IFERROR(IF(VLOOKUP(A209,ADB!A:H,6,FALSE)="","",VLOOKUP(A209,ADB!A:H,6,FALSE)),"")</f>
        <v/>
      </c>
      <c r="K209" t="str">
        <f t="shared" si="7"/>
        <v>Serbia</v>
      </c>
      <c r="L209" t="s">
        <v>95</v>
      </c>
      <c r="M209" s="3" t="str">
        <f>IFERROR(IF(VLOOKUP(A209,ADB!A:H,7,FALSE)="","",VLOOKUP(A209,ADB!A:H,7,FALSE)),"")</f>
        <v/>
      </c>
      <c r="N209" t="str">
        <f>IFERROR(IF(VLOOKUP(A209,ADB!A:H,8,FALSE)="","",VLOOKUP(A209,ADB!A:H,8,FALSE)),"")</f>
        <v/>
      </c>
      <c r="O209" s="3" t="str">
        <f>IFERROR(IF(VLOOKUP($A209,RTAs!A:A,1,FALSE)="","",1),"")</f>
        <v/>
      </c>
      <c r="P209" s="3" t="str">
        <f>IFERROR(IF(VLOOKUP($A209,RTAs!B:B,1,FALSE)="","",1),"")</f>
        <v/>
      </c>
      <c r="Q209" s="3" t="str">
        <f>IFERROR(IF(VLOOKUP($A209,RTAs!C:C,1,FALSE)="","",1),"")</f>
        <v/>
      </c>
      <c r="R209" s="3" t="str">
        <f>IFERROR(IF(VLOOKUP($A209,RTAs!D:D,1,FALSE)="","",1),"")</f>
        <v/>
      </c>
      <c r="S209" s="3" t="str">
        <f>IFERROR(IF(VLOOKUP($A209,RTAs!E:E,1,FALSE)="","",1),"")</f>
        <v/>
      </c>
    </row>
    <row r="210" spans="1:19" x14ac:dyDescent="0.2">
      <c r="A210" s="3">
        <v>728</v>
      </c>
      <c r="B210" s="3" t="str">
        <f>IF(VLOOKUP($A210,ISO!$A:$D,2,FALSE)="","",VLOOKUP($A210,ISO!$A:$D,2,FALSE))</f>
        <v>SS</v>
      </c>
      <c r="C210" s="3" t="str">
        <f>IF(VLOOKUP($A210,ISO!$A:$D,3,FALSE)="","",VLOOKUP($A210,ISO!$A:$D,3,FALSE))</f>
        <v>SSD</v>
      </c>
      <c r="D210" s="3" t="str">
        <f>IFERROR(IF(VLOOKUP($A210,ADB!$A:$H,3,FALSE)="","",VLOOKUP($A210,ADB!$A:$H,3,FALSE)),"")</f>
        <v/>
      </c>
      <c r="E210" s="4" t="str">
        <f>IF(VLOOKUP($A210,ISO!$A:$D,4,FALSE)="","",VLOOKUP($A210,ISO!$A:$D,4,FALSE))</f>
        <v>South Sudan</v>
      </c>
      <c r="F210" t="str">
        <f>IFERROR(VLOOKUP(A210,ADB!A:H,4,FALSE),"")</f>
        <v/>
      </c>
      <c r="G210" t="str">
        <f>IFERROR(VLOOKUP(A210,'World Bank'!A:D,3,FALSE),"")</f>
        <v>South Sudan</v>
      </c>
      <c r="H210" t="str">
        <f>IFERROR(VLOOKUP($A210,'World Bank'!$A:$D,4,FALSE),"")</f>
        <v>Sub-Saharan Africa</v>
      </c>
      <c r="I210" s="3" t="str">
        <f t="shared" si="6"/>
        <v>SSD</v>
      </c>
      <c r="J210" s="3" t="str">
        <f>IFERROR(IF(VLOOKUP(A210,ADB!A:H,6,FALSE)="","",VLOOKUP(A210,ADB!A:H,6,FALSE)),"")</f>
        <v/>
      </c>
      <c r="K210" t="str">
        <f t="shared" si="7"/>
        <v>South Sudan</v>
      </c>
      <c r="L210" t="s">
        <v>220</v>
      </c>
      <c r="M210" s="3" t="str">
        <f>IFERROR(IF(VLOOKUP(A210,ADB!A:H,7,FALSE)="","",VLOOKUP(A210,ADB!A:H,7,FALSE)),"")</f>
        <v/>
      </c>
      <c r="N210" t="str">
        <f>IFERROR(IF(VLOOKUP(A210,ADB!A:H,8,FALSE)="","",VLOOKUP(A210,ADB!A:H,8,FALSE)),"")</f>
        <v/>
      </c>
      <c r="O210" s="3" t="str">
        <f>IFERROR(IF(VLOOKUP($A210,RTAs!A:A,1,FALSE)="","",1),"")</f>
        <v/>
      </c>
      <c r="P210" s="3" t="str">
        <f>IFERROR(IF(VLOOKUP($A210,RTAs!B:B,1,FALSE)="","",1),"")</f>
        <v/>
      </c>
      <c r="Q210" s="3" t="str">
        <f>IFERROR(IF(VLOOKUP($A210,RTAs!C:C,1,FALSE)="","",1),"")</f>
        <v/>
      </c>
      <c r="R210" s="3" t="str">
        <f>IFERROR(IF(VLOOKUP($A210,RTAs!D:D,1,FALSE)="","",1),"")</f>
        <v/>
      </c>
      <c r="S210" s="3" t="str">
        <f>IFERROR(IF(VLOOKUP($A210,RTAs!E:E,1,FALSE)="","",1),"")</f>
        <v/>
      </c>
    </row>
    <row r="211" spans="1:19" x14ac:dyDescent="0.2">
      <c r="A211" s="3">
        <v>678</v>
      </c>
      <c r="B211" s="3" t="str">
        <f>IF(VLOOKUP($A211,ISO!$A:$D,2,FALSE)="","",VLOOKUP($A211,ISO!$A:$D,2,FALSE))</f>
        <v>ST</v>
      </c>
      <c r="C211" s="3" t="str">
        <f>IF(VLOOKUP($A211,ISO!$A:$D,3,FALSE)="","",VLOOKUP($A211,ISO!$A:$D,3,FALSE))</f>
        <v>STP</v>
      </c>
      <c r="D211" s="3" t="str">
        <f>IFERROR(IF(VLOOKUP($A211,ADB!$A:$H,3,FALSE)="","",VLOOKUP($A211,ADB!$A:$H,3,FALSE)),"")</f>
        <v/>
      </c>
      <c r="E211" s="4" t="str">
        <f>IF(VLOOKUP($A211,ISO!$A:$D,4,FALSE)="","",VLOOKUP($A211,ISO!$A:$D,4,FALSE))</f>
        <v>Sao Tome and Principe</v>
      </c>
      <c r="F211" t="str">
        <f>IFERROR(VLOOKUP(A211,ADB!A:H,4,FALSE),"")</f>
        <v/>
      </c>
      <c r="G211" t="str">
        <f>IFERROR(VLOOKUP(A211,'World Bank'!A:D,3,FALSE),"")</f>
        <v>Sao Tome and Principe</v>
      </c>
      <c r="H211" t="str">
        <f>IFERROR(VLOOKUP($A211,'World Bank'!$A:$D,4,FALSE),"")</f>
        <v>Sub-Saharan Africa</v>
      </c>
      <c r="I211" s="3" t="str">
        <f t="shared" si="6"/>
        <v>STP</v>
      </c>
      <c r="J211" s="3" t="str">
        <f>IFERROR(IF(VLOOKUP(A211,ADB!A:H,6,FALSE)="","",VLOOKUP(A211,ADB!A:H,6,FALSE)),"")</f>
        <v/>
      </c>
      <c r="K211" t="str">
        <f t="shared" si="7"/>
        <v>Sao Tome and Principe</v>
      </c>
      <c r="L211" t="s">
        <v>220</v>
      </c>
      <c r="M211" s="3" t="str">
        <f>IFERROR(IF(VLOOKUP(A211,ADB!A:H,7,FALSE)="","",VLOOKUP(A211,ADB!A:H,7,FALSE)),"")</f>
        <v/>
      </c>
      <c r="N211" t="str">
        <f>IFERROR(IF(VLOOKUP(A211,ADB!A:H,8,FALSE)="","",VLOOKUP(A211,ADB!A:H,8,FALSE)),"")</f>
        <v/>
      </c>
      <c r="O211" s="3" t="str">
        <f>IFERROR(IF(VLOOKUP($A211,RTAs!A:A,1,FALSE)="","",1),"")</f>
        <v/>
      </c>
      <c r="P211" s="3" t="str">
        <f>IFERROR(IF(VLOOKUP($A211,RTAs!B:B,1,FALSE)="","",1),"")</f>
        <v/>
      </c>
      <c r="Q211" s="3" t="str">
        <f>IFERROR(IF(VLOOKUP($A211,RTAs!C:C,1,FALSE)="","",1),"")</f>
        <v/>
      </c>
      <c r="R211" s="3" t="str">
        <f>IFERROR(IF(VLOOKUP($A211,RTAs!D:D,1,FALSE)="","",1),"")</f>
        <v/>
      </c>
      <c r="S211" s="3" t="str">
        <f>IFERROR(IF(VLOOKUP($A211,RTAs!E:E,1,FALSE)="","",1),"")</f>
        <v/>
      </c>
    </row>
    <row r="212" spans="1:19" x14ac:dyDescent="0.2">
      <c r="A212" s="3">
        <v>810</v>
      </c>
      <c r="B212" s="3" t="str">
        <f>IF(VLOOKUP($A212,ISO!$A:$D,2,FALSE)="","",VLOOKUP($A212,ISO!$A:$D,2,FALSE))</f>
        <v>SU</v>
      </c>
      <c r="C212" s="3" t="str">
        <f>IF(VLOOKUP($A212,ISO!$A:$D,3,FALSE)="","",VLOOKUP($A212,ISO!$A:$D,3,FALSE))</f>
        <v>SUN</v>
      </c>
      <c r="D212" s="3" t="str">
        <f>IFERROR(IF(VLOOKUP($A212,ADB!$A:$H,3,FALSE)="","",VLOOKUP($A212,ADB!$A:$H,3,FALSE)),"")</f>
        <v/>
      </c>
      <c r="E212" s="4" t="str">
        <f>IF(VLOOKUP($A212,ISO!$A:$D,4,FALSE)="","",VLOOKUP($A212,ISO!$A:$D,4,FALSE))</f>
        <v>Former USSR</v>
      </c>
      <c r="F212" t="str">
        <f>IFERROR(VLOOKUP(A212,ADB!A:H,4,FALSE),"")</f>
        <v/>
      </c>
      <c r="G212" t="str">
        <f>IFERROR(VLOOKUP(A212,'World Bank'!A:D,3,FALSE),"")</f>
        <v/>
      </c>
      <c r="H212" t="str">
        <f>IFERROR(VLOOKUP($A212,'World Bank'!$A:$D,4,FALSE),"")</f>
        <v/>
      </c>
      <c r="I212" s="3" t="str">
        <f t="shared" si="6"/>
        <v>SUN</v>
      </c>
      <c r="J212" s="3" t="str">
        <f>IFERROR(IF(VLOOKUP(A212,ADB!A:H,6,FALSE)="","",VLOOKUP(A212,ADB!A:H,6,FALSE)),"")</f>
        <v/>
      </c>
      <c r="K212" t="str">
        <f t="shared" si="7"/>
        <v>Former USSR</v>
      </c>
      <c r="L212" t="s">
        <v>95</v>
      </c>
      <c r="M212" s="3" t="str">
        <f>IFERROR(IF(VLOOKUP(A212,ADB!A:H,7,FALSE)="","",VLOOKUP(A212,ADB!A:H,7,FALSE)),"")</f>
        <v/>
      </c>
      <c r="N212" t="str">
        <f>IFERROR(IF(VLOOKUP(A212,ADB!A:H,8,FALSE)="","",VLOOKUP(A212,ADB!A:H,8,FALSE)),"")</f>
        <v/>
      </c>
      <c r="O212" s="3" t="str">
        <f>IFERROR(IF(VLOOKUP($A212,RTAs!A:A,1,FALSE)="","",1),"")</f>
        <v/>
      </c>
      <c r="P212" s="3" t="str">
        <f>IFERROR(IF(VLOOKUP($A212,RTAs!B:B,1,FALSE)="","",1),"")</f>
        <v/>
      </c>
      <c r="Q212" s="3" t="str">
        <f>IFERROR(IF(VLOOKUP($A212,RTAs!C:C,1,FALSE)="","",1),"")</f>
        <v/>
      </c>
      <c r="R212" s="3" t="str">
        <f>IFERROR(IF(VLOOKUP($A212,RTAs!D:D,1,FALSE)="","",1),"")</f>
        <v/>
      </c>
      <c r="S212" s="3" t="str">
        <f>IFERROR(IF(VLOOKUP($A212,RTAs!E:E,1,FALSE)="","",1),"")</f>
        <v/>
      </c>
    </row>
    <row r="213" spans="1:19" x14ac:dyDescent="0.2">
      <c r="A213" s="3">
        <v>740</v>
      </c>
      <c r="B213" s="3" t="str">
        <f>IF(VLOOKUP($A213,ISO!$A:$D,2,FALSE)="","",VLOOKUP($A213,ISO!$A:$D,2,FALSE))</f>
        <v>SR</v>
      </c>
      <c r="C213" s="3" t="str">
        <f>IF(VLOOKUP($A213,ISO!$A:$D,3,FALSE)="","",VLOOKUP($A213,ISO!$A:$D,3,FALSE))</f>
        <v>SUR</v>
      </c>
      <c r="D213" s="3" t="str">
        <f>IFERROR(IF(VLOOKUP($A213,ADB!$A:$H,3,FALSE)="","",VLOOKUP($A213,ADB!$A:$H,3,FALSE)),"")</f>
        <v/>
      </c>
      <c r="E213" s="4" t="str">
        <f>IF(VLOOKUP($A213,ISO!$A:$D,4,FALSE)="","",VLOOKUP($A213,ISO!$A:$D,4,FALSE))</f>
        <v>Suriname</v>
      </c>
      <c r="F213" t="str">
        <f>IFERROR(VLOOKUP(A213,ADB!A:H,4,FALSE),"")</f>
        <v/>
      </c>
      <c r="G213" t="str">
        <f>IFERROR(VLOOKUP(A213,'World Bank'!A:D,3,FALSE),"")</f>
        <v>Suriname</v>
      </c>
      <c r="H213" t="str">
        <f>IFERROR(VLOOKUP($A213,'World Bank'!$A:$D,4,FALSE),"")</f>
        <v>Latin America and the Caribbean</v>
      </c>
      <c r="I213" s="3" t="str">
        <f t="shared" si="6"/>
        <v>SUR</v>
      </c>
      <c r="J213" s="3" t="str">
        <f>IFERROR(IF(VLOOKUP(A213,ADB!A:H,6,FALSE)="","",VLOOKUP(A213,ADB!A:H,6,FALSE)),"")</f>
        <v/>
      </c>
      <c r="K213" t="str">
        <f t="shared" si="7"/>
        <v>Suriname</v>
      </c>
      <c r="L213" t="s">
        <v>139</v>
      </c>
      <c r="M213" s="3" t="str">
        <f>IFERROR(IF(VLOOKUP(A213,ADB!A:H,7,FALSE)="","",VLOOKUP(A213,ADB!A:H,7,FALSE)),"")</f>
        <v/>
      </c>
      <c r="N213" t="str">
        <f>IFERROR(IF(VLOOKUP(A213,ADB!A:H,8,FALSE)="","",VLOOKUP(A213,ADB!A:H,8,FALSE)),"")</f>
        <v/>
      </c>
      <c r="O213" s="3" t="str">
        <f>IFERROR(IF(VLOOKUP($A213,RTAs!A:A,1,FALSE)="","",1),"")</f>
        <v/>
      </c>
      <c r="P213" s="3" t="str">
        <f>IFERROR(IF(VLOOKUP($A213,RTAs!B:B,1,FALSE)="","",1),"")</f>
        <v/>
      </c>
      <c r="Q213" s="3" t="str">
        <f>IFERROR(IF(VLOOKUP($A213,RTAs!C:C,1,FALSE)="","",1),"")</f>
        <v/>
      </c>
      <c r="R213" s="3" t="str">
        <f>IFERROR(IF(VLOOKUP($A213,RTAs!D:D,1,FALSE)="","",1),"")</f>
        <v/>
      </c>
      <c r="S213" s="3" t="str">
        <f>IFERROR(IF(VLOOKUP($A213,RTAs!E:E,1,FALSE)="","",1),"")</f>
        <v/>
      </c>
    </row>
    <row r="214" spans="1:19" x14ac:dyDescent="0.2">
      <c r="A214" s="3">
        <v>748</v>
      </c>
      <c r="B214" s="3" t="str">
        <f>IF(VLOOKUP($A214,ISO!$A:$D,2,FALSE)="","",VLOOKUP($A214,ISO!$A:$D,2,FALSE))</f>
        <v>SZ</v>
      </c>
      <c r="C214" s="3" t="str">
        <f>IF(VLOOKUP($A214,ISO!$A:$D,3,FALSE)="","",VLOOKUP($A214,ISO!$A:$D,3,FALSE))</f>
        <v>SWZ</v>
      </c>
      <c r="D214" s="3" t="str">
        <f>IFERROR(IF(VLOOKUP($A214,ADB!$A:$H,3,FALSE)="","",VLOOKUP($A214,ADB!$A:$H,3,FALSE)),"")</f>
        <v/>
      </c>
      <c r="E214" s="4" t="str">
        <f>IF(VLOOKUP($A214,ISO!$A:$D,4,FALSE)="","",VLOOKUP($A214,ISO!$A:$D,4,FALSE))</f>
        <v>Eswatini</v>
      </c>
      <c r="F214" t="str">
        <f>IFERROR(VLOOKUP(A214,ADB!A:H,4,FALSE),"")</f>
        <v/>
      </c>
      <c r="G214" t="str">
        <f>IFERROR(VLOOKUP(A214,'World Bank'!A:D,3,FALSE),"")</f>
        <v>Eswatini</v>
      </c>
      <c r="H214" t="str">
        <f>IFERROR(VLOOKUP($A214,'World Bank'!$A:$D,4,FALSE),"")</f>
        <v>Sub-Saharan Africa</v>
      </c>
      <c r="I214" s="3" t="str">
        <f t="shared" si="6"/>
        <v>SWZ</v>
      </c>
      <c r="J214" s="3" t="str">
        <f>IFERROR(IF(VLOOKUP(A214,ADB!A:H,6,FALSE)="","",VLOOKUP(A214,ADB!A:H,6,FALSE)),"")</f>
        <v/>
      </c>
      <c r="K214" t="str">
        <f t="shared" si="7"/>
        <v>Eswatini</v>
      </c>
      <c r="L214" t="s">
        <v>220</v>
      </c>
      <c r="M214" s="3" t="str">
        <f>IFERROR(IF(VLOOKUP(A214,ADB!A:H,7,FALSE)="","",VLOOKUP(A214,ADB!A:H,7,FALSE)),"")</f>
        <v/>
      </c>
      <c r="N214" t="str">
        <f>IFERROR(IF(VLOOKUP(A214,ADB!A:H,8,FALSE)="","",VLOOKUP(A214,ADB!A:H,8,FALSE)),"")</f>
        <v/>
      </c>
      <c r="O214" s="3" t="str">
        <f>IFERROR(IF(VLOOKUP($A214,RTAs!A:A,1,FALSE)="","",1),"")</f>
        <v/>
      </c>
      <c r="P214" s="3" t="str">
        <f>IFERROR(IF(VLOOKUP($A214,RTAs!B:B,1,FALSE)="","",1),"")</f>
        <v/>
      </c>
      <c r="Q214" s="3" t="str">
        <f>IFERROR(IF(VLOOKUP($A214,RTAs!C:C,1,FALSE)="","",1),"")</f>
        <v/>
      </c>
      <c r="R214" s="3" t="str">
        <f>IFERROR(IF(VLOOKUP($A214,RTAs!D:D,1,FALSE)="","",1),"")</f>
        <v/>
      </c>
      <c r="S214" s="3" t="str">
        <f>IFERROR(IF(VLOOKUP($A214,RTAs!E:E,1,FALSE)="","",1),"")</f>
        <v/>
      </c>
    </row>
    <row r="215" spans="1:19" x14ac:dyDescent="0.2">
      <c r="A215" s="3">
        <v>534</v>
      </c>
      <c r="B215" s="3" t="str">
        <f>IF(VLOOKUP($A215,ISO!$A:$D,2,FALSE)="","",VLOOKUP($A215,ISO!$A:$D,2,FALSE))</f>
        <v>SX</v>
      </c>
      <c r="C215" s="3" t="str">
        <f>IF(VLOOKUP($A215,ISO!$A:$D,3,FALSE)="","",VLOOKUP($A215,ISO!$A:$D,3,FALSE))</f>
        <v>SXM</v>
      </c>
      <c r="D215" s="3" t="str">
        <f>IFERROR(IF(VLOOKUP($A215,ADB!$A:$H,3,FALSE)="","",VLOOKUP($A215,ADB!$A:$H,3,FALSE)),"")</f>
        <v/>
      </c>
      <c r="E215" s="4" t="str">
        <f>IF(VLOOKUP($A215,ISO!$A:$D,4,FALSE)="","",VLOOKUP($A215,ISO!$A:$D,4,FALSE))</f>
        <v>Sint Maarten (Dutch part)</v>
      </c>
      <c r="F215" t="str">
        <f>IFERROR(VLOOKUP(A215,ADB!A:H,4,FALSE),"")</f>
        <v/>
      </c>
      <c r="G215" t="str">
        <f>IFERROR(VLOOKUP(A215,'World Bank'!A:D,3,FALSE),"")</f>
        <v>Sint Maarten (Dutch part)</v>
      </c>
      <c r="H215" t="str">
        <f>IFERROR(VLOOKUP($A215,'World Bank'!$A:$D,4,FALSE),"")</f>
        <v>Latin America and the Caribbean</v>
      </c>
      <c r="I215" s="3" t="str">
        <f t="shared" si="6"/>
        <v>SXM</v>
      </c>
      <c r="J215" s="3" t="str">
        <f>IFERROR(IF(VLOOKUP(A215,ADB!A:H,6,FALSE)="","",VLOOKUP(A215,ADB!A:H,6,FALSE)),"")</f>
        <v/>
      </c>
      <c r="K215" t="str">
        <f t="shared" si="7"/>
        <v>Sint Maarten (Dutch part)</v>
      </c>
      <c r="L215" t="s">
        <v>139</v>
      </c>
      <c r="M215" s="3" t="str">
        <f>IFERROR(IF(VLOOKUP(A215,ADB!A:H,7,FALSE)="","",VLOOKUP(A215,ADB!A:H,7,FALSE)),"")</f>
        <v/>
      </c>
      <c r="N215" t="str">
        <f>IFERROR(IF(VLOOKUP(A215,ADB!A:H,8,FALSE)="","",VLOOKUP(A215,ADB!A:H,8,FALSE)),"")</f>
        <v/>
      </c>
      <c r="O215" s="3" t="str">
        <f>IFERROR(IF(VLOOKUP($A215,RTAs!A:A,1,FALSE)="","",1),"")</f>
        <v/>
      </c>
      <c r="P215" s="3" t="str">
        <f>IFERROR(IF(VLOOKUP($A215,RTAs!B:B,1,FALSE)="","",1),"")</f>
        <v/>
      </c>
      <c r="Q215" s="3" t="str">
        <f>IFERROR(IF(VLOOKUP($A215,RTAs!C:C,1,FALSE)="","",1),"")</f>
        <v/>
      </c>
      <c r="R215" s="3" t="str">
        <f>IFERROR(IF(VLOOKUP($A215,RTAs!D:D,1,FALSE)="","",1),"")</f>
        <v/>
      </c>
      <c r="S215" s="3" t="str">
        <f>IFERROR(IF(VLOOKUP($A215,RTAs!E:E,1,FALSE)="","",1),"")</f>
        <v/>
      </c>
    </row>
    <row r="216" spans="1:19" x14ac:dyDescent="0.2">
      <c r="A216" s="3">
        <v>690</v>
      </c>
      <c r="B216" s="3" t="str">
        <f>IF(VLOOKUP($A216,ISO!$A:$D,2,FALSE)="","",VLOOKUP($A216,ISO!$A:$D,2,FALSE))</f>
        <v>SC</v>
      </c>
      <c r="C216" s="3" t="str">
        <f>IF(VLOOKUP($A216,ISO!$A:$D,3,FALSE)="","",VLOOKUP($A216,ISO!$A:$D,3,FALSE))</f>
        <v>SYC</v>
      </c>
      <c r="D216" s="3" t="str">
        <f>IFERROR(IF(VLOOKUP($A216,ADB!$A:$H,3,FALSE)="","",VLOOKUP($A216,ADB!$A:$H,3,FALSE)),"")</f>
        <v/>
      </c>
      <c r="E216" s="4" t="str">
        <f>IF(VLOOKUP($A216,ISO!$A:$D,4,FALSE)="","",VLOOKUP($A216,ISO!$A:$D,4,FALSE))</f>
        <v>Seychelles</v>
      </c>
      <c r="F216" t="str">
        <f>IFERROR(VLOOKUP(A216,ADB!A:H,4,FALSE),"")</f>
        <v/>
      </c>
      <c r="G216" t="str">
        <f>IFERROR(VLOOKUP(A216,'World Bank'!A:D,3,FALSE),"")</f>
        <v>Seychelles</v>
      </c>
      <c r="H216" t="str">
        <f>IFERROR(VLOOKUP($A216,'World Bank'!$A:$D,4,FALSE),"")</f>
        <v>Sub-Saharan Africa</v>
      </c>
      <c r="I216" s="3" t="str">
        <f t="shared" si="6"/>
        <v>SYC</v>
      </c>
      <c r="J216" s="3" t="str">
        <f>IFERROR(IF(VLOOKUP(A216,ADB!A:H,6,FALSE)="","",VLOOKUP(A216,ADB!A:H,6,FALSE)),"")</f>
        <v/>
      </c>
      <c r="K216" t="str">
        <f t="shared" si="7"/>
        <v>Seychelles</v>
      </c>
      <c r="L216" t="s">
        <v>220</v>
      </c>
      <c r="M216" s="3" t="str">
        <f>IFERROR(IF(VLOOKUP(A216,ADB!A:H,7,FALSE)="","",VLOOKUP(A216,ADB!A:H,7,FALSE)),"")</f>
        <v/>
      </c>
      <c r="N216" t="str">
        <f>IFERROR(IF(VLOOKUP(A216,ADB!A:H,8,FALSE)="","",VLOOKUP(A216,ADB!A:H,8,FALSE)),"")</f>
        <v/>
      </c>
      <c r="O216" s="3" t="str">
        <f>IFERROR(IF(VLOOKUP($A216,RTAs!A:A,1,FALSE)="","",1),"")</f>
        <v/>
      </c>
      <c r="P216" s="3" t="str">
        <f>IFERROR(IF(VLOOKUP($A216,RTAs!B:B,1,FALSE)="","",1),"")</f>
        <v/>
      </c>
      <c r="Q216" s="3" t="str">
        <f>IFERROR(IF(VLOOKUP($A216,RTAs!C:C,1,FALSE)="","",1),"")</f>
        <v/>
      </c>
      <c r="R216" s="3" t="str">
        <f>IFERROR(IF(VLOOKUP($A216,RTAs!D:D,1,FALSE)="","",1),"")</f>
        <v/>
      </c>
      <c r="S216" s="3" t="str">
        <f>IFERROR(IF(VLOOKUP($A216,RTAs!E:E,1,FALSE)="","",1),"")</f>
        <v/>
      </c>
    </row>
    <row r="217" spans="1:19" x14ac:dyDescent="0.2">
      <c r="A217" s="3">
        <v>760</v>
      </c>
      <c r="B217" s="3" t="str">
        <f>IF(VLOOKUP($A217,ISO!$A:$D,2,FALSE)="","",VLOOKUP($A217,ISO!$A:$D,2,FALSE))</f>
        <v>SY</v>
      </c>
      <c r="C217" s="3" t="str">
        <f>IF(VLOOKUP($A217,ISO!$A:$D,3,FALSE)="","",VLOOKUP($A217,ISO!$A:$D,3,FALSE))</f>
        <v>SYR</v>
      </c>
      <c r="D217" s="3" t="str">
        <f>IFERROR(IF(VLOOKUP($A217,ADB!$A:$H,3,FALSE)="","",VLOOKUP($A217,ADB!$A:$H,3,FALSE)),"")</f>
        <v/>
      </c>
      <c r="E217" s="4" t="str">
        <f>IF(VLOOKUP($A217,ISO!$A:$D,4,FALSE)="","",VLOOKUP($A217,ISO!$A:$D,4,FALSE))</f>
        <v>Syrian Arab Republic</v>
      </c>
      <c r="F217" t="str">
        <f>IFERROR(VLOOKUP(A217,ADB!A:H,4,FALSE),"")</f>
        <v/>
      </c>
      <c r="G217" t="str">
        <f>IFERROR(VLOOKUP(A217,'World Bank'!A:D,3,FALSE),"")</f>
        <v>Syrian Arab Republic</v>
      </c>
      <c r="H217" t="str">
        <f>IFERROR(VLOOKUP($A217,'World Bank'!$A:$D,4,FALSE),"")</f>
        <v>Middle East and North Africa</v>
      </c>
      <c r="I217" s="3" t="str">
        <f t="shared" si="6"/>
        <v>SYR</v>
      </c>
      <c r="J217" s="3" t="str">
        <f>IFERROR(IF(VLOOKUP(A217,ADB!A:H,6,FALSE)="","",VLOOKUP(A217,ADB!A:H,6,FALSE)),"")</f>
        <v/>
      </c>
      <c r="K217" t="str">
        <f t="shared" si="7"/>
        <v>Syrian Arab Republic</v>
      </c>
      <c r="L217" t="s">
        <v>138</v>
      </c>
      <c r="M217" s="3" t="str">
        <f>IFERROR(IF(VLOOKUP(A217,ADB!A:H,7,FALSE)="","",VLOOKUP(A217,ADB!A:H,7,FALSE)),"")</f>
        <v/>
      </c>
      <c r="N217" t="str">
        <f>IFERROR(IF(VLOOKUP(A217,ADB!A:H,8,FALSE)="","",VLOOKUP(A217,ADB!A:H,8,FALSE)),"")</f>
        <v/>
      </c>
      <c r="O217" s="3" t="str">
        <f>IFERROR(IF(VLOOKUP($A217,RTAs!A:A,1,FALSE)="","",1),"")</f>
        <v/>
      </c>
      <c r="P217" s="3" t="str">
        <f>IFERROR(IF(VLOOKUP($A217,RTAs!B:B,1,FALSE)="","",1),"")</f>
        <v/>
      </c>
      <c r="Q217" s="3" t="str">
        <f>IFERROR(IF(VLOOKUP($A217,RTAs!C:C,1,FALSE)="","",1),"")</f>
        <v/>
      </c>
      <c r="R217" s="3" t="str">
        <f>IFERROR(IF(VLOOKUP($A217,RTAs!D:D,1,FALSE)="","",1),"")</f>
        <v/>
      </c>
      <c r="S217" s="3" t="str">
        <f>IFERROR(IF(VLOOKUP($A217,RTAs!E:E,1,FALSE)="","",1),"")</f>
        <v/>
      </c>
    </row>
    <row r="218" spans="1:19" x14ac:dyDescent="0.2">
      <c r="A218" s="3">
        <v>762</v>
      </c>
      <c r="B218" s="3" t="str">
        <f>IF(VLOOKUP($A218,ISO!$A:$D,2,FALSE)="","",VLOOKUP($A218,ISO!$A:$D,2,FALSE))</f>
        <v>TJ</v>
      </c>
      <c r="C218" s="3" t="str">
        <f>IF(VLOOKUP($A218,ISO!$A:$D,3,FALSE)="","",VLOOKUP($A218,ISO!$A:$D,3,FALSE))</f>
        <v>TJK</v>
      </c>
      <c r="D218" s="3" t="str">
        <f>IFERROR(IF(VLOOKUP($A218,ADB!$A:$H,3,FALSE)="","",VLOOKUP($A218,ADB!$A:$H,3,FALSE)),"")</f>
        <v>TAJ</v>
      </c>
      <c r="E218" s="4" t="str">
        <f>IF(VLOOKUP($A218,ISO!$A:$D,4,FALSE)="","",VLOOKUP($A218,ISO!$A:$D,4,FALSE))</f>
        <v>Tajikistan</v>
      </c>
      <c r="F218" t="str">
        <f>IFERROR(VLOOKUP(A218,ADB!A:H,4,FALSE),"")</f>
        <v>Tajikistan</v>
      </c>
      <c r="G218" t="str">
        <f>IFERROR(VLOOKUP(A218,'World Bank'!A:D,3,FALSE),"")</f>
        <v>Tajikistan</v>
      </c>
      <c r="H218" t="str">
        <f>IFERROR(VLOOKUP($A218,'World Bank'!$A:$D,4,FALSE),"")</f>
        <v>Europe and Central Asia</v>
      </c>
      <c r="I218" s="3" t="str">
        <f t="shared" si="6"/>
        <v>TAJ</v>
      </c>
      <c r="J218" s="3" t="str">
        <f>IFERROR(IF(VLOOKUP(A218,ADB!A:H,6,FALSE)="","",VLOOKUP(A218,ADB!A:H,6,FALSE)),"")</f>
        <v/>
      </c>
      <c r="K218" t="str">
        <f t="shared" si="7"/>
        <v>Tajikistan</v>
      </c>
      <c r="L218" t="s">
        <v>95</v>
      </c>
      <c r="M218" s="3" t="str">
        <f>IFERROR(IF(VLOOKUP(A218,ADB!A:H,7,FALSE)="","",VLOOKUP(A218,ADB!A:H,7,FALSE)),"")</f>
        <v/>
      </c>
      <c r="N218" t="str">
        <f>IFERROR(IF(VLOOKUP(A218,ADB!A:H,8,FALSE)="","",VLOOKUP(A218,ADB!A:H,8,FALSE)),"")</f>
        <v/>
      </c>
      <c r="O218" s="3" t="str">
        <f>IFERROR(IF(VLOOKUP($A218,RTAs!A:A,1,FALSE)="","",1),"")</f>
        <v/>
      </c>
      <c r="P218" s="3" t="str">
        <f>IFERROR(IF(VLOOKUP($A218,RTAs!B:B,1,FALSE)="","",1),"")</f>
        <v/>
      </c>
      <c r="Q218" s="3" t="str">
        <f>IFERROR(IF(VLOOKUP($A218,RTAs!C:C,1,FALSE)="","",1),"")</f>
        <v/>
      </c>
      <c r="R218" s="3" t="str">
        <f>IFERROR(IF(VLOOKUP($A218,RTAs!D:D,1,FALSE)="","",1),"")</f>
        <v/>
      </c>
      <c r="S218" s="3" t="str">
        <f>IFERROR(IF(VLOOKUP($A218,RTAs!E:E,1,FALSE)="","",1),"")</f>
        <v/>
      </c>
    </row>
    <row r="219" spans="1:19" x14ac:dyDescent="0.2">
      <c r="A219" s="3">
        <v>796</v>
      </c>
      <c r="B219" s="3" t="str">
        <f>IF(VLOOKUP($A219,ISO!$A:$D,2,FALSE)="","",VLOOKUP($A219,ISO!$A:$D,2,FALSE))</f>
        <v>TC</v>
      </c>
      <c r="C219" s="3" t="str">
        <f>IF(VLOOKUP($A219,ISO!$A:$D,3,FALSE)="","",VLOOKUP($A219,ISO!$A:$D,3,FALSE))</f>
        <v>TCA</v>
      </c>
      <c r="D219" s="3" t="str">
        <f>IFERROR(IF(VLOOKUP($A219,ADB!$A:$H,3,FALSE)="","",VLOOKUP($A219,ADB!$A:$H,3,FALSE)),"")</f>
        <v/>
      </c>
      <c r="E219" s="4" t="str">
        <f>IF(VLOOKUP($A219,ISO!$A:$D,4,FALSE)="","",VLOOKUP($A219,ISO!$A:$D,4,FALSE))</f>
        <v>Turks and Caicos Islands</v>
      </c>
      <c r="F219" t="str">
        <f>IFERROR(VLOOKUP(A219,ADB!A:H,4,FALSE),"")</f>
        <v/>
      </c>
      <c r="G219" t="str">
        <f>IFERROR(VLOOKUP(A219,'World Bank'!A:D,3,FALSE),"")</f>
        <v>Turks and Caicos Islands</v>
      </c>
      <c r="H219" t="str">
        <f>IFERROR(VLOOKUP($A219,'World Bank'!$A:$D,4,FALSE),"")</f>
        <v>Latin America and the Caribbean</v>
      </c>
      <c r="I219" s="3" t="str">
        <f t="shared" si="6"/>
        <v>TCA</v>
      </c>
      <c r="J219" s="3" t="str">
        <f>IFERROR(IF(VLOOKUP(A219,ADB!A:H,6,FALSE)="","",VLOOKUP(A219,ADB!A:H,6,FALSE)),"")</f>
        <v/>
      </c>
      <c r="K219" t="str">
        <f t="shared" si="7"/>
        <v>Turks and Caicos Islands</v>
      </c>
      <c r="L219" t="s">
        <v>139</v>
      </c>
      <c r="M219" s="3" t="str">
        <f>IFERROR(IF(VLOOKUP(A219,ADB!A:H,7,FALSE)="","",VLOOKUP(A219,ADB!A:H,7,FALSE)),"")</f>
        <v/>
      </c>
      <c r="N219" t="str">
        <f>IFERROR(IF(VLOOKUP(A219,ADB!A:H,8,FALSE)="","",VLOOKUP(A219,ADB!A:H,8,FALSE)),"")</f>
        <v/>
      </c>
      <c r="O219" s="3" t="str">
        <f>IFERROR(IF(VLOOKUP($A219,RTAs!A:A,1,FALSE)="","",1),"")</f>
        <v/>
      </c>
      <c r="P219" s="3" t="str">
        <f>IFERROR(IF(VLOOKUP($A219,RTAs!B:B,1,FALSE)="","",1),"")</f>
        <v/>
      </c>
      <c r="Q219" s="3" t="str">
        <f>IFERROR(IF(VLOOKUP($A219,RTAs!C:C,1,FALSE)="","",1),"")</f>
        <v/>
      </c>
      <c r="R219" s="3" t="str">
        <f>IFERROR(IF(VLOOKUP($A219,RTAs!D:D,1,FALSE)="","",1),"")</f>
        <v/>
      </c>
      <c r="S219" s="3" t="str">
        <f>IFERROR(IF(VLOOKUP($A219,RTAs!E:E,1,FALSE)="","",1),"")</f>
        <v/>
      </c>
    </row>
    <row r="220" spans="1:19" x14ac:dyDescent="0.2">
      <c r="A220" s="3">
        <v>148</v>
      </c>
      <c r="B220" s="3" t="str">
        <f>IF(VLOOKUP($A220,ISO!$A:$D,2,FALSE)="","",VLOOKUP($A220,ISO!$A:$D,2,FALSE))</f>
        <v>TD</v>
      </c>
      <c r="C220" s="3" t="str">
        <f>IF(VLOOKUP($A220,ISO!$A:$D,3,FALSE)="","",VLOOKUP($A220,ISO!$A:$D,3,FALSE))</f>
        <v>TCD</v>
      </c>
      <c r="D220" s="3" t="str">
        <f>IFERROR(IF(VLOOKUP($A220,ADB!$A:$H,3,FALSE)="","",VLOOKUP($A220,ADB!$A:$H,3,FALSE)),"")</f>
        <v/>
      </c>
      <c r="E220" s="4" t="str">
        <f>IF(VLOOKUP($A220,ISO!$A:$D,4,FALSE)="","",VLOOKUP($A220,ISO!$A:$D,4,FALSE))</f>
        <v>Chad</v>
      </c>
      <c r="F220" t="str">
        <f>IFERROR(VLOOKUP(A220,ADB!A:H,4,FALSE),"")</f>
        <v/>
      </c>
      <c r="G220" t="str">
        <f>IFERROR(VLOOKUP(A220,'World Bank'!A:D,3,FALSE),"")</f>
        <v>Chad</v>
      </c>
      <c r="H220" t="str">
        <f>IFERROR(VLOOKUP($A220,'World Bank'!$A:$D,4,FALSE),"")</f>
        <v>Sub-Saharan Africa</v>
      </c>
      <c r="I220" s="3" t="str">
        <f t="shared" si="6"/>
        <v>TCD</v>
      </c>
      <c r="J220" s="3" t="str">
        <f>IFERROR(IF(VLOOKUP(A220,ADB!A:H,6,FALSE)="","",VLOOKUP(A220,ADB!A:H,6,FALSE)),"")</f>
        <v/>
      </c>
      <c r="K220" t="str">
        <f t="shared" si="7"/>
        <v>Chad</v>
      </c>
      <c r="L220" t="s">
        <v>220</v>
      </c>
      <c r="M220" s="3" t="str">
        <f>IFERROR(IF(VLOOKUP(A220,ADB!A:H,7,FALSE)="","",VLOOKUP(A220,ADB!A:H,7,FALSE)),"")</f>
        <v/>
      </c>
      <c r="N220" t="str">
        <f>IFERROR(IF(VLOOKUP(A220,ADB!A:H,8,FALSE)="","",VLOOKUP(A220,ADB!A:H,8,FALSE)),"")</f>
        <v/>
      </c>
      <c r="O220" s="3" t="str">
        <f>IFERROR(IF(VLOOKUP($A220,RTAs!A:A,1,FALSE)="","",1),"")</f>
        <v/>
      </c>
      <c r="P220" s="3" t="str">
        <f>IFERROR(IF(VLOOKUP($A220,RTAs!B:B,1,FALSE)="","",1),"")</f>
        <v/>
      </c>
      <c r="Q220" s="3" t="str">
        <f>IFERROR(IF(VLOOKUP($A220,RTAs!C:C,1,FALSE)="","",1),"")</f>
        <v/>
      </c>
      <c r="R220" s="3" t="str">
        <f>IFERROR(IF(VLOOKUP($A220,RTAs!D:D,1,FALSE)="","",1),"")</f>
        <v/>
      </c>
      <c r="S220" s="3" t="str">
        <f>IFERROR(IF(VLOOKUP($A220,RTAs!E:E,1,FALSE)="","",1),"")</f>
        <v/>
      </c>
    </row>
    <row r="221" spans="1:19" x14ac:dyDescent="0.2">
      <c r="A221" s="3">
        <v>768</v>
      </c>
      <c r="B221" s="3" t="str">
        <f>IF(VLOOKUP($A221,ISO!$A:$D,2,FALSE)="","",VLOOKUP($A221,ISO!$A:$D,2,FALSE))</f>
        <v>TG</v>
      </c>
      <c r="C221" s="3" t="str">
        <f>IF(VLOOKUP($A221,ISO!$A:$D,3,FALSE)="","",VLOOKUP($A221,ISO!$A:$D,3,FALSE))</f>
        <v>TGO</v>
      </c>
      <c r="D221" s="3" t="str">
        <f>IFERROR(IF(VLOOKUP($A221,ADB!$A:$H,3,FALSE)="","",VLOOKUP($A221,ADB!$A:$H,3,FALSE)),"")</f>
        <v/>
      </c>
      <c r="E221" s="4" t="str">
        <f>IF(VLOOKUP($A221,ISO!$A:$D,4,FALSE)="","",VLOOKUP($A221,ISO!$A:$D,4,FALSE))</f>
        <v>Togo</v>
      </c>
      <c r="F221" t="str">
        <f>IFERROR(VLOOKUP(A221,ADB!A:H,4,FALSE),"")</f>
        <v/>
      </c>
      <c r="G221" t="str">
        <f>IFERROR(VLOOKUP(A221,'World Bank'!A:D,3,FALSE),"")</f>
        <v>Togo</v>
      </c>
      <c r="H221" t="str">
        <f>IFERROR(VLOOKUP($A221,'World Bank'!$A:$D,4,FALSE),"")</f>
        <v>Sub-Saharan Africa</v>
      </c>
      <c r="I221" s="3" t="str">
        <f t="shared" si="6"/>
        <v>TGO</v>
      </c>
      <c r="J221" s="3" t="str">
        <f>IFERROR(IF(VLOOKUP(A221,ADB!A:H,6,FALSE)="","",VLOOKUP(A221,ADB!A:H,6,FALSE)),"")</f>
        <v/>
      </c>
      <c r="K221" t="str">
        <f t="shared" si="7"/>
        <v>Togo</v>
      </c>
      <c r="L221" t="s">
        <v>220</v>
      </c>
      <c r="M221" s="3" t="str">
        <f>IFERROR(IF(VLOOKUP(A221,ADB!A:H,7,FALSE)="","",VLOOKUP(A221,ADB!A:H,7,FALSE)),"")</f>
        <v/>
      </c>
      <c r="N221" t="str">
        <f>IFERROR(IF(VLOOKUP(A221,ADB!A:H,8,FALSE)="","",VLOOKUP(A221,ADB!A:H,8,FALSE)),"")</f>
        <v/>
      </c>
      <c r="O221" s="3" t="str">
        <f>IFERROR(IF(VLOOKUP($A221,RTAs!A:A,1,FALSE)="","",1),"")</f>
        <v/>
      </c>
      <c r="P221" s="3" t="str">
        <f>IFERROR(IF(VLOOKUP($A221,RTAs!B:B,1,FALSE)="","",1),"")</f>
        <v/>
      </c>
      <c r="Q221" s="3" t="str">
        <f>IFERROR(IF(VLOOKUP($A221,RTAs!C:C,1,FALSE)="","",1),"")</f>
        <v/>
      </c>
      <c r="R221" s="3" t="str">
        <f>IFERROR(IF(VLOOKUP($A221,RTAs!D:D,1,FALSE)="","",1),"")</f>
        <v/>
      </c>
      <c r="S221" s="3" t="str">
        <f>IFERROR(IF(VLOOKUP($A221,RTAs!E:E,1,FALSE)="","",1),"")</f>
        <v/>
      </c>
    </row>
    <row r="222" spans="1:19" x14ac:dyDescent="0.2">
      <c r="A222" s="3">
        <v>626</v>
      </c>
      <c r="B222" s="3" t="str">
        <f>IF(VLOOKUP($A222,ISO!$A:$D,2,FALSE)="","",VLOOKUP($A222,ISO!$A:$D,2,FALSE))</f>
        <v>TL</v>
      </c>
      <c r="C222" s="3" t="str">
        <f>IF(VLOOKUP($A222,ISO!$A:$D,3,FALSE)="","",VLOOKUP($A222,ISO!$A:$D,3,FALSE))</f>
        <v>TLS</v>
      </c>
      <c r="D222" s="3" t="str">
        <f>IFERROR(IF(VLOOKUP($A222,ADB!$A:$H,3,FALSE)="","",VLOOKUP($A222,ADB!$A:$H,3,FALSE)),"")</f>
        <v>TIM</v>
      </c>
      <c r="E222" s="4" t="str">
        <f>IF(VLOOKUP($A222,ISO!$A:$D,4,FALSE)="","",VLOOKUP($A222,ISO!$A:$D,4,FALSE))</f>
        <v>Timor-Leste</v>
      </c>
      <c r="F222" t="str">
        <f>IFERROR(VLOOKUP(A222,ADB!A:H,4,FALSE),"")</f>
        <v>Timor-Leste</v>
      </c>
      <c r="G222" t="str">
        <f>IFERROR(VLOOKUP(A222,'World Bank'!A:D,3,FALSE),"")</f>
        <v>Timor-Leste</v>
      </c>
      <c r="H222" t="str">
        <f>IFERROR(VLOOKUP($A222,'World Bank'!$A:$D,4,FALSE),"")</f>
        <v>East Asia and Pacific</v>
      </c>
      <c r="I222" s="3" t="str">
        <f t="shared" si="6"/>
        <v>TIM</v>
      </c>
      <c r="J222" s="3" t="str">
        <f>IFERROR(IF(VLOOKUP(A222,ADB!A:H,6,FALSE)="","",VLOOKUP(A222,ADB!A:H,6,FALSE)),"")</f>
        <v/>
      </c>
      <c r="K222" t="str">
        <f t="shared" si="7"/>
        <v>Timor-Leste</v>
      </c>
      <c r="L222" t="s">
        <v>36</v>
      </c>
      <c r="M222" s="3" t="str">
        <f>IFERROR(IF(VLOOKUP(A222,ADB!A:H,7,FALSE)="","",VLOOKUP(A222,ADB!A:H,7,FALSE)),"")</f>
        <v/>
      </c>
      <c r="N222" t="str">
        <f>IFERROR(IF(VLOOKUP(A222,ADB!A:H,8,FALSE)="","",VLOOKUP(A222,ADB!A:H,8,FALSE)),"")</f>
        <v/>
      </c>
      <c r="O222" s="3" t="str">
        <f>IFERROR(IF(VLOOKUP($A222,RTAs!A:A,1,FALSE)="","",1),"")</f>
        <v/>
      </c>
      <c r="P222" s="3" t="str">
        <f>IFERROR(IF(VLOOKUP($A222,RTAs!B:B,1,FALSE)="","",1),"")</f>
        <v/>
      </c>
      <c r="Q222" s="3" t="str">
        <f>IFERROR(IF(VLOOKUP($A222,RTAs!C:C,1,FALSE)="","",1),"")</f>
        <v/>
      </c>
      <c r="R222" s="3" t="str">
        <f>IFERROR(IF(VLOOKUP($A222,RTAs!D:D,1,FALSE)="","",1),"")</f>
        <v/>
      </c>
      <c r="S222" s="3" t="str">
        <f>IFERROR(IF(VLOOKUP($A222,RTAs!E:E,1,FALSE)="","",1),"")</f>
        <v/>
      </c>
    </row>
    <row r="223" spans="1:19" x14ac:dyDescent="0.2">
      <c r="A223" s="3">
        <v>772</v>
      </c>
      <c r="B223" s="3" t="str">
        <f>IF(VLOOKUP($A223,ISO!$A:$D,2,FALSE)="","",VLOOKUP($A223,ISO!$A:$D,2,FALSE))</f>
        <v>TK</v>
      </c>
      <c r="C223" s="3" t="str">
        <f>IF(VLOOKUP($A223,ISO!$A:$D,3,FALSE)="","",VLOOKUP($A223,ISO!$A:$D,3,FALSE))</f>
        <v>TKL</v>
      </c>
      <c r="D223" s="3" t="str">
        <f>IFERROR(IF(VLOOKUP($A223,ADB!$A:$H,3,FALSE)="","",VLOOKUP($A223,ADB!$A:$H,3,FALSE)),"")</f>
        <v/>
      </c>
      <c r="E223" s="4" t="str">
        <f>IF(VLOOKUP($A223,ISO!$A:$D,4,FALSE)="","",VLOOKUP($A223,ISO!$A:$D,4,FALSE))</f>
        <v>Tokelau</v>
      </c>
      <c r="F223" t="str">
        <f>IFERROR(VLOOKUP(A223,ADB!A:H,4,FALSE),"")</f>
        <v/>
      </c>
      <c r="G223" t="str">
        <f>IFERROR(VLOOKUP(A223,'World Bank'!A:D,3,FALSE),"")</f>
        <v/>
      </c>
      <c r="H223" t="str">
        <f>IFERROR(VLOOKUP($A223,'World Bank'!$A:$D,4,FALSE),"")</f>
        <v/>
      </c>
      <c r="I223" s="3" t="str">
        <f t="shared" si="6"/>
        <v>TKL</v>
      </c>
      <c r="J223" s="3" t="str">
        <f>IFERROR(IF(VLOOKUP(A223,ADB!A:H,6,FALSE)="","",VLOOKUP(A223,ADB!A:H,6,FALSE)),"")</f>
        <v/>
      </c>
      <c r="K223" t="str">
        <f t="shared" si="7"/>
        <v>Tokelau</v>
      </c>
      <c r="L223" t="s">
        <v>36</v>
      </c>
      <c r="M223" s="3" t="str">
        <f>IFERROR(IF(VLOOKUP(A223,ADB!A:H,7,FALSE)="","",VLOOKUP(A223,ADB!A:H,7,FALSE)),"")</f>
        <v/>
      </c>
      <c r="N223" t="str">
        <f>IFERROR(IF(VLOOKUP(A223,ADB!A:H,8,FALSE)="","",VLOOKUP(A223,ADB!A:H,8,FALSE)),"")</f>
        <v/>
      </c>
      <c r="O223" s="3" t="str">
        <f>IFERROR(IF(VLOOKUP($A223,RTAs!A:A,1,FALSE)="","",1),"")</f>
        <v/>
      </c>
      <c r="P223" s="3" t="str">
        <f>IFERROR(IF(VLOOKUP($A223,RTAs!B:B,1,FALSE)="","",1),"")</f>
        <v/>
      </c>
      <c r="Q223" s="3" t="str">
        <f>IFERROR(IF(VLOOKUP($A223,RTAs!C:C,1,FALSE)="","",1),"")</f>
        <v/>
      </c>
      <c r="R223" s="3" t="str">
        <f>IFERROR(IF(VLOOKUP($A223,RTAs!D:D,1,FALSE)="","",1),"")</f>
        <v/>
      </c>
      <c r="S223" s="3" t="str">
        <f>IFERROR(IF(VLOOKUP($A223,RTAs!E:E,1,FALSE)="","",1),"")</f>
        <v/>
      </c>
    </row>
    <row r="224" spans="1:19" x14ac:dyDescent="0.2">
      <c r="A224" s="3">
        <v>795</v>
      </c>
      <c r="B224" s="3" t="str">
        <f>IF(VLOOKUP($A224,ISO!$A:$D,2,FALSE)="","",VLOOKUP($A224,ISO!$A:$D,2,FALSE))</f>
        <v>TM</v>
      </c>
      <c r="C224" s="3" t="str">
        <f>IF(VLOOKUP($A224,ISO!$A:$D,3,FALSE)="","",VLOOKUP($A224,ISO!$A:$D,3,FALSE))</f>
        <v>TKM</v>
      </c>
      <c r="D224" s="3" t="str">
        <f>IFERROR(IF(VLOOKUP($A224,ADB!$A:$H,3,FALSE)="","",VLOOKUP($A224,ADB!$A:$H,3,FALSE)),"")</f>
        <v>TKM</v>
      </c>
      <c r="E224" s="4" t="str">
        <f>IF(VLOOKUP($A224,ISO!$A:$D,4,FALSE)="","",VLOOKUP($A224,ISO!$A:$D,4,FALSE))</f>
        <v>Turkmenistan</v>
      </c>
      <c r="F224" t="str">
        <f>IFERROR(VLOOKUP(A224,ADB!A:H,4,FALSE),"")</f>
        <v>Turkmenistan</v>
      </c>
      <c r="G224" t="str">
        <f>IFERROR(VLOOKUP(A224,'World Bank'!A:D,3,FALSE),"")</f>
        <v>Turkmenistan</v>
      </c>
      <c r="H224" t="str">
        <f>IFERROR(VLOOKUP($A224,'World Bank'!$A:$D,4,FALSE),"")</f>
        <v>Europe and Central Asia</v>
      </c>
      <c r="I224" s="3" t="str">
        <f t="shared" si="6"/>
        <v>TKM</v>
      </c>
      <c r="J224" s="3" t="str">
        <f>IFERROR(IF(VLOOKUP(A224,ADB!A:H,6,FALSE)="","",VLOOKUP(A224,ADB!A:H,6,FALSE)),"")</f>
        <v/>
      </c>
      <c r="K224" t="str">
        <f t="shared" si="7"/>
        <v>Turkmenistan</v>
      </c>
      <c r="L224" t="s">
        <v>95</v>
      </c>
      <c r="M224" s="3" t="str">
        <f>IFERROR(IF(VLOOKUP(A224,ADB!A:H,7,FALSE)="","",VLOOKUP(A224,ADB!A:H,7,FALSE)),"")</f>
        <v/>
      </c>
      <c r="N224" t="str">
        <f>IFERROR(IF(VLOOKUP(A224,ADB!A:H,8,FALSE)="","",VLOOKUP(A224,ADB!A:H,8,FALSE)),"")</f>
        <v/>
      </c>
      <c r="O224" s="3" t="str">
        <f>IFERROR(IF(VLOOKUP($A224,RTAs!A:A,1,FALSE)="","",1),"")</f>
        <v/>
      </c>
      <c r="P224" s="3" t="str">
        <f>IFERROR(IF(VLOOKUP($A224,RTAs!B:B,1,FALSE)="","",1),"")</f>
        <v/>
      </c>
      <c r="Q224" s="3" t="str">
        <f>IFERROR(IF(VLOOKUP($A224,RTAs!C:C,1,FALSE)="","",1),"")</f>
        <v/>
      </c>
      <c r="R224" s="3" t="str">
        <f>IFERROR(IF(VLOOKUP($A224,RTAs!D:D,1,FALSE)="","",1),"")</f>
        <v/>
      </c>
      <c r="S224" s="3" t="str">
        <f>IFERROR(IF(VLOOKUP($A224,RTAs!E:E,1,FALSE)="","",1),"")</f>
        <v/>
      </c>
    </row>
    <row r="225" spans="1:19" x14ac:dyDescent="0.2">
      <c r="A225" s="3">
        <v>776</v>
      </c>
      <c r="B225" s="3" t="str">
        <f>IF(VLOOKUP($A225,ISO!$A:$D,2,FALSE)="","",VLOOKUP($A225,ISO!$A:$D,2,FALSE))</f>
        <v>TO</v>
      </c>
      <c r="C225" s="3" t="str">
        <f>IF(VLOOKUP($A225,ISO!$A:$D,3,FALSE)="","",VLOOKUP($A225,ISO!$A:$D,3,FALSE))</f>
        <v>TON</v>
      </c>
      <c r="D225" s="3" t="str">
        <f>IFERROR(IF(VLOOKUP($A225,ADB!$A:$H,3,FALSE)="","",VLOOKUP($A225,ADB!$A:$H,3,FALSE)),"")</f>
        <v>TON</v>
      </c>
      <c r="E225" s="4" t="str">
        <f>IF(VLOOKUP($A225,ISO!$A:$D,4,FALSE)="","",VLOOKUP($A225,ISO!$A:$D,4,FALSE))</f>
        <v>Tonga</v>
      </c>
      <c r="F225" t="str">
        <f>IFERROR(VLOOKUP(A225,ADB!A:H,4,FALSE),"")</f>
        <v>Tonga</v>
      </c>
      <c r="G225" t="str">
        <f>IFERROR(VLOOKUP(A225,'World Bank'!A:D,3,FALSE),"")</f>
        <v>Tonga</v>
      </c>
      <c r="H225" t="str">
        <f>IFERROR(VLOOKUP($A225,'World Bank'!$A:$D,4,FALSE),"")</f>
        <v>East Asia and Pacific</v>
      </c>
      <c r="I225" s="3" t="str">
        <f t="shared" si="6"/>
        <v>TON</v>
      </c>
      <c r="J225" s="3" t="str">
        <f>IFERROR(IF(VLOOKUP(A225,ADB!A:H,6,FALSE)="","",VLOOKUP(A225,ADB!A:H,6,FALSE)),"")</f>
        <v/>
      </c>
      <c r="K225" t="str">
        <f t="shared" si="7"/>
        <v>Tonga</v>
      </c>
      <c r="L225" t="s">
        <v>36</v>
      </c>
      <c r="M225" s="3" t="str">
        <f>IFERROR(IF(VLOOKUP(A225,ADB!A:H,7,FALSE)="","",VLOOKUP(A225,ADB!A:H,7,FALSE)),"")</f>
        <v/>
      </c>
      <c r="N225" t="str">
        <f>IFERROR(IF(VLOOKUP(A225,ADB!A:H,8,FALSE)="","",VLOOKUP(A225,ADB!A:H,8,FALSE)),"")</f>
        <v/>
      </c>
      <c r="O225" s="3" t="str">
        <f>IFERROR(IF(VLOOKUP($A225,RTAs!A:A,1,FALSE)="","",1),"")</f>
        <v/>
      </c>
      <c r="P225" s="3" t="str">
        <f>IFERROR(IF(VLOOKUP($A225,RTAs!B:B,1,FALSE)="","",1),"")</f>
        <v/>
      </c>
      <c r="Q225" s="3" t="str">
        <f>IFERROR(IF(VLOOKUP($A225,RTAs!C:C,1,FALSE)="","",1),"")</f>
        <v/>
      </c>
      <c r="R225" s="3" t="str">
        <f>IFERROR(IF(VLOOKUP($A225,RTAs!D:D,1,FALSE)="","",1),"")</f>
        <v/>
      </c>
      <c r="S225" s="3" t="str">
        <f>IFERROR(IF(VLOOKUP($A225,RTAs!E:E,1,FALSE)="","",1),"")</f>
        <v/>
      </c>
    </row>
    <row r="226" spans="1:19" x14ac:dyDescent="0.2">
      <c r="A226" s="3">
        <v>780</v>
      </c>
      <c r="B226" s="3" t="str">
        <f>IF(VLOOKUP($A226,ISO!$A:$D,2,FALSE)="","",VLOOKUP($A226,ISO!$A:$D,2,FALSE))</f>
        <v>TT</v>
      </c>
      <c r="C226" s="3" t="str">
        <f>IF(VLOOKUP($A226,ISO!$A:$D,3,FALSE)="","",VLOOKUP($A226,ISO!$A:$D,3,FALSE))</f>
        <v>TTO</v>
      </c>
      <c r="D226" s="3" t="str">
        <f>IFERROR(IF(VLOOKUP($A226,ADB!$A:$H,3,FALSE)="","",VLOOKUP($A226,ADB!$A:$H,3,FALSE)),"")</f>
        <v/>
      </c>
      <c r="E226" s="4" t="str">
        <f>IF(VLOOKUP($A226,ISO!$A:$D,4,FALSE)="","",VLOOKUP($A226,ISO!$A:$D,4,FALSE))</f>
        <v>Trinidad and Tobago</v>
      </c>
      <c r="F226" t="str">
        <f>IFERROR(VLOOKUP(A226,ADB!A:H,4,FALSE),"")</f>
        <v/>
      </c>
      <c r="G226" t="str">
        <f>IFERROR(VLOOKUP(A226,'World Bank'!A:D,3,FALSE),"")</f>
        <v>Trinidad and Tobago</v>
      </c>
      <c r="H226" t="str">
        <f>IFERROR(VLOOKUP($A226,'World Bank'!$A:$D,4,FALSE),"")</f>
        <v>Latin America and the Caribbean</v>
      </c>
      <c r="I226" s="3" t="str">
        <f t="shared" si="6"/>
        <v>TTO</v>
      </c>
      <c r="J226" s="3" t="str">
        <f>IFERROR(IF(VLOOKUP(A226,ADB!A:H,6,FALSE)="","",VLOOKUP(A226,ADB!A:H,6,FALSE)),"")</f>
        <v/>
      </c>
      <c r="K226" t="str">
        <f t="shared" si="7"/>
        <v>Trinidad and Tobago</v>
      </c>
      <c r="L226" t="s">
        <v>139</v>
      </c>
      <c r="M226" s="3" t="str">
        <f>IFERROR(IF(VLOOKUP(A226,ADB!A:H,7,FALSE)="","",VLOOKUP(A226,ADB!A:H,7,FALSE)),"")</f>
        <v/>
      </c>
      <c r="N226" t="str">
        <f>IFERROR(IF(VLOOKUP(A226,ADB!A:H,8,FALSE)="","",VLOOKUP(A226,ADB!A:H,8,FALSE)),"")</f>
        <v/>
      </c>
      <c r="O226" s="3" t="str">
        <f>IFERROR(IF(VLOOKUP($A226,RTAs!A:A,1,FALSE)="","",1),"")</f>
        <v/>
      </c>
      <c r="P226" s="3" t="str">
        <f>IFERROR(IF(VLOOKUP($A226,RTAs!B:B,1,FALSE)="","",1),"")</f>
        <v/>
      </c>
      <c r="Q226" s="3" t="str">
        <f>IFERROR(IF(VLOOKUP($A226,RTAs!C:C,1,FALSE)="","",1),"")</f>
        <v/>
      </c>
      <c r="R226" s="3" t="str">
        <f>IFERROR(IF(VLOOKUP($A226,RTAs!D:D,1,FALSE)="","",1),"")</f>
        <v/>
      </c>
      <c r="S226" s="3" t="str">
        <f>IFERROR(IF(VLOOKUP($A226,RTAs!E:E,1,FALSE)="","",1),"")</f>
        <v/>
      </c>
    </row>
    <row r="227" spans="1:19" x14ac:dyDescent="0.2">
      <c r="A227" s="3">
        <v>788</v>
      </c>
      <c r="B227" s="3" t="str">
        <f>IF(VLOOKUP($A227,ISO!$A:$D,2,FALSE)="","",VLOOKUP($A227,ISO!$A:$D,2,FALSE))</f>
        <v>TN</v>
      </c>
      <c r="C227" s="3" t="str">
        <f>IF(VLOOKUP($A227,ISO!$A:$D,3,FALSE)="","",VLOOKUP($A227,ISO!$A:$D,3,FALSE))</f>
        <v>TUN</v>
      </c>
      <c r="D227" s="3" t="str">
        <f>IFERROR(IF(VLOOKUP($A227,ADB!$A:$H,3,FALSE)="","",VLOOKUP($A227,ADB!$A:$H,3,FALSE)),"")</f>
        <v/>
      </c>
      <c r="E227" s="4" t="str">
        <f>IF(VLOOKUP($A227,ISO!$A:$D,4,FALSE)="","",VLOOKUP($A227,ISO!$A:$D,4,FALSE))</f>
        <v>Tunisia</v>
      </c>
      <c r="F227" t="str">
        <f>IFERROR(VLOOKUP(A227,ADB!A:H,4,FALSE),"")</f>
        <v/>
      </c>
      <c r="G227" t="str">
        <f>IFERROR(VLOOKUP(A227,'World Bank'!A:D,3,FALSE),"")</f>
        <v>Tunisia</v>
      </c>
      <c r="H227" t="str">
        <f>IFERROR(VLOOKUP($A227,'World Bank'!$A:$D,4,FALSE),"")</f>
        <v>Middle East and North Africa</v>
      </c>
      <c r="I227" s="3" t="str">
        <f t="shared" si="6"/>
        <v>TUN</v>
      </c>
      <c r="J227" s="3" t="str">
        <f>IFERROR(IF(VLOOKUP(A227,ADB!A:H,6,FALSE)="","",VLOOKUP(A227,ADB!A:H,6,FALSE)),"")</f>
        <v/>
      </c>
      <c r="K227" t="str">
        <f t="shared" si="7"/>
        <v>Tunisia</v>
      </c>
      <c r="L227" t="s">
        <v>138</v>
      </c>
      <c r="M227" s="3" t="str">
        <f>IFERROR(IF(VLOOKUP(A227,ADB!A:H,7,FALSE)="","",VLOOKUP(A227,ADB!A:H,7,FALSE)),"")</f>
        <v/>
      </c>
      <c r="N227" t="str">
        <f>IFERROR(IF(VLOOKUP(A227,ADB!A:H,8,FALSE)="","",VLOOKUP(A227,ADB!A:H,8,FALSE)),"")</f>
        <v/>
      </c>
      <c r="O227" s="3" t="str">
        <f>IFERROR(IF(VLOOKUP($A227,RTAs!A:A,1,FALSE)="","",1),"")</f>
        <v/>
      </c>
      <c r="P227" s="3" t="str">
        <f>IFERROR(IF(VLOOKUP($A227,RTAs!B:B,1,FALSE)="","",1),"")</f>
        <v/>
      </c>
      <c r="Q227" s="3" t="str">
        <f>IFERROR(IF(VLOOKUP($A227,RTAs!C:C,1,FALSE)="","",1),"")</f>
        <v/>
      </c>
      <c r="R227" s="3" t="str">
        <f>IFERROR(IF(VLOOKUP($A227,RTAs!D:D,1,FALSE)="","",1),"")</f>
        <v/>
      </c>
      <c r="S227" s="3" t="str">
        <f>IFERROR(IF(VLOOKUP($A227,RTAs!E:E,1,FALSE)="","",1),"")</f>
        <v/>
      </c>
    </row>
    <row r="228" spans="1:19" x14ac:dyDescent="0.2">
      <c r="A228" s="3">
        <v>798</v>
      </c>
      <c r="B228" s="3" t="str">
        <f>IF(VLOOKUP($A228,ISO!$A:$D,2,FALSE)="","",VLOOKUP($A228,ISO!$A:$D,2,FALSE))</f>
        <v>TV</v>
      </c>
      <c r="C228" s="3" t="str">
        <f>IF(VLOOKUP($A228,ISO!$A:$D,3,FALSE)="","",VLOOKUP($A228,ISO!$A:$D,3,FALSE))</f>
        <v>TUV</v>
      </c>
      <c r="D228" s="3" t="str">
        <f>IFERROR(IF(VLOOKUP($A228,ADB!$A:$H,3,FALSE)="","",VLOOKUP($A228,ADB!$A:$H,3,FALSE)),"")</f>
        <v>TUV</v>
      </c>
      <c r="E228" s="4" t="str">
        <f>IF(VLOOKUP($A228,ISO!$A:$D,4,FALSE)="","",VLOOKUP($A228,ISO!$A:$D,4,FALSE))</f>
        <v>Tuvalu</v>
      </c>
      <c r="F228" t="str">
        <f>IFERROR(VLOOKUP(A228,ADB!A:H,4,FALSE),"")</f>
        <v>Tuvalu</v>
      </c>
      <c r="G228" t="str">
        <f>IFERROR(VLOOKUP(A228,'World Bank'!A:D,3,FALSE),"")</f>
        <v>Tuvalu</v>
      </c>
      <c r="H228" t="str">
        <f>IFERROR(VLOOKUP($A228,'World Bank'!$A:$D,4,FALSE),"")</f>
        <v>East Asia and Pacific</v>
      </c>
      <c r="I228" s="3" t="str">
        <f t="shared" si="6"/>
        <v>TUV</v>
      </c>
      <c r="J228" s="3" t="str">
        <f>IFERROR(IF(VLOOKUP(A228,ADB!A:H,6,FALSE)="","",VLOOKUP(A228,ADB!A:H,6,FALSE)),"")</f>
        <v/>
      </c>
      <c r="K228" t="str">
        <f t="shared" si="7"/>
        <v>Tuvalu</v>
      </c>
      <c r="L228" t="s">
        <v>36</v>
      </c>
      <c r="M228" s="3" t="str">
        <f>IFERROR(IF(VLOOKUP(A228,ADB!A:H,7,FALSE)="","",VLOOKUP(A228,ADB!A:H,7,FALSE)),"")</f>
        <v/>
      </c>
      <c r="N228" t="str">
        <f>IFERROR(IF(VLOOKUP(A228,ADB!A:H,8,FALSE)="","",VLOOKUP(A228,ADB!A:H,8,FALSE)),"")</f>
        <v/>
      </c>
      <c r="O228" s="3" t="str">
        <f>IFERROR(IF(VLOOKUP($A228,RTAs!A:A,1,FALSE)="","",1),"")</f>
        <v/>
      </c>
      <c r="P228" s="3" t="str">
        <f>IFERROR(IF(VLOOKUP($A228,RTAs!B:B,1,FALSE)="","",1),"")</f>
        <v/>
      </c>
      <c r="Q228" s="3" t="str">
        <f>IFERROR(IF(VLOOKUP($A228,RTAs!C:C,1,FALSE)="","",1),"")</f>
        <v/>
      </c>
      <c r="R228" s="3" t="str">
        <f>IFERROR(IF(VLOOKUP($A228,RTAs!D:D,1,FALSE)="","",1),"")</f>
        <v/>
      </c>
      <c r="S228" s="3" t="str">
        <f>IFERROR(IF(VLOOKUP($A228,RTAs!E:E,1,FALSE)="","",1),"")</f>
        <v/>
      </c>
    </row>
    <row r="229" spans="1:19" x14ac:dyDescent="0.2">
      <c r="A229" s="3">
        <v>834</v>
      </c>
      <c r="B229" s="3" t="str">
        <f>IF(VLOOKUP($A229,ISO!$A:$D,2,FALSE)="","",VLOOKUP($A229,ISO!$A:$D,2,FALSE))</f>
        <v>TZ</v>
      </c>
      <c r="C229" s="3" t="str">
        <f>IF(VLOOKUP($A229,ISO!$A:$D,3,FALSE)="","",VLOOKUP($A229,ISO!$A:$D,3,FALSE))</f>
        <v>TZA</v>
      </c>
      <c r="D229" s="3" t="str">
        <f>IFERROR(IF(VLOOKUP($A229,ADB!$A:$H,3,FALSE)="","",VLOOKUP($A229,ADB!$A:$H,3,FALSE)),"")</f>
        <v/>
      </c>
      <c r="E229" s="4" t="str">
        <f>IF(VLOOKUP($A229,ISO!$A:$D,4,FALSE)="","",VLOOKUP($A229,ISO!$A:$D,4,FALSE))</f>
        <v>Tanzania, United Republic of</v>
      </c>
      <c r="F229" t="str">
        <f>IFERROR(VLOOKUP(A229,ADB!A:H,4,FALSE),"")</f>
        <v/>
      </c>
      <c r="G229" t="str">
        <f>IFERROR(VLOOKUP(A229,'World Bank'!A:D,3,FALSE),"")</f>
        <v>Tanzania</v>
      </c>
      <c r="H229" t="str">
        <f>IFERROR(VLOOKUP($A229,'World Bank'!$A:$D,4,FALSE),"")</f>
        <v>Sub-Saharan Africa</v>
      </c>
      <c r="I229" s="3" t="str">
        <f t="shared" si="6"/>
        <v>TZA</v>
      </c>
      <c r="J229" s="3" t="str">
        <f>IFERROR(IF(VLOOKUP(A229,ADB!A:H,6,FALSE)="","",VLOOKUP(A229,ADB!A:H,6,FALSE)),"")</f>
        <v/>
      </c>
      <c r="K229" t="str">
        <f t="shared" si="7"/>
        <v>Tanzania, United Republic of</v>
      </c>
      <c r="L229" t="s">
        <v>220</v>
      </c>
      <c r="M229" s="3" t="str">
        <f>IFERROR(IF(VLOOKUP(A229,ADB!A:H,7,FALSE)="","",VLOOKUP(A229,ADB!A:H,7,FALSE)),"")</f>
        <v/>
      </c>
      <c r="N229" t="str">
        <f>IFERROR(IF(VLOOKUP(A229,ADB!A:H,8,FALSE)="","",VLOOKUP(A229,ADB!A:H,8,FALSE)),"")</f>
        <v/>
      </c>
      <c r="O229" s="3" t="str">
        <f>IFERROR(IF(VLOOKUP($A229,RTAs!A:A,1,FALSE)="","",1),"")</f>
        <v/>
      </c>
      <c r="P229" s="3" t="str">
        <f>IFERROR(IF(VLOOKUP($A229,RTAs!B:B,1,FALSE)="","",1),"")</f>
        <v/>
      </c>
      <c r="Q229" s="3" t="str">
        <f>IFERROR(IF(VLOOKUP($A229,RTAs!C:C,1,FALSE)="","",1),"")</f>
        <v/>
      </c>
      <c r="R229" s="3" t="str">
        <f>IFERROR(IF(VLOOKUP($A229,RTAs!D:D,1,FALSE)="","",1),"")</f>
        <v/>
      </c>
      <c r="S229" s="3" t="str">
        <f>IFERROR(IF(VLOOKUP($A229,RTAs!E:E,1,FALSE)="","",1),"")</f>
        <v/>
      </c>
    </row>
    <row r="230" spans="1:19" x14ac:dyDescent="0.2">
      <c r="A230" s="3">
        <v>800</v>
      </c>
      <c r="B230" s="3" t="str">
        <f>IF(VLOOKUP($A230,ISO!$A:$D,2,FALSE)="","",VLOOKUP($A230,ISO!$A:$D,2,FALSE))</f>
        <v>UG</v>
      </c>
      <c r="C230" s="3" t="str">
        <f>IF(VLOOKUP($A230,ISO!$A:$D,3,FALSE)="","",VLOOKUP($A230,ISO!$A:$D,3,FALSE))</f>
        <v>UGA</v>
      </c>
      <c r="D230" s="3" t="str">
        <f>IFERROR(IF(VLOOKUP($A230,ADB!$A:$H,3,FALSE)="","",VLOOKUP($A230,ADB!$A:$H,3,FALSE)),"")</f>
        <v/>
      </c>
      <c r="E230" s="4" t="str">
        <f>IF(VLOOKUP($A230,ISO!$A:$D,4,FALSE)="","",VLOOKUP($A230,ISO!$A:$D,4,FALSE))</f>
        <v>Uganda</v>
      </c>
      <c r="F230" t="str">
        <f>IFERROR(VLOOKUP(A230,ADB!A:H,4,FALSE),"")</f>
        <v/>
      </c>
      <c r="G230" t="str">
        <f>IFERROR(VLOOKUP(A230,'World Bank'!A:D,3,FALSE),"")</f>
        <v>Uganda</v>
      </c>
      <c r="H230" t="str">
        <f>IFERROR(VLOOKUP($A230,'World Bank'!$A:$D,4,FALSE),"")</f>
        <v>Sub-Saharan Africa</v>
      </c>
      <c r="I230" s="3" t="str">
        <f t="shared" si="6"/>
        <v>UGA</v>
      </c>
      <c r="J230" s="3" t="str">
        <f>IFERROR(IF(VLOOKUP(A230,ADB!A:H,6,FALSE)="","",VLOOKUP(A230,ADB!A:H,6,FALSE)),"")</f>
        <v/>
      </c>
      <c r="K230" t="str">
        <f t="shared" si="7"/>
        <v>Uganda</v>
      </c>
      <c r="L230" t="s">
        <v>220</v>
      </c>
      <c r="M230" s="3" t="str">
        <f>IFERROR(IF(VLOOKUP(A230,ADB!A:H,7,FALSE)="","",VLOOKUP(A230,ADB!A:H,7,FALSE)),"")</f>
        <v/>
      </c>
      <c r="N230" t="str">
        <f>IFERROR(IF(VLOOKUP(A230,ADB!A:H,8,FALSE)="","",VLOOKUP(A230,ADB!A:H,8,FALSE)),"")</f>
        <v/>
      </c>
      <c r="O230" s="3" t="str">
        <f>IFERROR(IF(VLOOKUP($A230,RTAs!A:A,1,FALSE)="","",1),"")</f>
        <v/>
      </c>
      <c r="P230" s="3" t="str">
        <f>IFERROR(IF(VLOOKUP($A230,RTAs!B:B,1,FALSE)="","",1),"")</f>
        <v/>
      </c>
      <c r="Q230" s="3" t="str">
        <f>IFERROR(IF(VLOOKUP($A230,RTAs!C:C,1,FALSE)="","",1),"")</f>
        <v/>
      </c>
      <c r="R230" s="3" t="str">
        <f>IFERROR(IF(VLOOKUP($A230,RTAs!D:D,1,FALSE)="","",1),"")</f>
        <v/>
      </c>
      <c r="S230" s="3" t="str">
        <f>IFERROR(IF(VLOOKUP($A230,RTAs!E:E,1,FALSE)="","",1),"")</f>
        <v/>
      </c>
    </row>
    <row r="231" spans="1:19" x14ac:dyDescent="0.2">
      <c r="A231" s="3">
        <v>804</v>
      </c>
      <c r="B231" s="3" t="str">
        <f>IF(VLOOKUP($A231,ISO!$A:$D,2,FALSE)="","",VLOOKUP($A231,ISO!$A:$D,2,FALSE))</f>
        <v>UA</v>
      </c>
      <c r="C231" s="3" t="str">
        <f>IF(VLOOKUP($A231,ISO!$A:$D,3,FALSE)="","",VLOOKUP($A231,ISO!$A:$D,3,FALSE))</f>
        <v>UKR</v>
      </c>
      <c r="D231" s="3" t="str">
        <f>IFERROR(IF(VLOOKUP($A231,ADB!$A:$H,3,FALSE)="","",VLOOKUP($A231,ADB!$A:$H,3,FALSE)),"")</f>
        <v/>
      </c>
      <c r="E231" s="4" t="str">
        <f>IF(VLOOKUP($A231,ISO!$A:$D,4,FALSE)="","",VLOOKUP($A231,ISO!$A:$D,4,FALSE))</f>
        <v>Ukraine</v>
      </c>
      <c r="F231" t="str">
        <f>IFERROR(VLOOKUP(A231,ADB!A:H,4,FALSE),"")</f>
        <v/>
      </c>
      <c r="G231" t="str">
        <f>IFERROR(VLOOKUP(A231,'World Bank'!A:D,3,FALSE),"")</f>
        <v>Ukraine</v>
      </c>
      <c r="H231" t="str">
        <f>IFERROR(VLOOKUP($A231,'World Bank'!$A:$D,4,FALSE),"")</f>
        <v>Europe and Central Asia</v>
      </c>
      <c r="I231" s="3" t="str">
        <f t="shared" si="6"/>
        <v>UKR</v>
      </c>
      <c r="J231" s="3" t="str">
        <f>IFERROR(IF(VLOOKUP(A231,ADB!A:H,6,FALSE)="","",VLOOKUP(A231,ADB!A:H,6,FALSE)),"")</f>
        <v/>
      </c>
      <c r="K231" t="str">
        <f t="shared" si="7"/>
        <v>Ukraine</v>
      </c>
      <c r="L231" t="s">
        <v>95</v>
      </c>
      <c r="M231" s="3" t="str">
        <f>IFERROR(IF(VLOOKUP(A231,ADB!A:H,7,FALSE)="","",VLOOKUP(A231,ADB!A:H,7,FALSE)),"")</f>
        <v/>
      </c>
      <c r="N231" t="str">
        <f>IFERROR(IF(VLOOKUP(A231,ADB!A:H,8,FALSE)="","",VLOOKUP(A231,ADB!A:H,8,FALSE)),"")</f>
        <v/>
      </c>
      <c r="O231" s="3" t="str">
        <f>IFERROR(IF(VLOOKUP($A231,RTAs!A:A,1,FALSE)="","",1),"")</f>
        <v/>
      </c>
      <c r="P231" s="3" t="str">
        <f>IFERROR(IF(VLOOKUP($A231,RTAs!B:B,1,FALSE)="","",1),"")</f>
        <v/>
      </c>
      <c r="Q231" s="3" t="str">
        <f>IFERROR(IF(VLOOKUP($A231,RTAs!C:C,1,FALSE)="","",1),"")</f>
        <v/>
      </c>
      <c r="R231" s="3" t="str">
        <f>IFERROR(IF(VLOOKUP($A231,RTAs!D:D,1,FALSE)="","",1),"")</f>
        <v/>
      </c>
      <c r="S231" s="3" t="str">
        <f>IFERROR(IF(VLOOKUP($A231,RTAs!E:E,1,FALSE)="","",1),"")</f>
        <v/>
      </c>
    </row>
    <row r="232" spans="1:19" x14ac:dyDescent="0.2">
      <c r="A232" s="3">
        <v>858</v>
      </c>
      <c r="B232" s="3" t="str">
        <f>IF(VLOOKUP($A232,ISO!$A:$D,2,FALSE)="","",VLOOKUP($A232,ISO!$A:$D,2,FALSE))</f>
        <v>UY</v>
      </c>
      <c r="C232" s="3" t="str">
        <f>IF(VLOOKUP($A232,ISO!$A:$D,3,FALSE)="","",VLOOKUP($A232,ISO!$A:$D,3,FALSE))</f>
        <v>URY</v>
      </c>
      <c r="D232" s="3" t="str">
        <f>IFERROR(IF(VLOOKUP($A232,ADB!$A:$H,3,FALSE)="","",VLOOKUP($A232,ADB!$A:$H,3,FALSE)),"")</f>
        <v/>
      </c>
      <c r="E232" s="4" t="str">
        <f>IF(VLOOKUP($A232,ISO!$A:$D,4,FALSE)="","",VLOOKUP($A232,ISO!$A:$D,4,FALSE))</f>
        <v>Uruguay</v>
      </c>
      <c r="F232" t="str">
        <f>IFERROR(VLOOKUP(A232,ADB!A:H,4,FALSE),"")</f>
        <v/>
      </c>
      <c r="G232" t="str">
        <f>IFERROR(VLOOKUP(A232,'World Bank'!A:D,3,FALSE),"")</f>
        <v>Uruguay</v>
      </c>
      <c r="H232" t="str">
        <f>IFERROR(VLOOKUP($A232,'World Bank'!$A:$D,4,FALSE),"")</f>
        <v>Latin America and the Caribbean</v>
      </c>
      <c r="I232" s="3" t="str">
        <f t="shared" si="6"/>
        <v>URY</v>
      </c>
      <c r="J232" s="3" t="str">
        <f>IFERROR(IF(VLOOKUP(A232,ADB!A:H,6,FALSE)="","",VLOOKUP(A232,ADB!A:H,6,FALSE)),"")</f>
        <v/>
      </c>
      <c r="K232" t="str">
        <f t="shared" si="7"/>
        <v>Uruguay</v>
      </c>
      <c r="L232" t="s">
        <v>139</v>
      </c>
      <c r="M232" s="3" t="str">
        <f>IFERROR(IF(VLOOKUP(A232,ADB!A:H,7,FALSE)="","",VLOOKUP(A232,ADB!A:H,7,FALSE)),"")</f>
        <v/>
      </c>
      <c r="N232" t="str">
        <f>IFERROR(IF(VLOOKUP(A232,ADB!A:H,8,FALSE)="","",VLOOKUP(A232,ADB!A:H,8,FALSE)),"")</f>
        <v/>
      </c>
      <c r="O232" s="3" t="str">
        <f>IFERROR(IF(VLOOKUP($A232,RTAs!A:A,1,FALSE)="","",1),"")</f>
        <v/>
      </c>
      <c r="P232" s="3" t="str">
        <f>IFERROR(IF(VLOOKUP($A232,RTAs!B:B,1,FALSE)="","",1),"")</f>
        <v/>
      </c>
      <c r="Q232" s="3" t="str">
        <f>IFERROR(IF(VLOOKUP($A232,RTAs!C:C,1,FALSE)="","",1),"")</f>
        <v/>
      </c>
      <c r="R232" s="3" t="str">
        <f>IFERROR(IF(VLOOKUP($A232,RTAs!D:D,1,FALSE)="","",1),"")</f>
        <v/>
      </c>
      <c r="S232" s="3" t="str">
        <f>IFERROR(IF(VLOOKUP($A232,RTAs!E:E,1,FALSE)="","",1),"")</f>
        <v/>
      </c>
    </row>
    <row r="233" spans="1:19" x14ac:dyDescent="0.2">
      <c r="A233" s="3">
        <v>860</v>
      </c>
      <c r="B233" s="3" t="str">
        <f>IF(VLOOKUP($A233,ISO!$A:$D,2,FALSE)="","",VLOOKUP($A233,ISO!$A:$D,2,FALSE))</f>
        <v>UZ</v>
      </c>
      <c r="C233" s="3" t="str">
        <f>IF(VLOOKUP($A233,ISO!$A:$D,3,FALSE)="","",VLOOKUP($A233,ISO!$A:$D,3,FALSE))</f>
        <v>UZB</v>
      </c>
      <c r="D233" s="3" t="str">
        <f>IFERROR(IF(VLOOKUP($A233,ADB!$A:$H,3,FALSE)="","",VLOOKUP($A233,ADB!$A:$H,3,FALSE)),"")</f>
        <v>UZB</v>
      </c>
      <c r="E233" s="4" t="str">
        <f>IF(VLOOKUP($A233,ISO!$A:$D,4,FALSE)="","",VLOOKUP($A233,ISO!$A:$D,4,FALSE))</f>
        <v>Uzbekistan</v>
      </c>
      <c r="F233" t="str">
        <f>IFERROR(VLOOKUP(A233,ADB!A:H,4,FALSE),"")</f>
        <v>Uzbekistan</v>
      </c>
      <c r="G233" t="str">
        <f>IFERROR(VLOOKUP(A233,'World Bank'!A:D,3,FALSE),"")</f>
        <v>Uzbekistan</v>
      </c>
      <c r="H233" t="str">
        <f>IFERROR(VLOOKUP($A233,'World Bank'!$A:$D,4,FALSE),"")</f>
        <v>Europe and Central Asia</v>
      </c>
      <c r="I233" s="3" t="str">
        <f t="shared" si="6"/>
        <v>UZB</v>
      </c>
      <c r="J233" s="3" t="str">
        <f>IFERROR(IF(VLOOKUP(A233,ADB!A:H,6,FALSE)="","",VLOOKUP(A233,ADB!A:H,6,FALSE)),"")</f>
        <v/>
      </c>
      <c r="K233" t="str">
        <f t="shared" si="7"/>
        <v>Uzbekistan</v>
      </c>
      <c r="L233" t="s">
        <v>95</v>
      </c>
      <c r="M233" s="3" t="str">
        <f>IFERROR(IF(VLOOKUP(A233,ADB!A:H,7,FALSE)="","",VLOOKUP(A233,ADB!A:H,7,FALSE)),"")</f>
        <v/>
      </c>
      <c r="N233" t="str">
        <f>IFERROR(IF(VLOOKUP(A233,ADB!A:H,8,FALSE)="","",VLOOKUP(A233,ADB!A:H,8,FALSE)),"")</f>
        <v/>
      </c>
      <c r="O233" s="3" t="str">
        <f>IFERROR(IF(VLOOKUP($A233,RTAs!A:A,1,FALSE)="","",1),"")</f>
        <v/>
      </c>
      <c r="P233" s="3" t="str">
        <f>IFERROR(IF(VLOOKUP($A233,RTAs!B:B,1,FALSE)="","",1),"")</f>
        <v/>
      </c>
      <c r="Q233" s="3" t="str">
        <f>IFERROR(IF(VLOOKUP($A233,RTAs!C:C,1,FALSE)="","",1),"")</f>
        <v/>
      </c>
      <c r="R233" s="3" t="str">
        <f>IFERROR(IF(VLOOKUP($A233,RTAs!D:D,1,FALSE)="","",1),"")</f>
        <v/>
      </c>
      <c r="S233" s="3" t="str">
        <f>IFERROR(IF(VLOOKUP($A233,RTAs!E:E,1,FALSE)="","",1),"")</f>
        <v/>
      </c>
    </row>
    <row r="234" spans="1:19" x14ac:dyDescent="0.2">
      <c r="A234" s="3">
        <v>548</v>
      </c>
      <c r="B234" s="3" t="str">
        <f>IF(VLOOKUP($A234,ISO!$A:$D,2,FALSE)="","",VLOOKUP($A234,ISO!$A:$D,2,FALSE))</f>
        <v>VU</v>
      </c>
      <c r="C234" s="3" t="str">
        <f>IF(VLOOKUP($A234,ISO!$A:$D,3,FALSE)="","",VLOOKUP($A234,ISO!$A:$D,3,FALSE))</f>
        <v>VUT</v>
      </c>
      <c r="D234" s="3" t="str">
        <f>IFERROR(IF(VLOOKUP($A234,ADB!$A:$H,3,FALSE)="","",VLOOKUP($A234,ADB!$A:$H,3,FALSE)),"")</f>
        <v>VAN</v>
      </c>
      <c r="E234" s="4" t="str">
        <f>IF(VLOOKUP($A234,ISO!$A:$D,4,FALSE)="","",VLOOKUP($A234,ISO!$A:$D,4,FALSE))</f>
        <v>Vanuatu</v>
      </c>
      <c r="F234" t="str">
        <f>IFERROR(VLOOKUP(A234,ADB!A:H,4,FALSE),"")</f>
        <v>Vanuatu</v>
      </c>
      <c r="G234" t="str">
        <f>IFERROR(VLOOKUP(A234,'World Bank'!A:D,3,FALSE),"")</f>
        <v>Vanuatu</v>
      </c>
      <c r="H234" t="str">
        <f>IFERROR(VLOOKUP($A234,'World Bank'!$A:$D,4,FALSE),"")</f>
        <v>East Asia and Pacific</v>
      </c>
      <c r="I234" s="3" t="str">
        <f t="shared" si="6"/>
        <v>VAN</v>
      </c>
      <c r="J234" s="3" t="str">
        <f>IFERROR(IF(VLOOKUP(A234,ADB!A:H,6,FALSE)="","",VLOOKUP(A234,ADB!A:H,6,FALSE)),"")</f>
        <v/>
      </c>
      <c r="K234" t="str">
        <f t="shared" si="7"/>
        <v>Vanuatu</v>
      </c>
      <c r="L234" t="s">
        <v>36</v>
      </c>
      <c r="M234" s="3" t="str">
        <f>IFERROR(IF(VLOOKUP(A234,ADB!A:H,7,FALSE)="","",VLOOKUP(A234,ADB!A:H,7,FALSE)),"")</f>
        <v/>
      </c>
      <c r="N234" t="str">
        <f>IFERROR(IF(VLOOKUP(A234,ADB!A:H,8,FALSE)="","",VLOOKUP(A234,ADB!A:H,8,FALSE)),"")</f>
        <v/>
      </c>
      <c r="O234" s="3" t="str">
        <f>IFERROR(IF(VLOOKUP($A234,RTAs!A:A,1,FALSE)="","",1),"")</f>
        <v/>
      </c>
      <c r="P234" s="3" t="str">
        <f>IFERROR(IF(VLOOKUP($A234,RTAs!B:B,1,FALSE)="","",1),"")</f>
        <v/>
      </c>
      <c r="Q234" s="3" t="str">
        <f>IFERROR(IF(VLOOKUP($A234,RTAs!C:C,1,FALSE)="","",1),"")</f>
        <v/>
      </c>
      <c r="R234" s="3" t="str">
        <f>IFERROR(IF(VLOOKUP($A234,RTAs!D:D,1,FALSE)="","",1),"")</f>
        <v/>
      </c>
      <c r="S234" s="3" t="str">
        <f>IFERROR(IF(VLOOKUP($A234,RTAs!E:E,1,FALSE)="","",1),"")</f>
        <v/>
      </c>
    </row>
    <row r="235" spans="1:19" x14ac:dyDescent="0.2">
      <c r="A235" s="3">
        <v>670</v>
      </c>
      <c r="B235" s="3" t="str">
        <f>IF(VLOOKUP($A235,ISO!$A:$D,2,FALSE)="","",VLOOKUP($A235,ISO!$A:$D,2,FALSE))</f>
        <v>VC</v>
      </c>
      <c r="C235" s="3" t="str">
        <f>IF(VLOOKUP($A235,ISO!$A:$D,3,FALSE)="","",VLOOKUP($A235,ISO!$A:$D,3,FALSE))</f>
        <v>VCT</v>
      </c>
      <c r="D235" s="3" t="str">
        <f>IFERROR(IF(VLOOKUP($A235,ADB!$A:$H,3,FALSE)="","",VLOOKUP($A235,ADB!$A:$H,3,FALSE)),"")</f>
        <v/>
      </c>
      <c r="E235" s="4" t="str">
        <f>IF(VLOOKUP($A235,ISO!$A:$D,4,FALSE)="","",VLOOKUP($A235,ISO!$A:$D,4,FALSE))</f>
        <v>Saint Vincent and the Grenadines</v>
      </c>
      <c r="F235" t="str">
        <f>IFERROR(VLOOKUP(A235,ADB!A:H,4,FALSE),"")</f>
        <v/>
      </c>
      <c r="G235" t="str">
        <f>IFERROR(VLOOKUP(A235,'World Bank'!A:D,3,FALSE),"")</f>
        <v>St. Vincent and the Grenadines</v>
      </c>
      <c r="H235" t="str">
        <f>IFERROR(VLOOKUP($A235,'World Bank'!$A:$D,4,FALSE),"")</f>
        <v>Latin America and the Caribbean</v>
      </c>
      <c r="I235" s="3" t="str">
        <f t="shared" si="6"/>
        <v>VCT</v>
      </c>
      <c r="J235" s="3" t="str">
        <f>IFERROR(IF(VLOOKUP(A235,ADB!A:H,6,FALSE)="","",VLOOKUP(A235,ADB!A:H,6,FALSE)),"")</f>
        <v/>
      </c>
      <c r="K235" t="str">
        <f t="shared" si="7"/>
        <v>Saint Vincent and the Grenadines</v>
      </c>
      <c r="L235" t="s">
        <v>139</v>
      </c>
      <c r="M235" s="3" t="str">
        <f>IFERROR(IF(VLOOKUP(A235,ADB!A:H,7,FALSE)="","",VLOOKUP(A235,ADB!A:H,7,FALSE)),"")</f>
        <v/>
      </c>
      <c r="N235" t="str">
        <f>IFERROR(IF(VLOOKUP(A235,ADB!A:H,8,FALSE)="","",VLOOKUP(A235,ADB!A:H,8,FALSE)),"")</f>
        <v/>
      </c>
      <c r="O235" s="3" t="str">
        <f>IFERROR(IF(VLOOKUP($A235,RTAs!A:A,1,FALSE)="","",1),"")</f>
        <v/>
      </c>
      <c r="P235" s="3" t="str">
        <f>IFERROR(IF(VLOOKUP($A235,RTAs!B:B,1,FALSE)="","",1),"")</f>
        <v/>
      </c>
      <c r="Q235" s="3" t="str">
        <f>IFERROR(IF(VLOOKUP($A235,RTAs!C:C,1,FALSE)="","",1),"")</f>
        <v/>
      </c>
      <c r="R235" s="3" t="str">
        <f>IFERROR(IF(VLOOKUP($A235,RTAs!D:D,1,FALSE)="","",1),"")</f>
        <v/>
      </c>
      <c r="S235" s="3" t="str">
        <f>IFERROR(IF(VLOOKUP($A235,RTAs!E:E,1,FALSE)="","",1),"")</f>
        <v/>
      </c>
    </row>
    <row r="236" spans="1:19" x14ac:dyDescent="0.2">
      <c r="A236" s="3">
        <v>862</v>
      </c>
      <c r="B236" s="3" t="str">
        <f>IF(VLOOKUP($A236,ISO!$A:$D,2,FALSE)="","",VLOOKUP($A236,ISO!$A:$D,2,FALSE))</f>
        <v>VE</v>
      </c>
      <c r="C236" s="3" t="str">
        <f>IF(VLOOKUP($A236,ISO!$A:$D,3,FALSE)="","",VLOOKUP($A236,ISO!$A:$D,3,FALSE))</f>
        <v>VEN</v>
      </c>
      <c r="D236" s="3" t="str">
        <f>IFERROR(IF(VLOOKUP($A236,ADB!$A:$H,3,FALSE)="","",VLOOKUP($A236,ADB!$A:$H,3,FALSE)),"")</f>
        <v/>
      </c>
      <c r="E236" s="4" t="str">
        <f>IF(VLOOKUP($A236,ISO!$A:$D,4,FALSE)="","",VLOOKUP($A236,ISO!$A:$D,4,FALSE))</f>
        <v>Venezuela (Bolivarian Republic of)</v>
      </c>
      <c r="F236" t="str">
        <f>IFERROR(VLOOKUP(A236,ADB!A:H,4,FALSE),"")</f>
        <v/>
      </c>
      <c r="G236" t="str">
        <f>IFERROR(VLOOKUP(A236,'World Bank'!A:D,3,FALSE),"")</f>
        <v>Venezuela, RB</v>
      </c>
      <c r="H236" t="str">
        <f>IFERROR(VLOOKUP($A236,'World Bank'!$A:$D,4,FALSE),"")</f>
        <v>Latin America and the Caribbean</v>
      </c>
      <c r="I236" s="3" t="str">
        <f t="shared" si="6"/>
        <v>VEN</v>
      </c>
      <c r="J236" s="3" t="str">
        <f>IFERROR(IF(VLOOKUP(A236,ADB!A:H,6,FALSE)="","",VLOOKUP(A236,ADB!A:H,6,FALSE)),"")</f>
        <v/>
      </c>
      <c r="K236" t="str">
        <f t="shared" si="7"/>
        <v>Venezuela (Bolivarian Republic of)</v>
      </c>
      <c r="L236" t="s">
        <v>139</v>
      </c>
      <c r="M236" s="3" t="str">
        <f>IFERROR(IF(VLOOKUP(A236,ADB!A:H,7,FALSE)="","",VLOOKUP(A236,ADB!A:H,7,FALSE)),"")</f>
        <v/>
      </c>
      <c r="N236" t="str">
        <f>IFERROR(IF(VLOOKUP(A236,ADB!A:H,8,FALSE)="","",VLOOKUP(A236,ADB!A:H,8,FALSE)),"")</f>
        <v/>
      </c>
      <c r="O236" s="3" t="str">
        <f>IFERROR(IF(VLOOKUP($A236,RTAs!A:A,1,FALSE)="","",1),"")</f>
        <v/>
      </c>
      <c r="P236" s="3" t="str">
        <f>IFERROR(IF(VLOOKUP($A236,RTAs!B:B,1,FALSE)="","",1),"")</f>
        <v/>
      </c>
      <c r="Q236" s="3" t="str">
        <f>IFERROR(IF(VLOOKUP($A236,RTAs!C:C,1,FALSE)="","",1),"")</f>
        <v/>
      </c>
      <c r="R236" s="3" t="str">
        <f>IFERROR(IF(VLOOKUP($A236,RTAs!D:D,1,FALSE)="","",1),"")</f>
        <v/>
      </c>
      <c r="S236" s="3" t="str">
        <f>IFERROR(IF(VLOOKUP($A236,RTAs!E:E,1,FALSE)="","",1),"")</f>
        <v/>
      </c>
    </row>
    <row r="237" spans="1:19" x14ac:dyDescent="0.2">
      <c r="A237" s="3">
        <v>92</v>
      </c>
      <c r="B237" s="3" t="str">
        <f>IF(VLOOKUP($A237,ISO!$A:$D,2,FALSE)="","",VLOOKUP($A237,ISO!$A:$D,2,FALSE))</f>
        <v>VG</v>
      </c>
      <c r="C237" s="3" t="str">
        <f>IF(VLOOKUP($A237,ISO!$A:$D,3,FALSE)="","",VLOOKUP($A237,ISO!$A:$D,3,FALSE))</f>
        <v>VGB</v>
      </c>
      <c r="D237" s="3" t="str">
        <f>IFERROR(IF(VLOOKUP($A237,ADB!$A:$H,3,FALSE)="","",VLOOKUP($A237,ADB!$A:$H,3,FALSE)),"")</f>
        <v/>
      </c>
      <c r="E237" s="4" t="str">
        <f>IF(VLOOKUP($A237,ISO!$A:$D,4,FALSE)="","",VLOOKUP($A237,ISO!$A:$D,4,FALSE))</f>
        <v>Virgin Islands (British)</v>
      </c>
      <c r="F237" t="str">
        <f>IFERROR(VLOOKUP(A237,ADB!A:H,4,FALSE),"")</f>
        <v/>
      </c>
      <c r="G237" t="str">
        <f>IFERROR(VLOOKUP(A237,'World Bank'!A:D,3,FALSE),"")</f>
        <v>British Virgin Islands</v>
      </c>
      <c r="H237" t="str">
        <f>IFERROR(VLOOKUP($A237,'World Bank'!$A:$D,4,FALSE),"")</f>
        <v>Latin America and the Caribbean</v>
      </c>
      <c r="I237" s="3" t="str">
        <f t="shared" si="6"/>
        <v>VGB</v>
      </c>
      <c r="J237" s="3" t="str">
        <f>IFERROR(IF(VLOOKUP(A237,ADB!A:H,6,FALSE)="","",VLOOKUP(A237,ADB!A:H,6,FALSE)),"")</f>
        <v/>
      </c>
      <c r="K237" t="str">
        <f t="shared" si="7"/>
        <v>Virgin Islands (British)</v>
      </c>
      <c r="L237" t="s">
        <v>139</v>
      </c>
      <c r="M237" s="3" t="str">
        <f>IFERROR(IF(VLOOKUP(A237,ADB!A:H,7,FALSE)="","",VLOOKUP(A237,ADB!A:H,7,FALSE)),"")</f>
        <v/>
      </c>
      <c r="N237" t="str">
        <f>IFERROR(IF(VLOOKUP(A237,ADB!A:H,8,FALSE)="","",VLOOKUP(A237,ADB!A:H,8,FALSE)),"")</f>
        <v/>
      </c>
      <c r="O237" s="3" t="str">
        <f>IFERROR(IF(VLOOKUP($A237,RTAs!A:A,1,FALSE)="","",1),"")</f>
        <v/>
      </c>
      <c r="P237" s="3" t="str">
        <f>IFERROR(IF(VLOOKUP($A237,RTAs!B:B,1,FALSE)="","",1),"")</f>
        <v/>
      </c>
      <c r="Q237" s="3" t="str">
        <f>IFERROR(IF(VLOOKUP($A237,RTAs!C:C,1,FALSE)="","",1),"")</f>
        <v/>
      </c>
      <c r="R237" s="3" t="str">
        <f>IFERROR(IF(VLOOKUP($A237,RTAs!D:D,1,FALSE)="","",1),"")</f>
        <v/>
      </c>
      <c r="S237" s="3" t="str">
        <f>IFERROR(IF(VLOOKUP($A237,RTAs!E:E,1,FALSE)="","",1),"")</f>
        <v/>
      </c>
    </row>
    <row r="238" spans="1:19" x14ac:dyDescent="0.2">
      <c r="A238" s="3">
        <v>876</v>
      </c>
      <c r="B238" s="3" t="str">
        <f>IF(VLOOKUP($A238,ISO!$A:$D,2,FALSE)="","",VLOOKUP($A238,ISO!$A:$D,2,FALSE))</f>
        <v>WF</v>
      </c>
      <c r="C238" s="3" t="str">
        <f>IF(VLOOKUP($A238,ISO!$A:$D,3,FALSE)="","",VLOOKUP($A238,ISO!$A:$D,3,FALSE))</f>
        <v>WLF</v>
      </c>
      <c r="D238" s="3" t="str">
        <f>IFERROR(IF(VLOOKUP($A238,ADB!$A:$H,3,FALSE)="","",VLOOKUP($A238,ADB!$A:$H,3,FALSE)),"")</f>
        <v/>
      </c>
      <c r="E238" s="4" t="str">
        <f>IF(VLOOKUP($A238,ISO!$A:$D,4,FALSE)="","",VLOOKUP($A238,ISO!$A:$D,4,FALSE))</f>
        <v>Wallis and Futuna</v>
      </c>
      <c r="F238" t="str">
        <f>IFERROR(VLOOKUP(A238,ADB!A:H,4,FALSE),"")</f>
        <v/>
      </c>
      <c r="G238" t="str">
        <f>IFERROR(VLOOKUP(A238,'World Bank'!A:D,3,FALSE),"")</f>
        <v/>
      </c>
      <c r="H238" t="str">
        <f>IFERROR(VLOOKUP($A238,'World Bank'!$A:$D,4,FALSE),"")</f>
        <v/>
      </c>
      <c r="I238" s="3" t="str">
        <f t="shared" si="6"/>
        <v>WLF</v>
      </c>
      <c r="J238" s="3" t="str">
        <f>IFERROR(IF(VLOOKUP(A238,ADB!A:H,6,FALSE)="","",VLOOKUP(A238,ADB!A:H,6,FALSE)),"")</f>
        <v/>
      </c>
      <c r="K238" t="str">
        <f t="shared" si="7"/>
        <v>Wallis and Futuna</v>
      </c>
      <c r="L238" t="s">
        <v>36</v>
      </c>
      <c r="M238" s="3" t="str">
        <f>IFERROR(IF(VLOOKUP(A238,ADB!A:H,7,FALSE)="","",VLOOKUP(A238,ADB!A:H,7,FALSE)),"")</f>
        <v/>
      </c>
      <c r="N238" t="str">
        <f>IFERROR(IF(VLOOKUP(A238,ADB!A:H,8,FALSE)="","",VLOOKUP(A238,ADB!A:H,8,FALSE)),"")</f>
        <v/>
      </c>
      <c r="O238" s="3" t="str">
        <f>IFERROR(IF(VLOOKUP($A238,RTAs!A:A,1,FALSE)="","",1),"")</f>
        <v/>
      </c>
      <c r="P238" s="3" t="str">
        <f>IFERROR(IF(VLOOKUP($A238,RTAs!B:B,1,FALSE)="","",1),"")</f>
        <v/>
      </c>
      <c r="Q238" s="3" t="str">
        <f>IFERROR(IF(VLOOKUP($A238,RTAs!C:C,1,FALSE)="","",1),"")</f>
        <v/>
      </c>
      <c r="R238" s="3" t="str">
        <f>IFERROR(IF(VLOOKUP($A238,RTAs!D:D,1,FALSE)="","",1),"")</f>
        <v/>
      </c>
      <c r="S238" s="3" t="str">
        <f>IFERROR(IF(VLOOKUP($A238,RTAs!E:E,1,FALSE)="","",1),"")</f>
        <v/>
      </c>
    </row>
    <row r="239" spans="1:19" x14ac:dyDescent="0.2">
      <c r="A239" s="3">
        <v>887</v>
      </c>
      <c r="B239" s="3" t="str">
        <f>IF(VLOOKUP($A239,ISO!$A:$D,2,FALSE)="","",VLOOKUP($A239,ISO!$A:$D,2,FALSE))</f>
        <v>YE</v>
      </c>
      <c r="C239" s="3" t="str">
        <f>IF(VLOOKUP($A239,ISO!$A:$D,3,FALSE)="","",VLOOKUP($A239,ISO!$A:$D,3,FALSE))</f>
        <v>YEM</v>
      </c>
      <c r="D239" s="3" t="str">
        <f>IFERROR(IF(VLOOKUP($A239,ADB!$A:$H,3,FALSE)="","",VLOOKUP($A239,ADB!$A:$H,3,FALSE)),"")</f>
        <v/>
      </c>
      <c r="E239" s="4" t="str">
        <f>IF(VLOOKUP($A239,ISO!$A:$D,4,FALSE)="","",VLOOKUP($A239,ISO!$A:$D,4,FALSE))</f>
        <v>Yemen</v>
      </c>
      <c r="F239" t="str">
        <f>IFERROR(VLOOKUP(A239,ADB!A:H,4,FALSE),"")</f>
        <v/>
      </c>
      <c r="G239" t="str">
        <f>IFERROR(VLOOKUP(A239,'World Bank'!A:D,3,FALSE),"")</f>
        <v>Yemen, Rep.</v>
      </c>
      <c r="H239" t="str">
        <f>IFERROR(VLOOKUP($A239,'World Bank'!$A:$D,4,FALSE),"")</f>
        <v>Middle East and North Africa</v>
      </c>
      <c r="I239" s="3" t="str">
        <f t="shared" si="6"/>
        <v>YEM</v>
      </c>
      <c r="J239" s="3" t="str">
        <f>IFERROR(IF(VLOOKUP(A239,ADB!A:H,6,FALSE)="","",VLOOKUP(A239,ADB!A:H,6,FALSE)),"")</f>
        <v/>
      </c>
      <c r="K239" t="str">
        <f t="shared" si="7"/>
        <v>Yemen</v>
      </c>
      <c r="L239" t="s">
        <v>138</v>
      </c>
      <c r="M239" s="3" t="str">
        <f>IFERROR(IF(VLOOKUP(A239,ADB!A:H,7,FALSE)="","",VLOOKUP(A239,ADB!A:H,7,FALSE)),"")</f>
        <v/>
      </c>
      <c r="N239" t="str">
        <f>IFERROR(IF(VLOOKUP(A239,ADB!A:H,8,FALSE)="","",VLOOKUP(A239,ADB!A:H,8,FALSE)),"")</f>
        <v/>
      </c>
      <c r="O239" s="3" t="str">
        <f>IFERROR(IF(VLOOKUP($A239,RTAs!A:A,1,FALSE)="","",1),"")</f>
        <v/>
      </c>
      <c r="P239" s="3" t="str">
        <f>IFERROR(IF(VLOOKUP($A239,RTAs!B:B,1,FALSE)="","",1),"")</f>
        <v/>
      </c>
      <c r="Q239" s="3" t="str">
        <f>IFERROR(IF(VLOOKUP($A239,RTAs!C:C,1,FALSE)="","",1),"")</f>
        <v/>
      </c>
      <c r="R239" s="3" t="str">
        <f>IFERROR(IF(VLOOKUP($A239,RTAs!D:D,1,FALSE)="","",1),"")</f>
        <v/>
      </c>
      <c r="S239" s="3" t="str">
        <f>IFERROR(IF(VLOOKUP($A239,RTAs!E:E,1,FALSE)="","",1),"")</f>
        <v/>
      </c>
    </row>
    <row r="240" spans="1:19" x14ac:dyDescent="0.2">
      <c r="A240" s="3">
        <v>710</v>
      </c>
      <c r="B240" s="3" t="str">
        <f>IF(VLOOKUP($A240,ISO!$A:$D,2,FALSE)="","",VLOOKUP($A240,ISO!$A:$D,2,FALSE))</f>
        <v>ZA</v>
      </c>
      <c r="C240" s="3" t="str">
        <f>IF(VLOOKUP($A240,ISO!$A:$D,3,FALSE)="","",VLOOKUP($A240,ISO!$A:$D,3,FALSE))</f>
        <v>ZAF</v>
      </c>
      <c r="D240" s="3" t="str">
        <f>IFERROR(IF(VLOOKUP($A240,ADB!$A:$H,3,FALSE)="","",VLOOKUP($A240,ADB!$A:$H,3,FALSE)),"")</f>
        <v/>
      </c>
      <c r="E240" s="4" t="str">
        <f>IF(VLOOKUP($A240,ISO!$A:$D,4,FALSE)="","",VLOOKUP($A240,ISO!$A:$D,4,FALSE))</f>
        <v>South Africa</v>
      </c>
      <c r="F240" t="str">
        <f>IFERROR(VLOOKUP(A240,ADB!A:H,4,FALSE),"")</f>
        <v/>
      </c>
      <c r="G240" t="str">
        <f>IFERROR(VLOOKUP(A240,'World Bank'!A:D,3,FALSE),"")</f>
        <v>South Africa</v>
      </c>
      <c r="H240" t="str">
        <f>IFERROR(VLOOKUP($A240,'World Bank'!$A:$D,4,FALSE),"")</f>
        <v>Sub-Saharan Africa</v>
      </c>
      <c r="I240" s="3" t="str">
        <f t="shared" si="6"/>
        <v>ZAF</v>
      </c>
      <c r="J240" s="3" t="str">
        <f>IFERROR(IF(VLOOKUP(A240,ADB!A:H,6,FALSE)="","",VLOOKUP(A240,ADB!A:H,6,FALSE)),"")</f>
        <v/>
      </c>
      <c r="K240" t="str">
        <f t="shared" si="7"/>
        <v>South Africa</v>
      </c>
      <c r="L240" t="s">
        <v>220</v>
      </c>
      <c r="M240" s="3" t="str">
        <f>IFERROR(IF(VLOOKUP(A240,ADB!A:H,7,FALSE)="","",VLOOKUP(A240,ADB!A:H,7,FALSE)),"")</f>
        <v/>
      </c>
      <c r="N240" t="str">
        <f>IFERROR(IF(VLOOKUP(A240,ADB!A:H,8,FALSE)="","",VLOOKUP(A240,ADB!A:H,8,FALSE)),"")</f>
        <v/>
      </c>
      <c r="O240" s="3" t="str">
        <f>IFERROR(IF(VLOOKUP($A240,RTAs!A:A,1,FALSE)="","",1),"")</f>
        <v/>
      </c>
      <c r="P240" s="3" t="str">
        <f>IFERROR(IF(VLOOKUP($A240,RTAs!B:B,1,FALSE)="","",1),"")</f>
        <v/>
      </c>
      <c r="Q240" s="3" t="str">
        <f>IFERROR(IF(VLOOKUP($A240,RTAs!C:C,1,FALSE)="","",1),"")</f>
        <v/>
      </c>
      <c r="R240" s="3" t="str">
        <f>IFERROR(IF(VLOOKUP($A240,RTAs!D:D,1,FALSE)="","",1),"")</f>
        <v/>
      </c>
      <c r="S240" s="3" t="str">
        <f>IFERROR(IF(VLOOKUP($A240,RTAs!E:E,1,FALSE)="","",1),"")</f>
        <v/>
      </c>
    </row>
    <row r="241" spans="1:19" x14ac:dyDescent="0.2">
      <c r="A241" s="3">
        <v>711</v>
      </c>
      <c r="B241" s="3" t="str">
        <f>IF(VLOOKUP($A241,ISO!$A:$D,2,FALSE)="","",VLOOKUP($A241,ISO!$A:$D,2,FALSE))</f>
        <v>ZA</v>
      </c>
      <c r="C241" s="3" t="str">
        <f>IF(VLOOKUP($A241,ISO!$A:$D,3,FALSE)="","",VLOOKUP($A241,ISO!$A:$D,3,FALSE))</f>
        <v>ZAF</v>
      </c>
      <c r="D241" s="3" t="str">
        <f>IFERROR(IF(VLOOKUP($A241,ADB!$A:$H,3,FALSE)="","",VLOOKUP($A241,ADB!$A:$H,3,FALSE)),"")</f>
        <v/>
      </c>
      <c r="E241" s="4" t="str">
        <f>IF(VLOOKUP($A241,ISO!$A:$D,4,FALSE)="","",VLOOKUP($A241,ISO!$A:$D,4,FALSE))</f>
        <v>Southern African Customs Union</v>
      </c>
      <c r="F241" t="str">
        <f>IFERROR(VLOOKUP(A241,ADB!A:H,4,FALSE),"")</f>
        <v/>
      </c>
      <c r="G241" t="str">
        <f>IFERROR(VLOOKUP(A241,'World Bank'!A:D,3,FALSE),"")</f>
        <v/>
      </c>
      <c r="H241" t="str">
        <f>IFERROR(VLOOKUP($A241,'World Bank'!$A:$D,4,FALSE),"")</f>
        <v/>
      </c>
      <c r="I241" s="3" t="str">
        <f t="shared" si="6"/>
        <v>ZAF</v>
      </c>
      <c r="J241" s="3" t="str">
        <f>IFERROR(IF(VLOOKUP(A241,ADB!A:H,6,FALSE)="","",VLOOKUP(A241,ADB!A:H,6,FALSE)),"")</f>
        <v/>
      </c>
      <c r="K241" t="str">
        <f t="shared" si="7"/>
        <v>Southern African Customs Union</v>
      </c>
      <c r="L241" t="s">
        <v>220</v>
      </c>
      <c r="M241" s="3" t="str">
        <f>IFERROR(IF(VLOOKUP(A241,ADB!A:H,7,FALSE)="","",VLOOKUP(A241,ADB!A:H,7,FALSE)),"")</f>
        <v/>
      </c>
      <c r="N241" t="str">
        <f>IFERROR(IF(VLOOKUP(A241,ADB!A:H,8,FALSE)="","",VLOOKUP(A241,ADB!A:H,8,FALSE)),"")</f>
        <v/>
      </c>
      <c r="O241" s="3" t="str">
        <f>IFERROR(IF(VLOOKUP($A241,RTAs!A:A,1,FALSE)="","",1),"")</f>
        <v/>
      </c>
      <c r="P241" s="3" t="str">
        <f>IFERROR(IF(VLOOKUP($A241,RTAs!B:B,1,FALSE)="","",1),"")</f>
        <v/>
      </c>
      <c r="Q241" s="3" t="str">
        <f>IFERROR(IF(VLOOKUP($A241,RTAs!C:C,1,FALSE)="","",1),"")</f>
        <v/>
      </c>
      <c r="R241" s="3" t="str">
        <f>IFERROR(IF(VLOOKUP($A241,RTAs!D:D,1,FALSE)="","",1),"")</f>
        <v/>
      </c>
      <c r="S241" s="3" t="str">
        <f>IFERROR(IF(VLOOKUP($A241,RTAs!E:E,1,FALSE)="","",1),"")</f>
        <v/>
      </c>
    </row>
    <row r="242" spans="1:19" x14ac:dyDescent="0.2">
      <c r="A242" s="3">
        <v>716</v>
      </c>
      <c r="B242" s="3" t="str">
        <f>IF(VLOOKUP($A242,ISO!$A:$D,2,FALSE)="","",VLOOKUP($A242,ISO!$A:$D,2,FALSE))</f>
        <v>ZW</v>
      </c>
      <c r="C242" s="3" t="str">
        <f>IF(VLOOKUP($A242,ISO!$A:$D,3,FALSE)="","",VLOOKUP($A242,ISO!$A:$D,3,FALSE))</f>
        <v>ZWE</v>
      </c>
      <c r="D242" s="3" t="str">
        <f>IFERROR(IF(VLOOKUP($A242,ADB!$A:$H,3,FALSE)="","",VLOOKUP($A242,ADB!$A:$H,3,FALSE)),"")</f>
        <v/>
      </c>
      <c r="E242" s="4" t="str">
        <f>IF(VLOOKUP($A242,ISO!$A:$D,4,FALSE)="","",VLOOKUP($A242,ISO!$A:$D,4,FALSE))</f>
        <v>Zimbabwe</v>
      </c>
      <c r="F242" t="str">
        <f>IFERROR(VLOOKUP(A242,ADB!A:H,4,FALSE),"")</f>
        <v/>
      </c>
      <c r="G242" t="str">
        <f>IFERROR(VLOOKUP(A242,'World Bank'!A:D,3,FALSE),"")</f>
        <v>Zimbabwe</v>
      </c>
      <c r="H242" t="str">
        <f>IFERROR(VLOOKUP($A242,'World Bank'!$A:$D,4,FALSE),"")</f>
        <v>Sub-Saharan Africa</v>
      </c>
      <c r="I242" s="3" t="str">
        <f t="shared" si="6"/>
        <v>ZWE</v>
      </c>
      <c r="J242" s="3" t="str">
        <f>IFERROR(IF(VLOOKUP(A242,ADB!A:H,6,FALSE)="","",VLOOKUP(A242,ADB!A:H,6,FALSE)),"")</f>
        <v/>
      </c>
      <c r="K242" t="str">
        <f t="shared" si="7"/>
        <v>Zimbabwe</v>
      </c>
      <c r="L242" t="s">
        <v>220</v>
      </c>
      <c r="M242" s="3" t="str">
        <f>IFERROR(IF(VLOOKUP(A242,ADB!A:H,7,FALSE)="","",VLOOKUP(A242,ADB!A:H,7,FALSE)),"")</f>
        <v/>
      </c>
      <c r="N242" t="str">
        <f>IFERROR(IF(VLOOKUP(A242,ADB!A:H,8,FALSE)="","",VLOOKUP(A242,ADB!A:H,8,FALSE)),"")</f>
        <v/>
      </c>
      <c r="O242" s="3" t="str">
        <f>IFERROR(IF(VLOOKUP($A242,RTAs!A:A,1,FALSE)="","",1),"")</f>
        <v/>
      </c>
      <c r="P242" s="3" t="str">
        <f>IFERROR(IF(VLOOKUP($A242,RTAs!B:B,1,FALSE)="","",1),"")</f>
        <v/>
      </c>
      <c r="Q242" s="3" t="str">
        <f>IFERROR(IF(VLOOKUP($A242,RTAs!C:C,1,FALSE)="","",1),"")</f>
        <v/>
      </c>
      <c r="R242" s="3" t="str">
        <f>IFERROR(IF(VLOOKUP($A242,RTAs!D:D,1,FALSE)="","",1),"")</f>
        <v/>
      </c>
      <c r="S242" s="3" t="str">
        <f>IFERROR(IF(VLOOKUP($A242,RTAs!E:E,1,FALSE)="","",1),"")</f>
        <v/>
      </c>
    </row>
  </sheetData>
  <autoFilter ref="A1:S1" xr:uid="{D2B45EE7-D823-5A4C-ACCA-52260AECB980}">
    <sortState xmlns:xlrd2="http://schemas.microsoft.com/office/spreadsheetml/2017/richdata2" ref="A2:S242">
      <sortCondition ref="J1:J2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D053-3C18-CD47-AFF6-A081CA3F56E2}">
  <dimension ref="A1:J28"/>
  <sheetViews>
    <sheetView workbookViewId="0">
      <selection activeCell="C18" sqref="C18"/>
    </sheetView>
  </sheetViews>
  <sheetFormatPr baseColWidth="10" defaultRowHeight="16" x14ac:dyDescent="0.2"/>
  <cols>
    <col min="1" max="5" width="10.83203125" style="3"/>
  </cols>
  <sheetData>
    <row r="1" spans="1:10" x14ac:dyDescent="0.2">
      <c r="A1" s="2" t="s">
        <v>1037</v>
      </c>
      <c r="B1" s="2" t="s">
        <v>1045</v>
      </c>
      <c r="C1" s="2" t="s">
        <v>1035</v>
      </c>
      <c r="D1" s="2" t="s">
        <v>1039</v>
      </c>
      <c r="E1" s="2" t="s">
        <v>1033</v>
      </c>
      <c r="F1" s="1" t="s">
        <v>1038</v>
      </c>
      <c r="G1" s="1" t="s">
        <v>1046</v>
      </c>
      <c r="H1" s="1" t="s">
        <v>1036</v>
      </c>
      <c r="I1" s="1" t="s">
        <v>1040</v>
      </c>
      <c r="J1" s="1" t="s">
        <v>1034</v>
      </c>
    </row>
    <row r="2" spans="1:10" x14ac:dyDescent="0.2">
      <c r="A2" s="3">
        <v>96</v>
      </c>
      <c r="B2" s="3">
        <v>51</v>
      </c>
      <c r="C2" s="3">
        <v>40</v>
      </c>
      <c r="D2" s="3">
        <v>124</v>
      </c>
      <c r="E2" s="3">
        <v>4</v>
      </c>
      <c r="F2" t="str">
        <f>VLOOKUP(A2,Consolidated!$A:$K,11,FALSE)</f>
        <v>Brunei Darussalam</v>
      </c>
      <c r="G2" t="str">
        <f>VLOOKUP(B2,Consolidated!$A:$K,11,FALSE)</f>
        <v>Armenia</v>
      </c>
      <c r="H2" t="str">
        <f>VLOOKUP(C2,Consolidated!$A:$K,11,FALSE)</f>
        <v>Austria</v>
      </c>
      <c r="I2" t="str">
        <f>VLOOKUP(D2,Consolidated!$A:$K,11,FALSE)</f>
        <v>Canada</v>
      </c>
      <c r="J2" t="str">
        <f>VLOOKUP(E2,Consolidated!$A:$K,11,FALSE)</f>
        <v>Afghanistan</v>
      </c>
    </row>
    <row r="3" spans="1:10" x14ac:dyDescent="0.2">
      <c r="A3" s="3">
        <v>116</v>
      </c>
      <c r="B3" s="3">
        <v>112</v>
      </c>
      <c r="C3" s="3">
        <v>56</v>
      </c>
      <c r="D3" s="3">
        <v>484</v>
      </c>
      <c r="E3" s="3">
        <v>50</v>
      </c>
      <c r="F3" t="str">
        <f>VLOOKUP(A3,Consolidated!$A:$K,11,FALSE)</f>
        <v>Cambodia</v>
      </c>
      <c r="G3" t="str">
        <f>VLOOKUP(B3,Consolidated!$A:$K,11,FALSE)</f>
        <v>Belarus</v>
      </c>
      <c r="H3" t="str">
        <f>VLOOKUP(C3,Consolidated!$A:$K,11,FALSE)</f>
        <v>Belgium</v>
      </c>
      <c r="I3" t="str">
        <f>VLOOKUP(D3,Consolidated!$A:$K,11,FALSE)</f>
        <v>Mexico</v>
      </c>
      <c r="J3" t="str">
        <f>VLOOKUP(E3,Consolidated!$A:$K,11,FALSE)</f>
        <v>Bangladesh</v>
      </c>
    </row>
    <row r="4" spans="1:10" x14ac:dyDescent="0.2">
      <c r="A4" s="3">
        <v>360</v>
      </c>
      <c r="B4" s="3">
        <v>398</v>
      </c>
      <c r="C4" s="3">
        <v>100</v>
      </c>
      <c r="D4" s="3">
        <v>842</v>
      </c>
      <c r="E4" s="3">
        <v>64</v>
      </c>
      <c r="F4" t="str">
        <f>VLOOKUP(A4,Consolidated!$A:$K,11,FALSE)</f>
        <v>Indonesia</v>
      </c>
      <c r="G4" t="str">
        <f>VLOOKUP(B4,Consolidated!$A:$K,11,FALSE)</f>
        <v>Kazakhstan</v>
      </c>
      <c r="H4" t="str">
        <f>VLOOKUP(C4,Consolidated!$A:$K,11,FALSE)</f>
        <v>Bulgaria</v>
      </c>
      <c r="I4" t="str">
        <f>VLOOKUP(D4,Consolidated!$A:$K,11,FALSE)</f>
        <v>United States</v>
      </c>
      <c r="J4" t="str">
        <f>VLOOKUP(E4,Consolidated!$A:$K,11,FALSE)</f>
        <v>Bhutan</v>
      </c>
    </row>
    <row r="5" spans="1:10" x14ac:dyDescent="0.2">
      <c r="A5" s="3">
        <v>418</v>
      </c>
      <c r="B5" s="3">
        <v>417</v>
      </c>
      <c r="C5" s="3">
        <v>191</v>
      </c>
      <c r="E5" s="3">
        <v>144</v>
      </c>
      <c r="F5" t="str">
        <f>VLOOKUP(A5,Consolidated!$A:$K,11,FALSE)</f>
        <v>Lao People's Democratic Republic</v>
      </c>
      <c r="G5" t="str">
        <f>VLOOKUP(B5,Consolidated!$A:$K,11,FALSE)</f>
        <v>Kyrgyz Republic</v>
      </c>
      <c r="H5" t="str">
        <f>VLOOKUP(C5,Consolidated!$A:$K,11,FALSE)</f>
        <v>Croatia</v>
      </c>
      <c r="J5" t="str">
        <f>VLOOKUP(E5,Consolidated!$A:$K,11,FALSE)</f>
        <v>Sri Lanka</v>
      </c>
    </row>
    <row r="6" spans="1:10" x14ac:dyDescent="0.2">
      <c r="A6" s="3">
        <v>458</v>
      </c>
      <c r="B6" s="3">
        <v>643</v>
      </c>
      <c r="C6" s="3">
        <v>196</v>
      </c>
      <c r="E6" s="3">
        <v>699</v>
      </c>
      <c r="F6" t="str">
        <f>VLOOKUP(A6,Consolidated!$A:$K,11,FALSE)</f>
        <v>Malaysia</v>
      </c>
      <c r="G6" t="str">
        <f>VLOOKUP(B6,Consolidated!$A:$K,11,FALSE)</f>
        <v>Russian Federation</v>
      </c>
      <c r="H6" t="str">
        <f>VLOOKUP(C6,Consolidated!$A:$K,11,FALSE)</f>
        <v>Cyprus</v>
      </c>
      <c r="J6" t="str">
        <f>VLOOKUP(E6,Consolidated!$A:$K,11,FALSE)</f>
        <v>India</v>
      </c>
    </row>
    <row r="7" spans="1:10" x14ac:dyDescent="0.2">
      <c r="A7" s="3">
        <v>104</v>
      </c>
      <c r="C7" s="3">
        <v>203</v>
      </c>
      <c r="E7" s="3">
        <v>462</v>
      </c>
      <c r="F7" t="str">
        <f>VLOOKUP(A7,Consolidated!$A:$K,11,FALSE)</f>
        <v>Myanmar</v>
      </c>
      <c r="H7" t="str">
        <f>VLOOKUP(C7,Consolidated!$A:$K,11,FALSE)</f>
        <v>Czech Republic</v>
      </c>
      <c r="J7" t="str">
        <f>VLOOKUP(E7,Consolidated!$A:$K,11,FALSE)</f>
        <v>Maldives</v>
      </c>
    </row>
    <row r="8" spans="1:10" x14ac:dyDescent="0.2">
      <c r="A8" s="3">
        <v>608</v>
      </c>
      <c r="C8" s="3">
        <v>208</v>
      </c>
      <c r="E8" s="3">
        <v>524</v>
      </c>
      <c r="F8" t="str">
        <f>VLOOKUP(A8,Consolidated!$A:$K,11,FALSE)</f>
        <v>Philippines</v>
      </c>
      <c r="H8" t="str">
        <f>VLOOKUP(C8,Consolidated!$A:$K,11,FALSE)</f>
        <v>Denmark</v>
      </c>
      <c r="J8" t="str">
        <f>VLOOKUP(E8,Consolidated!$A:$K,11,FALSE)</f>
        <v>Nepal</v>
      </c>
    </row>
    <row r="9" spans="1:10" x14ac:dyDescent="0.2">
      <c r="A9" s="3">
        <v>702</v>
      </c>
      <c r="C9" s="3">
        <v>233</v>
      </c>
      <c r="E9" s="3">
        <v>586</v>
      </c>
      <c r="F9" t="str">
        <f>VLOOKUP(A9,Consolidated!$A:$K,11,FALSE)</f>
        <v>Singapore</v>
      </c>
      <c r="H9" t="str">
        <f>VLOOKUP(C9,Consolidated!$A:$K,11,FALSE)</f>
        <v>Estonia</v>
      </c>
      <c r="J9" t="str">
        <f>VLOOKUP(E9,Consolidated!$A:$K,11,FALSE)</f>
        <v>Pakistan</v>
      </c>
    </row>
    <row r="10" spans="1:10" x14ac:dyDescent="0.2">
      <c r="A10" s="3">
        <v>764</v>
      </c>
      <c r="C10" s="3">
        <v>246</v>
      </c>
      <c r="F10" t="str">
        <f>VLOOKUP(A10,Consolidated!$A:$K,11,FALSE)</f>
        <v>Thailand</v>
      </c>
      <c r="H10" t="str">
        <f>VLOOKUP(C10,Consolidated!$A:$K,11,FALSE)</f>
        <v>Finland</v>
      </c>
    </row>
    <row r="11" spans="1:10" x14ac:dyDescent="0.2">
      <c r="A11" s="3">
        <v>704</v>
      </c>
      <c r="C11" s="3">
        <v>251</v>
      </c>
      <c r="F11" t="str">
        <f>VLOOKUP(A11,Consolidated!$A:$K,11,FALSE)</f>
        <v>Viet Nam</v>
      </c>
      <c r="H11" t="str">
        <f>VLOOKUP(C11,Consolidated!$A:$K,11,FALSE)</f>
        <v>France</v>
      </c>
    </row>
    <row r="12" spans="1:10" x14ac:dyDescent="0.2">
      <c r="C12" s="3">
        <v>268</v>
      </c>
      <c r="H12" t="str">
        <f>VLOOKUP(C12,Consolidated!$A:$K,11,FALSE)</f>
        <v>Georgia</v>
      </c>
    </row>
    <row r="13" spans="1:10" x14ac:dyDescent="0.2">
      <c r="C13" s="3">
        <v>276</v>
      </c>
      <c r="H13" t="str">
        <f>VLOOKUP(C13,Consolidated!$A:$K,11,FALSE)</f>
        <v>Germany</v>
      </c>
    </row>
    <row r="14" spans="1:10" x14ac:dyDescent="0.2">
      <c r="C14" s="3">
        <v>300</v>
      </c>
      <c r="H14" t="str">
        <f>VLOOKUP(C14,Consolidated!$A:$K,11,FALSE)</f>
        <v>Greece</v>
      </c>
    </row>
    <row r="15" spans="1:10" x14ac:dyDescent="0.2">
      <c r="C15" s="3">
        <v>348</v>
      </c>
      <c r="H15" t="str">
        <f>VLOOKUP(C15,Consolidated!$A:$K,11,FALSE)</f>
        <v>Hungary</v>
      </c>
    </row>
    <row r="16" spans="1:10" x14ac:dyDescent="0.2">
      <c r="C16" s="3">
        <v>372</v>
      </c>
      <c r="H16" t="str">
        <f>VLOOKUP(C16,Consolidated!$A:$K,11,FALSE)</f>
        <v>Ireland</v>
      </c>
    </row>
    <row r="17" spans="3:8" x14ac:dyDescent="0.2">
      <c r="C17" s="3">
        <v>380</v>
      </c>
      <c r="H17" t="str">
        <f>VLOOKUP(C17,Consolidated!$A:$K,11,FALSE)</f>
        <v>Italy</v>
      </c>
    </row>
    <row r="18" spans="3:8" x14ac:dyDescent="0.2">
      <c r="C18" s="3">
        <v>428</v>
      </c>
      <c r="H18" t="str">
        <f>VLOOKUP(C18,Consolidated!$A:$K,11,FALSE)</f>
        <v>Latvia</v>
      </c>
    </row>
    <row r="19" spans="3:8" x14ac:dyDescent="0.2">
      <c r="C19" s="3">
        <v>440</v>
      </c>
      <c r="H19" t="str">
        <f>VLOOKUP(C19,Consolidated!$A:$K,11,FALSE)</f>
        <v>Lithuania</v>
      </c>
    </row>
    <row r="20" spans="3:8" x14ac:dyDescent="0.2">
      <c r="C20" s="3">
        <v>442</v>
      </c>
      <c r="H20" t="str">
        <f>VLOOKUP(C20,Consolidated!$A:$K,11,FALSE)</f>
        <v>Luxembourg</v>
      </c>
    </row>
    <row r="21" spans="3:8" x14ac:dyDescent="0.2">
      <c r="C21" s="3">
        <v>528</v>
      </c>
      <c r="H21" t="str">
        <f>VLOOKUP(C21,Consolidated!$A:$K,11,FALSE)</f>
        <v>Netherlands</v>
      </c>
    </row>
    <row r="22" spans="3:8" x14ac:dyDescent="0.2">
      <c r="C22" s="3">
        <v>616</v>
      </c>
      <c r="H22" t="str">
        <f>VLOOKUP(C22,Consolidated!$A:$K,11,FALSE)</f>
        <v>Poland</v>
      </c>
    </row>
    <row r="23" spans="3:8" x14ac:dyDescent="0.2">
      <c r="C23" s="3">
        <v>620</v>
      </c>
      <c r="H23" t="str">
        <f>VLOOKUP(C23,Consolidated!$A:$K,11,FALSE)</f>
        <v>Portugal</v>
      </c>
    </row>
    <row r="24" spans="3:8" x14ac:dyDescent="0.2">
      <c r="C24" s="3">
        <v>642</v>
      </c>
      <c r="H24" t="str">
        <f>VLOOKUP(C24,Consolidated!$A:$K,11,FALSE)</f>
        <v>Romania</v>
      </c>
    </row>
    <row r="25" spans="3:8" x14ac:dyDescent="0.2">
      <c r="C25" s="3">
        <v>703</v>
      </c>
      <c r="H25" t="str">
        <f>VLOOKUP(C25,Consolidated!$A:$K,11,FALSE)</f>
        <v>Slovak Republic</v>
      </c>
    </row>
    <row r="26" spans="3:8" x14ac:dyDescent="0.2">
      <c r="C26" s="3">
        <v>705</v>
      </c>
      <c r="H26" t="str">
        <f>VLOOKUP(C26,Consolidated!$A:$K,11,FALSE)</f>
        <v>Slovenia</v>
      </c>
    </row>
    <row r="27" spans="3:8" x14ac:dyDescent="0.2">
      <c r="C27" s="3">
        <v>724</v>
      </c>
      <c r="H27" t="str">
        <f>VLOOKUP(C27,Consolidated!$A:$K,11,FALSE)</f>
        <v>Spain</v>
      </c>
    </row>
    <row r="28" spans="3:8" x14ac:dyDescent="0.2">
      <c r="C28" s="3">
        <v>752</v>
      </c>
      <c r="H28" t="str">
        <f>VLOOKUP(C28,Consolidated!$A:$K,11,FALSE)</f>
        <v>Sweden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77B4-4E78-1E43-9F92-C9D7E1E0AE9F}">
  <dimension ref="A1:F270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F117" sqref="F117"/>
    </sheetView>
  </sheetViews>
  <sheetFormatPr baseColWidth="10" defaultRowHeight="16" x14ac:dyDescent="0.2"/>
  <cols>
    <col min="1" max="3" width="10.83203125" style="3"/>
    <col min="4" max="4" width="30.83203125" customWidth="1"/>
    <col min="5" max="5" width="10.83203125" style="3" customWidth="1"/>
    <col min="6" max="6" width="50.83203125" customWidth="1"/>
  </cols>
  <sheetData>
    <row r="1" spans="1:6" x14ac:dyDescent="0.2">
      <c r="A1" s="2" t="s">
        <v>645</v>
      </c>
      <c r="B1" s="2" t="s">
        <v>734</v>
      </c>
      <c r="C1" s="2" t="s">
        <v>646</v>
      </c>
      <c r="D1" s="1" t="s">
        <v>733</v>
      </c>
      <c r="E1" s="2" t="s">
        <v>1016</v>
      </c>
      <c r="F1" s="1" t="s">
        <v>735</v>
      </c>
    </row>
    <row r="2" spans="1:6" x14ac:dyDescent="0.2">
      <c r="A2" s="3">
        <v>4</v>
      </c>
      <c r="B2" s="3" t="s">
        <v>738</v>
      </c>
      <c r="C2" s="3" t="s">
        <v>221</v>
      </c>
      <c r="D2" t="s">
        <v>165</v>
      </c>
      <c r="E2" s="3">
        <v>0</v>
      </c>
    </row>
    <row r="3" spans="1:6" x14ac:dyDescent="0.2">
      <c r="A3" s="3">
        <v>8</v>
      </c>
      <c r="B3" s="3" t="s">
        <v>741</v>
      </c>
      <c r="C3" s="3" t="s">
        <v>222</v>
      </c>
      <c r="D3" t="s">
        <v>37</v>
      </c>
      <c r="E3" s="3">
        <v>0</v>
      </c>
    </row>
    <row r="4" spans="1:6" x14ac:dyDescent="0.2">
      <c r="A4" s="3">
        <v>10</v>
      </c>
      <c r="B4" s="3" t="s">
        <v>744</v>
      </c>
      <c r="C4" s="3" t="s">
        <v>984</v>
      </c>
      <c r="D4" t="s">
        <v>652</v>
      </c>
      <c r="E4" s="3">
        <v>0</v>
      </c>
    </row>
    <row r="5" spans="1:6" x14ac:dyDescent="0.2">
      <c r="A5" s="3">
        <v>12</v>
      </c>
      <c r="B5" s="3" t="s">
        <v>797</v>
      </c>
      <c r="C5" s="3" t="s">
        <v>223</v>
      </c>
      <c r="D5" t="s">
        <v>140</v>
      </c>
      <c r="E5" s="3">
        <v>0</v>
      </c>
    </row>
    <row r="6" spans="1:6" x14ac:dyDescent="0.2">
      <c r="A6" s="3">
        <v>16</v>
      </c>
      <c r="B6" s="3" t="s">
        <v>746</v>
      </c>
      <c r="C6" s="3" t="s">
        <v>224</v>
      </c>
      <c r="D6" t="s">
        <v>0</v>
      </c>
      <c r="E6" s="3">
        <v>0</v>
      </c>
    </row>
    <row r="7" spans="1:6" x14ac:dyDescent="0.2">
      <c r="A7" s="3">
        <v>20</v>
      </c>
      <c r="B7" s="3" t="s">
        <v>736</v>
      </c>
      <c r="C7" s="3" t="s">
        <v>225</v>
      </c>
      <c r="D7" t="s">
        <v>40</v>
      </c>
      <c r="E7" s="3">
        <v>0</v>
      </c>
    </row>
    <row r="8" spans="1:6" x14ac:dyDescent="0.2">
      <c r="A8" s="3">
        <v>24</v>
      </c>
      <c r="B8" s="3" t="s">
        <v>743</v>
      </c>
      <c r="C8" s="3" t="s">
        <v>226</v>
      </c>
      <c r="D8" t="s">
        <v>174</v>
      </c>
      <c r="E8" s="3">
        <v>0</v>
      </c>
    </row>
    <row r="9" spans="1:6" x14ac:dyDescent="0.2">
      <c r="A9" s="3">
        <v>28</v>
      </c>
      <c r="B9" s="3" t="s">
        <v>739</v>
      </c>
      <c r="C9" s="3" t="s">
        <v>229</v>
      </c>
      <c r="D9" t="s">
        <v>96</v>
      </c>
      <c r="E9" s="3">
        <v>0</v>
      </c>
    </row>
    <row r="10" spans="1:6" x14ac:dyDescent="0.2">
      <c r="A10" s="3">
        <v>31</v>
      </c>
      <c r="B10" s="3" t="s">
        <v>751</v>
      </c>
      <c r="C10" s="3" t="s">
        <v>235</v>
      </c>
      <c r="D10" t="s">
        <v>49</v>
      </c>
      <c r="E10" s="3">
        <v>0</v>
      </c>
      <c r="F10" t="s">
        <v>653</v>
      </c>
    </row>
    <row r="11" spans="1:6" x14ac:dyDescent="0.2">
      <c r="A11" s="3">
        <v>32</v>
      </c>
      <c r="B11" s="3" t="s">
        <v>745</v>
      </c>
      <c r="C11" s="3" t="s">
        <v>230</v>
      </c>
      <c r="D11" t="s">
        <v>99</v>
      </c>
      <c r="E11" s="3">
        <v>0</v>
      </c>
    </row>
    <row r="12" spans="1:6" x14ac:dyDescent="0.2">
      <c r="A12" s="3">
        <v>36</v>
      </c>
      <c r="B12" s="3" t="s">
        <v>748</v>
      </c>
      <c r="C12" s="3" t="s">
        <v>233</v>
      </c>
      <c r="D12" t="s">
        <v>3</v>
      </c>
      <c r="E12" s="3">
        <v>0</v>
      </c>
    </row>
    <row r="13" spans="1:6" x14ac:dyDescent="0.2">
      <c r="A13" s="3">
        <v>40</v>
      </c>
      <c r="B13" s="3" t="s">
        <v>747</v>
      </c>
      <c r="C13" s="3" t="s">
        <v>234</v>
      </c>
      <c r="D13" t="s">
        <v>46</v>
      </c>
      <c r="E13" s="3">
        <v>0</v>
      </c>
    </row>
    <row r="14" spans="1:6" x14ac:dyDescent="0.2">
      <c r="A14" s="3">
        <v>44</v>
      </c>
      <c r="B14" s="3" t="s">
        <v>767</v>
      </c>
      <c r="C14" s="3" t="s">
        <v>237</v>
      </c>
      <c r="D14" t="s">
        <v>236</v>
      </c>
      <c r="E14" s="3">
        <v>0</v>
      </c>
    </row>
    <row r="15" spans="1:6" x14ac:dyDescent="0.2">
      <c r="A15" s="3">
        <v>48</v>
      </c>
      <c r="B15" s="3" t="s">
        <v>758</v>
      </c>
      <c r="C15" s="3" t="s">
        <v>238</v>
      </c>
      <c r="D15" t="s">
        <v>143</v>
      </c>
      <c r="E15" s="3">
        <v>0</v>
      </c>
    </row>
    <row r="16" spans="1:6" x14ac:dyDescent="0.2">
      <c r="A16" s="3">
        <v>50</v>
      </c>
      <c r="B16" s="3" t="s">
        <v>754</v>
      </c>
      <c r="C16" s="3" t="s">
        <v>239</v>
      </c>
      <c r="D16" t="s">
        <v>168</v>
      </c>
      <c r="E16" s="3">
        <v>0</v>
      </c>
    </row>
    <row r="17" spans="1:6" x14ac:dyDescent="0.2">
      <c r="A17" s="3">
        <v>51</v>
      </c>
      <c r="B17" s="3" t="s">
        <v>742</v>
      </c>
      <c r="C17" s="3" t="s">
        <v>231</v>
      </c>
      <c r="D17" t="s">
        <v>43</v>
      </c>
      <c r="E17" s="3">
        <v>0</v>
      </c>
      <c r="F17" t="s">
        <v>653</v>
      </c>
    </row>
    <row r="18" spans="1:6" x14ac:dyDescent="0.2">
      <c r="A18" s="3">
        <v>52</v>
      </c>
      <c r="B18" s="3" t="s">
        <v>753</v>
      </c>
      <c r="C18" s="3" t="s">
        <v>240</v>
      </c>
      <c r="D18" t="s">
        <v>108</v>
      </c>
      <c r="E18" s="3">
        <v>0</v>
      </c>
    </row>
    <row r="19" spans="1:6" x14ac:dyDescent="0.2">
      <c r="A19" s="3">
        <v>56</v>
      </c>
      <c r="B19" s="3" t="s">
        <v>755</v>
      </c>
      <c r="C19" s="3" t="s">
        <v>242</v>
      </c>
      <c r="D19" t="s">
        <v>55</v>
      </c>
      <c r="E19" s="3">
        <v>0</v>
      </c>
    </row>
    <row r="20" spans="1:6" x14ac:dyDescent="0.2">
      <c r="A20" s="3">
        <v>58</v>
      </c>
      <c r="B20" s="3" t="s">
        <v>755</v>
      </c>
      <c r="C20" s="3" t="s">
        <v>242</v>
      </c>
      <c r="D20" t="s">
        <v>243</v>
      </c>
      <c r="E20" s="3">
        <v>1</v>
      </c>
    </row>
    <row r="21" spans="1:6" x14ac:dyDescent="0.2">
      <c r="A21" s="3">
        <v>60</v>
      </c>
      <c r="B21" s="3" t="s">
        <v>762</v>
      </c>
      <c r="C21" s="3" t="s">
        <v>246</v>
      </c>
      <c r="D21" t="s">
        <v>161</v>
      </c>
      <c r="E21" s="3">
        <v>0</v>
      </c>
    </row>
    <row r="22" spans="1:6" x14ac:dyDescent="0.2">
      <c r="A22" s="3">
        <v>64</v>
      </c>
      <c r="B22" s="3" t="s">
        <v>768</v>
      </c>
      <c r="C22" s="3" t="s">
        <v>247</v>
      </c>
      <c r="D22" t="s">
        <v>171</v>
      </c>
      <c r="E22" s="3">
        <v>0</v>
      </c>
    </row>
    <row r="23" spans="1:6" x14ac:dyDescent="0.2">
      <c r="A23" s="3">
        <v>68</v>
      </c>
      <c r="B23" s="3" t="s">
        <v>764</v>
      </c>
      <c r="C23" s="3" t="s">
        <v>412</v>
      </c>
      <c r="D23" t="s">
        <v>654</v>
      </c>
      <c r="E23" s="3">
        <v>0</v>
      </c>
    </row>
    <row r="24" spans="1:6" x14ac:dyDescent="0.2">
      <c r="A24" s="3">
        <v>70</v>
      </c>
      <c r="B24" s="3" t="s">
        <v>752</v>
      </c>
      <c r="C24" s="3" t="s">
        <v>249</v>
      </c>
      <c r="D24" t="s">
        <v>58</v>
      </c>
      <c r="E24" s="3">
        <v>0</v>
      </c>
      <c r="F24" t="s">
        <v>655</v>
      </c>
    </row>
    <row r="25" spans="1:6" x14ac:dyDescent="0.2">
      <c r="A25" s="3">
        <v>72</v>
      </c>
      <c r="B25" s="3" t="s">
        <v>770</v>
      </c>
      <c r="C25" s="3" t="s">
        <v>250</v>
      </c>
      <c r="D25" t="s">
        <v>180</v>
      </c>
      <c r="E25" s="3">
        <v>0</v>
      </c>
    </row>
    <row r="26" spans="1:6" x14ac:dyDescent="0.2">
      <c r="A26" s="3">
        <v>74</v>
      </c>
      <c r="B26" s="3" t="s">
        <v>769</v>
      </c>
      <c r="C26" s="3" t="s">
        <v>1014</v>
      </c>
      <c r="D26" t="s">
        <v>656</v>
      </c>
      <c r="E26" s="3">
        <v>0</v>
      </c>
    </row>
    <row r="27" spans="1:6" x14ac:dyDescent="0.2">
      <c r="A27" s="3">
        <v>76</v>
      </c>
      <c r="B27" s="3" t="s">
        <v>766</v>
      </c>
      <c r="C27" s="3" t="s">
        <v>251</v>
      </c>
      <c r="D27" t="s">
        <v>117</v>
      </c>
      <c r="E27" s="3">
        <v>0</v>
      </c>
    </row>
    <row r="28" spans="1:6" x14ac:dyDescent="0.2">
      <c r="A28" s="3">
        <v>84</v>
      </c>
      <c r="B28" s="3" t="s">
        <v>772</v>
      </c>
      <c r="C28" s="3" t="s">
        <v>244</v>
      </c>
      <c r="D28" t="s">
        <v>111</v>
      </c>
      <c r="E28" s="3">
        <v>0</v>
      </c>
      <c r="F28" t="s">
        <v>657</v>
      </c>
    </row>
    <row r="29" spans="1:6" x14ac:dyDescent="0.2">
      <c r="A29" s="3">
        <v>86</v>
      </c>
      <c r="B29" s="3" t="s">
        <v>841</v>
      </c>
      <c r="C29" s="3" t="s">
        <v>252</v>
      </c>
      <c r="D29" t="s">
        <v>658</v>
      </c>
      <c r="E29" s="3">
        <v>0</v>
      </c>
    </row>
    <row r="30" spans="1:6" x14ac:dyDescent="0.2">
      <c r="A30" s="3">
        <v>90</v>
      </c>
      <c r="B30" s="3" t="s">
        <v>928</v>
      </c>
      <c r="C30" s="3" t="s">
        <v>448</v>
      </c>
      <c r="D30" t="s">
        <v>11</v>
      </c>
      <c r="E30" s="3">
        <v>0</v>
      </c>
      <c r="F30" t="s">
        <v>659</v>
      </c>
    </row>
    <row r="31" spans="1:6" x14ac:dyDescent="0.2">
      <c r="A31" s="3">
        <v>92</v>
      </c>
      <c r="B31" s="3" t="s">
        <v>972</v>
      </c>
      <c r="C31" s="3" t="s">
        <v>253</v>
      </c>
      <c r="D31" t="s">
        <v>660</v>
      </c>
      <c r="E31" s="3">
        <v>0</v>
      </c>
    </row>
    <row r="32" spans="1:6" x14ac:dyDescent="0.2">
      <c r="A32" s="3">
        <v>96</v>
      </c>
      <c r="B32" s="3" t="s">
        <v>763</v>
      </c>
      <c r="C32" s="3" t="s">
        <v>254</v>
      </c>
      <c r="D32" t="s">
        <v>6</v>
      </c>
      <c r="E32" s="3">
        <v>0</v>
      </c>
    </row>
    <row r="33" spans="1:6" x14ac:dyDescent="0.2">
      <c r="A33" s="3">
        <v>100</v>
      </c>
      <c r="B33" s="3" t="s">
        <v>757</v>
      </c>
      <c r="C33" s="3" t="s">
        <v>255</v>
      </c>
      <c r="D33" t="s">
        <v>61</v>
      </c>
      <c r="E33" s="3">
        <v>0</v>
      </c>
    </row>
    <row r="34" spans="1:6" x14ac:dyDescent="0.2">
      <c r="A34" s="3">
        <v>104</v>
      </c>
      <c r="B34" s="3" t="s">
        <v>881</v>
      </c>
      <c r="C34" s="3" t="s">
        <v>381</v>
      </c>
      <c r="D34" t="s">
        <v>21</v>
      </c>
      <c r="E34" s="3">
        <v>0</v>
      </c>
      <c r="F34" t="s">
        <v>661</v>
      </c>
    </row>
    <row r="35" spans="1:6" x14ac:dyDescent="0.2">
      <c r="A35" s="3">
        <v>108</v>
      </c>
      <c r="B35" s="3" t="s">
        <v>759</v>
      </c>
      <c r="C35" s="3" t="s">
        <v>257</v>
      </c>
      <c r="D35" t="s">
        <v>185</v>
      </c>
      <c r="E35" s="3">
        <v>0</v>
      </c>
    </row>
    <row r="36" spans="1:6" x14ac:dyDescent="0.2">
      <c r="A36" s="3">
        <v>112</v>
      </c>
      <c r="B36" s="3" t="s">
        <v>771</v>
      </c>
      <c r="C36" s="3" t="s">
        <v>241</v>
      </c>
      <c r="D36" t="s">
        <v>52</v>
      </c>
      <c r="E36" s="3">
        <v>0</v>
      </c>
      <c r="F36" t="s">
        <v>662</v>
      </c>
    </row>
    <row r="37" spans="1:6" x14ac:dyDescent="0.2">
      <c r="A37" s="3">
        <v>116</v>
      </c>
      <c r="B37" s="3" t="s">
        <v>852</v>
      </c>
      <c r="C37" s="3" t="s">
        <v>259</v>
      </c>
      <c r="D37" t="s">
        <v>9</v>
      </c>
      <c r="E37" s="3">
        <v>0</v>
      </c>
    </row>
    <row r="38" spans="1:6" x14ac:dyDescent="0.2">
      <c r="A38" s="3">
        <v>120</v>
      </c>
      <c r="B38" s="3" t="s">
        <v>782</v>
      </c>
      <c r="C38" s="3" t="s">
        <v>260</v>
      </c>
      <c r="D38" t="s">
        <v>191</v>
      </c>
      <c r="E38" s="3">
        <v>0</v>
      </c>
    </row>
    <row r="39" spans="1:6" x14ac:dyDescent="0.2">
      <c r="A39" s="3">
        <v>124</v>
      </c>
      <c r="B39" s="3" t="s">
        <v>773</v>
      </c>
      <c r="C39" s="3" t="s">
        <v>261</v>
      </c>
      <c r="D39" t="s">
        <v>162</v>
      </c>
      <c r="E39" s="3">
        <v>0</v>
      </c>
    </row>
    <row r="40" spans="1:6" x14ac:dyDescent="0.2">
      <c r="A40" s="3">
        <v>132</v>
      </c>
      <c r="B40" s="3" t="s">
        <v>787</v>
      </c>
      <c r="C40" s="3" t="s">
        <v>258</v>
      </c>
      <c r="D40" t="s">
        <v>188</v>
      </c>
      <c r="E40" s="3">
        <v>0</v>
      </c>
      <c r="F40" t="s">
        <v>663</v>
      </c>
    </row>
    <row r="41" spans="1:6" x14ac:dyDescent="0.2">
      <c r="A41" s="3">
        <v>136</v>
      </c>
      <c r="B41" s="3" t="s">
        <v>859</v>
      </c>
      <c r="C41" s="3" t="s">
        <v>262</v>
      </c>
      <c r="D41" t="s">
        <v>123</v>
      </c>
      <c r="E41" s="3">
        <v>0</v>
      </c>
    </row>
    <row r="42" spans="1:6" x14ac:dyDescent="0.2">
      <c r="A42" s="3">
        <v>140</v>
      </c>
      <c r="B42" s="3" t="s">
        <v>776</v>
      </c>
      <c r="C42" s="3" t="s">
        <v>263</v>
      </c>
      <c r="D42" t="s">
        <v>194</v>
      </c>
      <c r="E42" s="3">
        <v>0</v>
      </c>
    </row>
    <row r="43" spans="1:6" x14ac:dyDescent="0.2">
      <c r="A43" s="3">
        <v>144</v>
      </c>
      <c r="B43" s="3" t="s">
        <v>865</v>
      </c>
      <c r="C43" s="3" t="s">
        <v>454</v>
      </c>
      <c r="D43" t="s">
        <v>170</v>
      </c>
      <c r="E43" s="3">
        <v>0</v>
      </c>
      <c r="F43" t="s">
        <v>664</v>
      </c>
    </row>
    <row r="44" spans="1:6" x14ac:dyDescent="0.2">
      <c r="A44" s="3">
        <v>148</v>
      </c>
      <c r="B44" s="3" t="s">
        <v>949</v>
      </c>
      <c r="C44" s="3" t="s">
        <v>264</v>
      </c>
      <c r="D44" t="s">
        <v>197</v>
      </c>
      <c r="E44" s="3">
        <v>0</v>
      </c>
    </row>
    <row r="45" spans="1:6" x14ac:dyDescent="0.2">
      <c r="A45" s="3">
        <v>152</v>
      </c>
      <c r="B45" s="3" t="s">
        <v>781</v>
      </c>
      <c r="C45" s="3" t="s">
        <v>265</v>
      </c>
      <c r="D45" t="s">
        <v>126</v>
      </c>
      <c r="E45" s="3">
        <v>0</v>
      </c>
    </row>
    <row r="46" spans="1:6" x14ac:dyDescent="0.2">
      <c r="A46" s="3">
        <v>156</v>
      </c>
      <c r="B46" s="3" t="s">
        <v>783</v>
      </c>
      <c r="C46" s="3" t="s">
        <v>267</v>
      </c>
      <c r="D46" t="s">
        <v>12</v>
      </c>
      <c r="E46" s="3">
        <v>0</v>
      </c>
    </row>
    <row r="47" spans="1:6" x14ac:dyDescent="0.2">
      <c r="A47" s="3">
        <v>158</v>
      </c>
      <c r="B47" s="3" t="s">
        <v>962</v>
      </c>
      <c r="C47" s="3" t="s">
        <v>402</v>
      </c>
      <c r="D47" t="s">
        <v>665</v>
      </c>
      <c r="E47" s="3">
        <v>0</v>
      </c>
    </row>
    <row r="48" spans="1:6" x14ac:dyDescent="0.2">
      <c r="A48" s="3">
        <v>162</v>
      </c>
      <c r="B48" s="3" t="s">
        <v>789</v>
      </c>
      <c r="C48" s="3" t="s">
        <v>271</v>
      </c>
      <c r="D48" t="s">
        <v>666</v>
      </c>
      <c r="E48" s="3">
        <v>0</v>
      </c>
    </row>
    <row r="49" spans="1:6" x14ac:dyDescent="0.2">
      <c r="A49" s="3">
        <v>166</v>
      </c>
      <c r="B49" s="3" t="s">
        <v>774</v>
      </c>
      <c r="C49" s="3" t="s">
        <v>272</v>
      </c>
      <c r="D49" t="s">
        <v>667</v>
      </c>
      <c r="E49" s="3">
        <v>0</v>
      </c>
    </row>
    <row r="50" spans="1:6" x14ac:dyDescent="0.2">
      <c r="A50" s="3">
        <v>170</v>
      </c>
      <c r="B50" s="3" t="s">
        <v>784</v>
      </c>
      <c r="C50" s="3" t="s">
        <v>273</v>
      </c>
      <c r="D50" t="s">
        <v>129</v>
      </c>
      <c r="E50" s="3">
        <v>0</v>
      </c>
    </row>
    <row r="51" spans="1:6" x14ac:dyDescent="0.2">
      <c r="A51" s="3">
        <v>174</v>
      </c>
      <c r="B51" s="3" t="s">
        <v>854</v>
      </c>
      <c r="C51" s="3" t="s">
        <v>274</v>
      </c>
      <c r="D51" t="s">
        <v>200</v>
      </c>
      <c r="E51" s="3">
        <v>0</v>
      </c>
    </row>
    <row r="52" spans="1:6" x14ac:dyDescent="0.2">
      <c r="A52" s="3">
        <v>175</v>
      </c>
      <c r="B52" s="3" t="s">
        <v>979</v>
      </c>
      <c r="C52" s="3" t="s">
        <v>373</v>
      </c>
      <c r="D52" t="s">
        <v>372</v>
      </c>
      <c r="E52" s="3">
        <v>0</v>
      </c>
      <c r="F52" t="s">
        <v>668</v>
      </c>
    </row>
    <row r="53" spans="1:6" x14ac:dyDescent="0.2">
      <c r="A53" s="3">
        <v>178</v>
      </c>
      <c r="B53" s="3" t="s">
        <v>777</v>
      </c>
      <c r="C53" s="3" t="s">
        <v>276</v>
      </c>
      <c r="D53" t="s">
        <v>275</v>
      </c>
      <c r="E53" s="3">
        <v>0</v>
      </c>
    </row>
    <row r="54" spans="1:6" x14ac:dyDescent="0.2">
      <c r="A54" s="3">
        <v>180</v>
      </c>
      <c r="B54" s="3" t="s">
        <v>775</v>
      </c>
      <c r="C54" s="3" t="s">
        <v>291</v>
      </c>
      <c r="D54" t="s">
        <v>669</v>
      </c>
      <c r="E54" s="3">
        <v>0</v>
      </c>
    </row>
    <row r="55" spans="1:6" x14ac:dyDescent="0.2">
      <c r="A55" s="3">
        <v>184</v>
      </c>
      <c r="B55" s="3" t="s">
        <v>780</v>
      </c>
      <c r="C55" s="3" t="s">
        <v>278</v>
      </c>
      <c r="D55" t="s">
        <v>277</v>
      </c>
      <c r="E55" s="3">
        <v>0</v>
      </c>
    </row>
    <row r="56" spans="1:6" x14ac:dyDescent="0.2">
      <c r="A56" s="3">
        <v>188</v>
      </c>
      <c r="B56" s="3" t="s">
        <v>785</v>
      </c>
      <c r="C56" s="3" t="s">
        <v>279</v>
      </c>
      <c r="D56" t="s">
        <v>132</v>
      </c>
      <c r="E56" s="3">
        <v>0</v>
      </c>
    </row>
    <row r="57" spans="1:6" x14ac:dyDescent="0.2">
      <c r="A57" s="3">
        <v>191</v>
      </c>
      <c r="B57" s="3" t="s">
        <v>833</v>
      </c>
      <c r="C57" s="3" t="s">
        <v>280</v>
      </c>
      <c r="D57" t="s">
        <v>67</v>
      </c>
      <c r="E57" s="3">
        <v>0</v>
      </c>
      <c r="F57" t="s">
        <v>655</v>
      </c>
    </row>
    <row r="58" spans="1:6" x14ac:dyDescent="0.2">
      <c r="A58" s="3">
        <v>192</v>
      </c>
      <c r="B58" s="3" t="s">
        <v>786</v>
      </c>
      <c r="C58" s="3" t="s">
        <v>281</v>
      </c>
      <c r="D58" t="s">
        <v>135</v>
      </c>
      <c r="E58" s="3">
        <v>0</v>
      </c>
    </row>
    <row r="59" spans="1:6" x14ac:dyDescent="0.2">
      <c r="A59" s="3">
        <v>196</v>
      </c>
      <c r="B59" s="3" t="s">
        <v>790</v>
      </c>
      <c r="C59" s="3" t="s">
        <v>285</v>
      </c>
      <c r="D59" t="s">
        <v>70</v>
      </c>
      <c r="E59" s="3">
        <v>0</v>
      </c>
    </row>
    <row r="60" spans="1:6" x14ac:dyDescent="0.2">
      <c r="A60" s="3">
        <v>200</v>
      </c>
      <c r="B60" s="3" t="s">
        <v>998</v>
      </c>
      <c r="C60" s="3" t="s">
        <v>289</v>
      </c>
      <c r="D60" t="s">
        <v>288</v>
      </c>
      <c r="E60" s="3">
        <v>0</v>
      </c>
    </row>
    <row r="61" spans="1:6" x14ac:dyDescent="0.2">
      <c r="A61" s="3">
        <v>203</v>
      </c>
      <c r="B61" s="3" t="s">
        <v>791</v>
      </c>
      <c r="C61" s="3" t="s">
        <v>287</v>
      </c>
      <c r="D61" t="s">
        <v>286</v>
      </c>
      <c r="E61" s="3">
        <v>0</v>
      </c>
      <c r="F61" t="s">
        <v>670</v>
      </c>
    </row>
    <row r="62" spans="1:6" x14ac:dyDescent="0.2">
      <c r="A62" s="3">
        <v>204</v>
      </c>
      <c r="B62" s="3" t="s">
        <v>760</v>
      </c>
      <c r="C62" s="3" t="s">
        <v>245</v>
      </c>
      <c r="D62" t="s">
        <v>177</v>
      </c>
      <c r="E62" s="3">
        <v>0</v>
      </c>
      <c r="F62" t="s">
        <v>671</v>
      </c>
    </row>
    <row r="63" spans="1:6" x14ac:dyDescent="0.2">
      <c r="A63" s="3">
        <v>208</v>
      </c>
      <c r="B63" s="3" t="s">
        <v>794</v>
      </c>
      <c r="C63" s="3" t="s">
        <v>292</v>
      </c>
      <c r="D63" t="s">
        <v>76</v>
      </c>
      <c r="E63" s="3">
        <v>0</v>
      </c>
    </row>
    <row r="64" spans="1:6" x14ac:dyDescent="0.2">
      <c r="A64" s="3">
        <v>212</v>
      </c>
      <c r="B64" s="3" t="s">
        <v>795</v>
      </c>
      <c r="C64" s="3" t="s">
        <v>294</v>
      </c>
      <c r="D64" t="s">
        <v>100</v>
      </c>
      <c r="E64" s="3">
        <v>0</v>
      </c>
    </row>
    <row r="65" spans="1:6" x14ac:dyDescent="0.2">
      <c r="A65" s="3">
        <v>214</v>
      </c>
      <c r="B65" s="3" t="s">
        <v>796</v>
      </c>
      <c r="C65" s="3" t="s">
        <v>295</v>
      </c>
      <c r="D65" t="s">
        <v>103</v>
      </c>
      <c r="E65" s="3">
        <v>0</v>
      </c>
    </row>
    <row r="66" spans="1:6" x14ac:dyDescent="0.2">
      <c r="A66" s="3">
        <v>218</v>
      </c>
      <c r="B66" s="3" t="s">
        <v>798</v>
      </c>
      <c r="C66" s="3" t="s">
        <v>296</v>
      </c>
      <c r="D66" t="s">
        <v>106</v>
      </c>
      <c r="E66" s="3">
        <v>0</v>
      </c>
    </row>
    <row r="67" spans="1:6" x14ac:dyDescent="0.2">
      <c r="A67" s="3">
        <v>222</v>
      </c>
      <c r="B67" s="3" t="s">
        <v>944</v>
      </c>
      <c r="C67" s="3" t="s">
        <v>299</v>
      </c>
      <c r="D67" t="s">
        <v>109</v>
      </c>
      <c r="E67" s="3">
        <v>0</v>
      </c>
    </row>
    <row r="68" spans="1:6" x14ac:dyDescent="0.2">
      <c r="A68" s="3">
        <v>226</v>
      </c>
      <c r="B68" s="3" t="s">
        <v>823</v>
      </c>
      <c r="C68" s="3" t="s">
        <v>300</v>
      </c>
      <c r="D68" t="s">
        <v>211</v>
      </c>
      <c r="E68" s="3">
        <v>0</v>
      </c>
    </row>
    <row r="69" spans="1:6" x14ac:dyDescent="0.2">
      <c r="A69" s="3">
        <v>230</v>
      </c>
      <c r="B69" s="3" t="s">
        <v>804</v>
      </c>
      <c r="C69" s="3" t="s">
        <v>599</v>
      </c>
      <c r="D69" t="s">
        <v>311</v>
      </c>
      <c r="E69" s="3">
        <v>0</v>
      </c>
    </row>
    <row r="70" spans="1:6" x14ac:dyDescent="0.2">
      <c r="A70" s="3">
        <v>231</v>
      </c>
      <c r="B70" s="3" t="s">
        <v>804</v>
      </c>
      <c r="C70" s="3" t="s">
        <v>302</v>
      </c>
      <c r="D70" t="s">
        <v>175</v>
      </c>
      <c r="E70" s="3">
        <v>0</v>
      </c>
    </row>
    <row r="71" spans="1:6" x14ac:dyDescent="0.2">
      <c r="A71" s="3">
        <v>232</v>
      </c>
      <c r="B71" s="3" t="s">
        <v>802</v>
      </c>
      <c r="C71" s="3" t="s">
        <v>516</v>
      </c>
      <c r="D71" t="s">
        <v>214</v>
      </c>
      <c r="E71" s="3">
        <v>0</v>
      </c>
      <c r="F71" t="s">
        <v>672</v>
      </c>
    </row>
    <row r="72" spans="1:6" x14ac:dyDescent="0.2">
      <c r="A72" s="3">
        <v>233</v>
      </c>
      <c r="B72" s="3" t="s">
        <v>799</v>
      </c>
      <c r="C72" s="3" t="s">
        <v>301</v>
      </c>
      <c r="D72" t="s">
        <v>79</v>
      </c>
      <c r="E72" s="3">
        <v>0</v>
      </c>
      <c r="F72" t="s">
        <v>653</v>
      </c>
    </row>
    <row r="73" spans="1:6" x14ac:dyDescent="0.2">
      <c r="A73" s="3">
        <v>234</v>
      </c>
      <c r="B73" s="3" t="s">
        <v>809</v>
      </c>
      <c r="C73" s="3" t="s">
        <v>521</v>
      </c>
      <c r="D73" t="s">
        <v>82</v>
      </c>
      <c r="E73" s="3">
        <v>0</v>
      </c>
      <c r="F73" t="s">
        <v>731</v>
      </c>
    </row>
    <row r="74" spans="1:6" x14ac:dyDescent="0.2">
      <c r="A74" s="3">
        <v>238</v>
      </c>
      <c r="B74" s="3" t="s">
        <v>807</v>
      </c>
      <c r="C74" s="3" t="s">
        <v>305</v>
      </c>
      <c r="D74" t="s">
        <v>304</v>
      </c>
      <c r="E74" s="3">
        <v>0</v>
      </c>
    </row>
    <row r="75" spans="1:6" x14ac:dyDescent="0.2">
      <c r="A75" s="3">
        <v>239</v>
      </c>
      <c r="B75" s="3" t="s">
        <v>825</v>
      </c>
      <c r="C75" s="3" t="s">
        <v>985</v>
      </c>
      <c r="D75" t="s">
        <v>673</v>
      </c>
      <c r="E75" s="3">
        <v>0</v>
      </c>
      <c r="F75" t="s">
        <v>674</v>
      </c>
    </row>
    <row r="76" spans="1:6" x14ac:dyDescent="0.2">
      <c r="A76" s="3">
        <v>242</v>
      </c>
      <c r="B76" s="3" t="s">
        <v>806</v>
      </c>
      <c r="C76" s="3" t="s">
        <v>307</v>
      </c>
      <c r="D76" t="s">
        <v>14</v>
      </c>
      <c r="E76" s="3">
        <v>0</v>
      </c>
    </row>
    <row r="77" spans="1:6" x14ac:dyDescent="0.2">
      <c r="A77" s="3">
        <v>246</v>
      </c>
      <c r="B77" s="3" t="s">
        <v>805</v>
      </c>
      <c r="C77" s="3" t="s">
        <v>308</v>
      </c>
      <c r="D77" t="s">
        <v>85</v>
      </c>
      <c r="E77" s="3">
        <v>0</v>
      </c>
    </row>
    <row r="78" spans="1:6" x14ac:dyDescent="0.2">
      <c r="A78" s="3">
        <v>248</v>
      </c>
      <c r="B78" s="3" t="s">
        <v>750</v>
      </c>
      <c r="C78" s="3" t="s">
        <v>986</v>
      </c>
      <c r="D78" t="s">
        <v>675</v>
      </c>
      <c r="E78" s="3">
        <v>0</v>
      </c>
      <c r="F78" t="s">
        <v>676</v>
      </c>
    </row>
    <row r="79" spans="1:6" x14ac:dyDescent="0.2">
      <c r="A79" s="3">
        <v>250</v>
      </c>
      <c r="B79" s="3" t="s">
        <v>810</v>
      </c>
      <c r="C79" s="3" t="s">
        <v>318</v>
      </c>
      <c r="D79" t="s">
        <v>88</v>
      </c>
      <c r="E79" s="3">
        <v>0</v>
      </c>
    </row>
    <row r="80" spans="1:6" x14ac:dyDescent="0.2">
      <c r="A80" s="3">
        <v>251</v>
      </c>
      <c r="B80" s="3" t="s">
        <v>810</v>
      </c>
      <c r="C80" s="3" t="s">
        <v>318</v>
      </c>
      <c r="D80" t="s">
        <v>88</v>
      </c>
      <c r="E80" s="3">
        <v>1</v>
      </c>
      <c r="F80" t="s">
        <v>991</v>
      </c>
    </row>
    <row r="81" spans="1:6" x14ac:dyDescent="0.2">
      <c r="A81" s="3">
        <v>254</v>
      </c>
      <c r="B81" s="3" t="s">
        <v>815</v>
      </c>
      <c r="C81" s="3" t="s">
        <v>987</v>
      </c>
      <c r="D81" t="s">
        <v>677</v>
      </c>
      <c r="E81" s="3">
        <v>0</v>
      </c>
    </row>
    <row r="82" spans="1:6" x14ac:dyDescent="0.2">
      <c r="A82" s="3">
        <v>258</v>
      </c>
      <c r="B82" s="3" t="s">
        <v>909</v>
      </c>
      <c r="C82" s="3" t="s">
        <v>319</v>
      </c>
      <c r="D82" t="s">
        <v>17</v>
      </c>
      <c r="E82" s="3">
        <v>0</v>
      </c>
    </row>
    <row r="83" spans="1:6" x14ac:dyDescent="0.2">
      <c r="A83" s="3">
        <v>260</v>
      </c>
      <c r="B83" s="3" t="s">
        <v>950</v>
      </c>
      <c r="C83" s="3" t="s">
        <v>320</v>
      </c>
      <c r="D83" t="s">
        <v>678</v>
      </c>
      <c r="E83" s="3">
        <v>0</v>
      </c>
    </row>
    <row r="84" spans="1:6" x14ac:dyDescent="0.2">
      <c r="A84" s="3">
        <v>262</v>
      </c>
      <c r="B84" s="3" t="s">
        <v>793</v>
      </c>
      <c r="C84" s="3" t="s">
        <v>293</v>
      </c>
      <c r="D84" t="s">
        <v>146</v>
      </c>
      <c r="E84" s="3">
        <v>0</v>
      </c>
      <c r="F84" t="s">
        <v>679</v>
      </c>
    </row>
    <row r="85" spans="1:6" x14ac:dyDescent="0.2">
      <c r="A85" s="3">
        <v>266</v>
      </c>
      <c r="B85" s="3" t="s">
        <v>811</v>
      </c>
      <c r="C85" s="3" t="s">
        <v>321</v>
      </c>
      <c r="D85" t="s">
        <v>178</v>
      </c>
      <c r="E85" s="3">
        <v>0</v>
      </c>
    </row>
    <row r="86" spans="1:6" x14ac:dyDescent="0.2">
      <c r="A86" s="3">
        <v>268</v>
      </c>
      <c r="B86" s="3" t="s">
        <v>814</v>
      </c>
      <c r="C86" s="3" t="s">
        <v>324</v>
      </c>
      <c r="D86" t="s">
        <v>91</v>
      </c>
      <c r="E86" s="3">
        <v>0</v>
      </c>
      <c r="F86" t="s">
        <v>653</v>
      </c>
    </row>
    <row r="87" spans="1:6" x14ac:dyDescent="0.2">
      <c r="A87" s="3">
        <v>270</v>
      </c>
      <c r="B87" s="3" t="s">
        <v>820</v>
      </c>
      <c r="C87" s="3" t="s">
        <v>323</v>
      </c>
      <c r="D87" t="s">
        <v>322</v>
      </c>
      <c r="E87" s="3">
        <v>0</v>
      </c>
    </row>
    <row r="88" spans="1:6" x14ac:dyDescent="0.2">
      <c r="A88" s="3">
        <v>275</v>
      </c>
      <c r="B88" s="3" t="s">
        <v>917</v>
      </c>
      <c r="C88" s="3" t="s">
        <v>455</v>
      </c>
      <c r="D88" t="s">
        <v>680</v>
      </c>
      <c r="E88" s="3">
        <v>0</v>
      </c>
      <c r="F88" t="s">
        <v>983</v>
      </c>
    </row>
    <row r="89" spans="1:6" x14ac:dyDescent="0.2">
      <c r="A89" s="3">
        <v>276</v>
      </c>
      <c r="B89" s="3" t="s">
        <v>792</v>
      </c>
      <c r="C89" s="3" t="s">
        <v>313</v>
      </c>
      <c r="D89" t="s">
        <v>93</v>
      </c>
      <c r="E89" s="3">
        <v>0</v>
      </c>
      <c r="F89" t="s">
        <v>681</v>
      </c>
    </row>
    <row r="90" spans="1:6" x14ac:dyDescent="0.2">
      <c r="A90" s="3">
        <v>278</v>
      </c>
      <c r="B90" s="3" t="s">
        <v>792</v>
      </c>
      <c r="C90" s="3" t="s">
        <v>310</v>
      </c>
      <c r="D90" t="s">
        <v>309</v>
      </c>
      <c r="E90" s="3">
        <v>0</v>
      </c>
    </row>
    <row r="91" spans="1:6" x14ac:dyDescent="0.2">
      <c r="A91" s="3">
        <v>280</v>
      </c>
      <c r="B91" s="3" t="s">
        <v>792</v>
      </c>
      <c r="C91" s="3" t="s">
        <v>313</v>
      </c>
      <c r="D91" t="s">
        <v>312</v>
      </c>
      <c r="E91" s="3">
        <v>0</v>
      </c>
    </row>
    <row r="92" spans="1:6" x14ac:dyDescent="0.2">
      <c r="A92" s="3">
        <v>288</v>
      </c>
      <c r="B92" s="3" t="s">
        <v>817</v>
      </c>
      <c r="C92" s="3" t="s">
        <v>325</v>
      </c>
      <c r="D92" t="s">
        <v>184</v>
      </c>
      <c r="E92" s="3">
        <v>0</v>
      </c>
    </row>
    <row r="93" spans="1:6" x14ac:dyDescent="0.2">
      <c r="A93" s="3">
        <v>292</v>
      </c>
      <c r="B93" s="3" t="s">
        <v>818</v>
      </c>
      <c r="C93" s="3" t="s">
        <v>326</v>
      </c>
      <c r="D93" t="s">
        <v>38</v>
      </c>
      <c r="E93" s="3">
        <v>0</v>
      </c>
    </row>
    <row r="94" spans="1:6" x14ac:dyDescent="0.2">
      <c r="A94" s="3">
        <v>296</v>
      </c>
      <c r="B94" s="3" t="s">
        <v>853</v>
      </c>
      <c r="C94" s="3" t="s">
        <v>351</v>
      </c>
      <c r="D94" t="s">
        <v>32</v>
      </c>
      <c r="E94" s="3">
        <v>0</v>
      </c>
      <c r="F94" t="s">
        <v>682</v>
      </c>
    </row>
    <row r="95" spans="1:6" x14ac:dyDescent="0.2">
      <c r="A95" s="3">
        <v>300</v>
      </c>
      <c r="B95" s="3" t="s">
        <v>824</v>
      </c>
      <c r="C95" s="3" t="s">
        <v>327</v>
      </c>
      <c r="D95" t="s">
        <v>41</v>
      </c>
      <c r="E95" s="3">
        <v>0</v>
      </c>
    </row>
    <row r="96" spans="1:6" x14ac:dyDescent="0.2">
      <c r="A96" s="3">
        <v>304</v>
      </c>
      <c r="B96" s="3" t="s">
        <v>819</v>
      </c>
      <c r="C96" s="3" t="s">
        <v>328</v>
      </c>
      <c r="D96" t="s">
        <v>44</v>
      </c>
      <c r="E96" s="3">
        <v>0</v>
      </c>
    </row>
    <row r="97" spans="1:5" x14ac:dyDescent="0.2">
      <c r="A97" s="3">
        <v>308</v>
      </c>
      <c r="B97" s="3" t="s">
        <v>813</v>
      </c>
      <c r="C97" s="3" t="s">
        <v>329</v>
      </c>
      <c r="D97" t="s">
        <v>112</v>
      </c>
      <c r="E97" s="3">
        <v>0</v>
      </c>
    </row>
    <row r="98" spans="1:5" x14ac:dyDescent="0.2">
      <c r="A98" s="3">
        <v>312</v>
      </c>
      <c r="B98" s="3" t="s">
        <v>822</v>
      </c>
      <c r="C98" s="3" t="s">
        <v>988</v>
      </c>
      <c r="D98" t="s">
        <v>683</v>
      </c>
      <c r="E98" s="3">
        <v>0</v>
      </c>
    </row>
    <row r="99" spans="1:5" x14ac:dyDescent="0.2">
      <c r="A99" s="3">
        <v>316</v>
      </c>
      <c r="B99" s="3" t="s">
        <v>827</v>
      </c>
      <c r="C99" s="3" t="s">
        <v>330</v>
      </c>
      <c r="D99" t="s">
        <v>20</v>
      </c>
      <c r="E99" s="3">
        <v>0</v>
      </c>
    </row>
    <row r="100" spans="1:5" x14ac:dyDescent="0.2">
      <c r="A100" s="3">
        <v>320</v>
      </c>
      <c r="B100" s="3" t="s">
        <v>826</v>
      </c>
      <c r="C100" s="3" t="s">
        <v>331</v>
      </c>
      <c r="D100" t="s">
        <v>115</v>
      </c>
      <c r="E100" s="3">
        <v>0</v>
      </c>
    </row>
    <row r="101" spans="1:5" x14ac:dyDescent="0.2">
      <c r="A101" s="3">
        <v>324</v>
      </c>
      <c r="B101" s="3" t="s">
        <v>821</v>
      </c>
      <c r="C101" s="3" t="s">
        <v>332</v>
      </c>
      <c r="D101" t="s">
        <v>186</v>
      </c>
      <c r="E101" s="3">
        <v>0</v>
      </c>
    </row>
    <row r="102" spans="1:5" x14ac:dyDescent="0.2">
      <c r="A102" s="3">
        <v>328</v>
      </c>
      <c r="B102" s="3" t="s">
        <v>829</v>
      </c>
      <c r="C102" s="3" t="s">
        <v>334</v>
      </c>
      <c r="D102" t="s">
        <v>118</v>
      </c>
      <c r="E102" s="3">
        <v>0</v>
      </c>
    </row>
    <row r="103" spans="1:5" x14ac:dyDescent="0.2">
      <c r="A103" s="3">
        <v>332</v>
      </c>
      <c r="B103" s="3" t="s">
        <v>834</v>
      </c>
      <c r="C103" s="3" t="s">
        <v>335</v>
      </c>
      <c r="D103" t="s">
        <v>121</v>
      </c>
      <c r="E103" s="3">
        <v>0</v>
      </c>
    </row>
    <row r="104" spans="1:5" x14ac:dyDescent="0.2">
      <c r="A104" s="3">
        <v>334</v>
      </c>
      <c r="B104" s="3" t="s">
        <v>831</v>
      </c>
      <c r="C104" s="3" t="s">
        <v>989</v>
      </c>
      <c r="D104" t="s">
        <v>684</v>
      </c>
      <c r="E104" s="3">
        <v>0</v>
      </c>
    </row>
    <row r="105" spans="1:5" x14ac:dyDescent="0.2">
      <c r="A105" s="3">
        <v>336</v>
      </c>
      <c r="B105" s="3" t="s">
        <v>969</v>
      </c>
      <c r="C105" s="3" t="s">
        <v>990</v>
      </c>
      <c r="D105" t="s">
        <v>685</v>
      </c>
      <c r="E105" s="3">
        <v>0</v>
      </c>
    </row>
    <row r="106" spans="1:5" x14ac:dyDescent="0.2">
      <c r="A106" s="3">
        <v>340</v>
      </c>
      <c r="B106" s="3" t="s">
        <v>832</v>
      </c>
      <c r="C106" s="3" t="s">
        <v>336</v>
      </c>
      <c r="D106" t="s">
        <v>124</v>
      </c>
      <c r="E106" s="3">
        <v>0</v>
      </c>
    </row>
    <row r="107" spans="1:5" x14ac:dyDescent="0.2">
      <c r="A107" s="3">
        <v>344</v>
      </c>
      <c r="B107" s="3" t="s">
        <v>830</v>
      </c>
      <c r="C107" s="3" t="s">
        <v>269</v>
      </c>
      <c r="D107" t="s">
        <v>686</v>
      </c>
      <c r="E107" s="3">
        <v>0</v>
      </c>
    </row>
    <row r="108" spans="1:5" x14ac:dyDescent="0.2">
      <c r="A108" s="3">
        <v>348</v>
      </c>
      <c r="B108" s="3" t="s">
        <v>835</v>
      </c>
      <c r="C108" s="3" t="s">
        <v>337</v>
      </c>
      <c r="D108" t="s">
        <v>47</v>
      </c>
      <c r="E108" s="3">
        <v>0</v>
      </c>
    </row>
    <row r="109" spans="1:5" x14ac:dyDescent="0.2">
      <c r="A109" s="3">
        <v>352</v>
      </c>
      <c r="B109" s="3" t="s">
        <v>844</v>
      </c>
      <c r="C109" s="3" t="s">
        <v>338</v>
      </c>
      <c r="D109" t="s">
        <v>50</v>
      </c>
      <c r="E109" s="3">
        <v>0</v>
      </c>
    </row>
    <row r="110" spans="1:5" x14ac:dyDescent="0.2">
      <c r="A110" s="3">
        <v>356</v>
      </c>
      <c r="B110" s="3" t="s">
        <v>840</v>
      </c>
      <c r="C110" s="3" t="s">
        <v>339</v>
      </c>
      <c r="D110" t="s">
        <v>166</v>
      </c>
      <c r="E110" s="3">
        <v>0</v>
      </c>
    </row>
    <row r="111" spans="1:5" x14ac:dyDescent="0.2">
      <c r="A111" s="3">
        <v>360</v>
      </c>
      <c r="B111" s="3" t="s">
        <v>836</v>
      </c>
      <c r="C111" s="3" t="s">
        <v>340</v>
      </c>
      <c r="D111" t="s">
        <v>26</v>
      </c>
      <c r="E111" s="3">
        <v>0</v>
      </c>
    </row>
    <row r="112" spans="1:5" x14ac:dyDescent="0.2">
      <c r="A112" s="3">
        <v>364</v>
      </c>
      <c r="B112" s="3" t="s">
        <v>843</v>
      </c>
      <c r="C112" s="3" t="s">
        <v>341</v>
      </c>
      <c r="D112" t="s">
        <v>687</v>
      </c>
      <c r="E112" s="3">
        <v>0</v>
      </c>
    </row>
    <row r="113" spans="1:6" x14ac:dyDescent="0.2">
      <c r="A113" s="3">
        <v>368</v>
      </c>
      <c r="B113" s="3" t="s">
        <v>842</v>
      </c>
      <c r="C113" s="3" t="s">
        <v>342</v>
      </c>
      <c r="D113" t="s">
        <v>155</v>
      </c>
      <c r="E113" s="3">
        <v>0</v>
      </c>
    </row>
    <row r="114" spans="1:6" x14ac:dyDescent="0.2">
      <c r="A114" s="3">
        <v>372</v>
      </c>
      <c r="B114" s="3" t="s">
        <v>837</v>
      </c>
      <c r="C114" s="3" t="s">
        <v>343</v>
      </c>
      <c r="D114" t="s">
        <v>53</v>
      </c>
      <c r="E114" s="3">
        <v>0</v>
      </c>
    </row>
    <row r="115" spans="1:6" x14ac:dyDescent="0.2">
      <c r="A115" s="3">
        <v>376</v>
      </c>
      <c r="B115" s="3" t="s">
        <v>838</v>
      </c>
      <c r="C115" s="3" t="s">
        <v>344</v>
      </c>
      <c r="D115" t="s">
        <v>158</v>
      </c>
      <c r="E115" s="3">
        <v>0</v>
      </c>
    </row>
    <row r="116" spans="1:6" x14ac:dyDescent="0.2">
      <c r="A116" s="3">
        <v>380</v>
      </c>
      <c r="B116" s="3" t="s">
        <v>845</v>
      </c>
      <c r="C116" s="3" t="s">
        <v>345</v>
      </c>
      <c r="D116" t="s">
        <v>59</v>
      </c>
      <c r="E116" s="3">
        <v>0</v>
      </c>
    </row>
    <row r="117" spans="1:6" x14ac:dyDescent="0.2">
      <c r="A117" s="3">
        <v>381</v>
      </c>
      <c r="B117" s="3" t="s">
        <v>845</v>
      </c>
      <c r="C117" s="3" t="s">
        <v>345</v>
      </c>
      <c r="D117" t="s">
        <v>59</v>
      </c>
      <c r="E117" s="3">
        <v>1</v>
      </c>
      <c r="F117" t="s">
        <v>992</v>
      </c>
    </row>
    <row r="118" spans="1:6" x14ac:dyDescent="0.2">
      <c r="A118" s="3">
        <v>384</v>
      </c>
      <c r="B118" s="3" t="s">
        <v>779</v>
      </c>
      <c r="C118" s="3" t="s">
        <v>284</v>
      </c>
      <c r="D118" t="s">
        <v>208</v>
      </c>
      <c r="E118" s="3">
        <v>0</v>
      </c>
      <c r="F118" t="s">
        <v>688</v>
      </c>
    </row>
    <row r="119" spans="1:6" x14ac:dyDescent="0.2">
      <c r="A119" s="3">
        <v>388</v>
      </c>
      <c r="B119" s="3" t="s">
        <v>847</v>
      </c>
      <c r="C119" s="3" t="s">
        <v>346</v>
      </c>
      <c r="D119" t="s">
        <v>127</v>
      </c>
      <c r="E119" s="3">
        <v>0</v>
      </c>
    </row>
    <row r="120" spans="1:6" x14ac:dyDescent="0.2">
      <c r="A120" s="3">
        <v>392</v>
      </c>
      <c r="B120" s="3" t="s">
        <v>849</v>
      </c>
      <c r="C120" s="3" t="s">
        <v>347</v>
      </c>
      <c r="D120" t="s">
        <v>29</v>
      </c>
      <c r="E120" s="3">
        <v>0</v>
      </c>
    </row>
    <row r="121" spans="1:6" x14ac:dyDescent="0.2">
      <c r="A121" s="3">
        <v>398</v>
      </c>
      <c r="B121" s="3" t="s">
        <v>860</v>
      </c>
      <c r="C121" s="3" t="s">
        <v>349</v>
      </c>
      <c r="D121" t="s">
        <v>62</v>
      </c>
      <c r="E121" s="3">
        <v>0</v>
      </c>
      <c r="F121" t="s">
        <v>653</v>
      </c>
    </row>
    <row r="122" spans="1:6" x14ac:dyDescent="0.2">
      <c r="A122" s="3">
        <v>400</v>
      </c>
      <c r="B122" s="3" t="s">
        <v>848</v>
      </c>
      <c r="C122" s="3" t="s">
        <v>348</v>
      </c>
      <c r="D122" t="s">
        <v>141</v>
      </c>
      <c r="E122" s="3">
        <v>0</v>
      </c>
    </row>
    <row r="123" spans="1:6" x14ac:dyDescent="0.2">
      <c r="A123" s="3">
        <v>404</v>
      </c>
      <c r="B123" s="3" t="s">
        <v>850</v>
      </c>
      <c r="C123" s="3" t="s">
        <v>350</v>
      </c>
      <c r="D123" t="s">
        <v>192</v>
      </c>
      <c r="E123" s="3">
        <v>0</v>
      </c>
    </row>
    <row r="124" spans="1:6" x14ac:dyDescent="0.2">
      <c r="A124" s="3">
        <v>408</v>
      </c>
      <c r="B124" s="3" t="s">
        <v>856</v>
      </c>
      <c r="C124" s="3" t="s">
        <v>290</v>
      </c>
      <c r="D124" t="s">
        <v>689</v>
      </c>
      <c r="E124" s="3">
        <v>0</v>
      </c>
    </row>
    <row r="125" spans="1:6" x14ac:dyDescent="0.2">
      <c r="A125" s="3">
        <v>410</v>
      </c>
      <c r="B125" s="3" t="s">
        <v>857</v>
      </c>
      <c r="C125" s="3" t="s">
        <v>417</v>
      </c>
      <c r="D125" t="s">
        <v>690</v>
      </c>
      <c r="E125" s="3">
        <v>0</v>
      </c>
    </row>
    <row r="126" spans="1:6" x14ac:dyDescent="0.2">
      <c r="A126" s="3">
        <v>414</v>
      </c>
      <c r="B126" s="3" t="s">
        <v>858</v>
      </c>
      <c r="C126" s="3" t="s">
        <v>352</v>
      </c>
      <c r="D126" t="s">
        <v>144</v>
      </c>
      <c r="E126" s="3">
        <v>0</v>
      </c>
    </row>
    <row r="127" spans="1:6" x14ac:dyDescent="0.2">
      <c r="A127" s="3">
        <v>417</v>
      </c>
      <c r="B127" s="3" t="s">
        <v>851</v>
      </c>
      <c r="C127" s="3" t="s">
        <v>353</v>
      </c>
      <c r="D127" t="s">
        <v>691</v>
      </c>
      <c r="E127" s="3">
        <v>0</v>
      </c>
      <c r="F127" t="s">
        <v>653</v>
      </c>
    </row>
    <row r="128" spans="1:6" x14ac:dyDescent="0.2">
      <c r="A128" s="3">
        <v>418</v>
      </c>
      <c r="B128" s="3" t="s">
        <v>861</v>
      </c>
      <c r="C128" s="3" t="s">
        <v>355</v>
      </c>
      <c r="D128" t="s">
        <v>354</v>
      </c>
      <c r="E128" s="3">
        <v>0</v>
      </c>
    </row>
    <row r="129" spans="1:6" x14ac:dyDescent="0.2">
      <c r="A129" s="3">
        <v>422</v>
      </c>
      <c r="B129" s="3" t="s">
        <v>862</v>
      </c>
      <c r="C129" s="3" t="s">
        <v>357</v>
      </c>
      <c r="D129" t="s">
        <v>147</v>
      </c>
      <c r="E129" s="3">
        <v>0</v>
      </c>
    </row>
    <row r="130" spans="1:6" x14ac:dyDescent="0.2">
      <c r="A130" s="3">
        <v>426</v>
      </c>
      <c r="B130" s="3" t="s">
        <v>867</v>
      </c>
      <c r="C130" s="3" t="s">
        <v>358</v>
      </c>
      <c r="D130" t="s">
        <v>195</v>
      </c>
      <c r="E130" s="3">
        <v>0</v>
      </c>
    </row>
    <row r="131" spans="1:6" x14ac:dyDescent="0.2">
      <c r="A131" s="3">
        <v>428</v>
      </c>
      <c r="B131" s="3" t="s">
        <v>870</v>
      </c>
      <c r="C131" s="3" t="s">
        <v>356</v>
      </c>
      <c r="D131" t="s">
        <v>71</v>
      </c>
      <c r="E131" s="3">
        <v>0</v>
      </c>
      <c r="F131" t="s">
        <v>653</v>
      </c>
    </row>
    <row r="132" spans="1:6" x14ac:dyDescent="0.2">
      <c r="A132" s="3">
        <v>430</v>
      </c>
      <c r="B132" s="3" t="s">
        <v>866</v>
      </c>
      <c r="C132" s="3" t="s">
        <v>359</v>
      </c>
      <c r="D132" t="s">
        <v>198</v>
      </c>
      <c r="E132" s="3">
        <v>0</v>
      </c>
    </row>
    <row r="133" spans="1:6" x14ac:dyDescent="0.2">
      <c r="A133" s="3">
        <v>434</v>
      </c>
      <c r="B133" s="3" t="s">
        <v>871</v>
      </c>
      <c r="C133" s="3" t="s">
        <v>360</v>
      </c>
      <c r="D133" t="s">
        <v>150</v>
      </c>
      <c r="E133" s="3">
        <v>0</v>
      </c>
    </row>
    <row r="134" spans="1:6" x14ac:dyDescent="0.2">
      <c r="A134" s="3">
        <v>438</v>
      </c>
      <c r="B134" s="3" t="s">
        <v>864</v>
      </c>
      <c r="C134" s="3" t="s">
        <v>547</v>
      </c>
      <c r="D134" t="s">
        <v>74</v>
      </c>
      <c r="E134" s="3">
        <v>0</v>
      </c>
    </row>
    <row r="135" spans="1:6" x14ac:dyDescent="0.2">
      <c r="A135" s="3">
        <v>440</v>
      </c>
      <c r="B135" s="3" t="s">
        <v>868</v>
      </c>
      <c r="C135" s="3" t="s">
        <v>361</v>
      </c>
      <c r="D135" t="s">
        <v>77</v>
      </c>
      <c r="E135" s="3">
        <v>0</v>
      </c>
      <c r="F135" t="s">
        <v>653</v>
      </c>
    </row>
    <row r="136" spans="1:6" x14ac:dyDescent="0.2">
      <c r="A136" s="3">
        <v>442</v>
      </c>
      <c r="B136" s="3" t="s">
        <v>869</v>
      </c>
      <c r="C136" s="3" t="s">
        <v>362</v>
      </c>
      <c r="D136" t="s">
        <v>80</v>
      </c>
      <c r="E136" s="3">
        <v>0</v>
      </c>
    </row>
    <row r="137" spans="1:6" x14ac:dyDescent="0.2">
      <c r="A137" s="3">
        <v>446</v>
      </c>
      <c r="B137" s="3" t="s">
        <v>883</v>
      </c>
      <c r="C137" s="3" t="s">
        <v>270</v>
      </c>
      <c r="D137" t="s">
        <v>650</v>
      </c>
      <c r="E137" s="3">
        <v>0</v>
      </c>
    </row>
    <row r="138" spans="1:6" x14ac:dyDescent="0.2">
      <c r="A138" s="3">
        <v>450</v>
      </c>
      <c r="B138" s="3" t="s">
        <v>877</v>
      </c>
      <c r="C138" s="3" t="s">
        <v>363</v>
      </c>
      <c r="D138" t="s">
        <v>201</v>
      </c>
      <c r="E138" s="3">
        <v>0</v>
      </c>
    </row>
    <row r="139" spans="1:6" x14ac:dyDescent="0.2">
      <c r="A139" s="3">
        <v>454</v>
      </c>
      <c r="B139" s="3" t="s">
        <v>891</v>
      </c>
      <c r="C139" s="3" t="s">
        <v>364</v>
      </c>
      <c r="D139" t="s">
        <v>204</v>
      </c>
      <c r="E139" s="3">
        <v>0</v>
      </c>
    </row>
    <row r="140" spans="1:6" x14ac:dyDescent="0.2">
      <c r="A140" s="3">
        <v>458</v>
      </c>
      <c r="B140" s="3" t="s">
        <v>893</v>
      </c>
      <c r="C140" s="3" t="s">
        <v>365</v>
      </c>
      <c r="D140" t="s">
        <v>10</v>
      </c>
      <c r="E140" s="3">
        <v>0</v>
      </c>
    </row>
    <row r="141" spans="1:6" x14ac:dyDescent="0.2">
      <c r="A141" s="3">
        <v>462</v>
      </c>
      <c r="B141" s="3" t="s">
        <v>890</v>
      </c>
      <c r="C141" s="3" t="s">
        <v>366</v>
      </c>
      <c r="D141" t="s">
        <v>169</v>
      </c>
      <c r="E141" s="3">
        <v>0</v>
      </c>
    </row>
    <row r="142" spans="1:6" x14ac:dyDescent="0.2">
      <c r="A142" s="3">
        <v>466</v>
      </c>
      <c r="B142" s="3" t="s">
        <v>880</v>
      </c>
      <c r="C142" s="3" t="s">
        <v>367</v>
      </c>
      <c r="D142" t="s">
        <v>206</v>
      </c>
      <c r="E142" s="3">
        <v>0</v>
      </c>
    </row>
    <row r="143" spans="1:6" x14ac:dyDescent="0.2">
      <c r="A143" s="3">
        <v>470</v>
      </c>
      <c r="B143" s="3" t="s">
        <v>888</v>
      </c>
      <c r="C143" s="3" t="s">
        <v>368</v>
      </c>
      <c r="D143" t="s">
        <v>153</v>
      </c>
      <c r="E143" s="3">
        <v>0</v>
      </c>
    </row>
    <row r="144" spans="1:6" x14ac:dyDescent="0.2">
      <c r="A144" s="3">
        <v>474</v>
      </c>
      <c r="B144" s="3" t="s">
        <v>885</v>
      </c>
      <c r="C144" s="3" t="s">
        <v>1013</v>
      </c>
      <c r="D144" t="s">
        <v>692</v>
      </c>
      <c r="E144" s="3">
        <v>0</v>
      </c>
    </row>
    <row r="145" spans="1:6" x14ac:dyDescent="0.2">
      <c r="A145" s="3">
        <v>478</v>
      </c>
      <c r="B145" s="3" t="s">
        <v>886</v>
      </c>
      <c r="C145" s="3" t="s">
        <v>370</v>
      </c>
      <c r="D145" t="s">
        <v>209</v>
      </c>
      <c r="E145" s="3">
        <v>0</v>
      </c>
    </row>
    <row r="146" spans="1:6" x14ac:dyDescent="0.2">
      <c r="A146" s="3">
        <v>480</v>
      </c>
      <c r="B146" s="3" t="s">
        <v>889</v>
      </c>
      <c r="C146" s="3" t="s">
        <v>371</v>
      </c>
      <c r="D146" t="s">
        <v>212</v>
      </c>
      <c r="E146" s="3">
        <v>0</v>
      </c>
    </row>
    <row r="147" spans="1:6" x14ac:dyDescent="0.2">
      <c r="A147" s="3">
        <v>484</v>
      </c>
      <c r="B147" s="3" t="s">
        <v>892</v>
      </c>
      <c r="C147" s="3" t="s">
        <v>374</v>
      </c>
      <c r="D147" t="s">
        <v>130</v>
      </c>
      <c r="E147" s="3">
        <v>0</v>
      </c>
    </row>
    <row r="148" spans="1:6" x14ac:dyDescent="0.2">
      <c r="A148" s="3">
        <v>490</v>
      </c>
      <c r="D148" t="s">
        <v>400</v>
      </c>
      <c r="E148" s="3">
        <v>1</v>
      </c>
    </row>
    <row r="149" spans="1:6" x14ac:dyDescent="0.2">
      <c r="A149" s="3">
        <v>492</v>
      </c>
      <c r="B149" s="3" t="s">
        <v>873</v>
      </c>
      <c r="C149" s="3" t="s">
        <v>555</v>
      </c>
      <c r="D149" t="s">
        <v>86</v>
      </c>
      <c r="E149" s="3">
        <v>0</v>
      </c>
    </row>
    <row r="150" spans="1:6" x14ac:dyDescent="0.2">
      <c r="A150" s="3">
        <v>496</v>
      </c>
      <c r="B150" s="3" t="s">
        <v>882</v>
      </c>
      <c r="C150" s="3" t="s">
        <v>375</v>
      </c>
      <c r="D150" t="s">
        <v>18</v>
      </c>
      <c r="E150" s="3">
        <v>0</v>
      </c>
    </row>
    <row r="151" spans="1:6" x14ac:dyDescent="0.2">
      <c r="A151" s="3">
        <v>498</v>
      </c>
      <c r="B151" s="3" t="s">
        <v>874</v>
      </c>
      <c r="C151" s="3" t="s">
        <v>418</v>
      </c>
      <c r="D151" t="s">
        <v>693</v>
      </c>
      <c r="E151" s="3">
        <v>0</v>
      </c>
      <c r="F151" t="s">
        <v>653</v>
      </c>
    </row>
    <row r="152" spans="1:6" x14ac:dyDescent="0.2">
      <c r="A152" s="3">
        <v>499</v>
      </c>
      <c r="B152" s="3" t="s">
        <v>875</v>
      </c>
      <c r="C152" s="3" t="s">
        <v>376</v>
      </c>
      <c r="D152" t="s">
        <v>89</v>
      </c>
      <c r="E152" s="3">
        <v>0</v>
      </c>
      <c r="F152" t="s">
        <v>732</v>
      </c>
    </row>
    <row r="153" spans="1:6" x14ac:dyDescent="0.2">
      <c r="A153" s="3">
        <v>500</v>
      </c>
      <c r="B153" s="3" t="s">
        <v>887</v>
      </c>
      <c r="C153" s="3" t="s">
        <v>378</v>
      </c>
      <c r="D153" t="s">
        <v>377</v>
      </c>
      <c r="E153" s="3">
        <v>0</v>
      </c>
    </row>
    <row r="154" spans="1:6" x14ac:dyDescent="0.2">
      <c r="A154" s="3">
        <v>504</v>
      </c>
      <c r="B154" s="3" t="s">
        <v>872</v>
      </c>
      <c r="C154" s="3" t="s">
        <v>379</v>
      </c>
      <c r="D154" t="s">
        <v>156</v>
      </c>
      <c r="E154" s="3">
        <v>0</v>
      </c>
    </row>
    <row r="155" spans="1:6" x14ac:dyDescent="0.2">
      <c r="A155" s="3">
        <v>508</v>
      </c>
      <c r="B155" s="3" t="s">
        <v>894</v>
      </c>
      <c r="C155" s="3" t="s">
        <v>380</v>
      </c>
      <c r="D155" t="s">
        <v>215</v>
      </c>
      <c r="E155" s="3">
        <v>0</v>
      </c>
    </row>
    <row r="156" spans="1:6" x14ac:dyDescent="0.2">
      <c r="A156" s="3">
        <v>512</v>
      </c>
      <c r="B156" s="3" t="s">
        <v>906</v>
      </c>
      <c r="C156" s="3" t="s">
        <v>399</v>
      </c>
      <c r="D156" t="s">
        <v>159</v>
      </c>
      <c r="E156" s="3">
        <v>0</v>
      </c>
      <c r="F156" t="s">
        <v>694</v>
      </c>
    </row>
    <row r="157" spans="1:6" x14ac:dyDescent="0.2">
      <c r="A157" s="3">
        <v>516</v>
      </c>
      <c r="B157" s="3" t="s">
        <v>599</v>
      </c>
      <c r="C157" s="3" t="s">
        <v>382</v>
      </c>
      <c r="D157" t="s">
        <v>218</v>
      </c>
      <c r="E157" s="3">
        <v>0</v>
      </c>
    </row>
    <row r="158" spans="1:6" x14ac:dyDescent="0.2">
      <c r="A158" s="3">
        <v>520</v>
      </c>
      <c r="B158" s="3" t="s">
        <v>903</v>
      </c>
      <c r="C158" s="3" t="s">
        <v>383</v>
      </c>
      <c r="D158" t="s">
        <v>24</v>
      </c>
      <c r="E158" s="3">
        <v>0</v>
      </c>
    </row>
    <row r="159" spans="1:6" x14ac:dyDescent="0.2">
      <c r="A159" s="3">
        <v>524</v>
      </c>
      <c r="B159" s="3" t="s">
        <v>902</v>
      </c>
      <c r="C159" s="3" t="s">
        <v>384</v>
      </c>
      <c r="D159" t="s">
        <v>172</v>
      </c>
      <c r="E159" s="3">
        <v>0</v>
      </c>
    </row>
    <row r="160" spans="1:6" x14ac:dyDescent="0.2">
      <c r="A160" s="3">
        <v>528</v>
      </c>
      <c r="B160" s="3" t="s">
        <v>900</v>
      </c>
      <c r="C160" s="3" t="s">
        <v>385</v>
      </c>
      <c r="D160" t="s">
        <v>92</v>
      </c>
      <c r="E160" s="3">
        <v>0</v>
      </c>
    </row>
    <row r="161" spans="1:6" x14ac:dyDescent="0.2">
      <c r="A161" s="3">
        <v>530</v>
      </c>
      <c r="B161" s="3" t="s">
        <v>999</v>
      </c>
      <c r="C161" s="3" t="s">
        <v>387</v>
      </c>
      <c r="D161" t="s">
        <v>386</v>
      </c>
      <c r="E161" s="3">
        <v>0</v>
      </c>
      <c r="F161" s="5"/>
    </row>
    <row r="162" spans="1:6" x14ac:dyDescent="0.2">
      <c r="A162" s="3">
        <v>531</v>
      </c>
      <c r="B162" s="3" t="s">
        <v>788</v>
      </c>
      <c r="C162" s="3" t="s">
        <v>283</v>
      </c>
      <c r="D162" t="s">
        <v>282</v>
      </c>
      <c r="E162" s="3">
        <v>0</v>
      </c>
      <c r="F162" t="s">
        <v>695</v>
      </c>
    </row>
    <row r="163" spans="1:6" x14ac:dyDescent="0.2">
      <c r="A163" s="3">
        <v>533</v>
      </c>
      <c r="B163" s="3" t="s">
        <v>749</v>
      </c>
      <c r="C163" s="3" t="s">
        <v>232</v>
      </c>
      <c r="D163" t="s">
        <v>102</v>
      </c>
      <c r="E163" s="3">
        <v>0</v>
      </c>
      <c r="F163" t="s">
        <v>696</v>
      </c>
    </row>
    <row r="164" spans="1:6" x14ac:dyDescent="0.2">
      <c r="A164" s="3">
        <v>534</v>
      </c>
      <c r="B164" s="3" t="s">
        <v>945</v>
      </c>
      <c r="C164" s="3" t="s">
        <v>429</v>
      </c>
      <c r="D164" t="s">
        <v>107</v>
      </c>
      <c r="E164" s="3">
        <v>0</v>
      </c>
      <c r="F164" t="s">
        <v>695</v>
      </c>
    </row>
    <row r="165" spans="1:6" x14ac:dyDescent="0.2">
      <c r="A165" s="3">
        <v>535</v>
      </c>
      <c r="B165" s="3" t="s">
        <v>765</v>
      </c>
      <c r="C165" s="3" t="s">
        <v>248</v>
      </c>
      <c r="D165" t="s">
        <v>697</v>
      </c>
      <c r="E165" s="3">
        <v>0</v>
      </c>
      <c r="F165" t="s">
        <v>695</v>
      </c>
    </row>
    <row r="166" spans="1:6" x14ac:dyDescent="0.2">
      <c r="A166" s="3">
        <v>540</v>
      </c>
      <c r="B166" s="3" t="s">
        <v>895</v>
      </c>
      <c r="C166" s="3" t="s">
        <v>388</v>
      </c>
      <c r="D166" t="s">
        <v>27</v>
      </c>
      <c r="E166" s="3">
        <v>0</v>
      </c>
    </row>
    <row r="167" spans="1:6" x14ac:dyDescent="0.2">
      <c r="A167" s="3">
        <v>548</v>
      </c>
      <c r="B167" s="3" t="s">
        <v>975</v>
      </c>
      <c r="C167" s="3" t="s">
        <v>484</v>
      </c>
      <c r="D167" t="s">
        <v>31</v>
      </c>
      <c r="E167" s="3">
        <v>0</v>
      </c>
      <c r="F167" t="s">
        <v>698</v>
      </c>
    </row>
    <row r="168" spans="1:6" x14ac:dyDescent="0.2">
      <c r="A168" s="3">
        <v>554</v>
      </c>
      <c r="B168" s="3" t="s">
        <v>905</v>
      </c>
      <c r="C168" s="3" t="s">
        <v>389</v>
      </c>
      <c r="D168" t="s">
        <v>30</v>
      </c>
      <c r="E168" s="3">
        <v>0</v>
      </c>
    </row>
    <row r="169" spans="1:6" x14ac:dyDescent="0.2">
      <c r="A169" s="3">
        <v>558</v>
      </c>
      <c r="B169" s="3" t="s">
        <v>899</v>
      </c>
      <c r="C169" s="3" t="s">
        <v>390</v>
      </c>
      <c r="D169" t="s">
        <v>133</v>
      </c>
      <c r="E169" s="3">
        <v>0</v>
      </c>
    </row>
    <row r="170" spans="1:6" x14ac:dyDescent="0.2">
      <c r="A170" s="3">
        <v>562</v>
      </c>
      <c r="B170" s="3" t="s">
        <v>896</v>
      </c>
      <c r="C170" s="3" t="s">
        <v>391</v>
      </c>
      <c r="D170" t="s">
        <v>176</v>
      </c>
      <c r="E170" s="3">
        <v>0</v>
      </c>
    </row>
    <row r="171" spans="1:6" x14ac:dyDescent="0.2">
      <c r="A171" s="3">
        <v>566</v>
      </c>
      <c r="B171" s="3" t="s">
        <v>898</v>
      </c>
      <c r="C171" s="3" t="s">
        <v>392</v>
      </c>
      <c r="D171" t="s">
        <v>179</v>
      </c>
      <c r="E171" s="3">
        <v>0</v>
      </c>
    </row>
    <row r="172" spans="1:6" x14ac:dyDescent="0.2">
      <c r="A172" s="3">
        <v>570</v>
      </c>
      <c r="B172" s="3" t="s">
        <v>904</v>
      </c>
      <c r="C172" s="3" t="s">
        <v>394</v>
      </c>
      <c r="D172" t="s">
        <v>393</v>
      </c>
      <c r="E172" s="3">
        <v>0</v>
      </c>
    </row>
    <row r="173" spans="1:6" x14ac:dyDescent="0.2">
      <c r="A173" s="3">
        <v>574</v>
      </c>
      <c r="B173" s="3" t="s">
        <v>897</v>
      </c>
      <c r="C173" s="3" t="s">
        <v>395</v>
      </c>
      <c r="D173" t="s">
        <v>699</v>
      </c>
      <c r="E173" s="3">
        <v>0</v>
      </c>
    </row>
    <row r="174" spans="1:6" x14ac:dyDescent="0.2">
      <c r="A174" s="3">
        <v>578</v>
      </c>
      <c r="B174" s="3" t="s">
        <v>901</v>
      </c>
      <c r="C174" s="3" t="s">
        <v>398</v>
      </c>
      <c r="D174" t="s">
        <v>39</v>
      </c>
      <c r="E174" s="3">
        <v>0</v>
      </c>
    </row>
    <row r="175" spans="1:6" x14ac:dyDescent="0.2">
      <c r="A175" s="3">
        <v>579</v>
      </c>
      <c r="B175" s="3" t="s">
        <v>901</v>
      </c>
      <c r="C175" s="3" t="s">
        <v>398</v>
      </c>
      <c r="D175" t="s">
        <v>397</v>
      </c>
      <c r="E175" s="3">
        <v>1</v>
      </c>
    </row>
    <row r="176" spans="1:6" x14ac:dyDescent="0.2">
      <c r="A176" s="3">
        <v>580</v>
      </c>
      <c r="B176" s="3" t="s">
        <v>884</v>
      </c>
      <c r="C176" s="3" t="s">
        <v>396</v>
      </c>
      <c r="D176" t="s">
        <v>33</v>
      </c>
      <c r="E176" s="3">
        <v>0</v>
      </c>
      <c r="F176" t="s">
        <v>700</v>
      </c>
    </row>
    <row r="177" spans="1:6" x14ac:dyDescent="0.2">
      <c r="A177" s="3">
        <v>581</v>
      </c>
      <c r="B177" s="3" t="s">
        <v>966</v>
      </c>
      <c r="C177" s="3" t="s">
        <v>1000</v>
      </c>
      <c r="D177" t="s">
        <v>701</v>
      </c>
      <c r="E177" s="3">
        <v>0</v>
      </c>
      <c r="F177" t="s">
        <v>702</v>
      </c>
    </row>
    <row r="178" spans="1:6" x14ac:dyDescent="0.2">
      <c r="A178" s="3">
        <v>583</v>
      </c>
      <c r="B178" s="3" t="s">
        <v>808</v>
      </c>
      <c r="C178" s="3" t="s">
        <v>306</v>
      </c>
      <c r="D178" t="s">
        <v>703</v>
      </c>
      <c r="E178" s="3">
        <v>0</v>
      </c>
      <c r="F178" t="s">
        <v>700</v>
      </c>
    </row>
    <row r="179" spans="1:6" x14ac:dyDescent="0.2">
      <c r="A179" s="3">
        <v>584</v>
      </c>
      <c r="B179" s="3" t="s">
        <v>878</v>
      </c>
      <c r="C179" s="3" t="s">
        <v>369</v>
      </c>
      <c r="D179" t="s">
        <v>13</v>
      </c>
      <c r="E179" s="3">
        <v>0</v>
      </c>
      <c r="F179" t="s">
        <v>700</v>
      </c>
    </row>
    <row r="180" spans="1:6" x14ac:dyDescent="0.2">
      <c r="A180" s="3">
        <v>585</v>
      </c>
      <c r="B180" s="3" t="s">
        <v>919</v>
      </c>
      <c r="C180" s="3" t="s">
        <v>404</v>
      </c>
      <c r="D180" t="s">
        <v>35</v>
      </c>
      <c r="E180" s="3">
        <v>0</v>
      </c>
      <c r="F180" t="s">
        <v>700</v>
      </c>
    </row>
    <row r="181" spans="1:6" x14ac:dyDescent="0.2">
      <c r="A181" s="3">
        <v>586</v>
      </c>
      <c r="B181" s="3" t="s">
        <v>912</v>
      </c>
      <c r="C181" s="3" t="s">
        <v>403</v>
      </c>
      <c r="D181" t="s">
        <v>167</v>
      </c>
      <c r="E181" s="3">
        <v>0</v>
      </c>
    </row>
    <row r="182" spans="1:6" x14ac:dyDescent="0.2">
      <c r="A182" s="3">
        <v>591</v>
      </c>
      <c r="B182" s="3" t="s">
        <v>907</v>
      </c>
      <c r="C182" s="3" t="s">
        <v>405</v>
      </c>
      <c r="D182" t="s">
        <v>136</v>
      </c>
      <c r="E182" s="3">
        <v>0</v>
      </c>
    </row>
    <row r="183" spans="1:6" x14ac:dyDescent="0.2">
      <c r="A183" s="3">
        <v>598</v>
      </c>
      <c r="B183" s="3" t="s">
        <v>910</v>
      </c>
      <c r="C183" s="3" t="s">
        <v>406</v>
      </c>
      <c r="D183" t="s">
        <v>22</v>
      </c>
      <c r="E183" s="3">
        <v>0</v>
      </c>
    </row>
    <row r="184" spans="1:6" x14ac:dyDescent="0.2">
      <c r="A184" s="3">
        <v>600</v>
      </c>
      <c r="B184" s="3" t="s">
        <v>920</v>
      </c>
      <c r="C184" s="3" t="s">
        <v>407</v>
      </c>
      <c r="D184" t="s">
        <v>98</v>
      </c>
      <c r="E184" s="3">
        <v>0</v>
      </c>
    </row>
    <row r="185" spans="1:6" x14ac:dyDescent="0.2">
      <c r="A185" s="3">
        <v>604</v>
      </c>
      <c r="B185" s="3" t="s">
        <v>908</v>
      </c>
      <c r="C185" s="3" t="s">
        <v>408</v>
      </c>
      <c r="D185" t="s">
        <v>101</v>
      </c>
      <c r="E185" s="3">
        <v>0</v>
      </c>
    </row>
    <row r="186" spans="1:6" x14ac:dyDescent="0.2">
      <c r="A186" s="3">
        <v>608</v>
      </c>
      <c r="B186" s="3" t="s">
        <v>911</v>
      </c>
      <c r="C186" s="3" t="s">
        <v>409</v>
      </c>
      <c r="D186" t="s">
        <v>2</v>
      </c>
      <c r="E186" s="3">
        <v>0</v>
      </c>
    </row>
    <row r="187" spans="1:6" x14ac:dyDescent="0.2">
      <c r="A187" s="3">
        <v>612</v>
      </c>
      <c r="B187" s="3" t="s">
        <v>915</v>
      </c>
      <c r="C187" s="3" t="s">
        <v>411</v>
      </c>
      <c r="D187" t="s">
        <v>410</v>
      </c>
      <c r="E187" s="3">
        <v>0</v>
      </c>
    </row>
    <row r="188" spans="1:6" x14ac:dyDescent="0.2">
      <c r="A188" s="3">
        <v>616</v>
      </c>
      <c r="B188" s="3" t="s">
        <v>913</v>
      </c>
      <c r="C188" s="3" t="s">
        <v>413</v>
      </c>
      <c r="D188" t="s">
        <v>42</v>
      </c>
      <c r="E188" s="3">
        <v>0</v>
      </c>
    </row>
    <row r="189" spans="1:6" x14ac:dyDescent="0.2">
      <c r="A189" s="3">
        <v>620</v>
      </c>
      <c r="B189" s="3" t="s">
        <v>918</v>
      </c>
      <c r="C189" s="3" t="s">
        <v>414</v>
      </c>
      <c r="D189" t="s">
        <v>45</v>
      </c>
      <c r="E189" s="3">
        <v>0</v>
      </c>
    </row>
    <row r="190" spans="1:6" x14ac:dyDescent="0.2">
      <c r="A190" s="3">
        <v>624</v>
      </c>
      <c r="B190" s="3" t="s">
        <v>828</v>
      </c>
      <c r="C190" s="3" t="s">
        <v>333</v>
      </c>
      <c r="D190" t="s">
        <v>189</v>
      </c>
      <c r="E190" s="3">
        <v>0</v>
      </c>
      <c r="F190" t="s">
        <v>704</v>
      </c>
    </row>
    <row r="191" spans="1:6" x14ac:dyDescent="0.2">
      <c r="A191" s="3">
        <v>626</v>
      </c>
      <c r="B191" s="3" t="s">
        <v>955</v>
      </c>
      <c r="C191" s="3" t="s">
        <v>465</v>
      </c>
      <c r="D191" t="s">
        <v>19</v>
      </c>
      <c r="E191" s="3">
        <v>0</v>
      </c>
      <c r="F191" t="s">
        <v>705</v>
      </c>
    </row>
    <row r="192" spans="1:6" x14ac:dyDescent="0.2">
      <c r="A192" s="3">
        <v>630</v>
      </c>
      <c r="B192" s="3" t="s">
        <v>916</v>
      </c>
      <c r="C192" s="3" t="s">
        <v>569</v>
      </c>
      <c r="D192" t="s">
        <v>104</v>
      </c>
      <c r="E192" s="3">
        <v>0</v>
      </c>
    </row>
    <row r="193" spans="1:6" x14ac:dyDescent="0.2">
      <c r="A193" s="3">
        <v>634</v>
      </c>
      <c r="B193" s="3" t="s">
        <v>921</v>
      </c>
      <c r="C193" s="3" t="s">
        <v>415</v>
      </c>
      <c r="D193" t="s">
        <v>142</v>
      </c>
      <c r="E193" s="3">
        <v>0</v>
      </c>
    </row>
    <row r="194" spans="1:6" x14ac:dyDescent="0.2">
      <c r="A194" s="3">
        <v>638</v>
      </c>
      <c r="B194" s="3" t="s">
        <v>922</v>
      </c>
      <c r="C194" s="3" t="s">
        <v>1001</v>
      </c>
      <c r="D194" t="s">
        <v>706</v>
      </c>
      <c r="E194" s="3">
        <v>0</v>
      </c>
    </row>
    <row r="195" spans="1:6" x14ac:dyDescent="0.2">
      <c r="A195" s="3">
        <v>642</v>
      </c>
      <c r="B195" s="3" t="s">
        <v>923</v>
      </c>
      <c r="C195" s="3" t="s">
        <v>419</v>
      </c>
      <c r="D195" t="s">
        <v>48</v>
      </c>
      <c r="E195" s="3">
        <v>0</v>
      </c>
    </row>
    <row r="196" spans="1:6" x14ac:dyDescent="0.2">
      <c r="A196" s="3">
        <v>643</v>
      </c>
      <c r="B196" s="3" t="s">
        <v>925</v>
      </c>
      <c r="C196" s="3" t="s">
        <v>420</v>
      </c>
      <c r="D196" t="s">
        <v>51</v>
      </c>
      <c r="E196" s="3">
        <v>0</v>
      </c>
      <c r="F196" t="s">
        <v>653</v>
      </c>
    </row>
    <row r="197" spans="1:6" x14ac:dyDescent="0.2">
      <c r="A197" s="3">
        <v>646</v>
      </c>
      <c r="B197" s="3" t="s">
        <v>926</v>
      </c>
      <c r="C197" s="3" t="s">
        <v>421</v>
      </c>
      <c r="D197" t="s">
        <v>182</v>
      </c>
      <c r="E197" s="3">
        <v>0</v>
      </c>
    </row>
    <row r="198" spans="1:6" x14ac:dyDescent="0.2">
      <c r="A198" s="3">
        <v>652</v>
      </c>
      <c r="B198" s="3" t="s">
        <v>761</v>
      </c>
      <c r="C198" s="3" t="s">
        <v>423</v>
      </c>
      <c r="D198" t="s">
        <v>422</v>
      </c>
      <c r="E198" s="3">
        <v>0</v>
      </c>
      <c r="F198" t="s">
        <v>707</v>
      </c>
    </row>
    <row r="199" spans="1:6" x14ac:dyDescent="0.2">
      <c r="A199" s="3">
        <v>654</v>
      </c>
      <c r="B199" s="3" t="s">
        <v>933</v>
      </c>
      <c r="C199" s="3" t="s">
        <v>424</v>
      </c>
      <c r="D199" t="s">
        <v>708</v>
      </c>
      <c r="E199" s="3">
        <v>0</v>
      </c>
    </row>
    <row r="200" spans="1:6" x14ac:dyDescent="0.2">
      <c r="A200" s="3">
        <v>659</v>
      </c>
      <c r="B200" s="3" t="s">
        <v>855</v>
      </c>
      <c r="C200" s="3" t="s">
        <v>426</v>
      </c>
      <c r="D200" t="s">
        <v>425</v>
      </c>
      <c r="E200" s="3">
        <v>0</v>
      </c>
      <c r="F200" t="s">
        <v>709</v>
      </c>
    </row>
    <row r="201" spans="1:6" x14ac:dyDescent="0.2">
      <c r="A201" s="3">
        <v>660</v>
      </c>
      <c r="B201" s="3" t="s">
        <v>740</v>
      </c>
      <c r="C201" s="3" t="s">
        <v>228</v>
      </c>
      <c r="D201" t="s">
        <v>227</v>
      </c>
      <c r="E201" s="3">
        <v>0</v>
      </c>
      <c r="F201" t="s">
        <v>709</v>
      </c>
    </row>
    <row r="202" spans="1:6" x14ac:dyDescent="0.2">
      <c r="A202" s="3">
        <v>662</v>
      </c>
      <c r="B202" s="3" t="s">
        <v>863</v>
      </c>
      <c r="C202" s="3" t="s">
        <v>428</v>
      </c>
      <c r="D202" t="s">
        <v>427</v>
      </c>
      <c r="E202" s="3">
        <v>0</v>
      </c>
    </row>
    <row r="203" spans="1:6" x14ac:dyDescent="0.2">
      <c r="A203" s="3">
        <v>663</v>
      </c>
      <c r="B203" s="3" t="s">
        <v>876</v>
      </c>
      <c r="C203" s="3" t="s">
        <v>554</v>
      </c>
      <c r="D203" t="s">
        <v>710</v>
      </c>
      <c r="E203" s="3">
        <v>0</v>
      </c>
      <c r="F203" t="s">
        <v>707</v>
      </c>
    </row>
    <row r="204" spans="1:6" x14ac:dyDescent="0.2">
      <c r="A204" s="3">
        <v>666</v>
      </c>
      <c r="B204" s="3" t="s">
        <v>914</v>
      </c>
      <c r="C204" s="3" t="s">
        <v>431</v>
      </c>
      <c r="D204" t="s">
        <v>430</v>
      </c>
      <c r="E204" s="3">
        <v>0</v>
      </c>
    </row>
    <row r="205" spans="1:6" x14ac:dyDescent="0.2">
      <c r="A205" s="3">
        <v>670</v>
      </c>
      <c r="B205" s="3" t="s">
        <v>970</v>
      </c>
      <c r="C205" s="3" t="s">
        <v>433</v>
      </c>
      <c r="D205" t="s">
        <v>432</v>
      </c>
      <c r="E205" s="3">
        <v>0</v>
      </c>
    </row>
    <row r="206" spans="1:6" x14ac:dyDescent="0.2">
      <c r="A206" s="3">
        <v>674</v>
      </c>
      <c r="B206" s="3" t="s">
        <v>938</v>
      </c>
      <c r="C206" s="3" t="s">
        <v>435</v>
      </c>
      <c r="D206" t="s">
        <v>54</v>
      </c>
      <c r="E206" s="3">
        <v>0</v>
      </c>
    </row>
    <row r="207" spans="1:6" x14ac:dyDescent="0.2">
      <c r="A207" s="3">
        <v>678</v>
      </c>
      <c r="B207" s="3" t="s">
        <v>943</v>
      </c>
      <c r="C207" s="3" t="s">
        <v>437</v>
      </c>
      <c r="D207" t="s">
        <v>436</v>
      </c>
      <c r="E207" s="3">
        <v>0</v>
      </c>
    </row>
    <row r="208" spans="1:6" x14ac:dyDescent="0.2">
      <c r="A208" s="3">
        <v>682</v>
      </c>
      <c r="B208" s="3" t="s">
        <v>927</v>
      </c>
      <c r="C208" s="3" t="s">
        <v>438</v>
      </c>
      <c r="D208" t="s">
        <v>145</v>
      </c>
      <c r="E208" s="3">
        <v>0</v>
      </c>
    </row>
    <row r="209" spans="1:6" x14ac:dyDescent="0.2">
      <c r="A209" s="3">
        <v>686</v>
      </c>
      <c r="B209" s="3" t="s">
        <v>939</v>
      </c>
      <c r="C209" s="3" t="s">
        <v>439</v>
      </c>
      <c r="D209" t="s">
        <v>187</v>
      </c>
      <c r="E209" s="3">
        <v>0</v>
      </c>
    </row>
    <row r="210" spans="1:6" x14ac:dyDescent="0.2">
      <c r="A210" s="3">
        <v>688</v>
      </c>
      <c r="B210" s="3" t="s">
        <v>924</v>
      </c>
      <c r="C210" s="3" t="s">
        <v>440</v>
      </c>
      <c r="D210" t="s">
        <v>57</v>
      </c>
      <c r="E210" s="3">
        <v>0</v>
      </c>
      <c r="F210" t="s">
        <v>732</v>
      </c>
    </row>
    <row r="211" spans="1:6" x14ac:dyDescent="0.2">
      <c r="A211" s="3">
        <v>690</v>
      </c>
      <c r="B211" s="3" t="s">
        <v>929</v>
      </c>
      <c r="C211" s="3" t="s">
        <v>442</v>
      </c>
      <c r="D211" t="s">
        <v>190</v>
      </c>
      <c r="E211" s="3">
        <v>0</v>
      </c>
    </row>
    <row r="212" spans="1:6" x14ac:dyDescent="0.2">
      <c r="A212" s="3">
        <v>694</v>
      </c>
      <c r="B212" s="3" t="s">
        <v>937</v>
      </c>
      <c r="C212" s="3" t="s">
        <v>443</v>
      </c>
      <c r="D212" t="s">
        <v>193</v>
      </c>
      <c r="E212" s="3">
        <v>0</v>
      </c>
    </row>
    <row r="213" spans="1:6" x14ac:dyDescent="0.2">
      <c r="A213" s="3">
        <v>697</v>
      </c>
      <c r="D213" t="s">
        <v>303</v>
      </c>
      <c r="E213" s="3">
        <v>1</v>
      </c>
    </row>
    <row r="214" spans="1:6" x14ac:dyDescent="0.2">
      <c r="A214" s="3">
        <v>699</v>
      </c>
      <c r="B214" s="3" t="s">
        <v>840</v>
      </c>
      <c r="C214" s="3" t="s">
        <v>339</v>
      </c>
      <c r="D214" t="s">
        <v>166</v>
      </c>
      <c r="E214" s="3">
        <v>1</v>
      </c>
    </row>
    <row r="215" spans="1:6" x14ac:dyDescent="0.2">
      <c r="A215" s="3">
        <v>702</v>
      </c>
      <c r="B215" s="3" t="s">
        <v>932</v>
      </c>
      <c r="C215" s="3" t="s">
        <v>444</v>
      </c>
      <c r="D215" t="s">
        <v>8</v>
      </c>
      <c r="E215" s="3">
        <v>0</v>
      </c>
    </row>
    <row r="216" spans="1:6" x14ac:dyDescent="0.2">
      <c r="A216" s="3">
        <v>703</v>
      </c>
      <c r="B216" s="3" t="s">
        <v>936</v>
      </c>
      <c r="C216" s="3" t="s">
        <v>446</v>
      </c>
      <c r="D216" t="s">
        <v>445</v>
      </c>
      <c r="E216" s="3">
        <v>0</v>
      </c>
      <c r="F216" t="s">
        <v>670</v>
      </c>
    </row>
    <row r="217" spans="1:6" x14ac:dyDescent="0.2">
      <c r="A217" s="3">
        <v>704</v>
      </c>
      <c r="B217" s="3" t="s">
        <v>974</v>
      </c>
      <c r="C217" s="3" t="s">
        <v>487</v>
      </c>
      <c r="D217" t="s">
        <v>486</v>
      </c>
      <c r="E217" s="3">
        <v>0</v>
      </c>
      <c r="F217" t="s">
        <v>711</v>
      </c>
    </row>
    <row r="218" spans="1:6" x14ac:dyDescent="0.2">
      <c r="A218" s="3">
        <v>705</v>
      </c>
      <c r="B218" s="3" t="s">
        <v>934</v>
      </c>
      <c r="C218" s="3" t="s">
        <v>447</v>
      </c>
      <c r="D218" t="s">
        <v>63</v>
      </c>
      <c r="E218" s="3">
        <v>0</v>
      </c>
      <c r="F218" t="s">
        <v>655</v>
      </c>
    </row>
    <row r="219" spans="1:6" x14ac:dyDescent="0.2">
      <c r="A219" s="3">
        <v>706</v>
      </c>
      <c r="B219" s="3" t="s">
        <v>940</v>
      </c>
      <c r="C219" s="3" t="s">
        <v>449</v>
      </c>
      <c r="D219" t="s">
        <v>196</v>
      </c>
      <c r="E219" s="3">
        <v>0</v>
      </c>
    </row>
    <row r="220" spans="1:6" x14ac:dyDescent="0.2">
      <c r="A220" s="3">
        <v>710</v>
      </c>
      <c r="B220" s="3" t="s">
        <v>980</v>
      </c>
      <c r="C220" s="3" t="s">
        <v>450</v>
      </c>
      <c r="D220" t="s">
        <v>199</v>
      </c>
      <c r="E220" s="3">
        <v>0</v>
      </c>
    </row>
    <row r="221" spans="1:6" x14ac:dyDescent="0.2">
      <c r="A221" s="3">
        <v>711</v>
      </c>
      <c r="B221" s="3" t="s">
        <v>980</v>
      </c>
      <c r="C221" s="3" t="s">
        <v>450</v>
      </c>
      <c r="D221" t="s">
        <v>452</v>
      </c>
      <c r="E221" s="3">
        <v>1</v>
      </c>
    </row>
    <row r="222" spans="1:6" x14ac:dyDescent="0.2">
      <c r="A222" s="3">
        <v>716</v>
      </c>
      <c r="B222" s="3" t="s">
        <v>982</v>
      </c>
      <c r="C222" s="3" t="s">
        <v>492</v>
      </c>
      <c r="D222" t="s">
        <v>219</v>
      </c>
      <c r="E222" s="3">
        <v>0</v>
      </c>
      <c r="F222" t="s">
        <v>712</v>
      </c>
    </row>
    <row r="223" spans="1:6" x14ac:dyDescent="0.2">
      <c r="A223" s="3">
        <v>724</v>
      </c>
      <c r="B223" s="3" t="s">
        <v>803</v>
      </c>
      <c r="C223" s="3" t="s">
        <v>453</v>
      </c>
      <c r="D223" t="s">
        <v>66</v>
      </c>
      <c r="E223" s="3">
        <v>0</v>
      </c>
    </row>
    <row r="224" spans="1:6" x14ac:dyDescent="0.2">
      <c r="A224" s="3">
        <v>728</v>
      </c>
      <c r="B224" s="3" t="s">
        <v>942</v>
      </c>
      <c r="C224" s="3" t="s">
        <v>451</v>
      </c>
      <c r="D224" t="s">
        <v>202</v>
      </c>
      <c r="E224" s="3">
        <v>0</v>
      </c>
      <c r="F224" t="s">
        <v>713</v>
      </c>
    </row>
    <row r="225" spans="1:6" x14ac:dyDescent="0.2">
      <c r="A225" s="3">
        <v>729</v>
      </c>
      <c r="B225" s="3" t="s">
        <v>930</v>
      </c>
      <c r="C225" s="3" t="s">
        <v>315</v>
      </c>
      <c r="D225" t="s">
        <v>205</v>
      </c>
      <c r="E225" s="3">
        <v>0</v>
      </c>
    </row>
    <row r="226" spans="1:6" x14ac:dyDescent="0.2">
      <c r="A226" s="3">
        <v>732</v>
      </c>
      <c r="B226" s="3" t="s">
        <v>801</v>
      </c>
      <c r="C226" s="3" t="s">
        <v>996</v>
      </c>
      <c r="D226" t="s">
        <v>714</v>
      </c>
      <c r="E226" s="3">
        <v>0</v>
      </c>
      <c r="F226" t="s">
        <v>715</v>
      </c>
    </row>
    <row r="227" spans="1:6" x14ac:dyDescent="0.2">
      <c r="A227" s="3">
        <v>736</v>
      </c>
      <c r="B227" s="3" t="s">
        <v>930</v>
      </c>
      <c r="C227" s="3" t="s">
        <v>315</v>
      </c>
      <c r="D227" t="s">
        <v>314</v>
      </c>
      <c r="E227" s="3">
        <v>0</v>
      </c>
    </row>
    <row r="228" spans="1:6" x14ac:dyDescent="0.2">
      <c r="A228" s="3">
        <v>740</v>
      </c>
      <c r="B228" s="3" t="s">
        <v>941</v>
      </c>
      <c r="C228" s="3" t="s">
        <v>456</v>
      </c>
      <c r="D228" t="s">
        <v>122</v>
      </c>
      <c r="E228" s="3">
        <v>0</v>
      </c>
    </row>
    <row r="229" spans="1:6" x14ac:dyDescent="0.2">
      <c r="A229" s="3">
        <v>744</v>
      </c>
      <c r="B229" s="3" t="s">
        <v>935</v>
      </c>
      <c r="C229" s="3" t="s">
        <v>997</v>
      </c>
      <c r="D229" t="s">
        <v>716</v>
      </c>
      <c r="E229" s="3">
        <v>0</v>
      </c>
    </row>
    <row r="230" spans="1:6" x14ac:dyDescent="0.2">
      <c r="A230" s="3">
        <v>748</v>
      </c>
      <c r="B230" s="3" t="s">
        <v>947</v>
      </c>
      <c r="C230" s="3" t="s">
        <v>457</v>
      </c>
      <c r="D230" t="s">
        <v>217</v>
      </c>
      <c r="E230" s="3">
        <v>0</v>
      </c>
      <c r="F230" t="s">
        <v>717</v>
      </c>
    </row>
    <row r="231" spans="1:6" x14ac:dyDescent="0.2">
      <c r="A231" s="3">
        <v>752</v>
      </c>
      <c r="B231" s="3" t="s">
        <v>931</v>
      </c>
      <c r="C231" s="3" t="s">
        <v>458</v>
      </c>
      <c r="D231" t="s">
        <v>69</v>
      </c>
      <c r="E231" s="3">
        <v>0</v>
      </c>
    </row>
    <row r="232" spans="1:6" x14ac:dyDescent="0.2">
      <c r="A232" s="3">
        <v>756</v>
      </c>
      <c r="B232" s="3" t="s">
        <v>778</v>
      </c>
      <c r="C232" s="3" t="s">
        <v>460</v>
      </c>
      <c r="D232" t="s">
        <v>72</v>
      </c>
      <c r="E232" s="3">
        <v>0</v>
      </c>
    </row>
    <row r="233" spans="1:6" x14ac:dyDescent="0.2">
      <c r="A233" s="3">
        <v>757</v>
      </c>
      <c r="B233" s="3" t="s">
        <v>778</v>
      </c>
      <c r="C233" s="3" t="s">
        <v>460</v>
      </c>
      <c r="D233" t="s">
        <v>459</v>
      </c>
      <c r="E233" s="3">
        <v>1</v>
      </c>
    </row>
    <row r="234" spans="1:6" x14ac:dyDescent="0.2">
      <c r="A234" s="3">
        <v>760</v>
      </c>
      <c r="B234" s="3" t="s">
        <v>946</v>
      </c>
      <c r="C234" s="3" t="s">
        <v>461</v>
      </c>
      <c r="D234" t="s">
        <v>148</v>
      </c>
      <c r="E234" s="3">
        <v>0</v>
      </c>
    </row>
    <row r="235" spans="1:6" x14ac:dyDescent="0.2">
      <c r="A235" s="3">
        <v>762</v>
      </c>
      <c r="B235" s="3" t="s">
        <v>953</v>
      </c>
      <c r="C235" s="3" t="s">
        <v>462</v>
      </c>
      <c r="D235" t="s">
        <v>75</v>
      </c>
      <c r="E235" s="3">
        <v>0</v>
      </c>
      <c r="F235" t="s">
        <v>653</v>
      </c>
    </row>
    <row r="236" spans="1:6" x14ac:dyDescent="0.2">
      <c r="A236" s="3">
        <v>764</v>
      </c>
      <c r="B236" s="3" t="s">
        <v>952</v>
      </c>
      <c r="C236" s="3" t="s">
        <v>463</v>
      </c>
      <c r="D236" t="s">
        <v>16</v>
      </c>
      <c r="E236" s="3">
        <v>0</v>
      </c>
    </row>
    <row r="237" spans="1:6" x14ac:dyDescent="0.2">
      <c r="A237" s="3">
        <v>768</v>
      </c>
      <c r="B237" s="3" t="s">
        <v>951</v>
      </c>
      <c r="C237" s="3" t="s">
        <v>466</v>
      </c>
      <c r="D237" t="s">
        <v>210</v>
      </c>
      <c r="E237" s="3">
        <v>0</v>
      </c>
    </row>
    <row r="238" spans="1:6" x14ac:dyDescent="0.2">
      <c r="A238" s="3">
        <v>772</v>
      </c>
      <c r="B238" s="3" t="s">
        <v>954</v>
      </c>
      <c r="C238" s="3" t="s">
        <v>468</v>
      </c>
      <c r="D238" t="s">
        <v>467</v>
      </c>
      <c r="E238" s="3">
        <v>0</v>
      </c>
    </row>
    <row r="239" spans="1:6" x14ac:dyDescent="0.2">
      <c r="A239" s="3">
        <v>776</v>
      </c>
      <c r="B239" s="3" t="s">
        <v>958</v>
      </c>
      <c r="C239" s="3" t="s">
        <v>469</v>
      </c>
      <c r="D239" t="s">
        <v>25</v>
      </c>
      <c r="E239" s="3">
        <v>0</v>
      </c>
    </row>
    <row r="240" spans="1:6" x14ac:dyDescent="0.2">
      <c r="A240" s="3">
        <v>780</v>
      </c>
      <c r="B240" s="3" t="s">
        <v>960</v>
      </c>
      <c r="C240" s="3" t="s">
        <v>470</v>
      </c>
      <c r="D240" t="s">
        <v>125</v>
      </c>
      <c r="E240" s="3">
        <v>0</v>
      </c>
    </row>
    <row r="241" spans="1:6" x14ac:dyDescent="0.2">
      <c r="A241" s="3">
        <v>784</v>
      </c>
      <c r="B241" s="3" t="s">
        <v>737</v>
      </c>
      <c r="C241" s="3" t="s">
        <v>478</v>
      </c>
      <c r="D241" t="s">
        <v>154</v>
      </c>
      <c r="E241" s="3">
        <v>0</v>
      </c>
      <c r="F241" t="s">
        <v>718</v>
      </c>
    </row>
    <row r="242" spans="1:6" x14ac:dyDescent="0.2">
      <c r="A242" s="3">
        <v>788</v>
      </c>
      <c r="B242" s="3" t="s">
        <v>957</v>
      </c>
      <c r="C242" s="3" t="s">
        <v>471</v>
      </c>
      <c r="D242" t="s">
        <v>151</v>
      </c>
      <c r="E242" s="3">
        <v>0</v>
      </c>
    </row>
    <row r="243" spans="1:6" x14ac:dyDescent="0.2">
      <c r="A243" s="3">
        <v>792</v>
      </c>
      <c r="B243" s="3" t="s">
        <v>959</v>
      </c>
      <c r="C243" s="3" t="s">
        <v>472</v>
      </c>
      <c r="D243" t="s">
        <v>78</v>
      </c>
      <c r="E243" s="3">
        <v>0</v>
      </c>
    </row>
    <row r="244" spans="1:6" x14ac:dyDescent="0.2">
      <c r="A244" s="3">
        <v>795</v>
      </c>
      <c r="B244" s="3" t="s">
        <v>956</v>
      </c>
      <c r="C244" s="3" t="s">
        <v>473</v>
      </c>
      <c r="D244" t="s">
        <v>81</v>
      </c>
      <c r="E244" s="3">
        <v>0</v>
      </c>
      <c r="F244" t="s">
        <v>653</v>
      </c>
    </row>
    <row r="245" spans="1:6" x14ac:dyDescent="0.2">
      <c r="A245" s="3">
        <v>796</v>
      </c>
      <c r="B245" s="3" t="s">
        <v>948</v>
      </c>
      <c r="C245" s="3" t="s">
        <v>474</v>
      </c>
      <c r="D245" t="s">
        <v>128</v>
      </c>
      <c r="E245" s="3">
        <v>0</v>
      </c>
    </row>
    <row r="246" spans="1:6" x14ac:dyDescent="0.2">
      <c r="A246" s="3">
        <v>798</v>
      </c>
      <c r="B246" s="3" t="s">
        <v>961</v>
      </c>
      <c r="C246" s="3" t="s">
        <v>475</v>
      </c>
      <c r="D246" t="s">
        <v>28</v>
      </c>
      <c r="E246" s="3">
        <v>0</v>
      </c>
    </row>
    <row r="247" spans="1:6" x14ac:dyDescent="0.2">
      <c r="A247" s="3">
        <v>800</v>
      </c>
      <c r="B247" s="3" t="s">
        <v>965</v>
      </c>
      <c r="C247" s="3" t="s">
        <v>476</v>
      </c>
      <c r="D247" t="s">
        <v>213</v>
      </c>
      <c r="E247" s="3">
        <v>0</v>
      </c>
    </row>
    <row r="248" spans="1:6" x14ac:dyDescent="0.2">
      <c r="A248" s="3">
        <v>804</v>
      </c>
      <c r="B248" s="3" t="s">
        <v>964</v>
      </c>
      <c r="C248" s="3" t="s">
        <v>477</v>
      </c>
      <c r="D248" t="s">
        <v>84</v>
      </c>
      <c r="E248" s="3">
        <v>0</v>
      </c>
    </row>
    <row r="249" spans="1:6" x14ac:dyDescent="0.2">
      <c r="A249" s="3">
        <v>807</v>
      </c>
      <c r="B249" s="3" t="s">
        <v>879</v>
      </c>
      <c r="C249" s="3" t="s">
        <v>464</v>
      </c>
      <c r="D249" t="s">
        <v>94</v>
      </c>
      <c r="E249" s="3">
        <v>0</v>
      </c>
      <c r="F249" t="s">
        <v>719</v>
      </c>
    </row>
    <row r="250" spans="1:6" x14ac:dyDescent="0.2">
      <c r="A250" s="3">
        <v>810</v>
      </c>
      <c r="B250" s="3" t="s">
        <v>1002</v>
      </c>
      <c r="C250" s="3" t="s">
        <v>317</v>
      </c>
      <c r="D250" t="s">
        <v>316</v>
      </c>
      <c r="E250" s="3">
        <v>0</v>
      </c>
    </row>
    <row r="251" spans="1:6" x14ac:dyDescent="0.2">
      <c r="A251" s="3">
        <v>818</v>
      </c>
      <c r="B251" s="3" t="s">
        <v>800</v>
      </c>
      <c r="C251" s="3" t="s">
        <v>298</v>
      </c>
      <c r="D251" t="s">
        <v>297</v>
      </c>
      <c r="E251" s="3">
        <v>0</v>
      </c>
      <c r="F251" t="s">
        <v>720</v>
      </c>
    </row>
    <row r="252" spans="1:6" x14ac:dyDescent="0.2">
      <c r="A252" s="3">
        <v>826</v>
      </c>
      <c r="B252" s="3" t="s">
        <v>812</v>
      </c>
      <c r="C252" s="3" t="s">
        <v>479</v>
      </c>
      <c r="D252" t="s">
        <v>721</v>
      </c>
      <c r="E252" s="3">
        <v>0</v>
      </c>
    </row>
    <row r="253" spans="1:6" x14ac:dyDescent="0.2">
      <c r="A253" s="3">
        <v>831</v>
      </c>
      <c r="B253" s="3" t="s">
        <v>816</v>
      </c>
      <c r="C253" s="3" t="s">
        <v>993</v>
      </c>
      <c r="D253" t="s">
        <v>722</v>
      </c>
      <c r="E253" s="3">
        <v>0</v>
      </c>
      <c r="F253" t="s">
        <v>723</v>
      </c>
    </row>
    <row r="254" spans="1:6" x14ac:dyDescent="0.2">
      <c r="A254" s="3">
        <v>832</v>
      </c>
      <c r="B254" s="3" t="s">
        <v>846</v>
      </c>
      <c r="C254" s="3" t="s">
        <v>994</v>
      </c>
      <c r="D254" t="s">
        <v>724</v>
      </c>
      <c r="E254" s="3">
        <v>0</v>
      </c>
      <c r="F254" t="s">
        <v>723</v>
      </c>
    </row>
    <row r="255" spans="1:6" x14ac:dyDescent="0.2">
      <c r="A255" s="3">
        <v>833</v>
      </c>
      <c r="B255" s="3" t="s">
        <v>839</v>
      </c>
      <c r="C255" s="3" t="s">
        <v>536</v>
      </c>
      <c r="D255" t="s">
        <v>56</v>
      </c>
      <c r="E255" s="3">
        <v>0</v>
      </c>
      <c r="F255" t="s">
        <v>723</v>
      </c>
    </row>
    <row r="256" spans="1:6" x14ac:dyDescent="0.2">
      <c r="A256" s="3">
        <v>834</v>
      </c>
      <c r="B256" s="3" t="s">
        <v>963</v>
      </c>
      <c r="C256" s="3" t="s">
        <v>480</v>
      </c>
      <c r="D256" t="s">
        <v>725</v>
      </c>
      <c r="E256" s="3">
        <v>0</v>
      </c>
    </row>
    <row r="257" spans="1:6" x14ac:dyDescent="0.2">
      <c r="A257" s="3">
        <v>840</v>
      </c>
      <c r="B257" s="3" t="s">
        <v>638</v>
      </c>
      <c r="C257" s="3" t="s">
        <v>482</v>
      </c>
      <c r="D257" t="s">
        <v>726</v>
      </c>
      <c r="E257" s="3">
        <v>0</v>
      </c>
    </row>
    <row r="258" spans="1:6" x14ac:dyDescent="0.2">
      <c r="A258" s="3">
        <v>842</v>
      </c>
      <c r="B258" s="3" t="s">
        <v>638</v>
      </c>
      <c r="C258" s="3" t="s">
        <v>482</v>
      </c>
      <c r="D258" t="s">
        <v>726</v>
      </c>
      <c r="E258" s="3">
        <v>1</v>
      </c>
      <c r="F258" t="s">
        <v>995</v>
      </c>
    </row>
    <row r="259" spans="1:6" x14ac:dyDescent="0.2">
      <c r="A259" s="3">
        <v>849</v>
      </c>
      <c r="B259" s="3" t="s">
        <v>1004</v>
      </c>
      <c r="C259" s="3" t="s">
        <v>1005</v>
      </c>
      <c r="D259" t="s">
        <v>1006</v>
      </c>
      <c r="E259" s="3">
        <v>0</v>
      </c>
      <c r="F259" t="s">
        <v>1003</v>
      </c>
    </row>
    <row r="260" spans="1:6" x14ac:dyDescent="0.2">
      <c r="A260" s="3">
        <v>850</v>
      </c>
      <c r="B260" s="3" t="s">
        <v>973</v>
      </c>
      <c r="C260" s="3" t="s">
        <v>595</v>
      </c>
      <c r="D260" t="s">
        <v>137</v>
      </c>
      <c r="E260" s="3">
        <v>0</v>
      </c>
    </row>
    <row r="261" spans="1:6" x14ac:dyDescent="0.2">
      <c r="A261" s="3">
        <v>854</v>
      </c>
      <c r="B261" s="3" t="s">
        <v>756</v>
      </c>
      <c r="C261" s="3" t="s">
        <v>256</v>
      </c>
      <c r="D261" t="s">
        <v>183</v>
      </c>
      <c r="E261" s="3">
        <v>0</v>
      </c>
      <c r="F261" t="s">
        <v>727</v>
      </c>
    </row>
    <row r="262" spans="1:6" x14ac:dyDescent="0.2">
      <c r="A262" s="3">
        <v>858</v>
      </c>
      <c r="B262" s="3" t="s">
        <v>967</v>
      </c>
      <c r="C262" s="3" t="s">
        <v>481</v>
      </c>
      <c r="D262" t="s">
        <v>131</v>
      </c>
      <c r="E262" s="3">
        <v>0</v>
      </c>
    </row>
    <row r="263" spans="1:6" x14ac:dyDescent="0.2">
      <c r="A263" s="3">
        <v>860</v>
      </c>
      <c r="B263" s="3" t="s">
        <v>968</v>
      </c>
      <c r="C263" s="3" t="s">
        <v>483</v>
      </c>
      <c r="D263" t="s">
        <v>90</v>
      </c>
      <c r="E263" s="3">
        <v>0</v>
      </c>
      <c r="F263" t="s">
        <v>653</v>
      </c>
    </row>
    <row r="264" spans="1:6" x14ac:dyDescent="0.2">
      <c r="A264" s="3">
        <v>862</v>
      </c>
      <c r="B264" s="3" t="s">
        <v>971</v>
      </c>
      <c r="C264" s="3" t="s">
        <v>485</v>
      </c>
      <c r="D264" t="s">
        <v>728</v>
      </c>
      <c r="E264" s="3">
        <v>0</v>
      </c>
    </row>
    <row r="265" spans="1:6" x14ac:dyDescent="0.2">
      <c r="A265" s="3">
        <v>876</v>
      </c>
      <c r="B265" s="3" t="s">
        <v>976</v>
      </c>
      <c r="C265" s="3" t="s">
        <v>488</v>
      </c>
      <c r="D265" t="s">
        <v>729</v>
      </c>
      <c r="E265" s="3">
        <v>0</v>
      </c>
    </row>
    <row r="266" spans="1:6" x14ac:dyDescent="0.2">
      <c r="A266" s="3">
        <v>882</v>
      </c>
      <c r="B266" s="3" t="s">
        <v>977</v>
      </c>
      <c r="C266" s="3" t="s">
        <v>434</v>
      </c>
      <c r="D266" t="s">
        <v>5</v>
      </c>
      <c r="E266" s="3">
        <v>0</v>
      </c>
      <c r="F266" t="s">
        <v>730</v>
      </c>
    </row>
    <row r="267" spans="1:6" x14ac:dyDescent="0.2">
      <c r="A267" s="3">
        <v>887</v>
      </c>
      <c r="B267" s="3" t="s">
        <v>978</v>
      </c>
      <c r="C267" s="3" t="s">
        <v>490</v>
      </c>
      <c r="D267" t="s">
        <v>489</v>
      </c>
      <c r="E267" s="3">
        <v>0</v>
      </c>
      <c r="F267" t="s">
        <v>681</v>
      </c>
    </row>
    <row r="268" spans="1:6" x14ac:dyDescent="0.2">
      <c r="A268" s="3">
        <v>891</v>
      </c>
      <c r="B268" s="3" t="s">
        <v>998</v>
      </c>
      <c r="C268" s="3" t="s">
        <v>441</v>
      </c>
      <c r="D268" t="s">
        <v>1048</v>
      </c>
      <c r="E268" s="3">
        <v>0</v>
      </c>
    </row>
    <row r="269" spans="1:6" x14ac:dyDescent="0.2">
      <c r="A269" s="3">
        <v>894</v>
      </c>
      <c r="B269" s="3" t="s">
        <v>981</v>
      </c>
      <c r="C269" s="3" t="s">
        <v>441</v>
      </c>
      <c r="D269" t="s">
        <v>216</v>
      </c>
      <c r="E269" s="3">
        <v>0</v>
      </c>
    </row>
    <row r="270" spans="1:6" x14ac:dyDescent="0.2">
      <c r="A270" s="3">
        <v>999</v>
      </c>
      <c r="B270" s="3" t="s">
        <v>1017</v>
      </c>
      <c r="C270" s="3" t="s">
        <v>1015</v>
      </c>
      <c r="D270" t="s">
        <v>651</v>
      </c>
      <c r="E27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46C-6347-F140-9E7C-C1169835F1DF}">
  <dimension ref="A1:H10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RowHeight="16" x14ac:dyDescent="0.2"/>
  <cols>
    <col min="1" max="3" width="10.83203125" style="3"/>
    <col min="4" max="4" width="30.83203125" customWidth="1"/>
    <col min="6" max="6" width="10.83203125" style="3"/>
  </cols>
  <sheetData>
    <row r="1" spans="1:8" x14ac:dyDescent="0.2">
      <c r="A1" s="2" t="s">
        <v>645</v>
      </c>
      <c r="B1" s="2" t="s">
        <v>1009</v>
      </c>
      <c r="C1" s="2" t="s">
        <v>1007</v>
      </c>
      <c r="D1" s="1" t="s">
        <v>601</v>
      </c>
      <c r="E1" s="1" t="s">
        <v>1008</v>
      </c>
      <c r="F1" s="2" t="s">
        <v>641</v>
      </c>
      <c r="G1" s="2" t="s">
        <v>1018</v>
      </c>
      <c r="H1" s="2" t="s">
        <v>1019</v>
      </c>
    </row>
    <row r="2" spans="1:8" x14ac:dyDescent="0.2">
      <c r="A2" s="3">
        <v>36</v>
      </c>
      <c r="B2" s="3" t="str">
        <f>VLOOKUP($A2,ISO!$A:$D,3,FALSE)</f>
        <v>AUS</v>
      </c>
      <c r="C2" s="3" t="s">
        <v>233</v>
      </c>
      <c r="D2" t="s">
        <v>3</v>
      </c>
      <c r="F2" s="3">
        <v>1</v>
      </c>
      <c r="G2">
        <v>1</v>
      </c>
    </row>
    <row r="3" spans="1:8" x14ac:dyDescent="0.2">
      <c r="A3" s="3">
        <v>40</v>
      </c>
      <c r="B3" s="3" t="str">
        <f>VLOOKUP($A3,ISO!$A:$D,3,FALSE)</f>
        <v>AUT</v>
      </c>
      <c r="C3" s="3" t="s">
        <v>234</v>
      </c>
      <c r="D3" t="s">
        <v>46</v>
      </c>
      <c r="F3" s="3">
        <v>2</v>
      </c>
    </row>
    <row r="4" spans="1:8" x14ac:dyDescent="0.2">
      <c r="A4" s="3">
        <v>56</v>
      </c>
      <c r="B4" s="3" t="str">
        <f>VLOOKUP($A4,ISO!$A:$D,3,FALSE)</f>
        <v>BEL</v>
      </c>
      <c r="C4" s="3" t="s">
        <v>242</v>
      </c>
      <c r="D4" t="s">
        <v>55</v>
      </c>
      <c r="F4" s="3">
        <v>3</v>
      </c>
    </row>
    <row r="5" spans="1:8" x14ac:dyDescent="0.2">
      <c r="A5" s="3">
        <v>100</v>
      </c>
      <c r="B5" s="3" t="str">
        <f>VLOOKUP($A5,ISO!$A:$D,3,FALSE)</f>
        <v>BGR</v>
      </c>
      <c r="D5" t="s">
        <v>61</v>
      </c>
      <c r="F5" s="3">
        <v>4</v>
      </c>
    </row>
    <row r="6" spans="1:8" x14ac:dyDescent="0.2">
      <c r="A6" s="3">
        <v>76</v>
      </c>
      <c r="B6" s="3" t="str">
        <f>VLOOKUP($A6,ISO!$A:$D,3,FALSE)</f>
        <v>BRA</v>
      </c>
      <c r="D6" t="s">
        <v>117</v>
      </c>
      <c r="F6" s="3">
        <v>5</v>
      </c>
    </row>
    <row r="7" spans="1:8" x14ac:dyDescent="0.2">
      <c r="A7" s="3">
        <v>124</v>
      </c>
      <c r="B7" s="3" t="str">
        <f>VLOOKUP($A7,ISO!$A:$D,3,FALSE)</f>
        <v>CAN</v>
      </c>
      <c r="C7" s="3" t="s">
        <v>261</v>
      </c>
      <c r="D7" t="s">
        <v>162</v>
      </c>
      <c r="F7" s="3">
        <v>6</v>
      </c>
    </row>
    <row r="8" spans="1:8" x14ac:dyDescent="0.2">
      <c r="A8" s="3">
        <v>756</v>
      </c>
      <c r="B8" s="3" t="str">
        <f>VLOOKUP($A8,ISO!$A:$D,3,FALSE)</f>
        <v>CHE</v>
      </c>
      <c r="C8" s="3" t="s">
        <v>632</v>
      </c>
      <c r="D8" t="s">
        <v>72</v>
      </c>
      <c r="F8" s="3">
        <v>7</v>
      </c>
    </row>
    <row r="9" spans="1:8" x14ac:dyDescent="0.2">
      <c r="A9" s="3">
        <v>757</v>
      </c>
      <c r="B9" s="3" t="str">
        <f>VLOOKUP($A9,ISO!$A:$D,3,FALSE)</f>
        <v>CHE</v>
      </c>
      <c r="C9" s="3" t="s">
        <v>632</v>
      </c>
      <c r="D9" t="s">
        <v>72</v>
      </c>
      <c r="F9" s="3">
        <v>7</v>
      </c>
    </row>
    <row r="10" spans="1:8" x14ac:dyDescent="0.2">
      <c r="A10" s="3">
        <v>156</v>
      </c>
      <c r="B10" s="3" t="str">
        <f>VLOOKUP($A10,ISO!$A:$D,3,FALSE)</f>
        <v>CHN</v>
      </c>
      <c r="C10" s="3" t="s">
        <v>623</v>
      </c>
      <c r="D10" t="s">
        <v>266</v>
      </c>
      <c r="E10" t="s">
        <v>623</v>
      </c>
      <c r="F10" s="3">
        <v>8</v>
      </c>
      <c r="G10">
        <v>1</v>
      </c>
      <c r="H10" t="s">
        <v>1020</v>
      </c>
    </row>
    <row r="11" spans="1:8" x14ac:dyDescent="0.2">
      <c r="A11" s="3">
        <v>196</v>
      </c>
      <c r="B11" s="3" t="str">
        <f>VLOOKUP($A11,ISO!$A:$D,3,FALSE)</f>
        <v>CYP</v>
      </c>
      <c r="D11" t="s">
        <v>70</v>
      </c>
      <c r="F11" s="3">
        <v>9</v>
      </c>
    </row>
    <row r="12" spans="1:8" x14ac:dyDescent="0.2">
      <c r="A12" s="3">
        <v>203</v>
      </c>
      <c r="B12" s="3" t="str">
        <f>VLOOKUP($A12,ISO!$A:$D,3,FALSE)</f>
        <v>CZE</v>
      </c>
      <c r="D12" t="s">
        <v>73</v>
      </c>
      <c r="F12" s="3">
        <v>10</v>
      </c>
    </row>
    <row r="13" spans="1:8" x14ac:dyDescent="0.2">
      <c r="A13" s="3">
        <v>276</v>
      </c>
      <c r="B13" s="3" t="str">
        <f>VLOOKUP($A13,ISO!$A:$D,3,FALSE)</f>
        <v>DEU</v>
      </c>
      <c r="C13" s="3" t="s">
        <v>611</v>
      </c>
      <c r="D13" t="s">
        <v>93</v>
      </c>
      <c r="F13" s="3">
        <v>11</v>
      </c>
    </row>
    <row r="14" spans="1:8" x14ac:dyDescent="0.2">
      <c r="A14" s="3">
        <v>208</v>
      </c>
      <c r="B14" s="3" t="str">
        <f>VLOOKUP($A14,ISO!$A:$D,3,FALSE)</f>
        <v>DNK</v>
      </c>
      <c r="C14" s="3" t="s">
        <v>608</v>
      </c>
      <c r="D14" t="s">
        <v>76</v>
      </c>
      <c r="F14" s="3">
        <v>12</v>
      </c>
    </row>
    <row r="15" spans="1:8" x14ac:dyDescent="0.2">
      <c r="A15" s="3">
        <v>724</v>
      </c>
      <c r="B15" s="3" t="str">
        <f>VLOOKUP($A15,ISO!$A:$D,3,FALSE)</f>
        <v>ESP</v>
      </c>
      <c r="C15" s="3" t="s">
        <v>631</v>
      </c>
      <c r="D15" t="s">
        <v>66</v>
      </c>
      <c r="F15" s="3">
        <v>13</v>
      </c>
    </row>
    <row r="16" spans="1:8" x14ac:dyDescent="0.2">
      <c r="A16" s="3">
        <v>233</v>
      </c>
      <c r="B16" s="3" t="str">
        <f>VLOOKUP($A16,ISO!$A:$D,3,FALSE)</f>
        <v>EST</v>
      </c>
      <c r="D16" t="s">
        <v>79</v>
      </c>
      <c r="F16" s="3">
        <v>14</v>
      </c>
    </row>
    <row r="17" spans="1:8" x14ac:dyDescent="0.2">
      <c r="A17" s="3">
        <v>246</v>
      </c>
      <c r="B17" s="3" t="str">
        <f>VLOOKUP($A17,ISO!$A:$D,3,FALSE)</f>
        <v>FIN</v>
      </c>
      <c r="C17" s="3" t="s">
        <v>308</v>
      </c>
      <c r="D17" t="s">
        <v>85</v>
      </c>
      <c r="F17" s="3">
        <v>15</v>
      </c>
    </row>
    <row r="18" spans="1:8" x14ac:dyDescent="0.2">
      <c r="A18" s="3">
        <v>250</v>
      </c>
      <c r="B18" s="3" t="str">
        <f>VLOOKUP($A18,ISO!$A:$D,3,FALSE)</f>
        <v>FRA</v>
      </c>
      <c r="C18" s="3" t="s">
        <v>318</v>
      </c>
      <c r="D18" t="s">
        <v>88</v>
      </c>
      <c r="F18" s="3">
        <v>16</v>
      </c>
    </row>
    <row r="19" spans="1:8" x14ac:dyDescent="0.2">
      <c r="A19" s="3">
        <v>251</v>
      </c>
      <c r="B19" s="3" t="str">
        <f>VLOOKUP($A19,ISO!$A:$D,3,FALSE)</f>
        <v>FRA</v>
      </c>
      <c r="C19" s="3" t="s">
        <v>318</v>
      </c>
      <c r="D19" t="s">
        <v>88</v>
      </c>
      <c r="F19" s="3">
        <v>16</v>
      </c>
    </row>
    <row r="20" spans="1:8" x14ac:dyDescent="0.2">
      <c r="A20" s="3">
        <v>826</v>
      </c>
      <c r="B20" s="3" t="str">
        <f>VLOOKUP($A20,ISO!$A:$D,3,FALSE)</f>
        <v>GBR</v>
      </c>
      <c r="C20" s="3" t="s">
        <v>636</v>
      </c>
      <c r="D20" t="s">
        <v>87</v>
      </c>
      <c r="E20" t="s">
        <v>637</v>
      </c>
      <c r="F20" s="3">
        <v>17</v>
      </c>
    </row>
    <row r="21" spans="1:8" x14ac:dyDescent="0.2">
      <c r="A21" s="3">
        <v>300</v>
      </c>
      <c r="B21" s="3" t="str">
        <f>VLOOKUP($A21,ISO!$A:$D,3,FALSE)</f>
        <v>GRC</v>
      </c>
      <c r="D21" t="s">
        <v>41</v>
      </c>
      <c r="F21" s="3">
        <v>18</v>
      </c>
    </row>
    <row r="22" spans="1:8" x14ac:dyDescent="0.2">
      <c r="A22" s="3">
        <v>191</v>
      </c>
      <c r="B22" s="3" t="str">
        <f>VLOOKUP($A22,ISO!$A:$D,3,FALSE)</f>
        <v>HRV</v>
      </c>
      <c r="D22" t="s">
        <v>67</v>
      </c>
      <c r="F22" s="3">
        <v>19</v>
      </c>
    </row>
    <row r="23" spans="1:8" x14ac:dyDescent="0.2">
      <c r="A23" s="3">
        <v>348</v>
      </c>
      <c r="B23" s="3" t="str">
        <f>VLOOKUP($A23,ISO!$A:$D,3,FALSE)</f>
        <v>HUN</v>
      </c>
      <c r="D23" t="s">
        <v>47</v>
      </c>
      <c r="F23" s="3">
        <v>20</v>
      </c>
    </row>
    <row r="24" spans="1:8" x14ac:dyDescent="0.2">
      <c r="A24" s="3">
        <v>360</v>
      </c>
      <c r="B24" s="3" t="str">
        <f>VLOOKUP($A24,ISO!$A:$D,3,FALSE)</f>
        <v>IDN</v>
      </c>
      <c r="C24" s="3" t="s">
        <v>612</v>
      </c>
      <c r="D24" t="s">
        <v>26</v>
      </c>
      <c r="F24" s="3">
        <v>21</v>
      </c>
      <c r="G24">
        <v>1</v>
      </c>
      <c r="H24" t="s">
        <v>1022</v>
      </c>
    </row>
    <row r="25" spans="1:8" x14ac:dyDescent="0.2">
      <c r="A25" s="3">
        <v>356</v>
      </c>
      <c r="B25" s="3" t="str">
        <f>VLOOKUP($A25,ISO!$A:$D,3,FALSE)</f>
        <v>IND</v>
      </c>
      <c r="C25" s="3" t="s">
        <v>339</v>
      </c>
      <c r="D25" t="s">
        <v>166</v>
      </c>
      <c r="F25" s="3">
        <v>22</v>
      </c>
      <c r="G25">
        <v>1</v>
      </c>
      <c r="H25" t="s">
        <v>1021</v>
      </c>
    </row>
    <row r="26" spans="1:8" x14ac:dyDescent="0.2">
      <c r="A26" s="3">
        <v>699</v>
      </c>
      <c r="B26" s="3" t="str">
        <f>VLOOKUP($A26,ISO!$A:$D,3,FALSE)</f>
        <v>IND</v>
      </c>
      <c r="C26" s="3" t="s">
        <v>339</v>
      </c>
      <c r="D26" t="s">
        <v>166</v>
      </c>
      <c r="F26" s="3">
        <v>22</v>
      </c>
      <c r="G26">
        <v>1</v>
      </c>
      <c r="H26" t="s">
        <v>1021</v>
      </c>
    </row>
    <row r="27" spans="1:8" x14ac:dyDescent="0.2">
      <c r="A27" s="3">
        <v>372</v>
      </c>
      <c r="B27" s="3" t="str">
        <f>VLOOKUP($A27,ISO!$A:$D,3,FALSE)</f>
        <v>IRL</v>
      </c>
      <c r="C27" s="3" t="s">
        <v>613</v>
      </c>
      <c r="D27" t="s">
        <v>53</v>
      </c>
      <c r="F27" s="3">
        <v>23</v>
      </c>
    </row>
    <row r="28" spans="1:8" x14ac:dyDescent="0.2">
      <c r="A28" s="3">
        <v>380</v>
      </c>
      <c r="B28" s="3" t="str">
        <f>VLOOKUP($A28,ISO!$A:$D,3,FALSE)</f>
        <v>ITA</v>
      </c>
      <c r="C28" s="3" t="s">
        <v>345</v>
      </c>
      <c r="D28" t="s">
        <v>59</v>
      </c>
      <c r="F28" s="3">
        <v>24</v>
      </c>
    </row>
    <row r="29" spans="1:8" x14ac:dyDescent="0.2">
      <c r="A29" s="3">
        <v>381</v>
      </c>
      <c r="B29" s="3" t="str">
        <f>VLOOKUP($A29,ISO!$A:$D,3,FALSE)</f>
        <v>ITA</v>
      </c>
      <c r="C29" s="3" t="s">
        <v>345</v>
      </c>
      <c r="D29" t="s">
        <v>59</v>
      </c>
      <c r="F29" s="3">
        <v>24</v>
      </c>
    </row>
    <row r="30" spans="1:8" x14ac:dyDescent="0.2">
      <c r="A30" s="3">
        <v>392</v>
      </c>
      <c r="B30" s="3" t="str">
        <f>VLOOKUP($A30,ISO!$A:$D,3,FALSE)</f>
        <v>JPN</v>
      </c>
      <c r="C30" s="3" t="s">
        <v>347</v>
      </c>
      <c r="D30" t="s">
        <v>29</v>
      </c>
      <c r="F30" s="3">
        <v>25</v>
      </c>
      <c r="G30">
        <v>1</v>
      </c>
      <c r="H30" t="s">
        <v>1020</v>
      </c>
    </row>
    <row r="31" spans="1:8" x14ac:dyDescent="0.2">
      <c r="A31" s="3">
        <v>410</v>
      </c>
      <c r="B31" s="3" t="str">
        <f>VLOOKUP($A31,ISO!$A:$D,3,FALSE)</f>
        <v>KOR</v>
      </c>
      <c r="C31" s="3" t="s">
        <v>417</v>
      </c>
      <c r="D31" t="s">
        <v>416</v>
      </c>
      <c r="E31" t="s">
        <v>626</v>
      </c>
      <c r="F31" s="3">
        <v>26</v>
      </c>
      <c r="G31">
        <v>1</v>
      </c>
      <c r="H31" t="s">
        <v>1020</v>
      </c>
    </row>
    <row r="32" spans="1:8" x14ac:dyDescent="0.2">
      <c r="A32" s="3">
        <v>440</v>
      </c>
      <c r="B32" s="3" t="str">
        <f>VLOOKUP($A32,ISO!$A:$D,3,FALSE)</f>
        <v>LTU</v>
      </c>
      <c r="D32" t="s">
        <v>77</v>
      </c>
      <c r="F32" s="3">
        <v>27</v>
      </c>
    </row>
    <row r="33" spans="1:8" x14ac:dyDescent="0.2">
      <c r="A33" s="3">
        <v>442</v>
      </c>
      <c r="B33" s="3" t="str">
        <f>VLOOKUP($A33,ISO!$A:$D,3,FALSE)</f>
        <v>LUX</v>
      </c>
      <c r="C33" s="3" t="s">
        <v>362</v>
      </c>
      <c r="D33" t="s">
        <v>80</v>
      </c>
      <c r="F33" s="3">
        <v>28</v>
      </c>
    </row>
    <row r="34" spans="1:8" x14ac:dyDescent="0.2">
      <c r="A34" s="3">
        <v>428</v>
      </c>
      <c r="B34" s="3" t="str">
        <f>VLOOKUP($A34,ISO!$A:$D,3,FALSE)</f>
        <v>LVA</v>
      </c>
      <c r="D34" t="s">
        <v>71</v>
      </c>
      <c r="F34" s="3">
        <v>29</v>
      </c>
    </row>
    <row r="35" spans="1:8" x14ac:dyDescent="0.2">
      <c r="A35" s="3">
        <v>484</v>
      </c>
      <c r="B35" s="3" t="str">
        <f>VLOOKUP($A35,ISO!$A:$D,3,FALSE)</f>
        <v>MEX</v>
      </c>
      <c r="D35" t="s">
        <v>130</v>
      </c>
      <c r="F35" s="3">
        <v>30</v>
      </c>
    </row>
    <row r="36" spans="1:8" x14ac:dyDescent="0.2">
      <c r="A36" s="3">
        <v>470</v>
      </c>
      <c r="B36" s="3" t="str">
        <f>VLOOKUP($A36,ISO!$A:$D,3,FALSE)</f>
        <v>MLT</v>
      </c>
      <c r="D36" t="s">
        <v>153</v>
      </c>
      <c r="F36" s="3">
        <v>31</v>
      </c>
    </row>
    <row r="37" spans="1:8" x14ac:dyDescent="0.2">
      <c r="A37" s="3">
        <v>528</v>
      </c>
      <c r="B37" s="3" t="str">
        <f>VLOOKUP($A37,ISO!$A:$D,3,FALSE)</f>
        <v>NLD</v>
      </c>
      <c r="C37" s="3" t="s">
        <v>621</v>
      </c>
      <c r="D37" t="s">
        <v>92</v>
      </c>
      <c r="F37" s="3">
        <v>32</v>
      </c>
    </row>
    <row r="38" spans="1:8" x14ac:dyDescent="0.2">
      <c r="A38" s="3">
        <v>578</v>
      </c>
      <c r="B38" s="3" t="str">
        <f>VLOOKUP($A38,ISO!$A:$D,3,FALSE)</f>
        <v>NOR</v>
      </c>
      <c r="C38" s="3" t="s">
        <v>398</v>
      </c>
      <c r="D38" t="s">
        <v>39</v>
      </c>
      <c r="F38" s="3">
        <v>33</v>
      </c>
    </row>
    <row r="39" spans="1:8" x14ac:dyDescent="0.2">
      <c r="A39" s="3">
        <v>579</v>
      </c>
      <c r="B39" s="3" t="str">
        <f>VLOOKUP($A39,ISO!$A:$D,3,FALSE)</f>
        <v>NOR</v>
      </c>
      <c r="C39" s="3" t="s">
        <v>398</v>
      </c>
      <c r="D39" t="s">
        <v>39</v>
      </c>
      <c r="F39" s="3">
        <v>33</v>
      </c>
    </row>
    <row r="40" spans="1:8" x14ac:dyDescent="0.2">
      <c r="A40" s="3">
        <v>616</v>
      </c>
      <c r="B40" s="3" t="str">
        <f>VLOOKUP($A40,ISO!$A:$D,3,FALSE)</f>
        <v>POL</v>
      </c>
      <c r="D40" t="s">
        <v>42</v>
      </c>
      <c r="F40" s="3">
        <v>34</v>
      </c>
    </row>
    <row r="41" spans="1:8" x14ac:dyDescent="0.2">
      <c r="A41" s="3">
        <v>620</v>
      </c>
      <c r="B41" s="3" t="str">
        <f>VLOOKUP($A41,ISO!$A:$D,3,FALSE)</f>
        <v>PRT</v>
      </c>
      <c r="C41" s="3" t="s">
        <v>625</v>
      </c>
      <c r="D41" t="s">
        <v>45</v>
      </c>
      <c r="F41" s="3">
        <v>35</v>
      </c>
    </row>
    <row r="42" spans="1:8" x14ac:dyDescent="0.2">
      <c r="A42" s="3">
        <v>642</v>
      </c>
      <c r="B42" s="3" t="str">
        <f>VLOOKUP($A42,ISO!$A:$D,3,FALSE)</f>
        <v>ROU</v>
      </c>
      <c r="D42" t="s">
        <v>48</v>
      </c>
      <c r="F42" s="3">
        <v>36</v>
      </c>
    </row>
    <row r="43" spans="1:8" x14ac:dyDescent="0.2">
      <c r="A43" s="3">
        <v>643</v>
      </c>
      <c r="B43" s="3" t="str">
        <f>VLOOKUP($A43,ISO!$A:$D,3,FALSE)</f>
        <v>RUS</v>
      </c>
      <c r="D43" t="s">
        <v>51</v>
      </c>
      <c r="F43" s="3">
        <v>37</v>
      </c>
    </row>
    <row r="44" spans="1:8" x14ac:dyDescent="0.2">
      <c r="A44" s="3">
        <v>703</v>
      </c>
      <c r="B44" s="3" t="str">
        <f>VLOOKUP($A44,ISO!$A:$D,3,FALSE)</f>
        <v>SVK</v>
      </c>
      <c r="D44" t="s">
        <v>60</v>
      </c>
      <c r="F44" s="3">
        <v>38</v>
      </c>
    </row>
    <row r="45" spans="1:8" x14ac:dyDescent="0.2">
      <c r="A45" s="3">
        <v>705</v>
      </c>
      <c r="B45" s="3" t="str">
        <f>VLOOKUP($A45,ISO!$A:$D,3,FALSE)</f>
        <v>SVN</v>
      </c>
      <c r="D45" t="s">
        <v>63</v>
      </c>
      <c r="F45" s="3">
        <v>39</v>
      </c>
    </row>
    <row r="46" spans="1:8" x14ac:dyDescent="0.2">
      <c r="A46" s="3">
        <v>752</v>
      </c>
      <c r="B46" s="3" t="str">
        <f>VLOOKUP($A46,ISO!$A:$D,3,FALSE)</f>
        <v>SWE</v>
      </c>
      <c r="C46" s="3" t="s">
        <v>458</v>
      </c>
      <c r="D46" t="s">
        <v>69</v>
      </c>
      <c r="F46" s="3">
        <v>40</v>
      </c>
    </row>
    <row r="47" spans="1:8" x14ac:dyDescent="0.2">
      <c r="A47" s="3">
        <v>792</v>
      </c>
      <c r="B47" s="3" t="str">
        <f>VLOOKUP($A47,ISO!$A:$D,3,FALSE)</f>
        <v>TUR</v>
      </c>
      <c r="C47" s="3" t="s">
        <v>472</v>
      </c>
      <c r="D47" t="s">
        <v>78</v>
      </c>
      <c r="F47" s="3">
        <v>41</v>
      </c>
    </row>
    <row r="48" spans="1:8" x14ac:dyDescent="0.2">
      <c r="A48" s="3">
        <v>158</v>
      </c>
      <c r="B48" s="3" t="str">
        <f>VLOOKUP($A48,ISO!$A:$D,3,FALSE)</f>
        <v>TWN</v>
      </c>
      <c r="C48" s="3" t="s">
        <v>633</v>
      </c>
      <c r="D48" t="s">
        <v>401</v>
      </c>
      <c r="F48" s="3">
        <v>42</v>
      </c>
      <c r="G48">
        <v>1</v>
      </c>
      <c r="H48" t="s">
        <v>1020</v>
      </c>
    </row>
    <row r="49" spans="1:8" x14ac:dyDescent="0.2">
      <c r="A49" s="3">
        <v>840</v>
      </c>
      <c r="B49" s="3" t="str">
        <f>VLOOKUP($A49,ISO!$A:$D,3,FALSE)</f>
        <v>USA</v>
      </c>
      <c r="C49" s="3" t="s">
        <v>482</v>
      </c>
      <c r="D49" t="s">
        <v>163</v>
      </c>
      <c r="E49" t="s">
        <v>638</v>
      </c>
      <c r="F49" s="3">
        <v>43</v>
      </c>
    </row>
    <row r="50" spans="1:8" x14ac:dyDescent="0.2">
      <c r="A50" s="3">
        <v>842</v>
      </c>
      <c r="B50" s="3" t="str">
        <f>VLOOKUP($A50,ISO!$A:$D,3,FALSE)</f>
        <v>USA</v>
      </c>
      <c r="C50" s="3" t="s">
        <v>482</v>
      </c>
      <c r="D50" t="s">
        <v>163</v>
      </c>
      <c r="E50" t="s">
        <v>638</v>
      </c>
      <c r="F50" s="3">
        <v>43</v>
      </c>
    </row>
    <row r="51" spans="1:8" x14ac:dyDescent="0.2">
      <c r="A51" s="3">
        <v>50</v>
      </c>
      <c r="B51" s="3" t="str">
        <f>VLOOKUP($A51,ISO!$A:$D,3,FALSE)</f>
        <v>BGD</v>
      </c>
      <c r="C51" s="3" t="s">
        <v>603</v>
      </c>
      <c r="D51" t="s">
        <v>168</v>
      </c>
      <c r="F51" s="3">
        <v>44</v>
      </c>
      <c r="G51">
        <v>1</v>
      </c>
      <c r="H51" t="s">
        <v>1021</v>
      </c>
    </row>
    <row r="52" spans="1:8" x14ac:dyDescent="0.2">
      <c r="A52" s="3">
        <v>458</v>
      </c>
      <c r="B52" s="3" t="str">
        <f>VLOOKUP($A52,ISO!$A:$D,3,FALSE)</f>
        <v>MYS</v>
      </c>
      <c r="C52" s="3" t="s">
        <v>614</v>
      </c>
      <c r="D52" t="s">
        <v>10</v>
      </c>
      <c r="F52" s="3">
        <v>45</v>
      </c>
      <c r="G52">
        <v>1</v>
      </c>
      <c r="H52" t="s">
        <v>1022</v>
      </c>
    </row>
    <row r="53" spans="1:8" x14ac:dyDescent="0.2">
      <c r="A53" s="3">
        <v>608</v>
      </c>
      <c r="B53" s="3" t="str">
        <f>VLOOKUP($A53,ISO!$A:$D,3,FALSE)</f>
        <v>PHL</v>
      </c>
      <c r="C53" s="3" t="s">
        <v>624</v>
      </c>
      <c r="D53" t="s">
        <v>2</v>
      </c>
      <c r="F53" s="3">
        <v>46</v>
      </c>
      <c r="G53">
        <v>1</v>
      </c>
      <c r="H53" t="s">
        <v>1022</v>
      </c>
    </row>
    <row r="54" spans="1:8" x14ac:dyDescent="0.2">
      <c r="A54" s="3">
        <v>764</v>
      </c>
      <c r="B54" s="3" t="str">
        <f>VLOOKUP($A54,ISO!$A:$D,3,FALSE)</f>
        <v>THA</v>
      </c>
      <c r="C54" s="3" t="s">
        <v>463</v>
      </c>
      <c r="D54" t="s">
        <v>16</v>
      </c>
      <c r="F54" s="3">
        <v>47</v>
      </c>
      <c r="G54">
        <v>1</v>
      </c>
      <c r="H54" t="s">
        <v>1022</v>
      </c>
    </row>
    <row r="55" spans="1:8" x14ac:dyDescent="0.2">
      <c r="A55" s="3">
        <v>704</v>
      </c>
      <c r="B55" s="3" t="str">
        <f>VLOOKUP($A55,ISO!$A:$D,3,FALSE)</f>
        <v>VNM</v>
      </c>
      <c r="C55" s="3" t="s">
        <v>640</v>
      </c>
      <c r="D55" t="s">
        <v>486</v>
      </c>
      <c r="F55" s="3">
        <v>48</v>
      </c>
      <c r="G55">
        <v>1</v>
      </c>
      <c r="H55" t="s">
        <v>1022</v>
      </c>
    </row>
    <row r="56" spans="1:8" x14ac:dyDescent="0.2">
      <c r="A56" s="3">
        <v>398</v>
      </c>
      <c r="B56" s="3" t="str">
        <f>VLOOKUP($A56,ISO!$A:$D,3,FALSE)</f>
        <v>KAZ</v>
      </c>
      <c r="C56" s="3" t="s">
        <v>349</v>
      </c>
      <c r="D56" t="s">
        <v>62</v>
      </c>
      <c r="F56" s="3">
        <v>49</v>
      </c>
      <c r="G56">
        <v>1</v>
      </c>
      <c r="H56" t="s">
        <v>1021</v>
      </c>
    </row>
    <row r="57" spans="1:8" x14ac:dyDescent="0.2">
      <c r="A57" s="3">
        <v>496</v>
      </c>
      <c r="B57" s="3" t="str">
        <f>VLOOKUP($A57,ISO!$A:$D,3,FALSE)</f>
        <v>MNG</v>
      </c>
      <c r="C57" s="3" t="s">
        <v>617</v>
      </c>
      <c r="D57" t="s">
        <v>18</v>
      </c>
      <c r="F57" s="3">
        <v>50</v>
      </c>
      <c r="G57">
        <v>1</v>
      </c>
      <c r="H57" t="s">
        <v>1020</v>
      </c>
    </row>
    <row r="58" spans="1:8" x14ac:dyDescent="0.2">
      <c r="A58" s="3">
        <v>144</v>
      </c>
      <c r="B58" s="3" t="str">
        <f>VLOOKUP($A58,ISO!$A:$D,3,FALSE)</f>
        <v>LKA</v>
      </c>
      <c r="C58" s="3" t="s">
        <v>630</v>
      </c>
      <c r="D58" t="s">
        <v>170</v>
      </c>
      <c r="F58" s="3">
        <v>51</v>
      </c>
      <c r="G58">
        <v>1</v>
      </c>
      <c r="H58" t="s">
        <v>1021</v>
      </c>
    </row>
    <row r="59" spans="1:8" x14ac:dyDescent="0.2">
      <c r="A59" s="3">
        <v>586</v>
      </c>
      <c r="B59" s="3" t="str">
        <f>VLOOKUP($A59,ISO!$A:$D,3,FALSE)</f>
        <v>PAK</v>
      </c>
      <c r="C59" s="3" t="s">
        <v>403</v>
      </c>
      <c r="D59" t="s">
        <v>167</v>
      </c>
      <c r="F59" s="3">
        <v>52</v>
      </c>
      <c r="G59">
        <v>1</v>
      </c>
      <c r="H59" t="s">
        <v>1021</v>
      </c>
    </row>
    <row r="60" spans="1:8" x14ac:dyDescent="0.2">
      <c r="A60" s="3">
        <v>242</v>
      </c>
      <c r="B60" s="3" t="str">
        <f>VLOOKUP($A60,ISO!$A:$D,3,FALSE)</f>
        <v>FJI</v>
      </c>
      <c r="C60" s="3" t="s">
        <v>610</v>
      </c>
      <c r="D60" t="s">
        <v>14</v>
      </c>
      <c r="F60" s="3">
        <v>53</v>
      </c>
      <c r="G60">
        <v>1</v>
      </c>
      <c r="H60" t="s">
        <v>1022</v>
      </c>
    </row>
    <row r="61" spans="1:8" x14ac:dyDescent="0.2">
      <c r="A61" s="3">
        <v>418</v>
      </c>
      <c r="B61" s="3" t="str">
        <f>VLOOKUP($A61,ISO!$A:$D,3,FALSE)</f>
        <v>LAO</v>
      </c>
      <c r="C61" s="3" t="s">
        <v>355</v>
      </c>
      <c r="D61" t="s">
        <v>354</v>
      </c>
      <c r="E61" t="s">
        <v>4</v>
      </c>
      <c r="F61" s="3">
        <v>54</v>
      </c>
      <c r="G61">
        <v>1</v>
      </c>
      <c r="H61" t="s">
        <v>1022</v>
      </c>
    </row>
    <row r="62" spans="1:8" x14ac:dyDescent="0.2">
      <c r="A62" s="3">
        <v>96</v>
      </c>
      <c r="B62" s="3" t="str">
        <f>VLOOKUP($A62,ISO!$A:$D,3,FALSE)</f>
        <v>BRN</v>
      </c>
      <c r="C62" s="3" t="s">
        <v>605</v>
      </c>
      <c r="D62" t="s">
        <v>6</v>
      </c>
      <c r="F62" s="3">
        <v>55</v>
      </c>
      <c r="G62">
        <v>1</v>
      </c>
      <c r="H62" t="s">
        <v>1022</v>
      </c>
    </row>
    <row r="63" spans="1:8" x14ac:dyDescent="0.2">
      <c r="A63" s="3">
        <v>64</v>
      </c>
      <c r="B63" s="3" t="str">
        <f>VLOOKUP($A63,ISO!$A:$D,3,FALSE)</f>
        <v>BTN</v>
      </c>
      <c r="C63" s="3" t="s">
        <v>604</v>
      </c>
      <c r="D63" t="s">
        <v>171</v>
      </c>
      <c r="F63" s="3">
        <v>56</v>
      </c>
      <c r="G63">
        <v>1</v>
      </c>
      <c r="H63" t="s">
        <v>1021</v>
      </c>
    </row>
    <row r="64" spans="1:8" x14ac:dyDescent="0.2">
      <c r="A64" s="3">
        <v>417</v>
      </c>
      <c r="B64" s="3" t="str">
        <f>VLOOKUP($A64,ISO!$A:$D,3,FALSE)</f>
        <v>KGZ</v>
      </c>
      <c r="C64" s="3" t="s">
        <v>353</v>
      </c>
      <c r="D64" t="s">
        <v>68</v>
      </c>
      <c r="F64" s="3">
        <v>57</v>
      </c>
      <c r="G64">
        <v>1</v>
      </c>
      <c r="H64" t="s">
        <v>1021</v>
      </c>
    </row>
    <row r="65" spans="1:8" x14ac:dyDescent="0.2">
      <c r="A65" s="3">
        <v>116</v>
      </c>
      <c r="B65" s="3" t="str">
        <f>VLOOKUP($A65,ISO!$A:$D,3,FALSE)</f>
        <v>KHM</v>
      </c>
      <c r="C65" s="3" t="s">
        <v>606</v>
      </c>
      <c r="D65" t="s">
        <v>9</v>
      </c>
      <c r="F65" s="3">
        <v>58</v>
      </c>
      <c r="G65">
        <v>1</v>
      </c>
      <c r="H65" t="s">
        <v>1022</v>
      </c>
    </row>
    <row r="66" spans="1:8" x14ac:dyDescent="0.2">
      <c r="A66" s="3">
        <v>462</v>
      </c>
      <c r="B66" s="3" t="str">
        <f>VLOOKUP($A66,ISO!$A:$D,3,FALSE)</f>
        <v>MDV</v>
      </c>
      <c r="C66" s="3" t="s">
        <v>615</v>
      </c>
      <c r="D66" t="s">
        <v>169</v>
      </c>
      <c r="F66" s="3">
        <v>59</v>
      </c>
      <c r="G66">
        <v>1</v>
      </c>
      <c r="H66" t="s">
        <v>1021</v>
      </c>
    </row>
    <row r="67" spans="1:8" x14ac:dyDescent="0.2">
      <c r="A67" s="3">
        <v>524</v>
      </c>
      <c r="B67" s="3" t="str">
        <f>VLOOKUP($A67,ISO!$A:$D,3,FALSE)</f>
        <v>NPL</v>
      </c>
      <c r="C67" s="3" t="s">
        <v>620</v>
      </c>
      <c r="D67" t="s">
        <v>172</v>
      </c>
      <c r="F67" s="3">
        <v>60</v>
      </c>
      <c r="G67">
        <v>1</v>
      </c>
      <c r="H67" t="s">
        <v>1021</v>
      </c>
    </row>
    <row r="68" spans="1:8" x14ac:dyDescent="0.2">
      <c r="A68" s="3">
        <v>702</v>
      </c>
      <c r="B68" s="3" t="str">
        <f>VLOOKUP($A68,ISO!$A:$D,3,FALSE)</f>
        <v>SGP</v>
      </c>
      <c r="C68" s="3" t="s">
        <v>628</v>
      </c>
      <c r="D68" t="s">
        <v>8</v>
      </c>
      <c r="F68" s="3">
        <v>61</v>
      </c>
      <c r="G68">
        <v>1</v>
      </c>
      <c r="H68" t="s">
        <v>1022</v>
      </c>
    </row>
    <row r="69" spans="1:8" x14ac:dyDescent="0.2">
      <c r="A69" s="3">
        <v>344</v>
      </c>
      <c r="B69" s="3" t="str">
        <f>VLOOKUP($A69,ISO!$A:$D,3,FALSE)</f>
        <v>HKG</v>
      </c>
      <c r="C69" s="3" t="s">
        <v>269</v>
      </c>
      <c r="D69" t="s">
        <v>268</v>
      </c>
      <c r="F69" s="3">
        <v>62</v>
      </c>
      <c r="G69">
        <v>1</v>
      </c>
      <c r="H69" t="s">
        <v>1020</v>
      </c>
    </row>
    <row r="70" spans="1:8" x14ac:dyDescent="0.2">
      <c r="A70" s="3">
        <v>32</v>
      </c>
      <c r="B70" s="3" t="s">
        <v>230</v>
      </c>
      <c r="D70" t="s">
        <v>99</v>
      </c>
      <c r="F70" s="3">
        <v>63</v>
      </c>
    </row>
    <row r="71" spans="1:8" x14ac:dyDescent="0.2">
      <c r="A71" s="3">
        <v>170</v>
      </c>
      <c r="B71" s="3" t="s">
        <v>273</v>
      </c>
      <c r="C71" s="3" t="s">
        <v>1011</v>
      </c>
      <c r="D71" t="s">
        <v>129</v>
      </c>
      <c r="F71" s="3">
        <v>64</v>
      </c>
    </row>
    <row r="72" spans="1:8" x14ac:dyDescent="0.2">
      <c r="A72" s="3">
        <v>218</v>
      </c>
      <c r="B72" s="3" t="s">
        <v>296</v>
      </c>
      <c r="C72" s="3" t="s">
        <v>1011</v>
      </c>
      <c r="D72" t="s">
        <v>106</v>
      </c>
      <c r="F72" s="3">
        <v>65</v>
      </c>
    </row>
    <row r="73" spans="1:8" x14ac:dyDescent="0.2">
      <c r="A73" s="3">
        <v>51</v>
      </c>
      <c r="B73" s="3" t="s">
        <v>231</v>
      </c>
      <c r="C73" s="3" t="s">
        <v>231</v>
      </c>
      <c r="D73" t="s">
        <v>43</v>
      </c>
      <c r="F73" s="3">
        <v>66</v>
      </c>
    </row>
    <row r="74" spans="1:8" x14ac:dyDescent="0.2">
      <c r="A74" s="3">
        <v>268</v>
      </c>
      <c r="B74" s="3" t="s">
        <v>324</v>
      </c>
      <c r="C74" s="3" t="s">
        <v>324</v>
      </c>
      <c r="D74" t="s">
        <v>91</v>
      </c>
      <c r="F74" s="3">
        <v>67</v>
      </c>
    </row>
    <row r="75" spans="1:8" x14ac:dyDescent="0.2">
      <c r="A75" s="3">
        <v>818</v>
      </c>
      <c r="B75" s="3" t="s">
        <v>298</v>
      </c>
      <c r="C75" s="3" t="s">
        <v>1011</v>
      </c>
      <c r="D75" t="s">
        <v>297</v>
      </c>
      <c r="F75" s="3">
        <v>68</v>
      </c>
    </row>
    <row r="76" spans="1:8" x14ac:dyDescent="0.2">
      <c r="A76" s="3">
        <v>414</v>
      </c>
      <c r="B76" s="3" t="s">
        <v>352</v>
      </c>
      <c r="C76" s="3" t="s">
        <v>1011</v>
      </c>
      <c r="D76" t="s">
        <v>144</v>
      </c>
      <c r="F76" s="3">
        <v>69</v>
      </c>
    </row>
    <row r="77" spans="1:8" x14ac:dyDescent="0.2">
      <c r="A77" s="3">
        <v>682</v>
      </c>
      <c r="B77" s="3" t="s">
        <v>438</v>
      </c>
      <c r="C77" s="3" t="s">
        <v>1011</v>
      </c>
      <c r="D77" t="s">
        <v>145</v>
      </c>
      <c r="F77" s="3">
        <v>70</v>
      </c>
    </row>
    <row r="78" spans="1:8" x14ac:dyDescent="0.2">
      <c r="A78" s="3">
        <v>784</v>
      </c>
      <c r="B78" s="3" t="s">
        <v>478</v>
      </c>
      <c r="C78" s="3" t="s">
        <v>1011</v>
      </c>
      <c r="D78" t="s">
        <v>154</v>
      </c>
      <c r="E78" t="s">
        <v>1049</v>
      </c>
      <c r="F78" s="3">
        <v>71</v>
      </c>
    </row>
    <row r="79" spans="1:8" x14ac:dyDescent="0.2">
      <c r="A79" s="3">
        <v>554</v>
      </c>
      <c r="B79" s="3" t="s">
        <v>389</v>
      </c>
      <c r="C79" s="3" t="s">
        <v>389</v>
      </c>
      <c r="D79" t="s">
        <v>30</v>
      </c>
      <c r="F79" s="3">
        <v>72</v>
      </c>
    </row>
    <row r="80" spans="1:8" x14ac:dyDescent="0.2">
      <c r="A80" s="3">
        <v>999</v>
      </c>
      <c r="B80" s="3" t="str">
        <f>VLOOKUP($A80,ISO!$A:$D,3,FALSE)</f>
        <v>ROW</v>
      </c>
      <c r="D80" t="s">
        <v>651</v>
      </c>
      <c r="F80" s="3">
        <v>73</v>
      </c>
    </row>
    <row r="81" spans="1:5" x14ac:dyDescent="0.2">
      <c r="A81" s="3">
        <v>4</v>
      </c>
      <c r="B81" s="3" t="str">
        <f>VLOOKUP($A81,ISO!$A:$D,3,FALSE)</f>
        <v>AFG</v>
      </c>
      <c r="C81" s="3" t="s">
        <v>221</v>
      </c>
      <c r="D81" t="s">
        <v>165</v>
      </c>
    </row>
    <row r="82" spans="1:5" x14ac:dyDescent="0.2">
      <c r="A82" s="3">
        <v>51</v>
      </c>
      <c r="B82" s="3" t="str">
        <f>VLOOKUP($A82,ISO!$A:$D,3,FALSE)</f>
        <v>ARM</v>
      </c>
      <c r="C82" s="3" t="s">
        <v>231</v>
      </c>
      <c r="D82" t="s">
        <v>43</v>
      </c>
    </row>
    <row r="83" spans="1:5" x14ac:dyDescent="0.2">
      <c r="A83" s="3">
        <v>31</v>
      </c>
      <c r="B83" s="3" t="str">
        <f>VLOOKUP($A83,ISO!$A:$D,3,FALSE)</f>
        <v>AZE</v>
      </c>
      <c r="C83" s="3" t="s">
        <v>235</v>
      </c>
      <c r="D83" t="s">
        <v>49</v>
      </c>
    </row>
    <row r="84" spans="1:5" x14ac:dyDescent="0.2">
      <c r="A84" s="3">
        <v>184</v>
      </c>
      <c r="B84" s="3" t="str">
        <f>VLOOKUP($A84,ISO!$A:$D,3,FALSE)</f>
        <v>COK</v>
      </c>
      <c r="C84" s="3" t="s">
        <v>607</v>
      </c>
      <c r="D84" t="s">
        <v>277</v>
      </c>
    </row>
    <row r="85" spans="1:5" x14ac:dyDescent="0.2">
      <c r="A85" s="3">
        <v>583</v>
      </c>
      <c r="B85" s="3" t="str">
        <f>VLOOKUP($A85,ISO!$A:$D,3,FALSE)</f>
        <v>FSM</v>
      </c>
      <c r="C85" s="3" t="s">
        <v>306</v>
      </c>
      <c r="D85" t="s">
        <v>609</v>
      </c>
      <c r="E85" t="s">
        <v>306</v>
      </c>
    </row>
    <row r="86" spans="1:5" x14ac:dyDescent="0.2">
      <c r="A86" s="3">
        <v>268</v>
      </c>
      <c r="B86" s="3" t="str">
        <f>VLOOKUP($A86,ISO!$A:$D,3,FALSE)</f>
        <v>GEO</v>
      </c>
      <c r="C86" s="3" t="s">
        <v>324</v>
      </c>
      <c r="D86" t="s">
        <v>91</v>
      </c>
    </row>
    <row r="87" spans="1:5" x14ac:dyDescent="0.2">
      <c r="A87" s="3">
        <v>296</v>
      </c>
      <c r="B87" s="3" t="str">
        <f>VLOOKUP($A87,ISO!$A:$D,3,FALSE)</f>
        <v>KIR</v>
      </c>
      <c r="C87" s="3" t="s">
        <v>351</v>
      </c>
      <c r="D87" t="s">
        <v>32</v>
      </c>
    </row>
    <row r="88" spans="1:5" x14ac:dyDescent="0.2">
      <c r="A88" s="3">
        <v>584</v>
      </c>
      <c r="B88" s="3" t="str">
        <f>VLOOKUP($A88,ISO!$A:$D,3,FALSE)</f>
        <v>MHL</v>
      </c>
      <c r="C88" s="3" t="s">
        <v>616</v>
      </c>
      <c r="D88" t="s">
        <v>13</v>
      </c>
      <c r="E88" t="s">
        <v>616</v>
      </c>
    </row>
    <row r="89" spans="1:5" x14ac:dyDescent="0.2">
      <c r="A89" s="3">
        <v>104</v>
      </c>
      <c r="B89" s="3" t="str">
        <f>VLOOKUP($A89,ISO!$A:$D,3,FALSE)</f>
        <v>MMR</v>
      </c>
      <c r="C89" s="3" t="s">
        <v>618</v>
      </c>
      <c r="D89" t="s">
        <v>21</v>
      </c>
    </row>
    <row r="90" spans="1:5" x14ac:dyDescent="0.2">
      <c r="A90" s="3">
        <v>520</v>
      </c>
      <c r="B90" s="3" t="str">
        <f>VLOOKUP($A90,ISO!$A:$D,3,FALSE)</f>
        <v>NRU</v>
      </c>
      <c r="C90" s="3" t="s">
        <v>619</v>
      </c>
      <c r="D90" t="s">
        <v>24</v>
      </c>
    </row>
    <row r="91" spans="1:5" x14ac:dyDescent="0.2">
      <c r="A91" s="3">
        <v>554</v>
      </c>
      <c r="B91" s="3" t="str">
        <f>VLOOKUP($A91,ISO!$A:$D,3,FALSE)</f>
        <v>NZL</v>
      </c>
      <c r="C91" s="3" t="s">
        <v>389</v>
      </c>
      <c r="D91" t="s">
        <v>30</v>
      </c>
    </row>
    <row r="92" spans="1:5" x14ac:dyDescent="0.2">
      <c r="A92" s="3">
        <v>585</v>
      </c>
      <c r="B92" s="3" t="str">
        <f>VLOOKUP($A92,ISO!$A:$D,3,FALSE)</f>
        <v>PLW</v>
      </c>
      <c r="C92" s="3" t="s">
        <v>622</v>
      </c>
      <c r="D92" t="s">
        <v>35</v>
      </c>
    </row>
    <row r="93" spans="1:5" x14ac:dyDescent="0.2">
      <c r="A93" s="3">
        <v>598</v>
      </c>
      <c r="B93" s="3" t="str">
        <f>VLOOKUP($A93,ISO!$A:$D,3,FALSE)</f>
        <v>PNG</v>
      </c>
      <c r="C93" s="3" t="s">
        <v>406</v>
      </c>
      <c r="D93" t="s">
        <v>22</v>
      </c>
      <c r="E93" t="s">
        <v>406</v>
      </c>
    </row>
    <row r="94" spans="1:5" x14ac:dyDescent="0.2">
      <c r="A94" s="3">
        <v>882</v>
      </c>
      <c r="B94" s="3" t="str">
        <f>VLOOKUP($A94,ISO!$A:$D,3,FALSE)</f>
        <v>WSM</v>
      </c>
      <c r="C94" s="3" t="s">
        <v>627</v>
      </c>
      <c r="D94" t="s">
        <v>5</v>
      </c>
    </row>
    <row r="95" spans="1:5" x14ac:dyDescent="0.2">
      <c r="A95" s="3">
        <v>90</v>
      </c>
      <c r="B95" s="3" t="str">
        <f>VLOOKUP($A95,ISO!$A:$D,3,FALSE)</f>
        <v>SLB</v>
      </c>
      <c r="C95" s="3" t="s">
        <v>629</v>
      </c>
      <c r="D95" t="s">
        <v>11</v>
      </c>
    </row>
    <row r="96" spans="1:5" x14ac:dyDescent="0.2">
      <c r="A96" s="3">
        <v>762</v>
      </c>
      <c r="B96" s="3" t="str">
        <f>VLOOKUP($A96,ISO!$A:$D,3,FALSE)</f>
        <v>TJK</v>
      </c>
      <c r="C96" s="3" t="s">
        <v>634</v>
      </c>
      <c r="D96" t="s">
        <v>75</v>
      </c>
    </row>
    <row r="97" spans="1:4" x14ac:dyDescent="0.2">
      <c r="A97" s="3">
        <v>626</v>
      </c>
      <c r="B97" s="3" t="str">
        <f>VLOOKUP($A97,ISO!$A:$D,3,FALSE)</f>
        <v>TLS</v>
      </c>
      <c r="C97" s="3" t="s">
        <v>635</v>
      </c>
      <c r="D97" t="s">
        <v>19</v>
      </c>
    </row>
    <row r="98" spans="1:4" x14ac:dyDescent="0.2">
      <c r="A98" s="3">
        <v>776</v>
      </c>
      <c r="B98" s="3" t="str">
        <f>VLOOKUP($A98,ISO!$A:$D,3,FALSE)</f>
        <v>TON</v>
      </c>
      <c r="C98" s="3" t="s">
        <v>469</v>
      </c>
      <c r="D98" t="s">
        <v>25</v>
      </c>
    </row>
    <row r="99" spans="1:4" x14ac:dyDescent="0.2">
      <c r="A99" s="3">
        <v>795</v>
      </c>
      <c r="B99" s="3" t="str">
        <f>VLOOKUP($A99,ISO!$A:$D,3,FALSE)</f>
        <v>TKM</v>
      </c>
      <c r="C99" s="3" t="s">
        <v>473</v>
      </c>
      <c r="D99" t="s">
        <v>81</v>
      </c>
    </row>
    <row r="100" spans="1:4" x14ac:dyDescent="0.2">
      <c r="A100" s="3">
        <v>798</v>
      </c>
      <c r="B100" s="3" t="str">
        <f>VLOOKUP($A100,ISO!$A:$D,3,FALSE)</f>
        <v>TUV</v>
      </c>
      <c r="C100" s="3" t="s">
        <v>475</v>
      </c>
      <c r="D100" t="s">
        <v>28</v>
      </c>
    </row>
    <row r="101" spans="1:4" x14ac:dyDescent="0.2">
      <c r="A101" s="3">
        <v>860</v>
      </c>
      <c r="B101" s="3" t="str">
        <f>VLOOKUP($A101,ISO!$A:$D,3,FALSE)</f>
        <v>UZB</v>
      </c>
      <c r="C101" s="3" t="s">
        <v>483</v>
      </c>
      <c r="D101" t="s">
        <v>90</v>
      </c>
    </row>
    <row r="102" spans="1:4" x14ac:dyDescent="0.2">
      <c r="A102" s="3">
        <v>548</v>
      </c>
      <c r="B102" s="3" t="str">
        <f>VLOOKUP($A102,ISO!$A:$D,3,FALSE)</f>
        <v>VUT</v>
      </c>
      <c r="C102" s="3" t="s">
        <v>639</v>
      </c>
      <c r="D102" t="s">
        <v>31</v>
      </c>
    </row>
  </sheetData>
  <autoFilter ref="A1:H1" xr:uid="{4D11B49B-AEA5-D941-99AE-2794F6FCDD90}">
    <sortState xmlns:xlrd2="http://schemas.microsoft.com/office/spreadsheetml/2017/richdata2" ref="A2:H102">
      <sortCondition ref="F1:F10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C9E9-8605-C446-9EA4-30191D78D212}">
  <dimension ref="A1:I267"/>
  <sheetViews>
    <sheetView workbookViewId="0">
      <pane xSplit="2" ySplit="1" topLeftCell="C163" activePane="bottomRight" state="frozen"/>
      <selection pane="topRight" activeCell="B1" sqref="B1"/>
      <selection pane="bottomLeft" activeCell="A2" sqref="A2"/>
      <selection pane="bottomRight" activeCell="C179" sqref="C179"/>
    </sheetView>
  </sheetViews>
  <sheetFormatPr baseColWidth="10" defaultRowHeight="16" x14ac:dyDescent="0.2"/>
  <cols>
    <col min="1" max="2" width="10.83203125" style="3"/>
    <col min="3" max="4" width="30.83203125" customWidth="1"/>
  </cols>
  <sheetData>
    <row r="1" spans="1:9" x14ac:dyDescent="0.2">
      <c r="A1" s="2" t="s">
        <v>645</v>
      </c>
      <c r="B1" s="2" t="s">
        <v>1010</v>
      </c>
      <c r="C1" s="1" t="s">
        <v>601</v>
      </c>
      <c r="D1" s="1" t="s">
        <v>602</v>
      </c>
      <c r="I1" s="1" t="s">
        <v>643</v>
      </c>
    </row>
    <row r="2" spans="1:9" x14ac:dyDescent="0.2">
      <c r="A2" s="3">
        <v>533</v>
      </c>
      <c r="B2" s="3" t="s">
        <v>232</v>
      </c>
      <c r="C2" t="s">
        <v>102</v>
      </c>
      <c r="D2" t="s">
        <v>139</v>
      </c>
      <c r="I2" t="s">
        <v>642</v>
      </c>
    </row>
    <row r="3" spans="1:9" x14ac:dyDescent="0.2">
      <c r="B3" s="3" t="s">
        <v>1031</v>
      </c>
      <c r="C3" t="s">
        <v>1029</v>
      </c>
    </row>
    <row r="4" spans="1:9" x14ac:dyDescent="0.2">
      <c r="A4" s="3">
        <v>4</v>
      </c>
      <c r="B4" s="3" t="s">
        <v>221</v>
      </c>
      <c r="C4" t="s">
        <v>165</v>
      </c>
      <c r="D4" t="s">
        <v>173</v>
      </c>
    </row>
    <row r="5" spans="1:9" x14ac:dyDescent="0.2">
      <c r="B5" s="3" t="s">
        <v>1032</v>
      </c>
      <c r="C5" t="s">
        <v>1030</v>
      </c>
    </row>
    <row r="6" spans="1:9" x14ac:dyDescent="0.2">
      <c r="A6" s="3">
        <v>24</v>
      </c>
      <c r="B6" s="3" t="s">
        <v>226</v>
      </c>
      <c r="C6" t="s">
        <v>174</v>
      </c>
      <c r="D6" t="s">
        <v>220</v>
      </c>
    </row>
    <row r="7" spans="1:9" x14ac:dyDescent="0.2">
      <c r="A7" s="3">
        <v>8</v>
      </c>
      <c r="B7" s="3" t="s">
        <v>222</v>
      </c>
      <c r="C7" t="s">
        <v>37</v>
      </c>
      <c r="D7" t="s">
        <v>95</v>
      </c>
    </row>
    <row r="8" spans="1:9" x14ac:dyDescent="0.2">
      <c r="A8" s="3">
        <v>20</v>
      </c>
      <c r="B8" s="3" t="s">
        <v>225</v>
      </c>
      <c r="C8" t="s">
        <v>40</v>
      </c>
      <c r="D8" t="s">
        <v>95</v>
      </c>
    </row>
    <row r="9" spans="1:9" x14ac:dyDescent="0.2">
      <c r="A9" s="3" t="s">
        <v>1011</v>
      </c>
      <c r="B9" s="3" t="s">
        <v>496</v>
      </c>
      <c r="C9" t="s">
        <v>495</v>
      </c>
      <c r="D9" t="s">
        <v>138</v>
      </c>
    </row>
    <row r="10" spans="1:9" x14ac:dyDescent="0.2">
      <c r="A10" s="3">
        <v>784</v>
      </c>
      <c r="B10" s="3" t="s">
        <v>478</v>
      </c>
      <c r="C10" t="s">
        <v>154</v>
      </c>
      <c r="D10" t="s">
        <v>138</v>
      </c>
    </row>
    <row r="11" spans="1:9" x14ac:dyDescent="0.2">
      <c r="A11" s="3">
        <v>32</v>
      </c>
      <c r="B11" s="3" t="s">
        <v>230</v>
      </c>
      <c r="C11" t="s">
        <v>99</v>
      </c>
      <c r="D11" t="s">
        <v>139</v>
      </c>
    </row>
    <row r="12" spans="1:9" x14ac:dyDescent="0.2">
      <c r="A12" s="3">
        <v>51</v>
      </c>
      <c r="B12" s="3" t="s">
        <v>231</v>
      </c>
      <c r="C12" t="s">
        <v>43</v>
      </c>
      <c r="D12" t="s">
        <v>95</v>
      </c>
    </row>
    <row r="13" spans="1:9" x14ac:dyDescent="0.2">
      <c r="A13" s="3">
        <v>16</v>
      </c>
      <c r="B13" s="3" t="s">
        <v>224</v>
      </c>
      <c r="C13" t="s">
        <v>0</v>
      </c>
      <c r="D13" t="s">
        <v>36</v>
      </c>
    </row>
    <row r="14" spans="1:9" x14ac:dyDescent="0.2">
      <c r="A14" s="3">
        <v>28</v>
      </c>
      <c r="B14" s="3" t="s">
        <v>229</v>
      </c>
      <c r="C14" t="s">
        <v>96</v>
      </c>
      <c r="D14" t="s">
        <v>139</v>
      </c>
    </row>
    <row r="15" spans="1:9" x14ac:dyDescent="0.2">
      <c r="A15" s="3">
        <v>36</v>
      </c>
      <c r="B15" s="3" t="s">
        <v>233</v>
      </c>
      <c r="C15" t="s">
        <v>3</v>
      </c>
      <c r="D15" t="s">
        <v>36</v>
      </c>
    </row>
    <row r="16" spans="1:9" x14ac:dyDescent="0.2">
      <c r="A16" s="3">
        <v>40</v>
      </c>
      <c r="B16" s="3" t="s">
        <v>234</v>
      </c>
      <c r="C16" t="s">
        <v>46</v>
      </c>
      <c r="D16" t="s">
        <v>95</v>
      </c>
    </row>
    <row r="17" spans="1:4" x14ac:dyDescent="0.2">
      <c r="A17" s="3">
        <v>31</v>
      </c>
      <c r="B17" s="3" t="s">
        <v>235</v>
      </c>
      <c r="C17" t="s">
        <v>49</v>
      </c>
      <c r="D17" t="s">
        <v>95</v>
      </c>
    </row>
    <row r="18" spans="1:4" x14ac:dyDescent="0.2">
      <c r="A18" s="3">
        <v>108</v>
      </c>
      <c r="B18" s="3" t="s">
        <v>257</v>
      </c>
      <c r="C18" t="s">
        <v>185</v>
      </c>
      <c r="D18" t="s">
        <v>220</v>
      </c>
    </row>
    <row r="19" spans="1:4" x14ac:dyDescent="0.2">
      <c r="A19" s="3">
        <v>56</v>
      </c>
      <c r="B19" s="3" t="s">
        <v>242</v>
      </c>
      <c r="C19" t="s">
        <v>55</v>
      </c>
      <c r="D19" t="s">
        <v>95</v>
      </c>
    </row>
    <row r="20" spans="1:4" x14ac:dyDescent="0.2">
      <c r="A20" s="3">
        <v>204</v>
      </c>
      <c r="B20" s="3" t="s">
        <v>245</v>
      </c>
      <c r="C20" t="s">
        <v>177</v>
      </c>
      <c r="D20" t="s">
        <v>220</v>
      </c>
    </row>
    <row r="21" spans="1:4" x14ac:dyDescent="0.2">
      <c r="A21" s="3">
        <v>854</v>
      </c>
      <c r="B21" s="3" t="s">
        <v>256</v>
      </c>
      <c r="C21" t="s">
        <v>183</v>
      </c>
      <c r="D21" t="s">
        <v>220</v>
      </c>
    </row>
    <row r="22" spans="1:4" x14ac:dyDescent="0.2">
      <c r="A22" s="3">
        <v>50</v>
      </c>
      <c r="B22" s="3" t="s">
        <v>239</v>
      </c>
      <c r="C22" t="s">
        <v>168</v>
      </c>
      <c r="D22" t="s">
        <v>173</v>
      </c>
    </row>
    <row r="23" spans="1:4" x14ac:dyDescent="0.2">
      <c r="A23" s="3">
        <v>100</v>
      </c>
      <c r="B23" s="3" t="s">
        <v>255</v>
      </c>
      <c r="C23" t="s">
        <v>61</v>
      </c>
      <c r="D23" t="s">
        <v>95</v>
      </c>
    </row>
    <row r="24" spans="1:4" x14ac:dyDescent="0.2">
      <c r="A24" s="3">
        <v>48</v>
      </c>
      <c r="B24" s="3" t="s">
        <v>238</v>
      </c>
      <c r="C24" t="s">
        <v>143</v>
      </c>
      <c r="D24" t="s">
        <v>138</v>
      </c>
    </row>
    <row r="25" spans="1:4" x14ac:dyDescent="0.2">
      <c r="A25" s="3">
        <v>44</v>
      </c>
      <c r="B25" s="3" t="s">
        <v>237</v>
      </c>
      <c r="C25" t="s">
        <v>105</v>
      </c>
      <c r="D25" t="s">
        <v>139</v>
      </c>
    </row>
    <row r="26" spans="1:4" x14ac:dyDescent="0.2">
      <c r="A26" s="3">
        <v>70</v>
      </c>
      <c r="B26" s="3" t="s">
        <v>249</v>
      </c>
      <c r="C26" t="s">
        <v>58</v>
      </c>
      <c r="D26" t="s">
        <v>95</v>
      </c>
    </row>
    <row r="27" spans="1:4" x14ac:dyDescent="0.2">
      <c r="A27" s="3">
        <v>112</v>
      </c>
      <c r="B27" s="3" t="s">
        <v>241</v>
      </c>
      <c r="C27" t="s">
        <v>52</v>
      </c>
      <c r="D27" t="s">
        <v>95</v>
      </c>
    </row>
    <row r="28" spans="1:4" x14ac:dyDescent="0.2">
      <c r="A28" s="3">
        <v>84</v>
      </c>
      <c r="B28" s="3" t="s">
        <v>244</v>
      </c>
      <c r="C28" t="s">
        <v>111</v>
      </c>
      <c r="D28" t="s">
        <v>139</v>
      </c>
    </row>
    <row r="29" spans="1:4" x14ac:dyDescent="0.2">
      <c r="A29" s="3">
        <v>60</v>
      </c>
      <c r="B29" s="3" t="s">
        <v>246</v>
      </c>
      <c r="C29" t="s">
        <v>161</v>
      </c>
      <c r="D29" t="s">
        <v>164</v>
      </c>
    </row>
    <row r="30" spans="1:4" x14ac:dyDescent="0.2">
      <c r="A30" s="3">
        <v>68</v>
      </c>
      <c r="B30" s="3" t="s">
        <v>412</v>
      </c>
      <c r="C30" t="s">
        <v>114</v>
      </c>
      <c r="D30" t="s">
        <v>139</v>
      </c>
    </row>
    <row r="31" spans="1:4" x14ac:dyDescent="0.2">
      <c r="A31" s="3">
        <v>76</v>
      </c>
      <c r="B31" s="3" t="s">
        <v>251</v>
      </c>
      <c r="C31" t="s">
        <v>117</v>
      </c>
      <c r="D31" t="s">
        <v>139</v>
      </c>
    </row>
    <row r="32" spans="1:4" x14ac:dyDescent="0.2">
      <c r="A32" s="3">
        <v>52</v>
      </c>
      <c r="B32" s="3" t="s">
        <v>240</v>
      </c>
      <c r="C32" t="s">
        <v>108</v>
      </c>
      <c r="D32" t="s">
        <v>139</v>
      </c>
    </row>
    <row r="33" spans="1:4" x14ac:dyDescent="0.2">
      <c r="A33" s="3">
        <v>96</v>
      </c>
      <c r="B33" s="3" t="s">
        <v>254</v>
      </c>
      <c r="C33" t="s">
        <v>6</v>
      </c>
      <c r="D33" t="s">
        <v>36</v>
      </c>
    </row>
    <row r="34" spans="1:4" x14ac:dyDescent="0.2">
      <c r="A34" s="3">
        <v>64</v>
      </c>
      <c r="B34" s="3" t="s">
        <v>247</v>
      </c>
      <c r="C34" t="s">
        <v>171</v>
      </c>
      <c r="D34" t="s">
        <v>173</v>
      </c>
    </row>
    <row r="35" spans="1:4" x14ac:dyDescent="0.2">
      <c r="A35" s="3">
        <v>72</v>
      </c>
      <c r="B35" s="3" t="s">
        <v>250</v>
      </c>
      <c r="C35" t="s">
        <v>180</v>
      </c>
      <c r="D35" t="s">
        <v>220</v>
      </c>
    </row>
    <row r="36" spans="1:4" x14ac:dyDescent="0.2">
      <c r="A36" s="3">
        <v>140</v>
      </c>
      <c r="B36" s="3" t="s">
        <v>263</v>
      </c>
      <c r="C36" t="s">
        <v>194</v>
      </c>
      <c r="D36" t="s">
        <v>220</v>
      </c>
    </row>
    <row r="37" spans="1:4" x14ac:dyDescent="0.2">
      <c r="A37" s="3">
        <v>124</v>
      </c>
      <c r="B37" s="3" t="s">
        <v>261</v>
      </c>
      <c r="C37" t="s">
        <v>162</v>
      </c>
      <c r="D37" t="s">
        <v>164</v>
      </c>
    </row>
    <row r="38" spans="1:4" x14ac:dyDescent="0.2">
      <c r="A38" s="3" t="s">
        <v>1011</v>
      </c>
      <c r="B38" s="3" t="s">
        <v>498</v>
      </c>
      <c r="C38" t="s">
        <v>497</v>
      </c>
      <c r="D38" t="s">
        <v>95</v>
      </c>
    </row>
    <row r="39" spans="1:4" x14ac:dyDescent="0.2">
      <c r="A39" s="3">
        <v>756</v>
      </c>
      <c r="B39" s="3" t="s">
        <v>460</v>
      </c>
      <c r="C39" t="s">
        <v>72</v>
      </c>
      <c r="D39" t="s">
        <v>95</v>
      </c>
    </row>
    <row r="40" spans="1:4" x14ac:dyDescent="0.2">
      <c r="A40" s="3" t="s">
        <v>1011</v>
      </c>
      <c r="B40" s="3" t="s">
        <v>499</v>
      </c>
      <c r="C40" t="s">
        <v>64</v>
      </c>
      <c r="D40" t="s">
        <v>95</v>
      </c>
    </row>
    <row r="41" spans="1:4" x14ac:dyDescent="0.2">
      <c r="A41" s="3">
        <v>152</v>
      </c>
      <c r="B41" s="3" t="s">
        <v>265</v>
      </c>
      <c r="C41" t="s">
        <v>126</v>
      </c>
      <c r="D41" t="s">
        <v>139</v>
      </c>
    </row>
    <row r="42" spans="1:4" x14ac:dyDescent="0.2">
      <c r="A42" s="3">
        <v>156</v>
      </c>
      <c r="B42" s="3" t="s">
        <v>267</v>
      </c>
      <c r="C42" t="s">
        <v>12</v>
      </c>
      <c r="D42" t="s">
        <v>36</v>
      </c>
    </row>
    <row r="43" spans="1:4" x14ac:dyDescent="0.2">
      <c r="A43" s="3">
        <v>384</v>
      </c>
      <c r="B43" s="3" t="s">
        <v>284</v>
      </c>
      <c r="C43" t="s">
        <v>500</v>
      </c>
      <c r="D43" t="s">
        <v>220</v>
      </c>
    </row>
    <row r="44" spans="1:4" x14ac:dyDescent="0.2">
      <c r="A44" s="3">
        <v>120</v>
      </c>
      <c r="B44" s="3" t="s">
        <v>260</v>
      </c>
      <c r="C44" t="s">
        <v>191</v>
      </c>
      <c r="D44" t="s">
        <v>220</v>
      </c>
    </row>
    <row r="45" spans="1:4" x14ac:dyDescent="0.2">
      <c r="A45" s="3">
        <v>180</v>
      </c>
      <c r="B45" s="3" t="s">
        <v>291</v>
      </c>
      <c r="C45" t="s">
        <v>203</v>
      </c>
      <c r="D45" t="s">
        <v>220</v>
      </c>
    </row>
    <row r="46" spans="1:4" x14ac:dyDescent="0.2">
      <c r="A46" s="3">
        <v>178</v>
      </c>
      <c r="B46" s="3" t="s">
        <v>276</v>
      </c>
      <c r="C46" t="s">
        <v>501</v>
      </c>
      <c r="D46" t="s">
        <v>220</v>
      </c>
    </row>
    <row r="47" spans="1:4" x14ac:dyDescent="0.2">
      <c r="A47" s="3">
        <v>170</v>
      </c>
      <c r="B47" s="3" t="s">
        <v>273</v>
      </c>
      <c r="C47" t="s">
        <v>129</v>
      </c>
      <c r="D47" t="s">
        <v>139</v>
      </c>
    </row>
    <row r="48" spans="1:4" x14ac:dyDescent="0.2">
      <c r="A48" s="3">
        <v>174</v>
      </c>
      <c r="B48" s="3" t="s">
        <v>274</v>
      </c>
      <c r="C48" t="s">
        <v>200</v>
      </c>
      <c r="D48" t="s">
        <v>220</v>
      </c>
    </row>
    <row r="49" spans="1:4" x14ac:dyDescent="0.2">
      <c r="A49" s="3">
        <v>132</v>
      </c>
      <c r="B49" s="3" t="s">
        <v>258</v>
      </c>
      <c r="C49" t="s">
        <v>188</v>
      </c>
      <c r="D49" t="s">
        <v>220</v>
      </c>
    </row>
    <row r="50" spans="1:4" x14ac:dyDescent="0.2">
      <c r="A50" s="3">
        <v>188</v>
      </c>
      <c r="B50" s="3" t="s">
        <v>279</v>
      </c>
      <c r="C50" t="s">
        <v>132</v>
      </c>
      <c r="D50" t="s">
        <v>139</v>
      </c>
    </row>
    <row r="51" spans="1:4" x14ac:dyDescent="0.2">
      <c r="A51" s="3" t="s">
        <v>1011</v>
      </c>
      <c r="B51" s="3" t="s">
        <v>503</v>
      </c>
      <c r="C51" t="s">
        <v>502</v>
      </c>
      <c r="D51" t="s">
        <v>139</v>
      </c>
    </row>
    <row r="52" spans="1:4" x14ac:dyDescent="0.2">
      <c r="A52" s="3">
        <v>192</v>
      </c>
      <c r="B52" s="3" t="s">
        <v>281</v>
      </c>
      <c r="C52" t="s">
        <v>135</v>
      </c>
      <c r="D52" t="s">
        <v>139</v>
      </c>
    </row>
    <row r="53" spans="1:4" x14ac:dyDescent="0.2">
      <c r="A53" s="3">
        <v>531</v>
      </c>
      <c r="B53" s="3" t="s">
        <v>283</v>
      </c>
      <c r="C53" t="s">
        <v>97</v>
      </c>
      <c r="D53" t="s">
        <v>139</v>
      </c>
    </row>
    <row r="54" spans="1:4" x14ac:dyDescent="0.2">
      <c r="A54" s="3">
        <v>136</v>
      </c>
      <c r="B54" s="3" t="s">
        <v>262</v>
      </c>
      <c r="C54" t="s">
        <v>123</v>
      </c>
      <c r="D54" t="s">
        <v>139</v>
      </c>
    </row>
    <row r="55" spans="1:4" x14ac:dyDescent="0.2">
      <c r="A55" s="3">
        <v>196</v>
      </c>
      <c r="B55" s="3" t="s">
        <v>285</v>
      </c>
      <c r="C55" t="s">
        <v>70</v>
      </c>
      <c r="D55" t="s">
        <v>95</v>
      </c>
    </row>
    <row r="56" spans="1:4" x14ac:dyDescent="0.2">
      <c r="A56" s="3">
        <v>203</v>
      </c>
      <c r="B56" s="3" t="s">
        <v>287</v>
      </c>
      <c r="C56" t="s">
        <v>73</v>
      </c>
      <c r="D56" t="s">
        <v>95</v>
      </c>
    </row>
    <row r="57" spans="1:4" x14ac:dyDescent="0.2">
      <c r="A57" s="3">
        <v>276</v>
      </c>
      <c r="B57" s="3" t="s">
        <v>313</v>
      </c>
      <c r="C57" t="s">
        <v>93</v>
      </c>
      <c r="D57" t="s">
        <v>95</v>
      </c>
    </row>
    <row r="58" spans="1:4" x14ac:dyDescent="0.2">
      <c r="A58" s="3">
        <v>262</v>
      </c>
      <c r="B58" s="3" t="s">
        <v>293</v>
      </c>
      <c r="C58" t="s">
        <v>146</v>
      </c>
      <c r="D58" t="s">
        <v>138</v>
      </c>
    </row>
    <row r="59" spans="1:4" x14ac:dyDescent="0.2">
      <c r="A59" s="3">
        <v>212</v>
      </c>
      <c r="B59" s="3" t="s">
        <v>294</v>
      </c>
      <c r="C59" t="s">
        <v>100</v>
      </c>
      <c r="D59" t="s">
        <v>139</v>
      </c>
    </row>
    <row r="60" spans="1:4" x14ac:dyDescent="0.2">
      <c r="A60" s="3">
        <v>208</v>
      </c>
      <c r="B60" s="3" t="s">
        <v>292</v>
      </c>
      <c r="C60" t="s">
        <v>76</v>
      </c>
      <c r="D60" t="s">
        <v>95</v>
      </c>
    </row>
    <row r="61" spans="1:4" x14ac:dyDescent="0.2">
      <c r="A61" s="3">
        <v>214</v>
      </c>
      <c r="B61" s="3" t="s">
        <v>295</v>
      </c>
      <c r="C61" t="s">
        <v>103</v>
      </c>
      <c r="D61" t="s">
        <v>139</v>
      </c>
    </row>
    <row r="62" spans="1:4" x14ac:dyDescent="0.2">
      <c r="A62" s="3">
        <v>12</v>
      </c>
      <c r="B62" s="3" t="s">
        <v>223</v>
      </c>
      <c r="C62" t="s">
        <v>140</v>
      </c>
      <c r="D62" t="s">
        <v>138</v>
      </c>
    </row>
    <row r="63" spans="1:4" x14ac:dyDescent="0.2">
      <c r="A63" s="3" t="s">
        <v>1011</v>
      </c>
      <c r="B63" s="3" t="s">
        <v>505</v>
      </c>
      <c r="C63" t="s">
        <v>504</v>
      </c>
      <c r="D63" t="s">
        <v>36</v>
      </c>
    </row>
    <row r="64" spans="1:4" x14ac:dyDescent="0.2">
      <c r="A64" s="3" t="s">
        <v>1011</v>
      </c>
      <c r="B64" s="3" t="s">
        <v>507</v>
      </c>
      <c r="C64" t="s">
        <v>506</v>
      </c>
      <c r="D64" t="s">
        <v>599</v>
      </c>
    </row>
    <row r="65" spans="1:4" x14ac:dyDescent="0.2">
      <c r="A65" s="3" t="s">
        <v>1011</v>
      </c>
      <c r="B65" s="3" t="s">
        <v>509</v>
      </c>
      <c r="C65" t="s">
        <v>508</v>
      </c>
      <c r="D65" t="s">
        <v>36</v>
      </c>
    </row>
    <row r="66" spans="1:4" x14ac:dyDescent="0.2">
      <c r="A66" s="3" t="s">
        <v>1011</v>
      </c>
      <c r="B66" s="3" t="s">
        <v>511</v>
      </c>
      <c r="C66" t="s">
        <v>510</v>
      </c>
      <c r="D66" t="s">
        <v>95</v>
      </c>
    </row>
    <row r="67" spans="1:4" x14ac:dyDescent="0.2">
      <c r="A67" s="3" t="s">
        <v>1011</v>
      </c>
      <c r="B67" s="3" t="s">
        <v>513</v>
      </c>
      <c r="C67" t="s">
        <v>512</v>
      </c>
      <c r="D67" t="s">
        <v>95</v>
      </c>
    </row>
    <row r="68" spans="1:4" x14ac:dyDescent="0.2">
      <c r="A68" s="3">
        <v>218</v>
      </c>
      <c r="B68" s="3" t="s">
        <v>296</v>
      </c>
      <c r="C68" t="s">
        <v>106</v>
      </c>
      <c r="D68" t="s">
        <v>139</v>
      </c>
    </row>
    <row r="69" spans="1:4" x14ac:dyDescent="0.2">
      <c r="A69" s="3">
        <v>818</v>
      </c>
      <c r="B69" s="3" t="s">
        <v>298</v>
      </c>
      <c r="C69" t="s">
        <v>149</v>
      </c>
      <c r="D69" t="s">
        <v>138</v>
      </c>
    </row>
    <row r="70" spans="1:4" x14ac:dyDescent="0.2">
      <c r="A70" s="3" t="s">
        <v>1011</v>
      </c>
      <c r="B70" s="3" t="s">
        <v>515</v>
      </c>
      <c r="C70" t="s">
        <v>514</v>
      </c>
      <c r="D70" t="s">
        <v>95</v>
      </c>
    </row>
    <row r="71" spans="1:4" x14ac:dyDescent="0.2">
      <c r="A71" s="3">
        <v>232</v>
      </c>
      <c r="B71" s="3" t="s">
        <v>516</v>
      </c>
      <c r="C71" t="s">
        <v>214</v>
      </c>
      <c r="D71" t="s">
        <v>220</v>
      </c>
    </row>
    <row r="72" spans="1:4" x14ac:dyDescent="0.2">
      <c r="A72" s="3">
        <v>724</v>
      </c>
      <c r="B72" s="3" t="s">
        <v>453</v>
      </c>
      <c r="C72" t="s">
        <v>66</v>
      </c>
      <c r="D72" t="s">
        <v>95</v>
      </c>
    </row>
    <row r="73" spans="1:4" x14ac:dyDescent="0.2">
      <c r="A73" s="3">
        <v>233</v>
      </c>
      <c r="B73" s="3" t="s">
        <v>301</v>
      </c>
      <c r="C73" t="s">
        <v>79</v>
      </c>
      <c r="D73" t="s">
        <v>95</v>
      </c>
    </row>
    <row r="74" spans="1:4" x14ac:dyDescent="0.2">
      <c r="A74" s="3">
        <v>231</v>
      </c>
      <c r="B74" s="3" t="s">
        <v>302</v>
      </c>
      <c r="C74" t="s">
        <v>175</v>
      </c>
      <c r="D74" t="s">
        <v>220</v>
      </c>
    </row>
    <row r="75" spans="1:4" x14ac:dyDescent="0.2">
      <c r="A75" s="3" t="s">
        <v>1011</v>
      </c>
      <c r="B75" s="3" t="s">
        <v>518</v>
      </c>
      <c r="C75" t="s">
        <v>517</v>
      </c>
      <c r="D75" t="s">
        <v>95</v>
      </c>
    </row>
    <row r="76" spans="1:4" x14ac:dyDescent="0.2">
      <c r="A76" s="3" t="s">
        <v>1011</v>
      </c>
      <c r="B76" s="3" t="s">
        <v>520</v>
      </c>
      <c r="C76" t="s">
        <v>519</v>
      </c>
      <c r="D76" t="s">
        <v>599</v>
      </c>
    </row>
    <row r="77" spans="1:4" x14ac:dyDescent="0.2">
      <c r="A77" s="3">
        <v>246</v>
      </c>
      <c r="B77" s="3" t="s">
        <v>308</v>
      </c>
      <c r="C77" t="s">
        <v>85</v>
      </c>
      <c r="D77" t="s">
        <v>95</v>
      </c>
    </row>
    <row r="78" spans="1:4" x14ac:dyDescent="0.2">
      <c r="A78" s="3">
        <v>242</v>
      </c>
      <c r="B78" s="3" t="s">
        <v>307</v>
      </c>
      <c r="C78" t="s">
        <v>14</v>
      </c>
      <c r="D78" t="s">
        <v>36</v>
      </c>
    </row>
    <row r="79" spans="1:4" x14ac:dyDescent="0.2">
      <c r="A79" s="3">
        <v>250</v>
      </c>
      <c r="B79" s="3" t="s">
        <v>318</v>
      </c>
      <c r="C79" t="s">
        <v>88</v>
      </c>
      <c r="D79" t="s">
        <v>95</v>
      </c>
    </row>
    <row r="80" spans="1:4" x14ac:dyDescent="0.2">
      <c r="A80" s="3">
        <v>234</v>
      </c>
      <c r="B80" s="3" t="s">
        <v>521</v>
      </c>
      <c r="C80" t="s">
        <v>82</v>
      </c>
      <c r="D80" t="s">
        <v>95</v>
      </c>
    </row>
    <row r="81" spans="1:4" x14ac:dyDescent="0.2">
      <c r="A81" s="3">
        <v>583</v>
      </c>
      <c r="B81" s="3" t="s">
        <v>306</v>
      </c>
      <c r="C81" t="s">
        <v>15</v>
      </c>
      <c r="D81" t="s">
        <v>36</v>
      </c>
    </row>
    <row r="82" spans="1:4" x14ac:dyDescent="0.2">
      <c r="A82" s="3">
        <v>266</v>
      </c>
      <c r="B82" s="3" t="s">
        <v>321</v>
      </c>
      <c r="C82" t="s">
        <v>178</v>
      </c>
      <c r="D82" t="s">
        <v>220</v>
      </c>
    </row>
    <row r="83" spans="1:4" x14ac:dyDescent="0.2">
      <c r="A83" s="3">
        <v>826</v>
      </c>
      <c r="B83" s="3" t="s">
        <v>479</v>
      </c>
      <c r="C83" t="s">
        <v>87</v>
      </c>
      <c r="D83" t="s">
        <v>95</v>
      </c>
    </row>
    <row r="84" spans="1:4" x14ac:dyDescent="0.2">
      <c r="A84" s="3">
        <v>268</v>
      </c>
      <c r="B84" s="3" t="s">
        <v>324</v>
      </c>
      <c r="C84" t="s">
        <v>91</v>
      </c>
      <c r="D84" t="s">
        <v>95</v>
      </c>
    </row>
    <row r="85" spans="1:4" x14ac:dyDescent="0.2">
      <c r="A85" s="3">
        <v>288</v>
      </c>
      <c r="B85" s="3" t="s">
        <v>325</v>
      </c>
      <c r="C85" t="s">
        <v>184</v>
      </c>
      <c r="D85" t="s">
        <v>220</v>
      </c>
    </row>
    <row r="86" spans="1:4" x14ac:dyDescent="0.2">
      <c r="A86" s="3">
        <v>292</v>
      </c>
      <c r="B86" s="3" t="s">
        <v>326</v>
      </c>
      <c r="C86" t="s">
        <v>38</v>
      </c>
      <c r="D86" t="s">
        <v>95</v>
      </c>
    </row>
    <row r="87" spans="1:4" x14ac:dyDescent="0.2">
      <c r="A87" s="3">
        <v>324</v>
      </c>
      <c r="B87" s="3" t="s">
        <v>332</v>
      </c>
      <c r="C87" t="s">
        <v>186</v>
      </c>
      <c r="D87" t="s">
        <v>220</v>
      </c>
    </row>
    <row r="88" spans="1:4" x14ac:dyDescent="0.2">
      <c r="A88" s="3">
        <v>270</v>
      </c>
      <c r="B88" s="3" t="s">
        <v>323</v>
      </c>
      <c r="C88" t="s">
        <v>181</v>
      </c>
      <c r="D88" t="s">
        <v>220</v>
      </c>
    </row>
    <row r="89" spans="1:4" x14ac:dyDescent="0.2">
      <c r="A89" s="3">
        <v>624</v>
      </c>
      <c r="B89" s="3" t="s">
        <v>333</v>
      </c>
      <c r="C89" t="s">
        <v>189</v>
      </c>
      <c r="D89" t="s">
        <v>220</v>
      </c>
    </row>
    <row r="90" spans="1:4" x14ac:dyDescent="0.2">
      <c r="A90" s="3">
        <v>226</v>
      </c>
      <c r="B90" s="3" t="s">
        <v>300</v>
      </c>
      <c r="C90" t="s">
        <v>211</v>
      </c>
      <c r="D90" t="s">
        <v>220</v>
      </c>
    </row>
    <row r="91" spans="1:4" x14ac:dyDescent="0.2">
      <c r="A91" s="3">
        <v>300</v>
      </c>
      <c r="B91" s="3" t="s">
        <v>327</v>
      </c>
      <c r="C91" t="s">
        <v>41</v>
      </c>
      <c r="D91" t="s">
        <v>95</v>
      </c>
    </row>
    <row r="92" spans="1:4" x14ac:dyDescent="0.2">
      <c r="A92" s="3">
        <v>308</v>
      </c>
      <c r="B92" s="3" t="s">
        <v>329</v>
      </c>
      <c r="C92" t="s">
        <v>112</v>
      </c>
      <c r="D92" t="s">
        <v>139</v>
      </c>
    </row>
    <row r="93" spans="1:4" x14ac:dyDescent="0.2">
      <c r="A93" s="3">
        <v>304</v>
      </c>
      <c r="B93" s="3" t="s">
        <v>328</v>
      </c>
      <c r="C93" t="s">
        <v>44</v>
      </c>
      <c r="D93" t="s">
        <v>95</v>
      </c>
    </row>
    <row r="94" spans="1:4" x14ac:dyDescent="0.2">
      <c r="A94" s="3">
        <v>320</v>
      </c>
      <c r="B94" s="3" t="s">
        <v>331</v>
      </c>
      <c r="C94" t="s">
        <v>115</v>
      </c>
      <c r="D94" t="s">
        <v>139</v>
      </c>
    </row>
    <row r="95" spans="1:4" x14ac:dyDescent="0.2">
      <c r="A95" s="3">
        <v>316</v>
      </c>
      <c r="B95" s="3" t="s">
        <v>330</v>
      </c>
      <c r="C95" t="s">
        <v>20</v>
      </c>
      <c r="D95" t="s">
        <v>36</v>
      </c>
    </row>
    <row r="96" spans="1:4" x14ac:dyDescent="0.2">
      <c r="A96" s="3">
        <v>328</v>
      </c>
      <c r="B96" s="3" t="s">
        <v>334</v>
      </c>
      <c r="C96" t="s">
        <v>118</v>
      </c>
      <c r="D96" t="s">
        <v>139</v>
      </c>
    </row>
    <row r="97" spans="1:4" x14ac:dyDescent="0.2">
      <c r="A97" s="3" t="s">
        <v>1011</v>
      </c>
      <c r="B97" s="3" t="s">
        <v>523</v>
      </c>
      <c r="C97" t="s">
        <v>522</v>
      </c>
      <c r="D97" t="s">
        <v>599</v>
      </c>
    </row>
    <row r="98" spans="1:4" x14ac:dyDescent="0.2">
      <c r="A98" s="3">
        <v>344</v>
      </c>
      <c r="B98" s="3" t="s">
        <v>269</v>
      </c>
      <c r="C98" t="s">
        <v>23</v>
      </c>
      <c r="D98" t="s">
        <v>36</v>
      </c>
    </row>
    <row r="99" spans="1:4" x14ac:dyDescent="0.2">
      <c r="A99" s="3">
        <v>340</v>
      </c>
      <c r="B99" s="3" t="s">
        <v>336</v>
      </c>
      <c r="C99" t="s">
        <v>124</v>
      </c>
      <c r="D99" t="s">
        <v>139</v>
      </c>
    </row>
    <row r="100" spans="1:4" x14ac:dyDescent="0.2">
      <c r="A100" s="3" t="s">
        <v>1011</v>
      </c>
      <c r="B100" s="3" t="s">
        <v>525</v>
      </c>
      <c r="C100" t="s">
        <v>524</v>
      </c>
      <c r="D100" t="s">
        <v>599</v>
      </c>
    </row>
    <row r="101" spans="1:4" x14ac:dyDescent="0.2">
      <c r="A101" s="3">
        <v>191</v>
      </c>
      <c r="B101" s="3" t="s">
        <v>280</v>
      </c>
      <c r="C101" t="s">
        <v>67</v>
      </c>
      <c r="D101" t="s">
        <v>95</v>
      </c>
    </row>
    <row r="102" spans="1:4" x14ac:dyDescent="0.2">
      <c r="A102" s="3">
        <v>332</v>
      </c>
      <c r="B102" s="3" t="s">
        <v>335</v>
      </c>
      <c r="C102" t="s">
        <v>121</v>
      </c>
      <c r="D102" t="s">
        <v>139</v>
      </c>
    </row>
    <row r="103" spans="1:4" x14ac:dyDescent="0.2">
      <c r="A103" s="3">
        <v>348</v>
      </c>
      <c r="B103" s="3" t="s">
        <v>337</v>
      </c>
      <c r="C103" t="s">
        <v>47</v>
      </c>
      <c r="D103" t="s">
        <v>95</v>
      </c>
    </row>
    <row r="104" spans="1:4" x14ac:dyDescent="0.2">
      <c r="A104" s="3" t="s">
        <v>1011</v>
      </c>
      <c r="B104" s="3" t="s">
        <v>527</v>
      </c>
      <c r="C104" t="s">
        <v>526</v>
      </c>
      <c r="D104" t="s">
        <v>599</v>
      </c>
    </row>
    <row r="105" spans="1:4" x14ac:dyDescent="0.2">
      <c r="A105" s="3" t="s">
        <v>1011</v>
      </c>
      <c r="B105" s="3" t="s">
        <v>529</v>
      </c>
      <c r="C105" t="s">
        <v>528</v>
      </c>
      <c r="D105" t="s">
        <v>599</v>
      </c>
    </row>
    <row r="106" spans="1:4" x14ac:dyDescent="0.2">
      <c r="A106" s="3" t="s">
        <v>1011</v>
      </c>
      <c r="B106" s="3" t="s">
        <v>531</v>
      </c>
      <c r="C106" t="s">
        <v>530</v>
      </c>
      <c r="D106" t="s">
        <v>599</v>
      </c>
    </row>
    <row r="107" spans="1:4" x14ac:dyDescent="0.2">
      <c r="A107" s="3" t="s">
        <v>1011</v>
      </c>
      <c r="B107" s="3" t="s">
        <v>533</v>
      </c>
      <c r="C107" t="s">
        <v>532</v>
      </c>
      <c r="D107" t="s">
        <v>599</v>
      </c>
    </row>
    <row r="108" spans="1:4" x14ac:dyDescent="0.2">
      <c r="A108" s="3">
        <v>360</v>
      </c>
      <c r="B108" s="3" t="s">
        <v>340</v>
      </c>
      <c r="C108" t="s">
        <v>26</v>
      </c>
      <c r="D108" t="s">
        <v>36</v>
      </c>
    </row>
    <row r="109" spans="1:4" x14ac:dyDescent="0.2">
      <c r="A109" s="3" t="s">
        <v>1011</v>
      </c>
      <c r="B109" s="3" t="s">
        <v>535</v>
      </c>
      <c r="C109" t="s">
        <v>534</v>
      </c>
      <c r="D109" t="s">
        <v>599</v>
      </c>
    </row>
    <row r="110" spans="1:4" x14ac:dyDescent="0.2">
      <c r="A110" s="3">
        <v>833</v>
      </c>
      <c r="B110" s="3" t="s">
        <v>536</v>
      </c>
      <c r="C110" t="s">
        <v>56</v>
      </c>
      <c r="D110" t="s">
        <v>95</v>
      </c>
    </row>
    <row r="111" spans="1:4" x14ac:dyDescent="0.2">
      <c r="A111" s="3">
        <v>699</v>
      </c>
      <c r="B111" s="3" t="s">
        <v>339</v>
      </c>
      <c r="C111" t="s">
        <v>166</v>
      </c>
      <c r="D111" t="s">
        <v>173</v>
      </c>
    </row>
    <row r="112" spans="1:4" x14ac:dyDescent="0.2">
      <c r="A112" s="3" t="s">
        <v>1011</v>
      </c>
      <c r="B112" s="3" t="s">
        <v>538</v>
      </c>
      <c r="C112" t="s">
        <v>537</v>
      </c>
      <c r="D112" t="s">
        <v>599</v>
      </c>
    </row>
    <row r="113" spans="1:4" x14ac:dyDescent="0.2">
      <c r="A113" s="3">
        <v>372</v>
      </c>
      <c r="B113" s="3" t="s">
        <v>343</v>
      </c>
      <c r="C113" t="s">
        <v>53</v>
      </c>
      <c r="D113" t="s">
        <v>95</v>
      </c>
    </row>
    <row r="114" spans="1:4" x14ac:dyDescent="0.2">
      <c r="A114" s="3">
        <v>364</v>
      </c>
      <c r="B114" s="3" t="s">
        <v>341</v>
      </c>
      <c r="C114" t="s">
        <v>152</v>
      </c>
      <c r="D114" t="s">
        <v>138</v>
      </c>
    </row>
    <row r="115" spans="1:4" x14ac:dyDescent="0.2">
      <c r="A115" s="3">
        <v>368</v>
      </c>
      <c r="B115" s="3" t="s">
        <v>342</v>
      </c>
      <c r="C115" t="s">
        <v>155</v>
      </c>
      <c r="D115" t="s">
        <v>138</v>
      </c>
    </row>
    <row r="116" spans="1:4" x14ac:dyDescent="0.2">
      <c r="A116" s="3">
        <v>352</v>
      </c>
      <c r="B116" s="3" t="s">
        <v>338</v>
      </c>
      <c r="C116" t="s">
        <v>50</v>
      </c>
      <c r="D116" t="s">
        <v>95</v>
      </c>
    </row>
    <row r="117" spans="1:4" x14ac:dyDescent="0.2">
      <c r="A117" s="3">
        <v>376</v>
      </c>
      <c r="B117" s="3" t="s">
        <v>344</v>
      </c>
      <c r="C117" t="s">
        <v>158</v>
      </c>
      <c r="D117" t="s">
        <v>138</v>
      </c>
    </row>
    <row r="118" spans="1:4" x14ac:dyDescent="0.2">
      <c r="A118" s="3">
        <v>380</v>
      </c>
      <c r="B118" s="3" t="s">
        <v>345</v>
      </c>
      <c r="C118" t="s">
        <v>59</v>
      </c>
      <c r="D118" t="s">
        <v>95</v>
      </c>
    </row>
    <row r="119" spans="1:4" x14ac:dyDescent="0.2">
      <c r="A119" s="3">
        <v>388</v>
      </c>
      <c r="B119" s="3" t="s">
        <v>346</v>
      </c>
      <c r="C119" t="s">
        <v>127</v>
      </c>
      <c r="D119" t="s">
        <v>139</v>
      </c>
    </row>
    <row r="120" spans="1:4" x14ac:dyDescent="0.2">
      <c r="A120" s="3">
        <v>400</v>
      </c>
      <c r="B120" s="3" t="s">
        <v>348</v>
      </c>
      <c r="C120" t="s">
        <v>141</v>
      </c>
      <c r="D120" t="s">
        <v>138</v>
      </c>
    </row>
    <row r="121" spans="1:4" x14ac:dyDescent="0.2">
      <c r="A121" s="3">
        <v>392</v>
      </c>
      <c r="B121" s="3" t="s">
        <v>347</v>
      </c>
      <c r="C121" t="s">
        <v>29</v>
      </c>
      <c r="D121" t="s">
        <v>36</v>
      </c>
    </row>
    <row r="122" spans="1:4" x14ac:dyDescent="0.2">
      <c r="A122" s="3">
        <v>398</v>
      </c>
      <c r="B122" s="3" t="s">
        <v>349</v>
      </c>
      <c r="C122" t="s">
        <v>62</v>
      </c>
      <c r="D122" t="s">
        <v>95</v>
      </c>
    </row>
    <row r="123" spans="1:4" x14ac:dyDescent="0.2">
      <c r="A123" s="3">
        <v>404</v>
      </c>
      <c r="B123" s="3" t="s">
        <v>350</v>
      </c>
      <c r="C123" t="s">
        <v>192</v>
      </c>
      <c r="D123" t="s">
        <v>220</v>
      </c>
    </row>
    <row r="124" spans="1:4" x14ac:dyDescent="0.2">
      <c r="A124" s="3">
        <v>417</v>
      </c>
      <c r="B124" s="3" t="s">
        <v>353</v>
      </c>
      <c r="C124" t="s">
        <v>68</v>
      </c>
      <c r="D124" t="s">
        <v>95</v>
      </c>
    </row>
    <row r="125" spans="1:4" x14ac:dyDescent="0.2">
      <c r="A125" s="3">
        <v>116</v>
      </c>
      <c r="B125" s="3" t="s">
        <v>259</v>
      </c>
      <c r="C125" t="s">
        <v>9</v>
      </c>
      <c r="D125" t="s">
        <v>36</v>
      </c>
    </row>
    <row r="126" spans="1:4" x14ac:dyDescent="0.2">
      <c r="A126" s="3">
        <v>296</v>
      </c>
      <c r="B126" s="3" t="s">
        <v>351</v>
      </c>
      <c r="C126" t="s">
        <v>32</v>
      </c>
      <c r="D126" t="s">
        <v>36</v>
      </c>
    </row>
    <row r="127" spans="1:4" x14ac:dyDescent="0.2">
      <c r="A127" s="3">
        <v>659</v>
      </c>
      <c r="B127" s="3" t="s">
        <v>426</v>
      </c>
      <c r="C127" t="s">
        <v>110</v>
      </c>
      <c r="D127" t="s">
        <v>139</v>
      </c>
    </row>
    <row r="128" spans="1:4" x14ac:dyDescent="0.2">
      <c r="A128" s="3">
        <v>410</v>
      </c>
      <c r="B128" s="3" t="s">
        <v>417</v>
      </c>
      <c r="C128" t="s">
        <v>1</v>
      </c>
      <c r="D128" t="s">
        <v>36</v>
      </c>
    </row>
    <row r="129" spans="1:4" x14ac:dyDescent="0.2">
      <c r="A129" s="3">
        <v>414</v>
      </c>
      <c r="B129" s="3" t="s">
        <v>352</v>
      </c>
      <c r="C129" t="s">
        <v>144</v>
      </c>
      <c r="D129" t="s">
        <v>138</v>
      </c>
    </row>
    <row r="130" spans="1:4" x14ac:dyDescent="0.2">
      <c r="A130" s="3" t="s">
        <v>1011</v>
      </c>
      <c r="B130" s="3" t="s">
        <v>540</v>
      </c>
      <c r="C130" t="s">
        <v>539</v>
      </c>
      <c r="D130" t="s">
        <v>139</v>
      </c>
    </row>
    <row r="131" spans="1:4" x14ac:dyDescent="0.2">
      <c r="A131" s="3">
        <v>418</v>
      </c>
      <c r="B131" s="3" t="s">
        <v>355</v>
      </c>
      <c r="C131" t="s">
        <v>4</v>
      </c>
      <c r="D131" t="s">
        <v>36</v>
      </c>
    </row>
    <row r="132" spans="1:4" x14ac:dyDescent="0.2">
      <c r="A132" s="3">
        <v>422</v>
      </c>
      <c r="B132" s="3" t="s">
        <v>357</v>
      </c>
      <c r="C132" t="s">
        <v>147</v>
      </c>
      <c r="D132" t="s">
        <v>138</v>
      </c>
    </row>
    <row r="133" spans="1:4" x14ac:dyDescent="0.2">
      <c r="A133" s="3">
        <v>430</v>
      </c>
      <c r="B133" s="3" t="s">
        <v>359</v>
      </c>
      <c r="C133" t="s">
        <v>198</v>
      </c>
      <c r="D133" t="s">
        <v>220</v>
      </c>
    </row>
    <row r="134" spans="1:4" x14ac:dyDescent="0.2">
      <c r="A134" s="3">
        <v>434</v>
      </c>
      <c r="B134" s="3" t="s">
        <v>360</v>
      </c>
      <c r="C134" t="s">
        <v>150</v>
      </c>
      <c r="D134" t="s">
        <v>138</v>
      </c>
    </row>
    <row r="135" spans="1:4" x14ac:dyDescent="0.2">
      <c r="A135" s="3">
        <v>662</v>
      </c>
      <c r="B135" s="3" t="s">
        <v>428</v>
      </c>
      <c r="C135" t="s">
        <v>113</v>
      </c>
      <c r="D135" t="s">
        <v>139</v>
      </c>
    </row>
    <row r="136" spans="1:4" x14ac:dyDescent="0.2">
      <c r="A136" s="3" t="s">
        <v>1011</v>
      </c>
      <c r="B136" s="3" t="s">
        <v>542</v>
      </c>
      <c r="C136" t="s">
        <v>541</v>
      </c>
      <c r="D136" t="s">
        <v>139</v>
      </c>
    </row>
    <row r="137" spans="1:4" x14ac:dyDescent="0.2">
      <c r="A137" s="3" t="s">
        <v>1011</v>
      </c>
      <c r="B137" s="3" t="s">
        <v>544</v>
      </c>
      <c r="C137" t="s">
        <v>543</v>
      </c>
      <c r="D137" t="s">
        <v>599</v>
      </c>
    </row>
    <row r="138" spans="1:4" x14ac:dyDescent="0.2">
      <c r="A138" s="3" t="s">
        <v>1011</v>
      </c>
      <c r="B138" s="3" t="s">
        <v>546</v>
      </c>
      <c r="C138" t="s">
        <v>545</v>
      </c>
      <c r="D138" t="s">
        <v>599</v>
      </c>
    </row>
    <row r="139" spans="1:4" x14ac:dyDescent="0.2">
      <c r="A139" s="3">
        <v>438</v>
      </c>
      <c r="B139" s="3" t="s">
        <v>547</v>
      </c>
      <c r="C139" t="s">
        <v>74</v>
      </c>
      <c r="D139" t="s">
        <v>95</v>
      </c>
    </row>
    <row r="140" spans="1:4" x14ac:dyDescent="0.2">
      <c r="A140" s="3">
        <v>144</v>
      </c>
      <c r="B140" s="3" t="s">
        <v>454</v>
      </c>
      <c r="C140" t="s">
        <v>170</v>
      </c>
      <c r="D140" t="s">
        <v>173</v>
      </c>
    </row>
    <row r="141" spans="1:4" x14ac:dyDescent="0.2">
      <c r="A141" s="3" t="s">
        <v>1011</v>
      </c>
      <c r="B141" s="3" t="s">
        <v>549</v>
      </c>
      <c r="C141" t="s">
        <v>548</v>
      </c>
      <c r="D141" t="s">
        <v>599</v>
      </c>
    </row>
    <row r="142" spans="1:4" x14ac:dyDescent="0.2">
      <c r="A142" s="3" t="s">
        <v>1011</v>
      </c>
      <c r="B142" s="3" t="s">
        <v>551</v>
      </c>
      <c r="C142" t="s">
        <v>550</v>
      </c>
      <c r="D142" t="s">
        <v>599</v>
      </c>
    </row>
    <row r="143" spans="1:4" x14ac:dyDescent="0.2">
      <c r="A143" s="3">
        <v>426</v>
      </c>
      <c r="B143" s="3" t="s">
        <v>358</v>
      </c>
      <c r="C143" t="s">
        <v>195</v>
      </c>
      <c r="D143" t="s">
        <v>220</v>
      </c>
    </row>
    <row r="144" spans="1:4" x14ac:dyDescent="0.2">
      <c r="A144" s="3" t="s">
        <v>1011</v>
      </c>
      <c r="B144" s="3" t="s">
        <v>553</v>
      </c>
      <c r="C144" t="s">
        <v>552</v>
      </c>
      <c r="D144" t="s">
        <v>599</v>
      </c>
    </row>
    <row r="145" spans="1:4" x14ac:dyDescent="0.2">
      <c r="A145" s="3">
        <v>440</v>
      </c>
      <c r="B145" s="3" t="s">
        <v>361</v>
      </c>
      <c r="C145" t="s">
        <v>77</v>
      </c>
      <c r="D145" t="s">
        <v>95</v>
      </c>
    </row>
    <row r="146" spans="1:4" x14ac:dyDescent="0.2">
      <c r="A146" s="3">
        <v>442</v>
      </c>
      <c r="B146" s="3" t="s">
        <v>362</v>
      </c>
      <c r="C146" t="s">
        <v>80</v>
      </c>
      <c r="D146" t="s">
        <v>95</v>
      </c>
    </row>
    <row r="147" spans="1:4" x14ac:dyDescent="0.2">
      <c r="A147" s="3">
        <v>428</v>
      </c>
      <c r="B147" s="3" t="s">
        <v>356</v>
      </c>
      <c r="C147" t="s">
        <v>71</v>
      </c>
      <c r="D147" t="s">
        <v>95</v>
      </c>
    </row>
    <row r="148" spans="1:4" x14ac:dyDescent="0.2">
      <c r="A148" s="3">
        <v>446</v>
      </c>
      <c r="B148" s="3" t="s">
        <v>270</v>
      </c>
      <c r="C148" t="s">
        <v>7</v>
      </c>
      <c r="D148" t="s">
        <v>36</v>
      </c>
    </row>
    <row r="149" spans="1:4" x14ac:dyDescent="0.2">
      <c r="A149" s="3">
        <v>663</v>
      </c>
      <c r="B149" s="3" t="s">
        <v>554</v>
      </c>
      <c r="C149" t="s">
        <v>116</v>
      </c>
      <c r="D149" t="s">
        <v>139</v>
      </c>
    </row>
    <row r="150" spans="1:4" x14ac:dyDescent="0.2">
      <c r="A150" s="3">
        <v>504</v>
      </c>
      <c r="B150" s="3" t="s">
        <v>379</v>
      </c>
      <c r="C150" t="s">
        <v>156</v>
      </c>
      <c r="D150" t="s">
        <v>138</v>
      </c>
    </row>
    <row r="151" spans="1:4" x14ac:dyDescent="0.2">
      <c r="A151" s="3" t="s">
        <v>1011</v>
      </c>
      <c r="B151" s="3" t="s">
        <v>555</v>
      </c>
      <c r="C151" t="s">
        <v>86</v>
      </c>
      <c r="D151" t="s">
        <v>95</v>
      </c>
    </row>
    <row r="152" spans="1:4" x14ac:dyDescent="0.2">
      <c r="A152" s="3">
        <v>498</v>
      </c>
      <c r="B152" s="3" t="s">
        <v>418</v>
      </c>
      <c r="C152" t="s">
        <v>83</v>
      </c>
      <c r="D152" t="s">
        <v>95</v>
      </c>
    </row>
    <row r="153" spans="1:4" x14ac:dyDescent="0.2">
      <c r="A153" s="3">
        <v>450</v>
      </c>
      <c r="B153" s="3" t="s">
        <v>363</v>
      </c>
      <c r="C153" t="s">
        <v>201</v>
      </c>
      <c r="D153" t="s">
        <v>220</v>
      </c>
    </row>
    <row r="154" spans="1:4" x14ac:dyDescent="0.2">
      <c r="A154" s="3">
        <v>462</v>
      </c>
      <c r="B154" s="3" t="s">
        <v>366</v>
      </c>
      <c r="C154" t="s">
        <v>169</v>
      </c>
      <c r="D154" t="s">
        <v>173</v>
      </c>
    </row>
    <row r="155" spans="1:4" x14ac:dyDescent="0.2">
      <c r="A155" s="3" t="s">
        <v>1011</v>
      </c>
      <c r="B155" s="3" t="s">
        <v>557</v>
      </c>
      <c r="C155" t="s">
        <v>556</v>
      </c>
      <c r="D155" t="s">
        <v>138</v>
      </c>
    </row>
    <row r="156" spans="1:4" x14ac:dyDescent="0.2">
      <c r="A156" s="3">
        <v>484</v>
      </c>
      <c r="B156" s="3" t="s">
        <v>374</v>
      </c>
      <c r="C156" t="s">
        <v>130</v>
      </c>
      <c r="D156" t="s">
        <v>139</v>
      </c>
    </row>
    <row r="157" spans="1:4" x14ac:dyDescent="0.2">
      <c r="A157" s="3">
        <v>584</v>
      </c>
      <c r="B157" s="3" t="s">
        <v>369</v>
      </c>
      <c r="C157" t="s">
        <v>13</v>
      </c>
      <c r="D157" t="s">
        <v>36</v>
      </c>
    </row>
    <row r="158" spans="1:4" x14ac:dyDescent="0.2">
      <c r="A158" s="3" t="s">
        <v>1011</v>
      </c>
      <c r="B158" s="3" t="s">
        <v>559</v>
      </c>
      <c r="C158" t="s">
        <v>558</v>
      </c>
      <c r="D158" t="s">
        <v>599</v>
      </c>
    </row>
    <row r="159" spans="1:4" x14ac:dyDescent="0.2">
      <c r="A159" s="3">
        <v>807</v>
      </c>
      <c r="B159" s="3" t="s">
        <v>464</v>
      </c>
      <c r="C159" t="s">
        <v>94</v>
      </c>
      <c r="D159" t="s">
        <v>95</v>
      </c>
    </row>
    <row r="160" spans="1:4" x14ac:dyDescent="0.2">
      <c r="A160" s="3">
        <v>466</v>
      </c>
      <c r="B160" s="3" t="s">
        <v>367</v>
      </c>
      <c r="C160" t="s">
        <v>206</v>
      </c>
      <c r="D160" t="s">
        <v>220</v>
      </c>
    </row>
    <row r="161" spans="1:4" x14ac:dyDescent="0.2">
      <c r="A161" s="3">
        <v>470</v>
      </c>
      <c r="B161" s="3" t="s">
        <v>368</v>
      </c>
      <c r="C161" t="s">
        <v>153</v>
      </c>
      <c r="D161" t="s">
        <v>138</v>
      </c>
    </row>
    <row r="162" spans="1:4" x14ac:dyDescent="0.2">
      <c r="A162" s="3">
        <v>104</v>
      </c>
      <c r="B162" s="3" t="s">
        <v>381</v>
      </c>
      <c r="C162" t="s">
        <v>21</v>
      </c>
      <c r="D162" t="s">
        <v>36</v>
      </c>
    </row>
    <row r="163" spans="1:4" x14ac:dyDescent="0.2">
      <c r="A163" s="3" t="s">
        <v>1011</v>
      </c>
      <c r="B163" s="3" t="s">
        <v>561</v>
      </c>
      <c r="C163" t="s">
        <v>560</v>
      </c>
      <c r="D163" t="s">
        <v>138</v>
      </c>
    </row>
    <row r="164" spans="1:4" x14ac:dyDescent="0.2">
      <c r="A164" s="3">
        <v>499</v>
      </c>
      <c r="B164" s="3" t="s">
        <v>376</v>
      </c>
      <c r="C164" t="s">
        <v>89</v>
      </c>
      <c r="D164" t="s">
        <v>95</v>
      </c>
    </row>
    <row r="165" spans="1:4" x14ac:dyDescent="0.2">
      <c r="A165" s="3">
        <v>496</v>
      </c>
      <c r="B165" s="3" t="s">
        <v>375</v>
      </c>
      <c r="C165" t="s">
        <v>18</v>
      </c>
      <c r="D165" t="s">
        <v>36</v>
      </c>
    </row>
    <row r="166" spans="1:4" x14ac:dyDescent="0.2">
      <c r="A166" s="3">
        <v>580</v>
      </c>
      <c r="B166" s="3" t="s">
        <v>396</v>
      </c>
      <c r="C166" t="s">
        <v>33</v>
      </c>
      <c r="D166" t="s">
        <v>36</v>
      </c>
    </row>
    <row r="167" spans="1:4" x14ac:dyDescent="0.2">
      <c r="A167" s="3">
        <v>508</v>
      </c>
      <c r="B167" s="3" t="s">
        <v>380</v>
      </c>
      <c r="C167" t="s">
        <v>215</v>
      </c>
      <c r="D167" t="s">
        <v>220</v>
      </c>
    </row>
    <row r="168" spans="1:4" x14ac:dyDescent="0.2">
      <c r="A168" s="3">
        <v>478</v>
      </c>
      <c r="B168" s="3" t="s">
        <v>370</v>
      </c>
      <c r="C168" t="s">
        <v>209</v>
      </c>
      <c r="D168" t="s">
        <v>220</v>
      </c>
    </row>
    <row r="169" spans="1:4" x14ac:dyDescent="0.2">
      <c r="A169" s="3">
        <v>480</v>
      </c>
      <c r="B169" s="3" t="s">
        <v>371</v>
      </c>
      <c r="C169" t="s">
        <v>212</v>
      </c>
      <c r="D169" t="s">
        <v>220</v>
      </c>
    </row>
    <row r="170" spans="1:4" x14ac:dyDescent="0.2">
      <c r="A170" s="3">
        <v>454</v>
      </c>
      <c r="B170" s="3" t="s">
        <v>364</v>
      </c>
      <c r="C170" t="s">
        <v>204</v>
      </c>
      <c r="D170" t="s">
        <v>220</v>
      </c>
    </row>
    <row r="171" spans="1:4" x14ac:dyDescent="0.2">
      <c r="A171" s="3">
        <v>458</v>
      </c>
      <c r="B171" s="3" t="s">
        <v>365</v>
      </c>
      <c r="C171" t="s">
        <v>10</v>
      </c>
      <c r="D171" t="s">
        <v>36</v>
      </c>
    </row>
    <row r="172" spans="1:4" x14ac:dyDescent="0.2">
      <c r="A172" s="3" t="s">
        <v>1011</v>
      </c>
      <c r="B172" s="3" t="s">
        <v>562</v>
      </c>
      <c r="C172" t="s">
        <v>164</v>
      </c>
      <c r="D172" t="s">
        <v>164</v>
      </c>
    </row>
    <row r="173" spans="1:4" x14ac:dyDescent="0.2">
      <c r="A173" s="3">
        <v>516</v>
      </c>
      <c r="B173" s="3" t="s">
        <v>382</v>
      </c>
      <c r="C173" t="s">
        <v>218</v>
      </c>
      <c r="D173" t="s">
        <v>220</v>
      </c>
    </row>
    <row r="174" spans="1:4" x14ac:dyDescent="0.2">
      <c r="A174" s="3">
        <v>540</v>
      </c>
      <c r="B174" s="3" t="s">
        <v>388</v>
      </c>
      <c r="C174" t="s">
        <v>27</v>
      </c>
      <c r="D174" t="s">
        <v>36</v>
      </c>
    </row>
    <row r="175" spans="1:4" x14ac:dyDescent="0.2">
      <c r="A175" s="3">
        <v>562</v>
      </c>
      <c r="B175" s="3" t="s">
        <v>391</v>
      </c>
      <c r="C175" t="s">
        <v>176</v>
      </c>
      <c r="D175" t="s">
        <v>220</v>
      </c>
    </row>
    <row r="176" spans="1:4" x14ac:dyDescent="0.2">
      <c r="A176" s="3">
        <v>566</v>
      </c>
      <c r="B176" s="3" t="s">
        <v>392</v>
      </c>
      <c r="C176" t="s">
        <v>179</v>
      </c>
      <c r="D176" t="s">
        <v>220</v>
      </c>
    </row>
    <row r="177" spans="1:4" x14ac:dyDescent="0.2">
      <c r="A177" s="3">
        <v>558</v>
      </c>
      <c r="B177" s="3" t="s">
        <v>390</v>
      </c>
      <c r="C177" t="s">
        <v>133</v>
      </c>
      <c r="D177" t="s">
        <v>139</v>
      </c>
    </row>
    <row r="178" spans="1:4" x14ac:dyDescent="0.2">
      <c r="A178" s="3">
        <v>528</v>
      </c>
      <c r="B178" s="3" t="s">
        <v>385</v>
      </c>
      <c r="C178" t="s">
        <v>92</v>
      </c>
      <c r="D178" t="s">
        <v>95</v>
      </c>
    </row>
    <row r="179" spans="1:4" x14ac:dyDescent="0.2">
      <c r="A179" s="3">
        <v>578</v>
      </c>
      <c r="B179" s="3" t="s">
        <v>398</v>
      </c>
      <c r="C179" t="s">
        <v>39</v>
      </c>
      <c r="D179" t="s">
        <v>95</v>
      </c>
    </row>
    <row r="180" spans="1:4" x14ac:dyDescent="0.2">
      <c r="A180" s="3">
        <v>524</v>
      </c>
      <c r="B180" s="3" t="s">
        <v>384</v>
      </c>
      <c r="C180" t="s">
        <v>172</v>
      </c>
      <c r="D180" t="s">
        <v>173</v>
      </c>
    </row>
    <row r="181" spans="1:4" x14ac:dyDescent="0.2">
      <c r="A181" s="3">
        <v>520</v>
      </c>
      <c r="B181" s="3" t="s">
        <v>383</v>
      </c>
      <c r="C181" t="s">
        <v>24</v>
      </c>
      <c r="D181" t="s">
        <v>36</v>
      </c>
    </row>
    <row r="182" spans="1:4" x14ac:dyDescent="0.2">
      <c r="A182" s="3">
        <v>554</v>
      </c>
      <c r="B182" s="3" t="s">
        <v>389</v>
      </c>
      <c r="C182" t="s">
        <v>30</v>
      </c>
      <c r="D182" t="s">
        <v>36</v>
      </c>
    </row>
    <row r="183" spans="1:4" x14ac:dyDescent="0.2">
      <c r="A183" s="3" t="s">
        <v>1011</v>
      </c>
      <c r="B183" s="3" t="s">
        <v>564</v>
      </c>
      <c r="C183" t="s">
        <v>563</v>
      </c>
      <c r="D183" t="s">
        <v>599</v>
      </c>
    </row>
    <row r="184" spans="1:4" x14ac:dyDescent="0.2">
      <c r="A184" s="3">
        <v>512</v>
      </c>
      <c r="B184" s="3" t="s">
        <v>399</v>
      </c>
      <c r="C184" t="s">
        <v>159</v>
      </c>
      <c r="D184" t="s">
        <v>138</v>
      </c>
    </row>
    <row r="185" spans="1:4" x14ac:dyDescent="0.2">
      <c r="A185" s="3" t="s">
        <v>1011</v>
      </c>
      <c r="B185" s="3" t="s">
        <v>566</v>
      </c>
      <c r="C185" t="s">
        <v>565</v>
      </c>
      <c r="D185" t="s">
        <v>599</v>
      </c>
    </row>
    <row r="186" spans="1:4" x14ac:dyDescent="0.2">
      <c r="A186" s="3">
        <v>586</v>
      </c>
      <c r="B186" s="3" t="s">
        <v>403</v>
      </c>
      <c r="C186" t="s">
        <v>167</v>
      </c>
      <c r="D186" t="s">
        <v>173</v>
      </c>
    </row>
    <row r="187" spans="1:4" x14ac:dyDescent="0.2">
      <c r="A187" s="3">
        <v>591</v>
      </c>
      <c r="B187" s="3" t="s">
        <v>405</v>
      </c>
      <c r="C187" t="s">
        <v>136</v>
      </c>
      <c r="D187" t="s">
        <v>139</v>
      </c>
    </row>
    <row r="188" spans="1:4" x14ac:dyDescent="0.2">
      <c r="A188" s="3">
        <v>604</v>
      </c>
      <c r="B188" s="3" t="s">
        <v>408</v>
      </c>
      <c r="C188" t="s">
        <v>101</v>
      </c>
      <c r="D188" t="s">
        <v>139</v>
      </c>
    </row>
    <row r="189" spans="1:4" x14ac:dyDescent="0.2">
      <c r="A189" s="3">
        <v>608</v>
      </c>
      <c r="B189" s="3" t="s">
        <v>409</v>
      </c>
      <c r="C189" t="s">
        <v>2</v>
      </c>
      <c r="D189" t="s">
        <v>36</v>
      </c>
    </row>
    <row r="190" spans="1:4" x14ac:dyDescent="0.2">
      <c r="A190" s="3">
        <v>585</v>
      </c>
      <c r="B190" s="3" t="s">
        <v>404</v>
      </c>
      <c r="C190" t="s">
        <v>35</v>
      </c>
      <c r="D190" t="s">
        <v>36</v>
      </c>
    </row>
    <row r="191" spans="1:4" x14ac:dyDescent="0.2">
      <c r="A191" s="3">
        <v>598</v>
      </c>
      <c r="B191" s="3" t="s">
        <v>406</v>
      </c>
      <c r="C191" t="s">
        <v>22</v>
      </c>
      <c r="D191" t="s">
        <v>36</v>
      </c>
    </row>
    <row r="192" spans="1:4" x14ac:dyDescent="0.2">
      <c r="A192" s="3">
        <v>616</v>
      </c>
      <c r="B192" s="3" t="s">
        <v>413</v>
      </c>
      <c r="C192" t="s">
        <v>42</v>
      </c>
      <c r="D192" t="s">
        <v>95</v>
      </c>
    </row>
    <row r="193" spans="1:4" x14ac:dyDescent="0.2">
      <c r="A193" s="3" t="s">
        <v>1011</v>
      </c>
      <c r="B193" s="3" t="s">
        <v>568</v>
      </c>
      <c r="C193" t="s">
        <v>567</v>
      </c>
      <c r="D193" t="s">
        <v>599</v>
      </c>
    </row>
    <row r="194" spans="1:4" x14ac:dyDescent="0.2">
      <c r="A194" s="3">
        <v>630</v>
      </c>
      <c r="B194" s="3" t="s">
        <v>569</v>
      </c>
      <c r="C194" t="s">
        <v>104</v>
      </c>
      <c r="D194" t="s">
        <v>139</v>
      </c>
    </row>
    <row r="195" spans="1:4" x14ac:dyDescent="0.2">
      <c r="A195" s="3">
        <v>408</v>
      </c>
      <c r="B195" s="3" t="s">
        <v>290</v>
      </c>
      <c r="C195" t="s">
        <v>570</v>
      </c>
      <c r="D195" t="s">
        <v>36</v>
      </c>
    </row>
    <row r="196" spans="1:4" x14ac:dyDescent="0.2">
      <c r="A196" s="3">
        <v>620</v>
      </c>
      <c r="B196" s="3" t="s">
        <v>414</v>
      </c>
      <c r="C196" t="s">
        <v>45</v>
      </c>
      <c r="D196" t="s">
        <v>95</v>
      </c>
    </row>
    <row r="197" spans="1:4" x14ac:dyDescent="0.2">
      <c r="A197" s="3">
        <v>600</v>
      </c>
      <c r="B197" s="3" t="s">
        <v>407</v>
      </c>
      <c r="C197" t="s">
        <v>98</v>
      </c>
      <c r="D197" t="s">
        <v>139</v>
      </c>
    </row>
    <row r="198" spans="1:4" x14ac:dyDescent="0.2">
      <c r="A198" s="3">
        <v>275</v>
      </c>
      <c r="B198" s="3" t="s">
        <v>455</v>
      </c>
      <c r="C198" t="s">
        <v>157</v>
      </c>
      <c r="D198" t="s">
        <v>138</v>
      </c>
    </row>
    <row r="199" spans="1:4" x14ac:dyDescent="0.2">
      <c r="A199" s="3" t="s">
        <v>1011</v>
      </c>
      <c r="B199" s="3" t="s">
        <v>572</v>
      </c>
      <c r="C199" t="s">
        <v>571</v>
      </c>
      <c r="D199" t="s">
        <v>36</v>
      </c>
    </row>
    <row r="200" spans="1:4" x14ac:dyDescent="0.2">
      <c r="A200" s="3" t="s">
        <v>1011</v>
      </c>
      <c r="B200" s="3" t="s">
        <v>574</v>
      </c>
      <c r="C200" t="s">
        <v>573</v>
      </c>
      <c r="D200" t="s">
        <v>599</v>
      </c>
    </row>
    <row r="201" spans="1:4" x14ac:dyDescent="0.2">
      <c r="A201" s="3">
        <v>258</v>
      </c>
      <c r="B201" s="3" t="s">
        <v>319</v>
      </c>
      <c r="C201" t="s">
        <v>17</v>
      </c>
      <c r="D201" t="s">
        <v>36</v>
      </c>
    </row>
    <row r="202" spans="1:4" x14ac:dyDescent="0.2">
      <c r="A202" s="3">
        <v>634</v>
      </c>
      <c r="B202" s="3" t="s">
        <v>415</v>
      </c>
      <c r="C202" t="s">
        <v>142</v>
      </c>
      <c r="D202" t="s">
        <v>138</v>
      </c>
    </row>
    <row r="203" spans="1:4" x14ac:dyDescent="0.2">
      <c r="A203" s="3">
        <v>642</v>
      </c>
      <c r="B203" s="3" t="s">
        <v>419</v>
      </c>
      <c r="C203" t="s">
        <v>48</v>
      </c>
      <c r="D203" t="s">
        <v>95</v>
      </c>
    </row>
    <row r="204" spans="1:4" x14ac:dyDescent="0.2">
      <c r="A204" s="3">
        <v>643</v>
      </c>
      <c r="B204" s="3" t="s">
        <v>420</v>
      </c>
      <c r="C204" t="s">
        <v>51</v>
      </c>
      <c r="D204" t="s">
        <v>95</v>
      </c>
    </row>
    <row r="205" spans="1:4" x14ac:dyDescent="0.2">
      <c r="A205" s="3">
        <v>646</v>
      </c>
      <c r="B205" s="3" t="s">
        <v>421</v>
      </c>
      <c r="C205" t="s">
        <v>182</v>
      </c>
      <c r="D205" t="s">
        <v>220</v>
      </c>
    </row>
    <row r="206" spans="1:4" x14ac:dyDescent="0.2">
      <c r="A206" s="3" t="s">
        <v>1011</v>
      </c>
      <c r="B206" s="3" t="s">
        <v>575</v>
      </c>
      <c r="C206" t="s">
        <v>173</v>
      </c>
      <c r="D206" t="s">
        <v>173</v>
      </c>
    </row>
    <row r="207" spans="1:4" x14ac:dyDescent="0.2">
      <c r="A207" s="3">
        <v>682</v>
      </c>
      <c r="B207" s="3" t="s">
        <v>438</v>
      </c>
      <c r="C207" t="s">
        <v>145</v>
      </c>
      <c r="D207" t="s">
        <v>138</v>
      </c>
    </row>
    <row r="208" spans="1:4" x14ac:dyDescent="0.2">
      <c r="A208" s="3">
        <v>729</v>
      </c>
      <c r="B208" s="3" t="s">
        <v>315</v>
      </c>
      <c r="C208" t="s">
        <v>205</v>
      </c>
      <c r="D208" t="s">
        <v>220</v>
      </c>
    </row>
    <row r="209" spans="1:4" x14ac:dyDescent="0.2">
      <c r="A209" s="3">
        <v>686</v>
      </c>
      <c r="B209" s="3" t="s">
        <v>439</v>
      </c>
      <c r="C209" t="s">
        <v>187</v>
      </c>
      <c r="D209" t="s">
        <v>220</v>
      </c>
    </row>
    <row r="210" spans="1:4" x14ac:dyDescent="0.2">
      <c r="A210" s="3">
        <v>702</v>
      </c>
      <c r="B210" s="3" t="s">
        <v>444</v>
      </c>
      <c r="C210" t="s">
        <v>8</v>
      </c>
      <c r="D210" t="s">
        <v>36</v>
      </c>
    </row>
    <row r="211" spans="1:4" x14ac:dyDescent="0.2">
      <c r="A211" s="3">
        <v>90</v>
      </c>
      <c r="B211" s="3" t="s">
        <v>448</v>
      </c>
      <c r="C211" t="s">
        <v>11</v>
      </c>
      <c r="D211" t="s">
        <v>36</v>
      </c>
    </row>
    <row r="212" spans="1:4" x14ac:dyDescent="0.2">
      <c r="A212" s="3">
        <v>694</v>
      </c>
      <c r="B212" s="3" t="s">
        <v>443</v>
      </c>
      <c r="C212" t="s">
        <v>193</v>
      </c>
      <c r="D212" t="s">
        <v>220</v>
      </c>
    </row>
    <row r="213" spans="1:4" x14ac:dyDescent="0.2">
      <c r="A213" s="3">
        <v>222</v>
      </c>
      <c r="B213" s="3" t="s">
        <v>299</v>
      </c>
      <c r="C213" t="s">
        <v>109</v>
      </c>
      <c r="D213" t="s">
        <v>139</v>
      </c>
    </row>
    <row r="214" spans="1:4" x14ac:dyDescent="0.2">
      <c r="A214" s="3">
        <v>674</v>
      </c>
      <c r="B214" s="3" t="s">
        <v>435</v>
      </c>
      <c r="C214" t="s">
        <v>54</v>
      </c>
      <c r="D214" t="s">
        <v>95</v>
      </c>
    </row>
    <row r="215" spans="1:4" x14ac:dyDescent="0.2">
      <c r="A215" s="3">
        <v>706</v>
      </c>
      <c r="B215" s="3" t="s">
        <v>449</v>
      </c>
      <c r="C215" t="s">
        <v>196</v>
      </c>
      <c r="D215" t="s">
        <v>220</v>
      </c>
    </row>
    <row r="216" spans="1:4" x14ac:dyDescent="0.2">
      <c r="A216" s="3">
        <v>688</v>
      </c>
      <c r="B216" s="3" t="s">
        <v>440</v>
      </c>
      <c r="C216" t="s">
        <v>57</v>
      </c>
      <c r="D216" t="s">
        <v>95</v>
      </c>
    </row>
    <row r="217" spans="1:4" x14ac:dyDescent="0.2">
      <c r="A217" s="3" t="s">
        <v>1011</v>
      </c>
      <c r="B217" s="3" t="s">
        <v>577</v>
      </c>
      <c r="C217" t="s">
        <v>576</v>
      </c>
      <c r="D217" t="s">
        <v>220</v>
      </c>
    </row>
    <row r="218" spans="1:4" x14ac:dyDescent="0.2">
      <c r="A218" s="3">
        <v>728</v>
      </c>
      <c r="B218" s="3" t="s">
        <v>451</v>
      </c>
      <c r="C218" t="s">
        <v>202</v>
      </c>
      <c r="D218" t="s">
        <v>220</v>
      </c>
    </row>
    <row r="219" spans="1:4" x14ac:dyDescent="0.2">
      <c r="A219" s="3" t="s">
        <v>1011</v>
      </c>
      <c r="B219" s="3" t="s">
        <v>578</v>
      </c>
      <c r="C219" t="s">
        <v>220</v>
      </c>
      <c r="D219" t="s">
        <v>220</v>
      </c>
    </row>
    <row r="220" spans="1:4" x14ac:dyDescent="0.2">
      <c r="A220" s="3" t="s">
        <v>1011</v>
      </c>
      <c r="B220" s="3" t="s">
        <v>580</v>
      </c>
      <c r="C220" t="s">
        <v>579</v>
      </c>
      <c r="D220" t="s">
        <v>599</v>
      </c>
    </row>
    <row r="221" spans="1:4" x14ac:dyDescent="0.2">
      <c r="A221" s="3">
        <v>678</v>
      </c>
      <c r="B221" s="3" t="s">
        <v>437</v>
      </c>
      <c r="C221" t="s">
        <v>436</v>
      </c>
      <c r="D221" t="s">
        <v>220</v>
      </c>
    </row>
    <row r="222" spans="1:4" x14ac:dyDescent="0.2">
      <c r="A222" s="3">
        <v>740</v>
      </c>
      <c r="B222" s="3" t="s">
        <v>456</v>
      </c>
      <c r="C222" t="s">
        <v>122</v>
      </c>
      <c r="D222" t="s">
        <v>139</v>
      </c>
    </row>
    <row r="223" spans="1:4" x14ac:dyDescent="0.2">
      <c r="A223" s="3">
        <v>703</v>
      </c>
      <c r="B223" s="3" t="s">
        <v>446</v>
      </c>
      <c r="C223" t="s">
        <v>60</v>
      </c>
      <c r="D223" t="s">
        <v>95</v>
      </c>
    </row>
    <row r="224" spans="1:4" x14ac:dyDescent="0.2">
      <c r="A224" s="3">
        <v>705</v>
      </c>
      <c r="B224" s="3" t="s">
        <v>447</v>
      </c>
      <c r="C224" t="s">
        <v>63</v>
      </c>
      <c r="D224" t="s">
        <v>95</v>
      </c>
    </row>
    <row r="225" spans="1:4" x14ac:dyDescent="0.2">
      <c r="A225" s="3">
        <v>752</v>
      </c>
      <c r="B225" s="3" t="s">
        <v>458</v>
      </c>
      <c r="C225" t="s">
        <v>69</v>
      </c>
      <c r="D225" t="s">
        <v>95</v>
      </c>
    </row>
    <row r="226" spans="1:4" x14ac:dyDescent="0.2">
      <c r="A226" s="3">
        <v>748</v>
      </c>
      <c r="B226" s="3" t="s">
        <v>457</v>
      </c>
      <c r="C226" t="s">
        <v>217</v>
      </c>
      <c r="D226" t="s">
        <v>220</v>
      </c>
    </row>
    <row r="227" spans="1:4" x14ac:dyDescent="0.2">
      <c r="A227" s="3">
        <v>534</v>
      </c>
      <c r="B227" s="3" t="s">
        <v>429</v>
      </c>
      <c r="C227" t="s">
        <v>107</v>
      </c>
      <c r="D227" t="s">
        <v>139</v>
      </c>
    </row>
    <row r="228" spans="1:4" x14ac:dyDescent="0.2">
      <c r="A228" s="3">
        <v>690</v>
      </c>
      <c r="B228" s="3" t="s">
        <v>442</v>
      </c>
      <c r="C228" t="s">
        <v>190</v>
      </c>
      <c r="D228" t="s">
        <v>220</v>
      </c>
    </row>
    <row r="229" spans="1:4" x14ac:dyDescent="0.2">
      <c r="A229" s="3">
        <v>760</v>
      </c>
      <c r="B229" s="3" t="s">
        <v>461</v>
      </c>
      <c r="C229" t="s">
        <v>148</v>
      </c>
      <c r="D229" t="s">
        <v>138</v>
      </c>
    </row>
    <row r="230" spans="1:4" x14ac:dyDescent="0.2">
      <c r="A230" s="3">
        <v>796</v>
      </c>
      <c r="B230" s="3" t="s">
        <v>474</v>
      </c>
      <c r="C230" t="s">
        <v>128</v>
      </c>
      <c r="D230" t="s">
        <v>139</v>
      </c>
    </row>
    <row r="231" spans="1:4" x14ac:dyDescent="0.2">
      <c r="A231" s="3">
        <v>148</v>
      </c>
      <c r="B231" s="3" t="s">
        <v>264</v>
      </c>
      <c r="C231" t="s">
        <v>197</v>
      </c>
      <c r="D231" t="s">
        <v>220</v>
      </c>
    </row>
    <row r="232" spans="1:4" x14ac:dyDescent="0.2">
      <c r="A232" s="3" t="s">
        <v>1011</v>
      </c>
      <c r="B232" s="3" t="s">
        <v>582</v>
      </c>
      <c r="C232" t="s">
        <v>581</v>
      </c>
      <c r="D232" t="s">
        <v>36</v>
      </c>
    </row>
    <row r="233" spans="1:4" x14ac:dyDescent="0.2">
      <c r="A233" s="3" t="s">
        <v>1011</v>
      </c>
      <c r="B233" s="3" t="s">
        <v>584</v>
      </c>
      <c r="C233" t="s">
        <v>583</v>
      </c>
      <c r="D233" t="s">
        <v>95</v>
      </c>
    </row>
    <row r="234" spans="1:4" x14ac:dyDescent="0.2">
      <c r="A234" s="3">
        <v>768</v>
      </c>
      <c r="B234" s="3" t="s">
        <v>466</v>
      </c>
      <c r="C234" t="s">
        <v>210</v>
      </c>
      <c r="D234" t="s">
        <v>220</v>
      </c>
    </row>
    <row r="235" spans="1:4" x14ac:dyDescent="0.2">
      <c r="A235" s="3">
        <v>764</v>
      </c>
      <c r="B235" s="3" t="s">
        <v>463</v>
      </c>
      <c r="C235" t="s">
        <v>16</v>
      </c>
      <c r="D235" t="s">
        <v>36</v>
      </c>
    </row>
    <row r="236" spans="1:4" x14ac:dyDescent="0.2">
      <c r="A236" s="3">
        <v>762</v>
      </c>
      <c r="B236" s="3" t="s">
        <v>462</v>
      </c>
      <c r="C236" t="s">
        <v>75</v>
      </c>
      <c r="D236" t="s">
        <v>95</v>
      </c>
    </row>
    <row r="237" spans="1:4" x14ac:dyDescent="0.2">
      <c r="A237" s="3">
        <v>795</v>
      </c>
      <c r="B237" s="3" t="s">
        <v>473</v>
      </c>
      <c r="C237" t="s">
        <v>81</v>
      </c>
      <c r="D237" t="s">
        <v>95</v>
      </c>
    </row>
    <row r="238" spans="1:4" x14ac:dyDescent="0.2">
      <c r="A238" s="3" t="s">
        <v>1011</v>
      </c>
      <c r="B238" s="3" t="s">
        <v>586</v>
      </c>
      <c r="C238" t="s">
        <v>585</v>
      </c>
      <c r="D238" t="s">
        <v>139</v>
      </c>
    </row>
    <row r="239" spans="1:4" x14ac:dyDescent="0.2">
      <c r="A239" s="3">
        <v>626</v>
      </c>
      <c r="B239" s="3" t="s">
        <v>465</v>
      </c>
      <c r="C239" t="s">
        <v>19</v>
      </c>
      <c r="D239" t="s">
        <v>36</v>
      </c>
    </row>
    <row r="240" spans="1:4" x14ac:dyDescent="0.2">
      <c r="A240" s="3" t="s">
        <v>1011</v>
      </c>
      <c r="B240" s="3" t="s">
        <v>588</v>
      </c>
      <c r="C240" t="s">
        <v>587</v>
      </c>
      <c r="D240" t="s">
        <v>138</v>
      </c>
    </row>
    <row r="241" spans="1:4" x14ac:dyDescent="0.2">
      <c r="A241" s="3">
        <v>776</v>
      </c>
      <c r="B241" s="3" t="s">
        <v>469</v>
      </c>
      <c r="C241" t="s">
        <v>25</v>
      </c>
      <c r="D241" t="s">
        <v>36</v>
      </c>
    </row>
    <row r="242" spans="1:4" x14ac:dyDescent="0.2">
      <c r="A242" s="3" t="s">
        <v>1011</v>
      </c>
      <c r="B242" s="3" t="s">
        <v>590</v>
      </c>
      <c r="C242" t="s">
        <v>589</v>
      </c>
      <c r="D242" t="s">
        <v>173</v>
      </c>
    </row>
    <row r="243" spans="1:4" x14ac:dyDescent="0.2">
      <c r="A243" s="3" t="s">
        <v>1011</v>
      </c>
      <c r="B243" s="3" t="s">
        <v>592</v>
      </c>
      <c r="C243" t="s">
        <v>591</v>
      </c>
      <c r="D243" t="s">
        <v>220</v>
      </c>
    </row>
    <row r="244" spans="1:4" x14ac:dyDescent="0.2">
      <c r="A244" s="3">
        <v>780</v>
      </c>
      <c r="B244" s="3" t="s">
        <v>470</v>
      </c>
      <c r="C244" t="s">
        <v>125</v>
      </c>
      <c r="D244" t="s">
        <v>139</v>
      </c>
    </row>
    <row r="245" spans="1:4" x14ac:dyDescent="0.2">
      <c r="A245" s="3">
        <v>788</v>
      </c>
      <c r="B245" s="3" t="s">
        <v>471</v>
      </c>
      <c r="C245" t="s">
        <v>151</v>
      </c>
      <c r="D245" t="s">
        <v>138</v>
      </c>
    </row>
    <row r="246" spans="1:4" x14ac:dyDescent="0.2">
      <c r="A246" s="3">
        <v>792</v>
      </c>
      <c r="B246" s="3" t="s">
        <v>472</v>
      </c>
      <c r="C246" t="s">
        <v>78</v>
      </c>
      <c r="D246" t="s">
        <v>95</v>
      </c>
    </row>
    <row r="247" spans="1:4" x14ac:dyDescent="0.2">
      <c r="A247" s="3">
        <v>798</v>
      </c>
      <c r="B247" s="3" t="s">
        <v>475</v>
      </c>
      <c r="C247" t="s">
        <v>28</v>
      </c>
      <c r="D247" t="s">
        <v>36</v>
      </c>
    </row>
    <row r="248" spans="1:4" x14ac:dyDescent="0.2">
      <c r="A248" s="3">
        <v>834</v>
      </c>
      <c r="B248" s="3" t="s">
        <v>480</v>
      </c>
      <c r="C248" t="s">
        <v>207</v>
      </c>
      <c r="D248" t="s">
        <v>220</v>
      </c>
    </row>
    <row r="249" spans="1:4" x14ac:dyDescent="0.2">
      <c r="A249" s="3">
        <v>800</v>
      </c>
      <c r="B249" s="3" t="s">
        <v>476</v>
      </c>
      <c r="C249" t="s">
        <v>213</v>
      </c>
      <c r="D249" t="s">
        <v>220</v>
      </c>
    </row>
    <row r="250" spans="1:4" x14ac:dyDescent="0.2">
      <c r="A250" s="3">
        <v>804</v>
      </c>
      <c r="B250" s="3" t="s">
        <v>477</v>
      </c>
      <c r="C250" t="s">
        <v>84</v>
      </c>
      <c r="D250" t="s">
        <v>95</v>
      </c>
    </row>
    <row r="251" spans="1:4" x14ac:dyDescent="0.2">
      <c r="A251" s="3" t="s">
        <v>1011</v>
      </c>
      <c r="B251" s="3" t="s">
        <v>594</v>
      </c>
      <c r="C251" t="s">
        <v>593</v>
      </c>
      <c r="D251" t="s">
        <v>599</v>
      </c>
    </row>
    <row r="252" spans="1:4" x14ac:dyDescent="0.2">
      <c r="A252" s="3">
        <v>858</v>
      </c>
      <c r="B252" s="3" t="s">
        <v>481</v>
      </c>
      <c r="C252" t="s">
        <v>131</v>
      </c>
      <c r="D252" t="s">
        <v>139</v>
      </c>
    </row>
    <row r="253" spans="1:4" x14ac:dyDescent="0.2">
      <c r="A253" s="3">
        <v>840</v>
      </c>
      <c r="B253" s="3" t="s">
        <v>482</v>
      </c>
      <c r="C253" t="s">
        <v>163</v>
      </c>
      <c r="D253" t="s">
        <v>164</v>
      </c>
    </row>
    <row r="254" spans="1:4" x14ac:dyDescent="0.2">
      <c r="A254" s="3">
        <v>860</v>
      </c>
      <c r="B254" s="3" t="s">
        <v>483</v>
      </c>
      <c r="C254" t="s">
        <v>90</v>
      </c>
      <c r="D254" t="s">
        <v>95</v>
      </c>
    </row>
    <row r="255" spans="1:4" x14ac:dyDescent="0.2">
      <c r="A255" s="3">
        <v>670</v>
      </c>
      <c r="B255" s="3" t="s">
        <v>433</v>
      </c>
      <c r="C255" t="s">
        <v>119</v>
      </c>
      <c r="D255" t="s">
        <v>139</v>
      </c>
    </row>
    <row r="256" spans="1:4" x14ac:dyDescent="0.2">
      <c r="A256" s="3">
        <v>862</v>
      </c>
      <c r="B256" s="3" t="s">
        <v>485</v>
      </c>
      <c r="C256" t="s">
        <v>134</v>
      </c>
      <c r="D256" t="s">
        <v>139</v>
      </c>
    </row>
    <row r="257" spans="1:4" x14ac:dyDescent="0.2">
      <c r="A257" s="3">
        <v>92</v>
      </c>
      <c r="B257" s="3" t="s">
        <v>253</v>
      </c>
      <c r="C257" t="s">
        <v>120</v>
      </c>
      <c r="D257" t="s">
        <v>139</v>
      </c>
    </row>
    <row r="258" spans="1:4" x14ac:dyDescent="0.2">
      <c r="A258" s="3">
        <v>850</v>
      </c>
      <c r="B258" s="3" t="s">
        <v>595</v>
      </c>
      <c r="C258" t="s">
        <v>137</v>
      </c>
      <c r="D258" t="s">
        <v>139</v>
      </c>
    </row>
    <row r="259" spans="1:4" x14ac:dyDescent="0.2">
      <c r="A259" s="3">
        <v>704</v>
      </c>
      <c r="B259" s="3" t="s">
        <v>487</v>
      </c>
      <c r="C259" t="s">
        <v>34</v>
      </c>
      <c r="D259" t="s">
        <v>36</v>
      </c>
    </row>
    <row r="260" spans="1:4" x14ac:dyDescent="0.2">
      <c r="A260" s="3">
        <v>548</v>
      </c>
      <c r="B260" s="3" t="s">
        <v>484</v>
      </c>
      <c r="C260" t="s">
        <v>31</v>
      </c>
      <c r="D260" t="s">
        <v>36</v>
      </c>
    </row>
    <row r="261" spans="1:4" x14ac:dyDescent="0.2">
      <c r="A261" s="3" t="s">
        <v>1011</v>
      </c>
      <c r="B261" s="3" t="s">
        <v>597</v>
      </c>
      <c r="C261" t="s">
        <v>596</v>
      </c>
      <c r="D261" t="s">
        <v>599</v>
      </c>
    </row>
    <row r="262" spans="1:4" x14ac:dyDescent="0.2">
      <c r="A262" s="3">
        <v>882</v>
      </c>
      <c r="B262" s="3" t="s">
        <v>434</v>
      </c>
      <c r="C262" t="s">
        <v>5</v>
      </c>
      <c r="D262" t="s">
        <v>36</v>
      </c>
    </row>
    <row r="263" spans="1:4" x14ac:dyDescent="0.2">
      <c r="A263" s="3" t="s">
        <v>1011</v>
      </c>
      <c r="B263" s="3" t="s">
        <v>598</v>
      </c>
      <c r="C263" t="s">
        <v>65</v>
      </c>
      <c r="D263" t="s">
        <v>95</v>
      </c>
    </row>
    <row r="264" spans="1:4" x14ac:dyDescent="0.2">
      <c r="A264" s="3">
        <v>887</v>
      </c>
      <c r="B264" s="3" t="s">
        <v>490</v>
      </c>
      <c r="C264" t="s">
        <v>160</v>
      </c>
      <c r="D264" t="s">
        <v>138</v>
      </c>
    </row>
    <row r="265" spans="1:4" x14ac:dyDescent="0.2">
      <c r="A265" s="3">
        <v>710</v>
      </c>
      <c r="B265" s="3" t="s">
        <v>450</v>
      </c>
      <c r="C265" t="s">
        <v>199</v>
      </c>
      <c r="D265" t="s">
        <v>220</v>
      </c>
    </row>
    <row r="266" spans="1:4" x14ac:dyDescent="0.2">
      <c r="A266" s="3">
        <v>894</v>
      </c>
      <c r="B266" s="3" t="s">
        <v>491</v>
      </c>
      <c r="C266" t="s">
        <v>216</v>
      </c>
      <c r="D266" t="s">
        <v>220</v>
      </c>
    </row>
    <row r="267" spans="1:4" x14ac:dyDescent="0.2">
      <c r="A267" s="3">
        <v>716</v>
      </c>
      <c r="B267" s="3" t="s">
        <v>492</v>
      </c>
      <c r="C267" t="s">
        <v>219</v>
      </c>
      <c r="D267" t="s">
        <v>220</v>
      </c>
    </row>
  </sheetData>
  <autoFilter ref="A1:D1" xr:uid="{D27E0934-4250-F141-8D97-7CC06722ED11}">
    <sortState xmlns:xlrd2="http://schemas.microsoft.com/office/spreadsheetml/2017/richdata2" ref="A2:D267">
      <sortCondition ref="B1:B26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5AE3-F803-A141-B314-D15A006C2254}">
  <dimension ref="A2:B7"/>
  <sheetViews>
    <sheetView workbookViewId="0">
      <selection activeCell="B9" sqref="B9"/>
    </sheetView>
  </sheetViews>
  <sheetFormatPr baseColWidth="10" defaultRowHeight="16" x14ac:dyDescent="0.2"/>
  <sheetData>
    <row r="2" spans="1:2" x14ac:dyDescent="0.2">
      <c r="A2" s="1" t="s">
        <v>1024</v>
      </c>
      <c r="B2" t="s">
        <v>1028</v>
      </c>
    </row>
    <row r="3" spans="1:2" x14ac:dyDescent="0.2">
      <c r="A3" s="1" t="s">
        <v>641</v>
      </c>
      <c r="B3" t="s">
        <v>1027</v>
      </c>
    </row>
    <row r="4" spans="1:2" x14ac:dyDescent="0.2">
      <c r="A4" s="1" t="s">
        <v>601</v>
      </c>
      <c r="B4" t="s">
        <v>647</v>
      </c>
    </row>
    <row r="5" spans="1:2" x14ac:dyDescent="0.2">
      <c r="A5" s="1" t="s">
        <v>648</v>
      </c>
      <c r="B5" t="s">
        <v>649</v>
      </c>
    </row>
    <row r="6" spans="1:2" x14ac:dyDescent="0.2">
      <c r="A6" s="1" t="s">
        <v>1018</v>
      </c>
      <c r="B6" t="s">
        <v>1025</v>
      </c>
    </row>
    <row r="7" spans="1:2" x14ac:dyDescent="0.2">
      <c r="A7" s="1" t="s">
        <v>1019</v>
      </c>
      <c r="B7" t="s"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</vt:lpstr>
      <vt:lpstr>RTAs</vt:lpstr>
      <vt:lpstr>ISO</vt:lpstr>
      <vt:lpstr>ADB</vt:lpstr>
      <vt:lpstr>World Bank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Kenneth Reyes</cp:lastModifiedBy>
  <dcterms:created xsi:type="dcterms:W3CDTF">2021-05-04T07:47:07Z</dcterms:created>
  <dcterms:modified xsi:type="dcterms:W3CDTF">2023-07-07T05:12:19Z</dcterms:modified>
</cp:coreProperties>
</file>