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lx22yz\Desktop\CAMC(2Pass)\"/>
    </mc:Choice>
  </mc:AlternateContent>
  <xr:revisionPtr revIDLastSave="0" documentId="13_ncr:1_{9D216EF1-0C46-430F-9E22-CE8806F9134D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4" i="1" l="1"/>
  <c r="F153" i="1"/>
  <c r="G115" i="1"/>
  <c r="G114" i="1"/>
  <c r="H75" i="1"/>
  <c r="H74" i="1"/>
  <c r="H32" i="1"/>
  <c r="H31" i="1"/>
</calcChain>
</file>

<file path=xl/sharedStrings.xml><?xml version="1.0" encoding="utf-8"?>
<sst xmlns="http://schemas.openxmlformats.org/spreadsheetml/2006/main" count="103" uniqueCount="43">
  <si>
    <t>SNR 0dB</t>
  </si>
  <si>
    <t>SNR 3dB</t>
  </si>
  <si>
    <t>SNR 5dB</t>
  </si>
  <si>
    <t>SNR 10dB</t>
  </si>
  <si>
    <t>SNR15dB</t>
  </si>
  <si>
    <t>SNR 20dB</t>
  </si>
  <si>
    <t>This work</t>
  </si>
  <si>
    <t>SNR 7dB</t>
  </si>
  <si>
    <t>[2] Fixed Threshold</t>
  </si>
  <si>
    <t>[2] Adaptive Threshold</t>
  </si>
  <si>
    <t>Red means estimated figures, not showed in the original paper</t>
  </si>
  <si>
    <t>NA</t>
  </si>
  <si>
    <t>SNR 0dB (%)</t>
  </si>
  <si>
    <t>SNR 3dB (%)</t>
  </si>
  <si>
    <t>SNR 5dB (%)</t>
  </si>
  <si>
    <t>SNR 10dB (%)</t>
  </si>
  <si>
    <t>SNR15dB (%)</t>
  </si>
  <si>
    <t>SNR 20dB (%)</t>
  </si>
  <si>
    <t>SNR 7dB (%)</t>
  </si>
  <si>
    <t>[3] DL CI</t>
  </si>
  <si>
    <t>[3] DL GRF</t>
  </si>
  <si>
    <t>[4] OAA Method</t>
  </si>
  <si>
    <t>[4] Hie Method</t>
  </si>
  <si>
    <t>[7] Feature Image</t>
  </si>
  <si>
    <t>[6] IC-AMCNet DO 0.7</t>
  </si>
  <si>
    <t>[4] DL CI</t>
  </si>
  <si>
    <t>[4] DL GRF</t>
  </si>
  <si>
    <t>[3] IC-AMCNet DO 0.7</t>
  </si>
  <si>
    <t>[5] Feature Image</t>
  </si>
  <si>
    <t>[1] DL CI</t>
  </si>
  <si>
    <t>[1] DL GRF</t>
  </si>
  <si>
    <t>[3] OAA Method</t>
  </si>
  <si>
    <t>[3] Hie Method</t>
  </si>
  <si>
    <t>[4] IC-AMCNet DO 0.7</t>
  </si>
  <si>
    <t>[6] RUNet (6,6,6)</t>
  </si>
  <si>
    <t>[1] Sun, Y., Ball, E.A.: Automatic modulation classification using techniques from image classification. IET Commun. 16, 1303– 1314 (2022). https://doi.org/10.1049/cmu2.12335</t>
  </si>
  <si>
    <t>[2] S. Ghodeswar and P. G. Poonacha, "An SNR estimation based adaptive hierarchical modulation classification method to recognize M-ary QAM and M-ary PSK signals," 2015 3rd International Conference on Signal Processing, Communication and Networking (ICSCN), Chennai, India, 2015, pp. 1-6, doi: 10.1109/ICSCN.2015.7219867.</t>
  </si>
  <si>
    <t>[3] X. Teng, P. Tian and H. Yu, "Modulation Classification Based on Spectral Correlation and SVM," 2008 4th International Conference on Wireless Communications, Networking and Mobile Computing, Dalian, China, 2008, pp. 1-4, doi: 10.1109/WiCom.2008.409</t>
  </si>
  <si>
    <t>[4] A. P. Hermawan, R. R. Ginanjar, D. -S. Kim and J. -M. Lee, "CNN-Based Automatic Modulation Classification for Beyond 5G Communications," IEEE Communications Letters, vol. 24, no. 5, pp. 1038-1041, May 2020, doi: 10.1109/LCOMM.2020.2970922.</t>
  </si>
  <si>
    <t>[5] J. H. Lee, K. -Y. Kim and Y. Shin, "Feature Image-Based Automatic Modulation Classification Method Using CNN Algorithm," 2019 International Conference on Artificial Intelligence in Information and Communication (ICAIIC), Okinawa, Japan, 2019, pp. 1-4, doi: 10.1109/ICAIIC.2019.8669002.</t>
  </si>
  <si>
    <t>[6] S. Kumar, R. Mahapatra and A. Singh, "Automatic Modulation Recognition: An FPGA Implementation," in IEEE Communications Letters, vol. 26, no. 9, pp. 2062-2066, Sept. 2022, doi: 10.1109/LCOMM.2022.3184771.</t>
  </si>
  <si>
    <t>[11] OAA Method</t>
  </si>
  <si>
    <t>[11] Hie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</si>
</sst>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6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justify" vertical="center" readingOrder="1"/>
    </xf>
    <xf numFmtId="0" fontId="7" fillId="0" borderId="0" xfId="1" applyAlignment="1">
      <alignment horizontal="justify" vertical="center" readingOrder="1"/>
    </xf>
    <xf numFmtId="0" fontId="8" fillId="0" borderId="0" xfId="0" applyFont="1" applyAlignment="1">
      <alignment horizontal="justify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Comparsion Between This Work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Other Published Work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This 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13</c:v>
                </c:pt>
                <c:pt idx="1">
                  <c:v>73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4EBD-A139-B917DECD790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[3]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Sheet1!$E$29:$K$29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4EBD-A139-B917DECD790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[3]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Sheet1!$E$30:$K$30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4-4EBD-A139-B917DECD790D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Sheet1!$E$31:$K$31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4-4EBD-A139-B917DECD790D}"/>
            </c:ext>
          </c:extLst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4-4EBD-A139-B917DECD790D}"/>
            </c:ext>
          </c:extLst>
        </c:ser>
        <c:ser>
          <c:idx val="5"/>
          <c:order val="5"/>
          <c:tx>
            <c:strRef>
              <c:f>Sheet1!$D$33</c:f>
              <c:strCache>
                <c:ptCount val="1"/>
                <c:pt idx="0">
                  <c:v>[4]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Sheet1!$E$33:$K$33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4-4EBD-A139-B917DECD790D}"/>
            </c:ext>
          </c:extLst>
        </c:ser>
        <c:ser>
          <c:idx val="6"/>
          <c:order val="6"/>
          <c:tx>
            <c:strRef>
              <c:f>Sheet1!$D$34</c:f>
              <c:strCache>
                <c:ptCount val="1"/>
                <c:pt idx="0">
                  <c:v>[4]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Sheet1!$E$34:$K$34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4-4EBD-A139-B917DECD790D}"/>
            </c:ext>
          </c:extLst>
        </c:ser>
        <c:ser>
          <c:idx val="7"/>
          <c:order val="7"/>
          <c:tx>
            <c:strRef>
              <c:f>Sheet1!$D$35</c:f>
              <c:strCache>
                <c:ptCount val="1"/>
                <c:pt idx="0">
                  <c:v>[6]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Sheet1!$E$35:$K$35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E-466B-BF81-69E10D545A2F}"/>
            </c:ext>
          </c:extLst>
        </c:ser>
        <c:ser>
          <c:idx val="8"/>
          <c:order val="8"/>
          <c:tx>
            <c:strRef>
              <c:f>Sheet1!$D$36</c:f>
              <c:strCache>
                <c:ptCount val="1"/>
                <c:pt idx="0">
                  <c:v>[7]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Sheet1!$E$36:$K$36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E-466B-BF81-69E10D54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1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0477580953363"/>
          <c:y val="0.30595489613385113"/>
          <c:w val="0.23643926987759009"/>
          <c:h val="0.5244745233292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Comparsion Between This Work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Other Published Work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This work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Sheet1!$E$71:$K$71</c:f>
              <c:numCache>
                <c:formatCode>General</c:formatCode>
                <c:ptCount val="7"/>
                <c:pt idx="0">
                  <c:v>0</c:v>
                </c:pt>
                <c:pt idx="1">
                  <c:v>86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096-AA81-4675A3C45021}"/>
            </c:ext>
          </c:extLst>
        </c:ser>
        <c:ser>
          <c:idx val="1"/>
          <c:order val="1"/>
          <c:tx>
            <c:strRef>
              <c:f>Sheet1!$D$72</c:f>
              <c:strCache>
                <c:ptCount val="1"/>
                <c:pt idx="0">
                  <c:v>[3]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Sheet1!$E$72:$K$72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096-AA81-4675A3C45021}"/>
            </c:ext>
          </c:extLst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[3]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Sheet1!$E$73:$K$73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096-AA81-4675A3C45021}"/>
            </c:ext>
          </c:extLst>
        </c:ser>
        <c:ser>
          <c:idx val="3"/>
          <c:order val="3"/>
          <c:tx>
            <c:strRef>
              <c:f>Sheet1!$D$74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Sheet1!$E$74:$K$74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9-4096-AA81-4675A3C45021}"/>
            </c:ext>
          </c:extLst>
        </c:ser>
        <c:ser>
          <c:idx val="4"/>
          <c:order val="4"/>
          <c:tx>
            <c:strRef>
              <c:f>Sheet1!$D$75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Sheet1!$E$75:$K$75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9-4096-AA81-4675A3C45021}"/>
            </c:ext>
          </c:extLst>
        </c:ser>
        <c:ser>
          <c:idx val="5"/>
          <c:order val="5"/>
          <c:tx>
            <c:strRef>
              <c:f>Sheet1!$D$76</c:f>
              <c:strCache>
                <c:ptCount val="1"/>
                <c:pt idx="0">
                  <c:v>[4]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Sheet1!$E$76:$K$76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9-4096-AA81-4675A3C45021}"/>
            </c:ext>
          </c:extLst>
        </c:ser>
        <c:ser>
          <c:idx val="6"/>
          <c:order val="6"/>
          <c:tx>
            <c:strRef>
              <c:f>Sheet1!$D$77</c:f>
              <c:strCache>
                <c:ptCount val="1"/>
                <c:pt idx="0">
                  <c:v>[4]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Sheet1!$E$77:$K$77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69-4096-AA81-4675A3C45021}"/>
            </c:ext>
          </c:extLst>
        </c:ser>
        <c:ser>
          <c:idx val="7"/>
          <c:order val="7"/>
          <c:tx>
            <c:strRef>
              <c:f>Sheet1!$D$78</c:f>
              <c:strCache>
                <c:ptCount val="1"/>
                <c:pt idx="0">
                  <c:v>[6]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Sheet1!$E$78:$K$78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9-4096-AA81-4675A3C45021}"/>
            </c:ext>
          </c:extLst>
        </c:ser>
        <c:ser>
          <c:idx val="8"/>
          <c:order val="8"/>
          <c:tx>
            <c:strRef>
              <c:f>Sheet1!$D$79</c:f>
              <c:strCache>
                <c:ptCount val="1"/>
                <c:pt idx="0">
                  <c:v>[7]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Sheet1!$E$70:$K$70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Sheet1!$E$79:$K$79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9-4096-AA81-4675A3C4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1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092748087011017"/>
          <c:y val="0.30595489613385113"/>
          <c:w val="0.25341658488707136"/>
          <c:h val="0.5244745233292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This work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Sheet1!$D$111:$J$111</c:f>
              <c:numCache>
                <c:formatCode>General</c:formatCode>
                <c:ptCount val="7"/>
                <c:pt idx="0">
                  <c:v>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9B9-B577-1DBB123F2AB3}"/>
            </c:ext>
          </c:extLst>
        </c:ser>
        <c:ser>
          <c:idx val="1"/>
          <c:order val="1"/>
          <c:tx>
            <c:strRef>
              <c:f>Sheet1!$C$112</c:f>
              <c:strCache>
                <c:ptCount val="1"/>
                <c:pt idx="0">
                  <c:v>[4]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Sheet1!$D$112:$J$112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9B9-B577-1DBB123F2AB3}"/>
            </c:ext>
          </c:extLst>
        </c:ser>
        <c:ser>
          <c:idx val="2"/>
          <c:order val="2"/>
          <c:tx>
            <c:strRef>
              <c:f>Sheet1!$C$113</c:f>
              <c:strCache>
                <c:ptCount val="1"/>
                <c:pt idx="0">
                  <c:v>[4]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Sheet1!$D$113:$J$113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9B9-B577-1DBB123F2AB3}"/>
            </c:ext>
          </c:extLst>
        </c:ser>
        <c:ser>
          <c:idx val="3"/>
          <c:order val="3"/>
          <c:tx>
            <c:strRef>
              <c:f>Sheet1!$C$114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Sheet1!$D$114:$J$114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9B9-B577-1DBB123F2AB3}"/>
            </c:ext>
          </c:extLst>
        </c:ser>
        <c:ser>
          <c:idx val="4"/>
          <c:order val="4"/>
          <c:tx>
            <c:strRef>
              <c:f>Sheet1!$C$115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Sheet1!$D$115:$J$115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9B9-B577-1DBB123F2AB3}"/>
            </c:ext>
          </c:extLst>
        </c:ser>
        <c:ser>
          <c:idx val="5"/>
          <c:order val="5"/>
          <c:tx>
            <c:strRef>
              <c:f>Sheet1!$C$116</c:f>
              <c:strCache>
                <c:ptCount val="1"/>
                <c:pt idx="0">
                  <c:v>[11]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Sheet1!$D$116:$J$116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9B9-B577-1DBB123F2AB3}"/>
            </c:ext>
          </c:extLst>
        </c:ser>
        <c:ser>
          <c:idx val="6"/>
          <c:order val="6"/>
          <c:tx>
            <c:strRef>
              <c:f>Sheet1!$C$117</c:f>
              <c:strCache>
                <c:ptCount val="1"/>
                <c:pt idx="0">
                  <c:v>[11]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Sheet1!$D$117:$J$117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2-49B9-B577-1DBB123F2AB3}"/>
            </c:ext>
          </c:extLst>
        </c:ser>
        <c:ser>
          <c:idx val="7"/>
          <c:order val="7"/>
          <c:tx>
            <c:strRef>
              <c:f>Sheet1!$C$118</c:f>
              <c:strCache>
                <c:ptCount val="1"/>
                <c:pt idx="0">
                  <c:v>[3]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2-49B9-B577-1DBB123F2AB3}"/>
            </c:ext>
          </c:extLst>
        </c:ser>
        <c:ser>
          <c:idx val="8"/>
          <c:order val="8"/>
          <c:tx>
            <c:strRef>
              <c:f>Sheet1!$C$119</c:f>
              <c:strCache>
                <c:ptCount val="1"/>
                <c:pt idx="0">
                  <c:v>[5]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Sheet1!$D$110:$J$110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Sheet1!$D$119:$J$119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D2-49B9-B577-1DBB123F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0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092748087011017"/>
          <c:y val="0.30595489613385113"/>
          <c:w val="0.25341658488707136"/>
          <c:h val="0.5244745233292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Sheet1!$B$150</c:f>
              <c:strCache>
                <c:ptCount val="1"/>
                <c:pt idx="0">
                  <c:v>This work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Sheet1!$C$150:$I$150</c:f>
              <c:numCache>
                <c:formatCode>General</c:formatCode>
                <c:ptCount val="7"/>
                <c:pt idx="0">
                  <c:v>0</c:v>
                </c:pt>
                <c:pt idx="1">
                  <c:v>86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6-484D-BE83-9F17FCB04EF4}"/>
            </c:ext>
          </c:extLst>
        </c:ser>
        <c:ser>
          <c:idx val="1"/>
          <c:order val="1"/>
          <c:tx>
            <c:strRef>
              <c:f>Sheet1!$B$151</c:f>
              <c:strCache>
                <c:ptCount val="1"/>
                <c:pt idx="0">
                  <c:v>[1]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Sheet1!$C$151:$I$151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6-484D-BE83-9F17FCB04EF4}"/>
            </c:ext>
          </c:extLst>
        </c:ser>
        <c:ser>
          <c:idx val="2"/>
          <c:order val="2"/>
          <c:tx>
            <c:strRef>
              <c:f>Sheet1!$B$152</c:f>
              <c:strCache>
                <c:ptCount val="1"/>
                <c:pt idx="0">
                  <c:v>[1] DL GRF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Sheet1!$C$152:$I$152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6-484D-BE83-9F17FCB04EF4}"/>
            </c:ext>
          </c:extLst>
        </c:ser>
        <c:ser>
          <c:idx val="3"/>
          <c:order val="3"/>
          <c:tx>
            <c:strRef>
              <c:f>Sheet1!$B$153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Sheet1!$C$153:$I$153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6-484D-BE83-9F17FCB04EF4}"/>
            </c:ext>
          </c:extLst>
        </c:ser>
        <c:ser>
          <c:idx val="4"/>
          <c:order val="4"/>
          <c:tx>
            <c:strRef>
              <c:f>Sheet1!$B$154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Sheet1!$C$154:$I$154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6-484D-BE83-9F17FCB04EF4}"/>
            </c:ext>
          </c:extLst>
        </c:ser>
        <c:ser>
          <c:idx val="5"/>
          <c:order val="5"/>
          <c:tx>
            <c:strRef>
              <c:f>Sheet1!$B$155</c:f>
              <c:strCache>
                <c:ptCount val="1"/>
                <c:pt idx="0">
                  <c:v>[3]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Sheet1!$C$155:$I$155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66-484D-BE83-9F17FCB04EF4}"/>
            </c:ext>
          </c:extLst>
        </c:ser>
        <c:ser>
          <c:idx val="6"/>
          <c:order val="6"/>
          <c:tx>
            <c:strRef>
              <c:f>Sheet1!$B$156</c:f>
              <c:strCache>
                <c:ptCount val="1"/>
                <c:pt idx="0">
                  <c:v>[3]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Sheet1!$C$156:$I$156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66-484D-BE83-9F17FCB04EF4}"/>
            </c:ext>
          </c:extLst>
        </c:ser>
        <c:ser>
          <c:idx val="7"/>
          <c:order val="7"/>
          <c:tx>
            <c:strRef>
              <c:f>Sheet1!$B$157</c:f>
              <c:strCache>
                <c:ptCount val="1"/>
                <c:pt idx="0">
                  <c:v>[4]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Sheet1!$C$157:$I$157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66-484D-BE83-9F17FCB04EF4}"/>
            </c:ext>
          </c:extLst>
        </c:ser>
        <c:ser>
          <c:idx val="8"/>
          <c:order val="8"/>
          <c:tx>
            <c:strRef>
              <c:f>Sheet1!$B$158</c:f>
              <c:strCache>
                <c:ptCount val="1"/>
                <c:pt idx="0">
                  <c:v>[5]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Sheet1!$C$158:$I$158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66-484D-BE83-9F17FCB04EF4}"/>
            </c:ext>
          </c:extLst>
        </c:ser>
        <c:ser>
          <c:idx val="9"/>
          <c:order val="9"/>
          <c:tx>
            <c:strRef>
              <c:f>Sheet1!$B$159</c:f>
              <c:strCache>
                <c:ptCount val="1"/>
                <c:pt idx="0">
                  <c:v>[6] RUNet (6,6,6)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Sheet1!$C$149:$I$149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Sheet1!$C$159:$I$159</c:f>
              <c:numCache>
                <c:formatCode>General</c:formatCode>
                <c:ptCount val="7"/>
                <c:pt idx="0">
                  <c:v>58</c:v>
                </c:pt>
                <c:pt idx="1">
                  <c:v>70</c:v>
                </c:pt>
                <c:pt idx="2">
                  <c:v>82</c:v>
                </c:pt>
                <c:pt idx="3">
                  <c:v>88</c:v>
                </c:pt>
                <c:pt idx="4">
                  <c:v>91</c:v>
                </c:pt>
                <c:pt idx="5">
                  <c:v>92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2-4889-A6F4-5F70E1E1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0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092748087011017"/>
          <c:y val="0.30595489613385113"/>
          <c:w val="0.23616801761031167"/>
          <c:h val="0.50118955314814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338138</xdr:colOff>
      <xdr:row>42</xdr:row>
      <xdr:rowOff>121444</xdr:rowOff>
    </xdr:from>
    <xdr:to>
      <xdr:col>9</xdr:col>
      <xdr:colOff>934641</xdr:colOff>
      <xdr:row>60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DE7-5995-4CD4-8B72-BDC80F59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372717</xdr:colOff>
      <xdr:row>83</xdr:row>
      <xdr:rowOff>74543</xdr:rowOff>
    </xdr:from>
    <xdr:to>
      <xdr:col>9</xdr:col>
      <xdr:colOff>417478</xdr:colOff>
      <xdr:row>103</xdr:row>
      <xdr:rowOff>181208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3CDC5-D9C6-4202-9CF1-6F73C3414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121</xdr:row>
      <xdr:rowOff>124240</xdr:rowOff>
    </xdr:from>
    <xdr:to>
      <xdr:col>9</xdr:col>
      <xdr:colOff>695739</xdr:colOff>
      <xdr:row>144</xdr:row>
      <xdr:rowOff>41413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1C208-D294-465C-A14C-BB7FF69F1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161</xdr:row>
      <xdr:rowOff>0</xdr:rowOff>
    </xdr:from>
    <xdr:to>
      <xdr:col>12</xdr:col>
      <xdr:colOff>207065</xdr:colOff>
      <xdr:row>183</xdr:row>
      <xdr:rowOff>107673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77F1A-E56F-4AB7-A276-0CA7D098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49/cmu2.12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N195"/>
  <sheetViews>
    <sheetView tabSelected="1" topLeftCell="A122" zoomScale="160" zoomScaleNormal="160" workbookViewId="0">
      <selection activeCell="K141" sqref="K141"/>
    </sheetView>
  </sheetViews>
  <sheetFormatPr defaultRowHeight="15" x14ac:dyDescent="0.25"/>
  <cols>
    <col min="1" max="1" width="9.140625" style="2"/>
    <col min="2" max="2" width="28.42578125" style="2" customWidth="1"/>
    <col min="3" max="3" width="9.140625" style="2"/>
    <col min="4" max="4" width="21" style="2" customWidth="1"/>
    <col min="5" max="5" width="13.5703125" style="2" customWidth="1"/>
    <col min="6" max="6" width="14.7109375" style="2" customWidth="1"/>
    <col min="7" max="9" width="14" style="2" customWidth="1"/>
    <col min="10" max="10" width="14.42578125" style="2" customWidth="1"/>
    <col min="11" max="11" width="13.85546875" style="2" customWidth="1"/>
    <col min="12" max="16384" width="9.140625" style="2"/>
  </cols>
  <sheetData>
    <row r="12" spans="4:12" x14ac:dyDescent="0.25">
      <c r="D12" s="1"/>
      <c r="E12" s="7" t="s">
        <v>12</v>
      </c>
      <c r="F12" s="7" t="s">
        <v>13</v>
      </c>
      <c r="G12" s="7" t="s">
        <v>14</v>
      </c>
      <c r="H12" s="7" t="s">
        <v>18</v>
      </c>
      <c r="I12" s="7" t="s">
        <v>15</v>
      </c>
      <c r="J12" s="7" t="s">
        <v>16</v>
      </c>
      <c r="K12" s="7" t="s">
        <v>17</v>
      </c>
      <c r="L12" s="1"/>
    </row>
    <row r="13" spans="4:12" s="11" customFormat="1" ht="14.25" x14ac:dyDescent="0.2">
      <c r="D13" s="9" t="s">
        <v>6</v>
      </c>
      <c r="E13" s="10">
        <v>13</v>
      </c>
      <c r="F13" s="10">
        <v>73</v>
      </c>
      <c r="G13" s="10">
        <v>85</v>
      </c>
      <c r="H13" s="10">
        <v>90</v>
      </c>
      <c r="I13" s="10">
        <v>94</v>
      </c>
      <c r="J13" s="10">
        <v>100</v>
      </c>
      <c r="K13" s="10">
        <v>99</v>
      </c>
    </row>
    <row r="14" spans="4:12" x14ac:dyDescent="0.25">
      <c r="D14" s="3" t="s">
        <v>19</v>
      </c>
      <c r="E14" s="8">
        <v>53</v>
      </c>
      <c r="F14" s="8" t="s">
        <v>11</v>
      </c>
      <c r="G14" s="8" t="s">
        <v>11</v>
      </c>
      <c r="H14" s="8" t="s">
        <v>11</v>
      </c>
      <c r="I14" s="8">
        <v>85</v>
      </c>
      <c r="J14" s="8" t="s">
        <v>11</v>
      </c>
      <c r="K14" s="8" t="s">
        <v>11</v>
      </c>
    </row>
    <row r="15" spans="4:12" x14ac:dyDescent="0.25">
      <c r="D15" s="3" t="s">
        <v>20</v>
      </c>
      <c r="E15" s="8">
        <v>49</v>
      </c>
      <c r="F15" s="8" t="s">
        <v>11</v>
      </c>
      <c r="G15" s="8" t="s">
        <v>11</v>
      </c>
      <c r="H15" s="8" t="s">
        <v>11</v>
      </c>
      <c r="I15" s="8">
        <v>67</v>
      </c>
      <c r="J15" s="8" t="s">
        <v>11</v>
      </c>
      <c r="K15" s="8" t="s">
        <v>11</v>
      </c>
    </row>
    <row r="16" spans="4:12" x14ac:dyDescent="0.25">
      <c r="D16" s="4" t="s">
        <v>8</v>
      </c>
      <c r="E16" s="8">
        <v>55.68</v>
      </c>
      <c r="F16" s="8" t="s">
        <v>11</v>
      </c>
      <c r="G16" s="8">
        <v>59.17</v>
      </c>
      <c r="H16" s="8" t="s">
        <v>11</v>
      </c>
      <c r="I16" s="8">
        <v>72</v>
      </c>
      <c r="J16" s="8">
        <v>79.400000000000006</v>
      </c>
      <c r="K16" s="8">
        <v>83</v>
      </c>
    </row>
    <row r="17" spans="4:13" x14ac:dyDescent="0.25">
      <c r="D17" s="4" t="s">
        <v>9</v>
      </c>
      <c r="E17" s="8">
        <v>94.52</v>
      </c>
      <c r="F17" s="8" t="s">
        <v>11</v>
      </c>
      <c r="G17" s="8">
        <v>94.5</v>
      </c>
      <c r="H17" s="8" t="s">
        <v>11</v>
      </c>
      <c r="I17" s="8">
        <v>92.47</v>
      </c>
      <c r="J17" s="8">
        <v>91.02</v>
      </c>
      <c r="K17" s="8">
        <v>84.27</v>
      </c>
    </row>
    <row r="18" spans="4:13" x14ac:dyDescent="0.25">
      <c r="D18" s="4" t="s">
        <v>21</v>
      </c>
      <c r="E18" s="8">
        <v>70.38</v>
      </c>
      <c r="F18" s="8" t="s">
        <v>11</v>
      </c>
      <c r="G18" s="8" t="s">
        <v>11</v>
      </c>
      <c r="H18" s="8">
        <v>90.5</v>
      </c>
      <c r="I18" s="8" t="s">
        <v>11</v>
      </c>
      <c r="J18" s="8" t="s">
        <v>11</v>
      </c>
      <c r="K18" s="8" t="s">
        <v>11</v>
      </c>
    </row>
    <row r="19" spans="4:13" x14ac:dyDescent="0.25">
      <c r="D19" s="4" t="s">
        <v>22</v>
      </c>
      <c r="E19" s="8">
        <v>73</v>
      </c>
      <c r="F19" s="8" t="s">
        <v>11</v>
      </c>
      <c r="G19" s="8" t="s">
        <v>11</v>
      </c>
      <c r="H19" s="8">
        <v>91.63</v>
      </c>
      <c r="I19" s="8" t="s">
        <v>11</v>
      </c>
      <c r="J19" s="8" t="s">
        <v>11</v>
      </c>
      <c r="K19" s="8" t="s">
        <v>11</v>
      </c>
    </row>
    <row r="27" spans="4:13" x14ac:dyDescent="0.25">
      <c r="D27" s="1"/>
      <c r="E27" s="1" t="s">
        <v>0</v>
      </c>
      <c r="F27" s="1" t="s">
        <v>1</v>
      </c>
      <c r="G27" s="1" t="s">
        <v>2</v>
      </c>
      <c r="H27" s="1" t="s">
        <v>7</v>
      </c>
      <c r="I27" s="1" t="s">
        <v>3</v>
      </c>
      <c r="J27" s="1" t="s">
        <v>4</v>
      </c>
      <c r="K27" s="1" t="s">
        <v>5</v>
      </c>
    </row>
    <row r="28" spans="4:13" x14ac:dyDescent="0.25">
      <c r="D28" s="3" t="s">
        <v>6</v>
      </c>
      <c r="E28" s="1">
        <v>13</v>
      </c>
      <c r="F28" s="1">
        <v>73</v>
      </c>
      <c r="G28" s="1">
        <v>85</v>
      </c>
      <c r="H28" s="1">
        <v>90</v>
      </c>
      <c r="I28" s="1">
        <v>94</v>
      </c>
      <c r="J28" s="1">
        <v>100</v>
      </c>
      <c r="K28" s="1">
        <v>99</v>
      </c>
      <c r="M28" s="1"/>
    </row>
    <row r="29" spans="4:13" x14ac:dyDescent="0.25">
      <c r="D29" s="3" t="s">
        <v>19</v>
      </c>
      <c r="E29" s="1">
        <v>53</v>
      </c>
      <c r="F29" s="5">
        <v>62.6</v>
      </c>
      <c r="G29" s="5">
        <v>69</v>
      </c>
      <c r="H29" s="5">
        <v>75.400000000000006</v>
      </c>
      <c r="I29" s="1">
        <v>85</v>
      </c>
      <c r="J29" s="1"/>
      <c r="K29" s="1"/>
      <c r="M29" s="1"/>
    </row>
    <row r="30" spans="4:13" x14ac:dyDescent="0.25">
      <c r="D30" s="3" t="s">
        <v>20</v>
      </c>
      <c r="E30" s="1">
        <v>49</v>
      </c>
      <c r="F30" s="5">
        <v>54.4</v>
      </c>
      <c r="G30" s="5">
        <v>58</v>
      </c>
      <c r="H30" s="5">
        <v>61.6</v>
      </c>
      <c r="I30" s="1">
        <v>67</v>
      </c>
      <c r="J30" s="1"/>
      <c r="K30" s="1"/>
      <c r="M30" s="1"/>
    </row>
    <row r="31" spans="4:13" x14ac:dyDescent="0.25">
      <c r="D31" s="4" t="s">
        <v>8</v>
      </c>
      <c r="E31" s="1">
        <v>55.68</v>
      </c>
      <c r="F31" s="5">
        <v>57.774000000000001</v>
      </c>
      <c r="G31" s="1">
        <v>59.17</v>
      </c>
      <c r="H31" s="5">
        <f>(72-59.17)/5*2+59.17</f>
        <v>64.302000000000007</v>
      </c>
      <c r="I31" s="1">
        <v>72</v>
      </c>
      <c r="J31" s="1">
        <v>79.400000000000006</v>
      </c>
      <c r="K31" s="1">
        <v>83</v>
      </c>
      <c r="M31" s="1"/>
    </row>
    <row r="32" spans="4:13" x14ac:dyDescent="0.25">
      <c r="D32" s="4" t="s">
        <v>9</v>
      </c>
      <c r="E32" s="1">
        <v>94.52</v>
      </c>
      <c r="F32" s="5">
        <v>94.507999999999996</v>
      </c>
      <c r="G32" s="1">
        <v>94.5</v>
      </c>
      <c r="H32" s="5">
        <f>(94.5-92.47)/5*2+92.47</f>
        <v>93.281999999999996</v>
      </c>
      <c r="I32" s="1">
        <v>92.47</v>
      </c>
      <c r="J32" s="1">
        <v>91.02</v>
      </c>
      <c r="K32" s="1">
        <v>84.27</v>
      </c>
    </row>
    <row r="33" spans="4:14" x14ac:dyDescent="0.25">
      <c r="D33" s="4" t="s">
        <v>21</v>
      </c>
      <c r="E33" s="1">
        <v>70.38</v>
      </c>
      <c r="F33" s="5">
        <v>78.989999999999995</v>
      </c>
      <c r="G33" s="5">
        <v>84.73</v>
      </c>
      <c r="H33" s="1">
        <v>90.5</v>
      </c>
      <c r="I33" s="1"/>
      <c r="J33" s="1"/>
      <c r="K33" s="1"/>
      <c r="N33" s="6" t="s">
        <v>10</v>
      </c>
    </row>
    <row r="34" spans="4:14" x14ac:dyDescent="0.25">
      <c r="D34" s="4" t="s">
        <v>22</v>
      </c>
      <c r="E34" s="1">
        <v>73</v>
      </c>
      <c r="F34" s="5">
        <v>80.98</v>
      </c>
      <c r="G34" s="5">
        <v>86.3</v>
      </c>
      <c r="H34" s="1">
        <v>91.63</v>
      </c>
      <c r="I34" s="1"/>
      <c r="J34" s="1"/>
      <c r="K34" s="1"/>
    </row>
    <row r="35" spans="4:14" x14ac:dyDescent="0.25">
      <c r="D35" s="2" t="s">
        <v>24</v>
      </c>
      <c r="E35" s="2">
        <v>75</v>
      </c>
      <c r="F35" s="2">
        <v>80</v>
      </c>
      <c r="G35" s="2">
        <v>82</v>
      </c>
      <c r="H35" s="2">
        <v>82</v>
      </c>
      <c r="I35" s="2">
        <v>81</v>
      </c>
      <c r="J35" s="2">
        <v>81</v>
      </c>
    </row>
    <row r="36" spans="4:14" x14ac:dyDescent="0.25">
      <c r="D36" s="2" t="s">
        <v>23</v>
      </c>
      <c r="E36" s="2">
        <v>77</v>
      </c>
      <c r="F36" s="6">
        <v>90.8</v>
      </c>
      <c r="G36" s="2">
        <v>100</v>
      </c>
      <c r="H36" s="2">
        <v>100</v>
      </c>
      <c r="I36" s="2">
        <v>100</v>
      </c>
    </row>
    <row r="37" spans="4:14" x14ac:dyDescent="0.25">
      <c r="D37" s="3"/>
      <c r="E37" s="1"/>
      <c r="F37" s="1"/>
      <c r="G37" s="1"/>
      <c r="H37" s="1"/>
      <c r="I37" s="1"/>
      <c r="J37" s="1"/>
      <c r="K37" s="1"/>
      <c r="L37" s="1"/>
    </row>
    <row r="38" spans="4:14" x14ac:dyDescent="0.25">
      <c r="D38" s="3"/>
      <c r="E38" s="1"/>
      <c r="F38" s="1"/>
      <c r="G38" s="1"/>
      <c r="H38" s="1"/>
      <c r="I38" s="1"/>
      <c r="J38" s="1"/>
      <c r="K38" s="1"/>
      <c r="L38" s="1"/>
    </row>
    <row r="39" spans="4:14" x14ac:dyDescent="0.25">
      <c r="D39" s="3"/>
      <c r="E39" s="1"/>
      <c r="F39" s="1"/>
      <c r="G39" s="1"/>
      <c r="H39" s="1"/>
      <c r="I39" s="1"/>
      <c r="J39" s="1"/>
      <c r="K39" s="1"/>
      <c r="L39" s="1"/>
    </row>
    <row r="40" spans="4:14" x14ac:dyDescent="0.25">
      <c r="E40" s="1"/>
      <c r="F40" s="1"/>
      <c r="G40" s="1"/>
      <c r="H40" s="1"/>
      <c r="I40" s="1"/>
      <c r="J40" s="1"/>
      <c r="K40" s="1"/>
      <c r="L40" s="1"/>
    </row>
    <row r="41" spans="4:14" x14ac:dyDescent="0.25">
      <c r="D41" s="3"/>
      <c r="E41" s="1"/>
      <c r="F41" s="1"/>
      <c r="G41" s="1"/>
      <c r="H41" s="1"/>
      <c r="I41" s="1"/>
      <c r="J41" s="1"/>
      <c r="K41" s="1"/>
      <c r="L41" s="1"/>
    </row>
    <row r="42" spans="4:14" x14ac:dyDescent="0.25">
      <c r="D42" s="3"/>
      <c r="E42" s="1"/>
      <c r="F42" s="1"/>
      <c r="G42" s="1"/>
      <c r="H42" s="1"/>
      <c r="I42" s="1"/>
      <c r="J42" s="1"/>
      <c r="K42" s="1"/>
      <c r="L42" s="1"/>
    </row>
    <row r="43" spans="4:14" x14ac:dyDescent="0.25">
      <c r="D43" s="3"/>
      <c r="E43" s="1"/>
      <c r="F43" s="1"/>
      <c r="G43" s="1"/>
      <c r="H43" s="1"/>
      <c r="I43" s="1"/>
      <c r="J43" s="1"/>
      <c r="K43" s="1"/>
      <c r="L43" s="1"/>
    </row>
    <row r="44" spans="4:14" x14ac:dyDescent="0.25">
      <c r="E44" s="1"/>
      <c r="F44" s="1"/>
      <c r="G44" s="1"/>
      <c r="H44" s="1"/>
      <c r="I44" s="1"/>
      <c r="J44" s="1"/>
      <c r="K44" s="1"/>
      <c r="L44" s="1"/>
    </row>
    <row r="45" spans="4:14" x14ac:dyDescent="0.25">
      <c r="D45" s="3"/>
      <c r="E45" s="1"/>
      <c r="F45" s="1"/>
      <c r="G45" s="1"/>
      <c r="H45" s="1"/>
      <c r="I45" s="1"/>
      <c r="J45" s="1"/>
      <c r="K45" s="1"/>
      <c r="L45" s="1"/>
    </row>
    <row r="46" spans="4:14" x14ac:dyDescent="0.25">
      <c r="D46" s="3"/>
      <c r="E46" s="1"/>
      <c r="F46" s="1"/>
      <c r="G46" s="1"/>
      <c r="H46" s="1"/>
      <c r="I46" s="1"/>
      <c r="J46" s="1"/>
      <c r="K46" s="1"/>
      <c r="L46" s="1"/>
    </row>
    <row r="47" spans="4:14" x14ac:dyDescent="0.25">
      <c r="D47" s="3"/>
      <c r="E47" s="1"/>
      <c r="F47" s="1"/>
      <c r="G47" s="1"/>
      <c r="H47" s="1"/>
      <c r="I47" s="1"/>
      <c r="J47" s="1"/>
      <c r="K47" s="1"/>
      <c r="L47" s="1"/>
    </row>
    <row r="48" spans="4:14" x14ac:dyDescent="0.25">
      <c r="E48" s="1"/>
    </row>
    <row r="49" spans="4:5" x14ac:dyDescent="0.25">
      <c r="D49" s="4"/>
      <c r="E49" s="1"/>
    </row>
    <row r="50" spans="4:5" x14ac:dyDescent="0.25">
      <c r="D50" s="4"/>
      <c r="E50" s="1"/>
    </row>
    <row r="51" spans="4:5" x14ac:dyDescent="0.25">
      <c r="D51" s="4"/>
      <c r="E51" s="1"/>
    </row>
    <row r="52" spans="4:5" x14ac:dyDescent="0.25">
      <c r="E52" s="1"/>
    </row>
    <row r="53" spans="4:5" x14ac:dyDescent="0.25">
      <c r="D53" s="4"/>
      <c r="E53" s="1"/>
    </row>
    <row r="54" spans="4:5" x14ac:dyDescent="0.25">
      <c r="D54" s="4"/>
      <c r="E54" s="1"/>
    </row>
    <row r="55" spans="4:5" x14ac:dyDescent="0.25">
      <c r="D55" s="4"/>
      <c r="E55" s="1"/>
    </row>
    <row r="56" spans="4:5" x14ac:dyDescent="0.25">
      <c r="E56" s="1"/>
    </row>
    <row r="57" spans="4:5" x14ac:dyDescent="0.25">
      <c r="D57" s="4"/>
      <c r="E57" s="1"/>
    </row>
    <row r="58" spans="4:5" x14ac:dyDescent="0.25">
      <c r="D58" s="4"/>
      <c r="E58" s="1"/>
    </row>
    <row r="59" spans="4:5" x14ac:dyDescent="0.25">
      <c r="D59" s="4"/>
      <c r="E59" s="1"/>
    </row>
    <row r="60" spans="4:5" x14ac:dyDescent="0.25">
      <c r="E60" s="1"/>
    </row>
    <row r="61" spans="4:5" x14ac:dyDescent="0.25">
      <c r="D61" s="4"/>
      <c r="E61" s="1"/>
    </row>
    <row r="62" spans="4:5" x14ac:dyDescent="0.25">
      <c r="D62" s="4"/>
      <c r="E62" s="1"/>
    </row>
    <row r="63" spans="4:5" x14ac:dyDescent="0.25">
      <c r="D63" s="4"/>
      <c r="E63" s="1"/>
    </row>
    <row r="70" spans="4:11" x14ac:dyDescent="0.25">
      <c r="D70" s="1"/>
      <c r="E70" s="1" t="s">
        <v>0</v>
      </c>
      <c r="F70" s="1" t="s">
        <v>1</v>
      </c>
      <c r="G70" s="1" t="s">
        <v>2</v>
      </c>
      <c r="H70" s="1" t="s">
        <v>7</v>
      </c>
      <c r="I70" s="1" t="s">
        <v>3</v>
      </c>
      <c r="J70" s="1" t="s">
        <v>4</v>
      </c>
      <c r="K70" s="1" t="s">
        <v>5</v>
      </c>
    </row>
    <row r="71" spans="4:11" x14ac:dyDescent="0.25">
      <c r="D71" s="3" t="s">
        <v>6</v>
      </c>
      <c r="E71" s="1">
        <v>0</v>
      </c>
      <c r="F71" s="1">
        <v>86</v>
      </c>
      <c r="G71" s="1">
        <v>100</v>
      </c>
      <c r="H71" s="1">
        <v>100</v>
      </c>
      <c r="I71" s="1">
        <v>100</v>
      </c>
      <c r="J71" s="1">
        <v>100</v>
      </c>
      <c r="K71" s="1">
        <v>100</v>
      </c>
    </row>
    <row r="72" spans="4:11" x14ac:dyDescent="0.25">
      <c r="D72" s="3" t="s">
        <v>19</v>
      </c>
      <c r="E72" s="1">
        <v>53</v>
      </c>
      <c r="F72" s="5">
        <v>62.6</v>
      </c>
      <c r="G72" s="5">
        <v>69</v>
      </c>
      <c r="H72" s="5">
        <v>75.400000000000006</v>
      </c>
      <c r="I72" s="1">
        <v>85</v>
      </c>
      <c r="J72" s="1"/>
      <c r="K72" s="1"/>
    </row>
    <row r="73" spans="4:11" x14ac:dyDescent="0.25">
      <c r="D73" s="3" t="s">
        <v>20</v>
      </c>
      <c r="E73" s="1">
        <v>49</v>
      </c>
      <c r="F73" s="5">
        <v>54.4</v>
      </c>
      <c r="G73" s="5">
        <v>58</v>
      </c>
      <c r="H73" s="5">
        <v>61.6</v>
      </c>
      <c r="I73" s="1">
        <v>67</v>
      </c>
      <c r="J73" s="1"/>
      <c r="K73" s="1"/>
    </row>
    <row r="74" spans="4:11" x14ac:dyDescent="0.25">
      <c r="D74" s="4" t="s">
        <v>8</v>
      </c>
      <c r="E74" s="1">
        <v>55.68</v>
      </c>
      <c r="F74" s="5">
        <v>57.774000000000001</v>
      </c>
      <c r="G74" s="1">
        <v>59.17</v>
      </c>
      <c r="H74" s="5">
        <f>(72-59.17)/5*2+59.17</f>
        <v>64.302000000000007</v>
      </c>
      <c r="I74" s="1">
        <v>72</v>
      </c>
      <c r="J74" s="1">
        <v>79.400000000000006</v>
      </c>
      <c r="K74" s="1">
        <v>83</v>
      </c>
    </row>
    <row r="75" spans="4:11" x14ac:dyDescent="0.25">
      <c r="D75" s="4" t="s">
        <v>9</v>
      </c>
      <c r="E75" s="1">
        <v>94.52</v>
      </c>
      <c r="F75" s="5">
        <v>94.507999999999996</v>
      </c>
      <c r="G75" s="1">
        <v>94.5</v>
      </c>
      <c r="H75" s="5">
        <f>(94.5-92.47)/5*2+92.47</f>
        <v>93.281999999999996</v>
      </c>
      <c r="I75" s="1">
        <v>92.47</v>
      </c>
      <c r="J75" s="1">
        <v>91.02</v>
      </c>
      <c r="K75" s="1">
        <v>84.27</v>
      </c>
    </row>
    <row r="76" spans="4:11" x14ac:dyDescent="0.25">
      <c r="D76" s="4" t="s">
        <v>21</v>
      </c>
      <c r="E76" s="1">
        <v>70.38</v>
      </c>
      <c r="F76" s="5">
        <v>78.989999999999995</v>
      </c>
      <c r="G76" s="5">
        <v>84.73</v>
      </c>
      <c r="H76" s="1">
        <v>90.5</v>
      </c>
      <c r="I76" s="1"/>
      <c r="J76" s="1"/>
      <c r="K76" s="1"/>
    </row>
    <row r="77" spans="4:11" x14ac:dyDescent="0.25">
      <c r="D77" s="4" t="s">
        <v>22</v>
      </c>
      <c r="E77" s="1">
        <v>73</v>
      </c>
      <c r="F77" s="5">
        <v>80.98</v>
      </c>
      <c r="G77" s="5">
        <v>86.3</v>
      </c>
      <c r="H77" s="1">
        <v>91.63</v>
      </c>
      <c r="I77" s="1"/>
      <c r="J77" s="1"/>
      <c r="K77" s="1"/>
    </row>
    <row r="78" spans="4:11" x14ac:dyDescent="0.25">
      <c r="D78" s="2" t="s">
        <v>24</v>
      </c>
      <c r="E78" s="2">
        <v>75</v>
      </c>
      <c r="F78" s="2">
        <v>80</v>
      </c>
      <c r="G78" s="2">
        <v>82</v>
      </c>
      <c r="H78" s="2">
        <v>82</v>
      </c>
      <c r="I78" s="2">
        <v>81</v>
      </c>
      <c r="J78" s="2">
        <v>81</v>
      </c>
    </row>
    <row r="79" spans="4:11" x14ac:dyDescent="0.25">
      <c r="D79" s="2" t="s">
        <v>23</v>
      </c>
      <c r="E79" s="2">
        <v>77</v>
      </c>
      <c r="F79" s="6">
        <v>90.8</v>
      </c>
      <c r="G79" s="2">
        <v>100</v>
      </c>
      <c r="H79" s="2">
        <v>100</v>
      </c>
      <c r="I79" s="2">
        <v>100</v>
      </c>
    </row>
    <row r="110" spans="3:10" x14ac:dyDescent="0.25">
      <c r="C110" s="1"/>
      <c r="D110" s="1">
        <v>0</v>
      </c>
      <c r="E110" s="1">
        <v>3</v>
      </c>
      <c r="F110" s="1">
        <v>5</v>
      </c>
      <c r="G110" s="1">
        <v>7</v>
      </c>
      <c r="H110" s="1">
        <v>10</v>
      </c>
      <c r="I110" s="1">
        <v>15</v>
      </c>
      <c r="J110" s="1">
        <v>20</v>
      </c>
    </row>
    <row r="111" spans="3:10" x14ac:dyDescent="0.25">
      <c r="C111" s="3" t="s">
        <v>6</v>
      </c>
      <c r="D111" s="1">
        <v>0</v>
      </c>
      <c r="E111" s="1">
        <v>99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</row>
    <row r="112" spans="3:10" x14ac:dyDescent="0.25">
      <c r="C112" s="3" t="s">
        <v>25</v>
      </c>
      <c r="D112" s="1">
        <v>53</v>
      </c>
      <c r="E112" s="5">
        <v>62.6</v>
      </c>
      <c r="F112" s="5">
        <v>69</v>
      </c>
      <c r="G112" s="5">
        <v>75.400000000000006</v>
      </c>
      <c r="H112" s="1">
        <v>85</v>
      </c>
      <c r="I112" s="1"/>
      <c r="J112" s="1"/>
    </row>
    <row r="113" spans="3:10" x14ac:dyDescent="0.25">
      <c r="C113" s="3" t="s">
        <v>26</v>
      </c>
      <c r="D113" s="1">
        <v>49</v>
      </c>
      <c r="E113" s="5">
        <v>54.4</v>
      </c>
      <c r="F113" s="5">
        <v>58</v>
      </c>
      <c r="G113" s="5">
        <v>61.6</v>
      </c>
      <c r="H113" s="1">
        <v>67</v>
      </c>
      <c r="I113" s="1"/>
      <c r="J113" s="1"/>
    </row>
    <row r="114" spans="3:10" x14ac:dyDescent="0.25">
      <c r="C114" s="4" t="s">
        <v>8</v>
      </c>
      <c r="D114" s="1">
        <v>55.68</v>
      </c>
      <c r="E114" s="5">
        <v>57.774000000000001</v>
      </c>
      <c r="F114" s="1">
        <v>59.17</v>
      </c>
      <c r="G114" s="5">
        <f>(72-59.17)/5*2+59.17</f>
        <v>64.302000000000007</v>
      </c>
      <c r="H114" s="1">
        <v>72</v>
      </c>
      <c r="I114" s="1">
        <v>79.400000000000006</v>
      </c>
      <c r="J114" s="1">
        <v>83</v>
      </c>
    </row>
    <row r="115" spans="3:10" x14ac:dyDescent="0.25">
      <c r="C115" s="4" t="s">
        <v>9</v>
      </c>
      <c r="D115" s="1">
        <v>94.52</v>
      </c>
      <c r="E115" s="5">
        <v>94.507999999999996</v>
      </c>
      <c r="F115" s="1">
        <v>94.5</v>
      </c>
      <c r="G115" s="5">
        <f>(94.5-92.47)/5*2+92.47</f>
        <v>93.281999999999996</v>
      </c>
      <c r="H115" s="1">
        <v>92.47</v>
      </c>
      <c r="I115" s="1">
        <v>91.02</v>
      </c>
      <c r="J115" s="1">
        <v>84.27</v>
      </c>
    </row>
    <row r="116" spans="3:10" x14ac:dyDescent="0.25">
      <c r="C116" s="4" t="s">
        <v>41</v>
      </c>
      <c r="D116" s="1">
        <v>70.38</v>
      </c>
      <c r="E116" s="5">
        <v>78.989999999999995</v>
      </c>
      <c r="F116" s="5">
        <v>84.73</v>
      </c>
      <c r="G116" s="1">
        <v>90.5</v>
      </c>
      <c r="H116" s="1"/>
      <c r="I116" s="1"/>
      <c r="J116" s="1"/>
    </row>
    <row r="117" spans="3:10" x14ac:dyDescent="0.25">
      <c r="C117" s="4" t="s">
        <v>42</v>
      </c>
      <c r="D117" s="1">
        <v>73</v>
      </c>
      <c r="E117" s="5">
        <v>80.98</v>
      </c>
      <c r="F117" s="5">
        <v>86.3</v>
      </c>
      <c r="G117" s="1">
        <v>91.63</v>
      </c>
      <c r="H117" s="1"/>
      <c r="I117" s="1"/>
      <c r="J117" s="1"/>
    </row>
    <row r="118" spans="3:10" x14ac:dyDescent="0.25">
      <c r="C118" s="2" t="s">
        <v>27</v>
      </c>
      <c r="D118" s="2">
        <v>75</v>
      </c>
      <c r="E118" s="2">
        <v>80</v>
      </c>
      <c r="F118" s="2">
        <v>82</v>
      </c>
      <c r="G118" s="2">
        <v>82</v>
      </c>
      <c r="H118" s="2">
        <v>81</v>
      </c>
      <c r="I118" s="2">
        <v>81</v>
      </c>
    </row>
    <row r="119" spans="3:10" x14ac:dyDescent="0.25">
      <c r="C119" s="2" t="s">
        <v>28</v>
      </c>
      <c r="D119" s="2">
        <v>77</v>
      </c>
      <c r="E119" s="6">
        <v>90.8</v>
      </c>
      <c r="F119" s="2">
        <v>100</v>
      </c>
      <c r="G119" s="2">
        <v>100</v>
      </c>
      <c r="H119" s="2">
        <v>100</v>
      </c>
    </row>
    <row r="149" spans="2:9" x14ac:dyDescent="0.25">
      <c r="B149" s="1"/>
      <c r="C149" s="1" t="s">
        <v>0</v>
      </c>
      <c r="D149" s="1" t="s">
        <v>1</v>
      </c>
      <c r="E149" s="1" t="s">
        <v>2</v>
      </c>
      <c r="F149" s="1" t="s">
        <v>7</v>
      </c>
      <c r="G149" s="1" t="s">
        <v>3</v>
      </c>
      <c r="H149" s="1" t="s">
        <v>4</v>
      </c>
      <c r="I149" s="1" t="s">
        <v>5</v>
      </c>
    </row>
    <row r="150" spans="2:9" x14ac:dyDescent="0.25">
      <c r="B150" s="3" t="s">
        <v>6</v>
      </c>
      <c r="C150" s="1">
        <v>0</v>
      </c>
      <c r="D150" s="1">
        <v>86</v>
      </c>
      <c r="E150" s="1">
        <v>100</v>
      </c>
      <c r="F150" s="1">
        <v>100</v>
      </c>
      <c r="G150" s="1">
        <v>100</v>
      </c>
      <c r="H150" s="1">
        <v>100</v>
      </c>
      <c r="I150" s="1">
        <v>100</v>
      </c>
    </row>
    <row r="151" spans="2:9" x14ac:dyDescent="0.25">
      <c r="B151" s="3" t="s">
        <v>29</v>
      </c>
      <c r="C151" s="1">
        <v>53</v>
      </c>
      <c r="D151" s="5">
        <v>62.6</v>
      </c>
      <c r="E151" s="5">
        <v>69</v>
      </c>
      <c r="F151" s="5">
        <v>75.400000000000006</v>
      </c>
      <c r="G151" s="1">
        <v>85</v>
      </c>
      <c r="H151" s="1"/>
      <c r="I151" s="1"/>
    </row>
    <row r="152" spans="2:9" x14ac:dyDescent="0.25">
      <c r="B152" s="3" t="s">
        <v>30</v>
      </c>
      <c r="C152" s="1">
        <v>49</v>
      </c>
      <c r="D152" s="5">
        <v>54.4</v>
      </c>
      <c r="E152" s="5">
        <v>58</v>
      </c>
      <c r="F152" s="5">
        <v>61.6</v>
      </c>
      <c r="G152" s="1">
        <v>67</v>
      </c>
      <c r="H152" s="1"/>
      <c r="I152" s="1"/>
    </row>
    <row r="153" spans="2:9" x14ac:dyDescent="0.25">
      <c r="B153" s="4" t="s">
        <v>8</v>
      </c>
      <c r="C153" s="1">
        <v>55.68</v>
      </c>
      <c r="D153" s="5">
        <v>57.774000000000001</v>
      </c>
      <c r="E153" s="1">
        <v>59.17</v>
      </c>
      <c r="F153" s="5">
        <f>(72-59.17)/5*2+59.17</f>
        <v>64.302000000000007</v>
      </c>
      <c r="G153" s="1">
        <v>72</v>
      </c>
      <c r="H153" s="1">
        <v>79.400000000000006</v>
      </c>
      <c r="I153" s="1">
        <v>83</v>
      </c>
    </row>
    <row r="154" spans="2:9" x14ac:dyDescent="0.25">
      <c r="B154" s="4" t="s">
        <v>9</v>
      </c>
      <c r="C154" s="1">
        <v>94.52</v>
      </c>
      <c r="D154" s="5">
        <v>94.507999999999996</v>
      </c>
      <c r="E154" s="1">
        <v>94.5</v>
      </c>
      <c r="F154" s="5">
        <f>(94.5-92.47)/5*2+92.47</f>
        <v>93.281999999999996</v>
      </c>
      <c r="G154" s="1">
        <v>92.47</v>
      </c>
      <c r="H154" s="1">
        <v>91.02</v>
      </c>
      <c r="I154" s="1">
        <v>84.27</v>
      </c>
    </row>
    <row r="155" spans="2:9" x14ac:dyDescent="0.25">
      <c r="B155" s="4" t="s">
        <v>31</v>
      </c>
      <c r="C155" s="1">
        <v>70.38</v>
      </c>
      <c r="D155" s="5">
        <v>78.989999999999995</v>
      </c>
      <c r="E155" s="5">
        <v>84.73</v>
      </c>
      <c r="F155" s="1">
        <v>90.5</v>
      </c>
      <c r="G155" s="1"/>
      <c r="H155" s="1"/>
      <c r="I155" s="1"/>
    </row>
    <row r="156" spans="2:9" x14ac:dyDescent="0.25">
      <c r="B156" s="4" t="s">
        <v>32</v>
      </c>
      <c r="C156" s="1">
        <v>73</v>
      </c>
      <c r="D156" s="5">
        <v>80.98</v>
      </c>
      <c r="E156" s="5">
        <v>86.3</v>
      </c>
      <c r="F156" s="1">
        <v>91.63</v>
      </c>
      <c r="G156" s="1"/>
      <c r="H156" s="1"/>
      <c r="I156" s="1"/>
    </row>
    <row r="157" spans="2:9" x14ac:dyDescent="0.25">
      <c r="B157" s="2" t="s">
        <v>33</v>
      </c>
      <c r="C157" s="2">
        <v>75</v>
      </c>
      <c r="D157" s="2">
        <v>80</v>
      </c>
      <c r="E157" s="2">
        <v>82</v>
      </c>
      <c r="F157" s="2">
        <v>82</v>
      </c>
      <c r="G157" s="2">
        <v>81</v>
      </c>
      <c r="H157" s="2">
        <v>81</v>
      </c>
    </row>
    <row r="158" spans="2:9" x14ac:dyDescent="0.25">
      <c r="B158" s="2" t="s">
        <v>28</v>
      </c>
      <c r="C158" s="2">
        <v>77</v>
      </c>
      <c r="D158" s="6">
        <v>90.8</v>
      </c>
      <c r="E158" s="2">
        <v>100</v>
      </c>
      <c r="F158" s="2">
        <v>100</v>
      </c>
      <c r="G158" s="2">
        <v>100</v>
      </c>
    </row>
    <row r="159" spans="2:9" x14ac:dyDescent="0.25">
      <c r="B159" s="2" t="s">
        <v>34</v>
      </c>
      <c r="C159" s="2">
        <v>58</v>
      </c>
      <c r="D159" s="2">
        <v>70</v>
      </c>
      <c r="E159" s="2">
        <v>82</v>
      </c>
      <c r="F159" s="2">
        <v>88</v>
      </c>
      <c r="G159" s="2">
        <v>91</v>
      </c>
      <c r="H159" s="2">
        <v>92</v>
      </c>
      <c r="I159" s="2">
        <v>92</v>
      </c>
    </row>
    <row r="190" spans="2:2" ht="120" x14ac:dyDescent="0.25">
      <c r="B190" s="13" t="s">
        <v>35</v>
      </c>
    </row>
    <row r="191" spans="2:2" ht="57.75" x14ac:dyDescent="0.25">
      <c r="B191" s="12" t="s">
        <v>36</v>
      </c>
    </row>
    <row r="192" spans="2:2" ht="49.5" x14ac:dyDescent="0.25">
      <c r="B192" s="12" t="s">
        <v>37</v>
      </c>
    </row>
    <row r="193" spans="2:2" ht="49.5" x14ac:dyDescent="0.25">
      <c r="B193" s="12" t="s">
        <v>38</v>
      </c>
    </row>
    <row r="194" spans="2:2" ht="49.5" x14ac:dyDescent="0.25">
      <c r="B194" s="12" t="s">
        <v>39</v>
      </c>
    </row>
    <row r="195" spans="2:2" ht="84" x14ac:dyDescent="0.25">
      <c r="B195" s="14" t="s">
        <v>40</v>
      </c>
    </row>
  </sheetData>
  <hyperlinks>
    <hyperlink ref="B190" r:id="rId1" display="https://doi.org/10.1049/cmu2.12335" xr:uid="{E124D7FE-7227-4EE8-BEB6-1707C0F95ABD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2023-07-10T12:43:49Z</dcterms:modified>
</cp:coreProperties>
</file>