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ance Ownership" sheetId="1" r:id="rId4"/>
    <sheet state="visible" name="Appliance Usage" sheetId="2" r:id="rId5"/>
    <sheet state="visible" name="Starting Time" sheetId="3" r:id="rId6"/>
    <sheet state="visible" name="Duration" sheetId="4" r:id="rId7"/>
    <sheet state="visible" name="Priority Rank" sheetId="5" r:id="rId8"/>
    <sheet state="visible" name="Extra Time Frame" sheetId="6" r:id="rId9"/>
    <sheet state="visible" name="PV Ownership" sheetId="7" r:id="rId10"/>
    <sheet state="visible" name="ESS and EV Ownership" sheetId="8" r:id="rId11"/>
  </sheets>
  <definedNames/>
  <calcPr/>
</workbook>
</file>

<file path=xl/sharedStrings.xml><?xml version="1.0" encoding="utf-8"?>
<sst xmlns="http://schemas.openxmlformats.org/spreadsheetml/2006/main" count="1232" uniqueCount="86">
  <si>
    <t>Household Size</t>
  </si>
  <si>
    <t>6+</t>
  </si>
  <si>
    <t>Type</t>
  </si>
  <si>
    <t>No. of Respondents</t>
  </si>
  <si>
    <t>Number of Units</t>
  </si>
  <si>
    <t>5+</t>
  </si>
  <si>
    <t>Total</t>
  </si>
  <si>
    <t>Light Bulb</t>
  </si>
  <si>
    <t>Radio</t>
  </si>
  <si>
    <t>TV</t>
  </si>
  <si>
    <t>Electric Fan</t>
  </si>
  <si>
    <t>AC</t>
  </si>
  <si>
    <t>Flat Iron</t>
  </si>
  <si>
    <t>Refrigirator</t>
  </si>
  <si>
    <t>Rice Cooker</t>
  </si>
  <si>
    <t>Washing Machine</t>
  </si>
  <si>
    <t>PC/Laptop</t>
  </si>
  <si>
    <t>Refrigerator</t>
  </si>
  <si>
    <t>Other Appliances Count</t>
  </si>
  <si>
    <t>Air Fryer</t>
  </si>
  <si>
    <t>Air Purifier</t>
  </si>
  <si>
    <t>Blender</t>
  </si>
  <si>
    <t>Hair Dryer</t>
  </si>
  <si>
    <t>Water Dispenser</t>
  </si>
  <si>
    <t>Toaster</t>
  </si>
  <si>
    <t>Broiler</t>
  </si>
  <si>
    <t>CCTV</t>
  </si>
  <si>
    <t>Chest Freezer</t>
  </si>
  <si>
    <t>Clothes Dryer</t>
  </si>
  <si>
    <t>Coffee Maker</t>
  </si>
  <si>
    <t>Electric Kettle</t>
  </si>
  <si>
    <t>Lamp</t>
  </si>
  <si>
    <t>Electric Grill</t>
  </si>
  <si>
    <t>Electric Mixer</t>
  </si>
  <si>
    <t>Electric Stove</t>
  </si>
  <si>
    <t>Fish Air Pump</t>
  </si>
  <si>
    <t>Hair Curler/Iron</t>
  </si>
  <si>
    <t>Home Theater</t>
  </si>
  <si>
    <t>Shower Heater</t>
  </si>
  <si>
    <t>Induction Cooker</t>
  </si>
  <si>
    <t>Exhaust Hood</t>
  </si>
  <si>
    <t>Lawn Mower</t>
  </si>
  <si>
    <t>Microwave Oven</t>
  </si>
  <si>
    <t>Pressure Washer</t>
  </si>
  <si>
    <t>Printer</t>
  </si>
  <si>
    <t>Sound System/Karaoke/ Speakers</t>
  </si>
  <si>
    <t>Treadmill</t>
  </si>
  <si>
    <t>UV Water Purifier</t>
  </si>
  <si>
    <t>Vacuum</t>
  </si>
  <si>
    <t>Water Pump</t>
  </si>
  <si>
    <t>Electric Bottle Warmer/Sterilizer</t>
  </si>
  <si>
    <t>Juicer</t>
  </si>
  <si>
    <t>Air Cooler</t>
  </si>
  <si>
    <t>Exhaust Fan</t>
  </si>
  <si>
    <t>Gaming Console</t>
  </si>
  <si>
    <t>Humidifier</t>
  </si>
  <si>
    <t>Massage Chair</t>
  </si>
  <si>
    <t>Sewing Machine</t>
  </si>
  <si>
    <t>Ring Light</t>
  </si>
  <si>
    <t>Steamer</t>
  </si>
  <si>
    <t>Waffle Maker</t>
  </si>
  <si>
    <t>TOTAL</t>
  </si>
  <si>
    <t>Other Appliances Percentage</t>
  </si>
  <si>
    <t>Processed Data For Copy Paste</t>
  </si>
  <si>
    <t>Number of Usage</t>
  </si>
  <si>
    <t>Desired Starting Time</t>
  </si>
  <si>
    <t>OA list below</t>
  </si>
  <si>
    <t>Start Time</t>
  </si>
  <si>
    <t>Duration</t>
  </si>
  <si>
    <t>Rank</t>
  </si>
  <si>
    <t>Time Frame - Duration</t>
  </si>
  <si>
    <t>TF-D</t>
  </si>
  <si>
    <t>Compressor</t>
  </si>
  <si>
    <t>Electric Breast Pump</t>
  </si>
  <si>
    <t>Welding Machine</t>
  </si>
  <si>
    <t>Water Tank</t>
  </si>
  <si>
    <t>copy paste</t>
  </si>
  <si>
    <t>Number of PV Panels</t>
  </si>
  <si>
    <t>Count</t>
  </si>
  <si>
    <t>Percentage</t>
  </si>
  <si>
    <t>Different total. From the time we asked the no. of solar panels data.</t>
  </si>
  <si>
    <t>Ownership</t>
  </si>
  <si>
    <t>Yes</t>
  </si>
  <si>
    <t>No</t>
  </si>
  <si>
    <t>ESS</t>
  </si>
  <si>
    <t>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</si>
</sst>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2" numFmtId="4" xfId="0" applyAlignment="1" applyFont="1" applyNumberFormat="1">
      <alignment readingOrder="0" shrinkToFit="0" wrapText="0"/>
    </xf>
    <xf borderId="0" fillId="0" fontId="1" numFmtId="4" xfId="0" applyAlignment="1" applyFont="1" applyNumberFormat="1">
      <alignment horizontal="center" readingOrder="0" shrinkToFit="0" wrapText="0"/>
    </xf>
    <xf borderId="0" fillId="0" fontId="2" numFmtId="4" xfId="0" applyAlignment="1" applyFont="1" applyNumberFormat="1">
      <alignment shrinkToFit="0" wrapText="0"/>
    </xf>
    <xf borderId="0" fillId="0" fontId="1" numFmtId="4" xfId="0" applyAlignment="1" applyFont="1" applyNumberForma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0"/>
    </xf>
    <xf borderId="0" fillId="4" fontId="2" numFmtId="0" xfId="0" applyAlignment="1" applyFont="1">
      <alignment shrinkToFit="0" wrapText="0"/>
    </xf>
    <xf borderId="0" fillId="4" fontId="1" numFmtId="0" xfId="0" applyAlignment="1" applyFont="1">
      <alignment shrinkToFit="0" wrapText="0"/>
    </xf>
    <xf borderId="1" fillId="0" fontId="3" numFmtId="0" xfId="0" applyAlignment="1" applyBorder="1" applyFont="1">
      <alignment vertical="bottom"/>
    </xf>
    <xf borderId="0" fillId="3" fontId="1" numFmtId="0" xfId="0" applyAlignment="1" applyFont="1">
      <alignment horizontal="center" readingOrder="0" shrinkToFit="0" wrapText="0"/>
    </xf>
    <xf borderId="0" fillId="3" fontId="2" numFmtId="0" xfId="0" applyAlignment="1" applyFont="1">
      <alignment horizontal="center" readingOrder="0" shrinkToFit="0" wrapText="0"/>
    </xf>
    <xf borderId="1" fillId="0" fontId="3" numFmtId="0" xfId="0" applyAlignment="1" applyBorder="1" applyFont="1">
      <alignment vertical="bottom"/>
    </xf>
    <xf borderId="0" fillId="0" fontId="2" numFmtId="49" xfId="0" applyAlignment="1" applyFont="1" applyNumberFormat="1">
      <alignment horizontal="right" shrinkToFit="0" wrapText="0"/>
    </xf>
    <xf borderId="0" fillId="3" fontId="2" numFmtId="49" xfId="0" applyAlignment="1" applyFont="1" applyNumberFormat="1">
      <alignment horizontal="right" readingOrder="0" shrinkToFit="0" wrapText="0"/>
    </xf>
    <xf borderId="0" fillId="0" fontId="1" numFmtId="49" xfId="0" applyAlignment="1" applyFont="1" applyNumberFormat="1">
      <alignment horizontal="right" shrinkToFit="0" wrapText="0"/>
    </xf>
    <xf borderId="0" fillId="3" fontId="2" numFmtId="49" xfId="0" applyAlignment="1" applyFont="1" applyNumberFormat="1">
      <alignment horizontal="right" shrinkToFit="0" wrapText="0"/>
    </xf>
    <xf borderId="0" fillId="0" fontId="2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right" readingOrder="0"/>
    </xf>
    <xf borderId="0" fillId="0" fontId="1" numFmtId="0" xfId="0" applyAlignment="1" applyFont="1">
      <alignment readingOrder="0" shrinkToFit="0" wrapText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2" fontId="4" numFmtId="0" xfId="0" applyAlignment="1" applyFont="1">
      <alignment horizontal="center" shrinkToFit="0" vertical="bottom" wrapText="0"/>
    </xf>
    <xf borderId="0" fillId="2" fontId="3" numFmtId="164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2" fontId="1" numFmtId="0" xfId="0" applyAlignment="1" applyFont="1">
      <alignment horizontal="center" readingOrder="0" shrinkToFit="0" wrapText="1"/>
    </xf>
    <xf borderId="2" fillId="2" fontId="4" numFmtId="0" xfId="0" applyAlignment="1" applyBorder="1" applyFont="1">
      <alignment horizontal="center" shrinkToFit="0" vertical="bottom" wrapText="0"/>
    </xf>
    <xf borderId="0" fillId="0" fontId="3" numFmtId="4" xfId="0" applyAlignment="1" applyFont="1" applyNumberFormat="1">
      <alignment vertical="bottom"/>
    </xf>
    <xf borderId="0" fillId="3" fontId="3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vertical="bottom" wrapText="1"/>
    </xf>
    <xf borderId="0" fillId="0" fontId="4" numFmtId="4" xfId="0" applyAlignment="1" applyFont="1" applyNumberFormat="1">
      <alignment horizontal="center" vertical="bottom"/>
    </xf>
    <xf borderId="0" fillId="3" fontId="4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5" fontId="5" numFmtId="0" xfId="0" applyFill="1" applyFont="1"/>
    <xf borderId="0" fillId="3" fontId="1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0" fillId="3" fontId="2" numFmtId="0" xfId="0" applyAlignment="1" applyFont="1">
      <alignment horizontal="right" readingOrder="0" shrinkToFit="0" wrapText="0"/>
    </xf>
    <xf borderId="0" fillId="4" fontId="6" numFmtId="0" xfId="0" applyAlignment="1" applyFont="1">
      <alignment horizontal="right" readingOrder="0" shrinkToFit="0" wrapText="0"/>
    </xf>
    <xf borderId="0" fillId="3" fontId="1" numFmtId="4" xfId="0" applyAlignment="1" applyFont="1" applyNumberFormat="1">
      <alignment shrinkToFit="0" wrapText="0"/>
    </xf>
    <xf borderId="0" fillId="3" fontId="2" numFmtId="4" xfId="0" applyAlignment="1" applyFont="1" applyNumberFormat="1">
      <alignment shrinkToFit="0" wrapText="0"/>
    </xf>
    <xf borderId="0" fillId="0" fontId="2" numFmtId="0" xfId="0" applyAlignment="1" applyFont="1">
      <alignment horizontal="right"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6" fontId="1" numFmtId="164" xfId="0" applyAlignment="1" applyFill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0" fontId="2" numFmtId="4" xfId="0" applyFont="1" applyNumberFormat="1"/>
    <xf borderId="0" fillId="6" fontId="2" numFmtId="4" xfId="0" applyFont="1" applyNumberFormat="1"/>
    <xf borderId="0" fillId="0" fontId="1" numFmtId="0" xfId="0" applyAlignment="1" applyFont="1">
      <alignment readingOrder="0"/>
    </xf>
    <xf borderId="0" fillId="3" fontId="2" numFmtId="0" xfId="0" applyFont="1"/>
    <xf borderId="0" fillId="7" fontId="2" numFmtId="0" xfId="0" applyAlignment="1" applyFill="1" applyFont="1">
      <alignment readingOrder="0"/>
    </xf>
    <xf borderId="1" fillId="8" fontId="3" numFmtId="0" xfId="0" applyAlignment="1" applyBorder="1" applyFill="1" applyFont="1">
      <alignment vertical="bottom"/>
    </xf>
    <xf borderId="1" fillId="7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13"/>
    <col customWidth="1" min="2" max="29" width="7.0"/>
    <col customWidth="1" min="31" max="31" width="16.13"/>
  </cols>
  <sheetData>
    <row r="1">
      <c r="A1" s="1" t="s">
        <v>0</v>
      </c>
      <c r="B1" s="1"/>
      <c r="C1" s="1">
        <v>1.0</v>
      </c>
      <c r="H1" s="2"/>
      <c r="I1" s="2"/>
      <c r="J1" s="2">
        <v>44595.0</v>
      </c>
      <c r="O1" s="2"/>
      <c r="P1" s="2"/>
      <c r="Q1" s="2">
        <v>44656.0</v>
      </c>
      <c r="V1" s="1"/>
      <c r="W1" s="1"/>
      <c r="X1" s="1" t="s">
        <v>1</v>
      </c>
      <c r="AC1" s="1"/>
      <c r="AD1" s="3" t="s">
        <v>2</v>
      </c>
      <c r="AE1" s="4" t="s">
        <v>3</v>
      </c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>
      <c r="A2" s="1" t="s">
        <v>4</v>
      </c>
      <c r="B2" s="1">
        <v>0.0</v>
      </c>
      <c r="C2" s="1">
        <v>1.0</v>
      </c>
      <c r="D2" s="1">
        <v>2.0</v>
      </c>
      <c r="E2" s="1">
        <v>3.0</v>
      </c>
      <c r="F2" s="1">
        <v>4.0</v>
      </c>
      <c r="G2" s="1" t="s">
        <v>5</v>
      </c>
      <c r="H2" s="1" t="s">
        <v>6</v>
      </c>
      <c r="I2" s="1">
        <v>0.0</v>
      </c>
      <c r="J2" s="1">
        <v>1.0</v>
      </c>
      <c r="K2" s="1">
        <v>2.0</v>
      </c>
      <c r="L2" s="1">
        <v>3.0</v>
      </c>
      <c r="M2" s="1">
        <v>4.0</v>
      </c>
      <c r="N2" s="1" t="s">
        <v>5</v>
      </c>
      <c r="O2" s="1" t="s">
        <v>6</v>
      </c>
      <c r="P2" s="1">
        <v>0.0</v>
      </c>
      <c r="Q2" s="1">
        <v>1.0</v>
      </c>
      <c r="R2" s="1">
        <v>2.0</v>
      </c>
      <c r="S2" s="1">
        <v>3.0</v>
      </c>
      <c r="T2" s="1">
        <v>4.0</v>
      </c>
      <c r="U2" s="1" t="s">
        <v>5</v>
      </c>
      <c r="V2" s="1" t="s">
        <v>6</v>
      </c>
      <c r="W2" s="1">
        <v>0.0</v>
      </c>
      <c r="X2" s="1">
        <v>1.0</v>
      </c>
      <c r="Y2" s="1">
        <v>2.0</v>
      </c>
      <c r="Z2" s="1">
        <v>3.0</v>
      </c>
      <c r="AA2" s="1">
        <v>4.0</v>
      </c>
      <c r="AB2" s="1" t="s">
        <v>5</v>
      </c>
      <c r="AC2" s="1" t="s">
        <v>6</v>
      </c>
      <c r="AD2" s="7">
        <v>1.0</v>
      </c>
      <c r="AE2" s="4">
        <v>14.0</v>
      </c>
      <c r="AF2" s="5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>
      <c r="A3" s="8" t="s">
        <v>7</v>
      </c>
      <c r="B3" s="7">
        <f t="shared" ref="B3:B12" si="1">14-sum(C3:G3)</f>
        <v>1</v>
      </c>
      <c r="C3" s="7">
        <v>1.0</v>
      </c>
      <c r="D3" s="7">
        <v>1.0</v>
      </c>
      <c r="E3" s="7">
        <v>4.0</v>
      </c>
      <c r="F3" s="7">
        <v>3.0</v>
      </c>
      <c r="G3" s="7">
        <v>4.0</v>
      </c>
      <c r="H3" s="3">
        <f t="shared" ref="H3:H12" si="2">SUM(B3:G3)</f>
        <v>14</v>
      </c>
      <c r="I3" s="7">
        <v>0.0</v>
      </c>
      <c r="J3" s="7">
        <v>3.0</v>
      </c>
      <c r="K3" s="7">
        <v>5.0</v>
      </c>
      <c r="L3" s="7">
        <v>13.0</v>
      </c>
      <c r="M3" s="7">
        <v>12.0</v>
      </c>
      <c r="N3" s="7">
        <v>42.0</v>
      </c>
      <c r="O3" s="6">
        <f t="shared" ref="O3:O12" si="3">SUM(I3:N3)</f>
        <v>75</v>
      </c>
      <c r="P3" s="7">
        <v>1.0</v>
      </c>
      <c r="Q3" s="7">
        <v>1.0</v>
      </c>
      <c r="R3" s="9">
        <f>6+2</f>
        <v>8</v>
      </c>
      <c r="S3" s="9">
        <f>9+13</f>
        <v>22</v>
      </c>
      <c r="T3" s="9">
        <f>16+8</f>
        <v>24</v>
      </c>
      <c r="U3" s="7">
        <v>143.0</v>
      </c>
      <c r="V3" s="6">
        <f t="shared" ref="V3:V12" si="4">sum(P3:U3)</f>
        <v>199</v>
      </c>
      <c r="W3" s="7">
        <v>1.0</v>
      </c>
      <c r="X3" s="7">
        <v>0.0</v>
      </c>
      <c r="Y3" s="7">
        <v>7.0</v>
      </c>
      <c r="Z3" s="7">
        <v>8.0</v>
      </c>
      <c r="AA3" s="7">
        <v>12.0</v>
      </c>
      <c r="AB3" s="7">
        <v>118.0</v>
      </c>
      <c r="AC3" s="6">
        <f t="shared" ref="AC3:AC12" si="5">SUM(W3:AB3)</f>
        <v>146</v>
      </c>
      <c r="AD3" s="10">
        <v>44595.0</v>
      </c>
      <c r="AE3" s="4">
        <v>75.0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>
      <c r="A4" s="8" t="s">
        <v>8</v>
      </c>
      <c r="B4" s="7">
        <f t="shared" si="1"/>
        <v>10</v>
      </c>
      <c r="C4" s="7">
        <v>4.0</v>
      </c>
      <c r="D4" s="7">
        <v>0.0</v>
      </c>
      <c r="E4" s="7">
        <v>0.0</v>
      </c>
      <c r="F4" s="7">
        <v>0.0</v>
      </c>
      <c r="G4" s="7">
        <v>0.0</v>
      </c>
      <c r="H4" s="3">
        <f t="shared" si="2"/>
        <v>14</v>
      </c>
      <c r="I4" s="7">
        <v>56.0</v>
      </c>
      <c r="J4" s="7">
        <v>18.0</v>
      </c>
      <c r="K4" s="7">
        <v>1.0</v>
      </c>
      <c r="L4" s="7">
        <v>0.0</v>
      </c>
      <c r="M4" s="7">
        <v>0.0</v>
      </c>
      <c r="N4" s="7">
        <v>0.0</v>
      </c>
      <c r="O4" s="6">
        <f t="shared" si="3"/>
        <v>75</v>
      </c>
      <c r="P4" s="7">
        <v>144.0</v>
      </c>
      <c r="Q4" s="7">
        <v>47.0</v>
      </c>
      <c r="R4" s="7">
        <v>7.0</v>
      </c>
      <c r="S4" s="7">
        <v>1.0</v>
      </c>
      <c r="T4" s="7">
        <v>0.0</v>
      </c>
      <c r="U4" s="7">
        <v>0.0</v>
      </c>
      <c r="V4" s="6">
        <f t="shared" si="4"/>
        <v>199</v>
      </c>
      <c r="W4" s="7">
        <v>107.0</v>
      </c>
      <c r="X4" s="7">
        <v>31.0</v>
      </c>
      <c r="Y4" s="7">
        <v>5.0</v>
      </c>
      <c r="Z4" s="7">
        <v>3.0</v>
      </c>
      <c r="AA4" s="7">
        <v>0.0</v>
      </c>
      <c r="AB4" s="7">
        <v>0.0</v>
      </c>
      <c r="AC4" s="6">
        <f t="shared" si="5"/>
        <v>146</v>
      </c>
      <c r="AD4" s="10">
        <v>44656.0</v>
      </c>
      <c r="AE4" s="4">
        <v>199.0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>
      <c r="A5" s="8" t="s">
        <v>9</v>
      </c>
      <c r="B5" s="7">
        <f t="shared" si="1"/>
        <v>7</v>
      </c>
      <c r="C5" s="7">
        <v>7.0</v>
      </c>
      <c r="D5" s="7">
        <v>0.0</v>
      </c>
      <c r="E5" s="7">
        <v>0.0</v>
      </c>
      <c r="F5" s="7">
        <v>0.0</v>
      </c>
      <c r="G5" s="7">
        <v>0.0</v>
      </c>
      <c r="H5" s="3">
        <f t="shared" si="2"/>
        <v>14</v>
      </c>
      <c r="I5" s="7">
        <v>11.0</v>
      </c>
      <c r="J5" s="7">
        <v>41.0</v>
      </c>
      <c r="K5" s="7">
        <v>17.0</v>
      </c>
      <c r="L5" s="7">
        <v>1.0</v>
      </c>
      <c r="M5" s="7">
        <v>2.0</v>
      </c>
      <c r="N5" s="7">
        <v>3.0</v>
      </c>
      <c r="O5" s="6">
        <f t="shared" si="3"/>
        <v>75</v>
      </c>
      <c r="P5" s="7">
        <v>10.0</v>
      </c>
      <c r="Q5" s="7">
        <v>125.0</v>
      </c>
      <c r="R5" s="7">
        <v>49.0</v>
      </c>
      <c r="S5" s="7">
        <v>9.0</v>
      </c>
      <c r="T5" s="7">
        <v>3.0</v>
      </c>
      <c r="U5" s="7">
        <v>3.0</v>
      </c>
      <c r="V5" s="6">
        <f t="shared" si="4"/>
        <v>199</v>
      </c>
      <c r="W5" s="7">
        <v>12.0</v>
      </c>
      <c r="X5" s="7">
        <v>63.0</v>
      </c>
      <c r="Y5" s="7">
        <v>32.0</v>
      </c>
      <c r="Z5" s="7">
        <v>23.0</v>
      </c>
      <c r="AA5" s="7">
        <v>7.0</v>
      </c>
      <c r="AB5" s="7">
        <v>9.0</v>
      </c>
      <c r="AC5" s="6">
        <f t="shared" si="5"/>
        <v>146</v>
      </c>
      <c r="AD5" s="7" t="s">
        <v>1</v>
      </c>
      <c r="AE5" s="4">
        <v>146.0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>
      <c r="A6" s="8" t="s">
        <v>10</v>
      </c>
      <c r="B6" s="7">
        <f t="shared" si="1"/>
        <v>1</v>
      </c>
      <c r="C6" s="7">
        <v>5.0</v>
      </c>
      <c r="D6" s="7">
        <v>7.0</v>
      </c>
      <c r="E6" s="7">
        <v>0.0</v>
      </c>
      <c r="F6" s="7">
        <v>0.0</v>
      </c>
      <c r="G6" s="7">
        <v>1.0</v>
      </c>
      <c r="H6" s="3">
        <f t="shared" si="2"/>
        <v>14</v>
      </c>
      <c r="I6" s="7">
        <v>0.0</v>
      </c>
      <c r="J6" s="7">
        <v>11.0</v>
      </c>
      <c r="K6" s="7">
        <v>25.0</v>
      </c>
      <c r="L6" s="7">
        <v>24.0</v>
      </c>
      <c r="M6" s="7">
        <v>7.0</v>
      </c>
      <c r="N6" s="7">
        <v>8.0</v>
      </c>
      <c r="O6" s="6">
        <f t="shared" si="3"/>
        <v>75</v>
      </c>
      <c r="P6" s="11">
        <v>3.0</v>
      </c>
      <c r="Q6" s="11">
        <v>5.0</v>
      </c>
      <c r="R6" s="11">
        <v>31.0</v>
      </c>
      <c r="S6" s="11">
        <v>66.0</v>
      </c>
      <c r="T6" s="11">
        <v>44.0</v>
      </c>
      <c r="U6" s="11">
        <v>50.0</v>
      </c>
      <c r="V6" s="6">
        <f t="shared" si="4"/>
        <v>199</v>
      </c>
      <c r="W6" s="7">
        <v>5.0</v>
      </c>
      <c r="X6" s="7">
        <v>2.0</v>
      </c>
      <c r="Y6" s="7">
        <v>21.0</v>
      </c>
      <c r="Z6" s="7">
        <v>26.0</v>
      </c>
      <c r="AA6" s="7">
        <v>23.0</v>
      </c>
      <c r="AB6" s="7">
        <v>69.0</v>
      </c>
      <c r="AC6" s="6">
        <f t="shared" si="5"/>
        <v>146</v>
      </c>
      <c r="AD6" s="5"/>
      <c r="AE6" s="12">
        <f>sum(AE2:AE5)</f>
        <v>434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>
      <c r="A7" s="8" t="s">
        <v>11</v>
      </c>
      <c r="B7" s="7">
        <f t="shared" si="1"/>
        <v>9</v>
      </c>
      <c r="C7" s="7">
        <v>4.0</v>
      </c>
      <c r="D7" s="7">
        <v>0.0</v>
      </c>
      <c r="E7" s="7">
        <v>1.0</v>
      </c>
      <c r="F7" s="7">
        <v>0.0</v>
      </c>
      <c r="G7" s="7">
        <v>0.0</v>
      </c>
      <c r="H7" s="3">
        <f t="shared" si="2"/>
        <v>14</v>
      </c>
      <c r="I7" s="7">
        <v>29.0</v>
      </c>
      <c r="J7" s="7">
        <v>30.0</v>
      </c>
      <c r="K7" s="7">
        <v>10.0</v>
      </c>
      <c r="L7" s="7">
        <v>3.0</v>
      </c>
      <c r="M7" s="7">
        <v>1.0</v>
      </c>
      <c r="N7" s="7">
        <v>2.0</v>
      </c>
      <c r="O7" s="6">
        <f t="shared" si="3"/>
        <v>75</v>
      </c>
      <c r="P7" s="7">
        <v>68.0</v>
      </c>
      <c r="Q7" s="7">
        <v>62.0</v>
      </c>
      <c r="R7" s="7">
        <v>40.0</v>
      </c>
      <c r="S7" s="7">
        <v>18.0</v>
      </c>
      <c r="T7" s="7">
        <v>6.0</v>
      </c>
      <c r="U7" s="7">
        <v>5.0</v>
      </c>
      <c r="V7" s="6">
        <f t="shared" si="4"/>
        <v>199</v>
      </c>
      <c r="W7" s="7">
        <v>48.0</v>
      </c>
      <c r="X7" s="7">
        <v>45.0</v>
      </c>
      <c r="Y7" s="7">
        <v>25.0</v>
      </c>
      <c r="Z7" s="7">
        <v>8.0</v>
      </c>
      <c r="AA7" s="7">
        <v>10.0</v>
      </c>
      <c r="AB7" s="7">
        <v>10.0</v>
      </c>
      <c r="AC7" s="6">
        <f t="shared" si="5"/>
        <v>146</v>
      </c>
      <c r="AD7" s="5"/>
      <c r="AE7" s="12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>
      <c r="A8" s="8" t="s">
        <v>12</v>
      </c>
      <c r="B8" s="7">
        <f t="shared" si="1"/>
        <v>6</v>
      </c>
      <c r="C8" s="7">
        <v>7.0</v>
      </c>
      <c r="D8" s="7">
        <v>0.0</v>
      </c>
      <c r="E8" s="7">
        <v>1.0</v>
      </c>
      <c r="F8" s="7">
        <v>0.0</v>
      </c>
      <c r="G8" s="7">
        <v>0.0</v>
      </c>
      <c r="H8" s="3">
        <f t="shared" si="2"/>
        <v>14</v>
      </c>
      <c r="I8" s="7">
        <v>27.0</v>
      </c>
      <c r="J8" s="7">
        <v>43.0</v>
      </c>
      <c r="K8" s="7">
        <v>5.0</v>
      </c>
      <c r="L8" s="7">
        <v>0.0</v>
      </c>
      <c r="M8" s="7">
        <v>0.0</v>
      </c>
      <c r="N8" s="7">
        <v>0.0</v>
      </c>
      <c r="O8" s="6">
        <f t="shared" si="3"/>
        <v>75</v>
      </c>
      <c r="P8" s="7">
        <v>51.0</v>
      </c>
      <c r="Q8" s="7">
        <v>137.0</v>
      </c>
      <c r="R8" s="7">
        <v>7.0</v>
      </c>
      <c r="S8" s="7">
        <v>3.0</v>
      </c>
      <c r="T8" s="7">
        <v>1.0</v>
      </c>
      <c r="U8" s="7">
        <v>0.0</v>
      </c>
      <c r="V8" s="6">
        <f t="shared" si="4"/>
        <v>199</v>
      </c>
      <c r="W8" s="7">
        <v>28.0</v>
      </c>
      <c r="X8" s="7">
        <v>101.0</v>
      </c>
      <c r="Y8" s="7">
        <v>15.0</v>
      </c>
      <c r="Z8" s="7">
        <v>1.0</v>
      </c>
      <c r="AA8" s="7">
        <v>0.0</v>
      </c>
      <c r="AB8" s="7">
        <v>1.0</v>
      </c>
      <c r="AC8" s="6">
        <f t="shared" si="5"/>
        <v>146</v>
      </c>
      <c r="AD8" s="5"/>
      <c r="AE8" s="12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>
      <c r="A9" s="8" t="s">
        <v>13</v>
      </c>
      <c r="B9" s="7">
        <f t="shared" si="1"/>
        <v>0</v>
      </c>
      <c r="C9" s="7">
        <v>13.0</v>
      </c>
      <c r="D9" s="7">
        <v>0.0</v>
      </c>
      <c r="E9" s="7">
        <v>0.0</v>
      </c>
      <c r="F9" s="7">
        <v>0.0</v>
      </c>
      <c r="G9" s="7">
        <v>1.0</v>
      </c>
      <c r="H9" s="3">
        <f t="shared" si="2"/>
        <v>14</v>
      </c>
      <c r="I9" s="7">
        <v>7.0</v>
      </c>
      <c r="J9" s="7">
        <v>57.0</v>
      </c>
      <c r="K9" s="7">
        <v>5.0</v>
      </c>
      <c r="L9" s="7">
        <v>1.0</v>
      </c>
      <c r="M9" s="7">
        <v>0.0</v>
      </c>
      <c r="N9" s="7">
        <v>5.0</v>
      </c>
      <c r="O9" s="6">
        <f t="shared" si="3"/>
        <v>75</v>
      </c>
      <c r="P9" s="7">
        <v>9.0</v>
      </c>
      <c r="Q9" s="7">
        <v>153.0</v>
      </c>
      <c r="R9" s="7">
        <v>24.0</v>
      </c>
      <c r="S9" s="7">
        <v>3.0</v>
      </c>
      <c r="T9" s="7">
        <v>1.0</v>
      </c>
      <c r="U9" s="7">
        <v>9.0</v>
      </c>
      <c r="V9" s="6">
        <f t="shared" si="4"/>
        <v>199</v>
      </c>
      <c r="W9" s="7">
        <v>8.0</v>
      </c>
      <c r="X9" s="7">
        <v>99.0</v>
      </c>
      <c r="Y9" s="7">
        <v>20.0</v>
      </c>
      <c r="Z9" s="7">
        <v>9.0</v>
      </c>
      <c r="AA9" s="7">
        <v>2.0</v>
      </c>
      <c r="AB9" s="7">
        <v>8.0</v>
      </c>
      <c r="AC9" s="6">
        <f t="shared" si="5"/>
        <v>146</v>
      </c>
      <c r="AD9" s="5"/>
      <c r="AE9" s="12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>
      <c r="A10" s="8" t="s">
        <v>14</v>
      </c>
      <c r="B10" s="7">
        <f t="shared" si="1"/>
        <v>2</v>
      </c>
      <c r="C10" s="7">
        <v>11.0</v>
      </c>
      <c r="D10" s="7">
        <v>0.0</v>
      </c>
      <c r="E10" s="7">
        <v>0.0</v>
      </c>
      <c r="F10" s="7">
        <v>0.0</v>
      </c>
      <c r="G10" s="7">
        <v>1.0</v>
      </c>
      <c r="H10" s="3">
        <f t="shared" si="2"/>
        <v>14</v>
      </c>
      <c r="I10" s="7">
        <v>19.0</v>
      </c>
      <c r="J10" s="7">
        <v>52.0</v>
      </c>
      <c r="K10" s="7">
        <v>1.0</v>
      </c>
      <c r="L10" s="7">
        <v>0.0</v>
      </c>
      <c r="M10" s="7">
        <v>1.0</v>
      </c>
      <c r="N10" s="7">
        <v>2.0</v>
      </c>
      <c r="O10" s="6">
        <f t="shared" si="3"/>
        <v>75</v>
      </c>
      <c r="P10" s="7">
        <v>45.0</v>
      </c>
      <c r="Q10" s="7">
        <v>128.0</v>
      </c>
      <c r="R10" s="7">
        <v>17.0</v>
      </c>
      <c r="S10" s="7">
        <v>5.0</v>
      </c>
      <c r="T10" s="7">
        <v>1.0</v>
      </c>
      <c r="U10" s="7">
        <v>3.0</v>
      </c>
      <c r="V10" s="6">
        <f t="shared" si="4"/>
        <v>199</v>
      </c>
      <c r="W10" s="7">
        <v>43.0</v>
      </c>
      <c r="X10" s="7">
        <v>79.0</v>
      </c>
      <c r="Y10" s="7">
        <v>18.0</v>
      </c>
      <c r="Z10" s="7">
        <v>2.0</v>
      </c>
      <c r="AA10" s="7">
        <v>0.0</v>
      </c>
      <c r="AB10" s="7">
        <v>4.0</v>
      </c>
      <c r="AC10" s="6">
        <f t="shared" si="5"/>
        <v>146</v>
      </c>
      <c r="AD10" s="5"/>
      <c r="AE10" s="12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>
      <c r="A11" s="8" t="s">
        <v>15</v>
      </c>
      <c r="B11" s="7">
        <f t="shared" si="1"/>
        <v>7</v>
      </c>
      <c r="C11" s="7">
        <v>7.0</v>
      </c>
      <c r="D11" s="7">
        <v>0.0</v>
      </c>
      <c r="E11" s="7">
        <v>0.0</v>
      </c>
      <c r="F11" s="7">
        <v>0.0</v>
      </c>
      <c r="G11" s="7">
        <v>0.0</v>
      </c>
      <c r="H11" s="3">
        <f t="shared" si="2"/>
        <v>14</v>
      </c>
      <c r="I11" s="7">
        <v>20.0</v>
      </c>
      <c r="J11" s="7">
        <v>51.0</v>
      </c>
      <c r="K11" s="7">
        <v>1.0</v>
      </c>
      <c r="L11" s="7">
        <v>1.0</v>
      </c>
      <c r="M11" s="7">
        <v>1.0</v>
      </c>
      <c r="N11" s="7">
        <v>1.0</v>
      </c>
      <c r="O11" s="6">
        <f t="shared" si="3"/>
        <v>75</v>
      </c>
      <c r="P11" s="7">
        <v>32.0</v>
      </c>
      <c r="Q11" s="7">
        <v>143.0</v>
      </c>
      <c r="R11" s="7">
        <v>17.0</v>
      </c>
      <c r="S11" s="7">
        <v>4.0</v>
      </c>
      <c r="T11" s="7">
        <v>2.0</v>
      </c>
      <c r="U11" s="7">
        <v>1.0</v>
      </c>
      <c r="V11" s="6">
        <f t="shared" si="4"/>
        <v>199</v>
      </c>
      <c r="W11" s="7">
        <v>12.0</v>
      </c>
      <c r="X11" s="7">
        <v>114.0</v>
      </c>
      <c r="Y11" s="7">
        <v>12.0</v>
      </c>
      <c r="Z11" s="7">
        <v>7.0</v>
      </c>
      <c r="AA11" s="7">
        <v>1.0</v>
      </c>
      <c r="AB11" s="7">
        <v>0.0</v>
      </c>
      <c r="AC11" s="6">
        <f t="shared" si="5"/>
        <v>146</v>
      </c>
      <c r="AD11" s="5"/>
      <c r="AE11" s="12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>
      <c r="A12" s="8" t="s">
        <v>16</v>
      </c>
      <c r="B12" s="7">
        <f t="shared" si="1"/>
        <v>2</v>
      </c>
      <c r="C12" s="7">
        <v>10.0</v>
      </c>
      <c r="D12" s="7">
        <v>1.0</v>
      </c>
      <c r="E12" s="7">
        <v>0.0</v>
      </c>
      <c r="F12" s="7">
        <v>0.0</v>
      </c>
      <c r="G12" s="7">
        <v>1.0</v>
      </c>
      <c r="H12" s="3">
        <f t="shared" si="2"/>
        <v>14</v>
      </c>
      <c r="I12" s="7">
        <v>1.0</v>
      </c>
      <c r="J12" s="7">
        <v>24.0</v>
      </c>
      <c r="K12" s="7">
        <v>31.0</v>
      </c>
      <c r="L12" s="7">
        <v>10.0</v>
      </c>
      <c r="M12" s="7">
        <v>2.0</v>
      </c>
      <c r="N12" s="7">
        <v>7.0</v>
      </c>
      <c r="O12" s="6">
        <f t="shared" si="3"/>
        <v>75</v>
      </c>
      <c r="P12" s="7">
        <v>3.0</v>
      </c>
      <c r="Q12" s="7">
        <v>30.0</v>
      </c>
      <c r="R12" s="7">
        <v>59.0</v>
      </c>
      <c r="S12" s="7">
        <v>62.0</v>
      </c>
      <c r="T12" s="7">
        <v>23.0</v>
      </c>
      <c r="U12" s="7">
        <v>22.0</v>
      </c>
      <c r="V12" s="6">
        <f t="shared" si="4"/>
        <v>199</v>
      </c>
      <c r="W12" s="7">
        <v>5.0</v>
      </c>
      <c r="X12" s="7">
        <v>19.0</v>
      </c>
      <c r="Y12" s="7">
        <v>29.0</v>
      </c>
      <c r="Z12" s="7">
        <v>31.0</v>
      </c>
      <c r="AA12" s="7">
        <v>26.0</v>
      </c>
      <c r="AB12" s="7">
        <v>36.0</v>
      </c>
      <c r="AC12" s="6">
        <f t="shared" si="5"/>
        <v>146</v>
      </c>
      <c r="AD12" s="5"/>
      <c r="AE12" s="12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>
      <c r="A13" s="5"/>
      <c r="B13" s="5"/>
      <c r="C13" s="5"/>
      <c r="D13" s="5"/>
      <c r="E13" s="5"/>
      <c r="F13" s="5"/>
      <c r="G13" s="5"/>
      <c r="H13" s="13"/>
      <c r="I13" s="5"/>
      <c r="J13" s="5"/>
      <c r="K13" s="5"/>
      <c r="L13" s="5"/>
      <c r="M13" s="5"/>
      <c r="N13" s="5"/>
      <c r="O13" s="13"/>
      <c r="P13" s="5"/>
      <c r="Q13" s="5"/>
      <c r="R13" s="5"/>
      <c r="S13" s="5"/>
      <c r="T13" s="5"/>
      <c r="U13" s="5"/>
      <c r="V13" s="13"/>
      <c r="W13" s="5"/>
      <c r="X13" s="5"/>
      <c r="Y13" s="5"/>
      <c r="Z13" s="5"/>
      <c r="AA13" s="5"/>
      <c r="AB13" s="5"/>
      <c r="AC13" s="13"/>
      <c r="AD13" s="5"/>
      <c r="AE13" s="12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>
      <c r="A14" s="1" t="s">
        <v>0</v>
      </c>
      <c r="B14" s="1"/>
      <c r="C14" s="1">
        <v>1.0</v>
      </c>
      <c r="H14" s="2"/>
      <c r="I14" s="2"/>
      <c r="J14" s="2">
        <v>44595.0</v>
      </c>
      <c r="O14" s="2"/>
      <c r="P14" s="2"/>
      <c r="Q14" s="2">
        <v>44656.0</v>
      </c>
      <c r="V14" s="1"/>
      <c r="W14" s="1"/>
      <c r="X14" s="1" t="s">
        <v>1</v>
      </c>
      <c r="AC14" s="1"/>
      <c r="AD14" s="5"/>
      <c r="AE14" s="12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>
      <c r="A15" s="1" t="s">
        <v>4</v>
      </c>
      <c r="B15" s="1">
        <v>0.0</v>
      </c>
      <c r="C15" s="1">
        <v>1.0</v>
      </c>
      <c r="D15" s="1">
        <v>2.0</v>
      </c>
      <c r="E15" s="1">
        <v>3.0</v>
      </c>
      <c r="F15" s="1">
        <v>4.0</v>
      </c>
      <c r="G15" s="1" t="s">
        <v>5</v>
      </c>
      <c r="H15" s="1" t="s">
        <v>6</v>
      </c>
      <c r="I15" s="1">
        <v>0.0</v>
      </c>
      <c r="J15" s="1">
        <v>1.0</v>
      </c>
      <c r="K15" s="1">
        <v>2.0</v>
      </c>
      <c r="L15" s="1">
        <v>3.0</v>
      </c>
      <c r="M15" s="1">
        <v>4.0</v>
      </c>
      <c r="N15" s="1" t="s">
        <v>5</v>
      </c>
      <c r="O15" s="1" t="s">
        <v>6</v>
      </c>
      <c r="P15" s="1">
        <v>0.0</v>
      </c>
      <c r="Q15" s="1">
        <v>1.0</v>
      </c>
      <c r="R15" s="1">
        <v>2.0</v>
      </c>
      <c r="S15" s="1">
        <v>3.0</v>
      </c>
      <c r="T15" s="1">
        <v>4.0</v>
      </c>
      <c r="U15" s="1" t="s">
        <v>5</v>
      </c>
      <c r="V15" s="1" t="s">
        <v>6</v>
      </c>
      <c r="W15" s="1">
        <v>0.0</v>
      </c>
      <c r="X15" s="1">
        <v>1.0</v>
      </c>
      <c r="Y15" s="1">
        <v>2.0</v>
      </c>
      <c r="Z15" s="1">
        <v>3.0</v>
      </c>
      <c r="AA15" s="1">
        <v>4.0</v>
      </c>
      <c r="AB15" s="1" t="s">
        <v>5</v>
      </c>
      <c r="AC15" s="1" t="s">
        <v>6</v>
      </c>
      <c r="AD15" s="5"/>
      <c r="AE15" s="12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>
      <c r="A16" s="8" t="s">
        <v>7</v>
      </c>
      <c r="B16" s="14">
        <f t="shared" ref="B16:G16" si="6">100*(B3/14)</f>
        <v>7.142857143</v>
      </c>
      <c r="C16" s="14">
        <f t="shared" si="6"/>
        <v>7.142857143</v>
      </c>
      <c r="D16" s="14">
        <f t="shared" si="6"/>
        <v>7.142857143</v>
      </c>
      <c r="E16" s="14">
        <f t="shared" si="6"/>
        <v>28.57142857</v>
      </c>
      <c r="F16" s="14">
        <f t="shared" si="6"/>
        <v>21.42857143</v>
      </c>
      <c r="G16" s="14">
        <f t="shared" si="6"/>
        <v>28.57142857</v>
      </c>
      <c r="H16" s="15">
        <f t="shared" ref="H16:H25" si="11">SUM(B16:G16)</f>
        <v>100</v>
      </c>
      <c r="I16" s="16">
        <f t="shared" ref="I16:N16" si="7">100*I3/75</f>
        <v>0</v>
      </c>
      <c r="J16" s="16">
        <f t="shared" si="7"/>
        <v>4</v>
      </c>
      <c r="K16" s="16">
        <f t="shared" si="7"/>
        <v>6.666666667</v>
      </c>
      <c r="L16" s="16">
        <f t="shared" si="7"/>
        <v>17.33333333</v>
      </c>
      <c r="M16" s="16">
        <f t="shared" si="7"/>
        <v>16</v>
      </c>
      <c r="N16" s="16">
        <f t="shared" si="7"/>
        <v>56</v>
      </c>
      <c r="O16" s="17">
        <f t="shared" ref="O16:O25" si="13">sum(I16:N16)</f>
        <v>100</v>
      </c>
      <c r="P16" s="16">
        <f t="shared" ref="P16:U16" si="8">100*P3/199</f>
        <v>0.5025125628</v>
      </c>
      <c r="Q16" s="16">
        <f t="shared" si="8"/>
        <v>0.5025125628</v>
      </c>
      <c r="R16" s="16">
        <f t="shared" si="8"/>
        <v>4.020100503</v>
      </c>
      <c r="S16" s="16">
        <f t="shared" si="8"/>
        <v>11.05527638</v>
      </c>
      <c r="T16" s="16">
        <f t="shared" si="8"/>
        <v>12.06030151</v>
      </c>
      <c r="U16" s="16">
        <f t="shared" si="8"/>
        <v>71.85929648</v>
      </c>
      <c r="V16" s="17">
        <f t="shared" ref="V16:V25" si="15">sum(P16:U16)</f>
        <v>100</v>
      </c>
      <c r="W16" s="16">
        <f t="shared" ref="W16:AB16" si="9">100*W3/146</f>
        <v>0.6849315068</v>
      </c>
      <c r="X16" s="16">
        <f t="shared" si="9"/>
        <v>0</v>
      </c>
      <c r="Y16" s="16">
        <f t="shared" si="9"/>
        <v>4.794520548</v>
      </c>
      <c r="Z16" s="16">
        <f t="shared" si="9"/>
        <v>5.479452055</v>
      </c>
      <c r="AA16" s="16">
        <f t="shared" si="9"/>
        <v>8.219178082</v>
      </c>
      <c r="AB16" s="16">
        <f t="shared" si="9"/>
        <v>80.82191781</v>
      </c>
      <c r="AC16" s="17">
        <f t="shared" ref="AC16:AC25" si="17">sum(W16:AB16)</f>
        <v>100</v>
      </c>
      <c r="AD16" s="5"/>
      <c r="AE16" s="12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</row>
    <row r="17">
      <c r="A17" s="8" t="s">
        <v>8</v>
      </c>
      <c r="B17" s="14">
        <f t="shared" ref="B17:G17" si="10">100*(B4/14)</f>
        <v>71.42857143</v>
      </c>
      <c r="C17" s="14">
        <f t="shared" si="10"/>
        <v>28.57142857</v>
      </c>
      <c r="D17" s="14">
        <f t="shared" si="10"/>
        <v>0</v>
      </c>
      <c r="E17" s="14">
        <f t="shared" si="10"/>
        <v>0</v>
      </c>
      <c r="F17" s="14">
        <f t="shared" si="10"/>
        <v>0</v>
      </c>
      <c r="G17" s="14">
        <f t="shared" si="10"/>
        <v>0</v>
      </c>
      <c r="H17" s="15">
        <f t="shared" si="11"/>
        <v>100</v>
      </c>
      <c r="I17" s="16">
        <f t="shared" ref="I17:N17" si="12">100*I4/75</f>
        <v>74.66666667</v>
      </c>
      <c r="J17" s="16">
        <f t="shared" si="12"/>
        <v>24</v>
      </c>
      <c r="K17" s="16">
        <f t="shared" si="12"/>
        <v>1.333333333</v>
      </c>
      <c r="L17" s="16">
        <f t="shared" si="12"/>
        <v>0</v>
      </c>
      <c r="M17" s="16">
        <f t="shared" si="12"/>
        <v>0</v>
      </c>
      <c r="N17" s="16">
        <f t="shared" si="12"/>
        <v>0</v>
      </c>
      <c r="O17" s="17">
        <f t="shared" si="13"/>
        <v>100</v>
      </c>
      <c r="P17" s="16">
        <f t="shared" ref="P17:U17" si="14">100*P4/199</f>
        <v>72.36180905</v>
      </c>
      <c r="Q17" s="16">
        <f t="shared" si="14"/>
        <v>23.61809045</v>
      </c>
      <c r="R17" s="16">
        <f t="shared" si="14"/>
        <v>3.51758794</v>
      </c>
      <c r="S17" s="16">
        <f t="shared" si="14"/>
        <v>0.5025125628</v>
      </c>
      <c r="T17" s="16">
        <f t="shared" si="14"/>
        <v>0</v>
      </c>
      <c r="U17" s="16">
        <f t="shared" si="14"/>
        <v>0</v>
      </c>
      <c r="V17" s="17">
        <f t="shared" si="15"/>
        <v>100</v>
      </c>
      <c r="W17" s="16">
        <f t="shared" ref="W17:AB17" si="16">100*W4/146</f>
        <v>73.28767123</v>
      </c>
      <c r="X17" s="16">
        <f t="shared" si="16"/>
        <v>21.23287671</v>
      </c>
      <c r="Y17" s="16">
        <f t="shared" si="16"/>
        <v>3.424657534</v>
      </c>
      <c r="Z17" s="16">
        <f t="shared" si="16"/>
        <v>2.054794521</v>
      </c>
      <c r="AA17" s="16">
        <f t="shared" si="16"/>
        <v>0</v>
      </c>
      <c r="AB17" s="16">
        <f t="shared" si="16"/>
        <v>0</v>
      </c>
      <c r="AC17" s="17">
        <f t="shared" si="17"/>
        <v>100</v>
      </c>
      <c r="AD17" s="5"/>
      <c r="AE17" s="12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>
      <c r="A18" s="8" t="s">
        <v>9</v>
      </c>
      <c r="B18" s="14">
        <f t="shared" ref="B18:G18" si="18">100*(B5/14)</f>
        <v>50</v>
      </c>
      <c r="C18" s="14">
        <f t="shared" si="18"/>
        <v>50</v>
      </c>
      <c r="D18" s="14">
        <f t="shared" si="18"/>
        <v>0</v>
      </c>
      <c r="E18" s="14">
        <f t="shared" si="18"/>
        <v>0</v>
      </c>
      <c r="F18" s="14">
        <f t="shared" si="18"/>
        <v>0</v>
      </c>
      <c r="G18" s="14">
        <f t="shared" si="18"/>
        <v>0</v>
      </c>
      <c r="H18" s="15">
        <f t="shared" si="11"/>
        <v>100</v>
      </c>
      <c r="I18" s="16">
        <f t="shared" ref="I18:N18" si="19">100*I5/75</f>
        <v>14.66666667</v>
      </c>
      <c r="J18" s="16">
        <f t="shared" si="19"/>
        <v>54.66666667</v>
      </c>
      <c r="K18" s="16">
        <f t="shared" si="19"/>
        <v>22.66666667</v>
      </c>
      <c r="L18" s="16">
        <f t="shared" si="19"/>
        <v>1.333333333</v>
      </c>
      <c r="M18" s="16">
        <f t="shared" si="19"/>
        <v>2.666666667</v>
      </c>
      <c r="N18" s="16">
        <f t="shared" si="19"/>
        <v>4</v>
      </c>
      <c r="O18" s="17">
        <f t="shared" si="13"/>
        <v>100</v>
      </c>
      <c r="P18" s="16">
        <f t="shared" ref="P18:U18" si="20">100*P5/199</f>
        <v>5.025125628</v>
      </c>
      <c r="Q18" s="16">
        <f t="shared" si="20"/>
        <v>62.81407035</v>
      </c>
      <c r="R18" s="16">
        <f t="shared" si="20"/>
        <v>24.62311558</v>
      </c>
      <c r="S18" s="16">
        <f t="shared" si="20"/>
        <v>4.522613065</v>
      </c>
      <c r="T18" s="16">
        <f t="shared" si="20"/>
        <v>1.507537688</v>
      </c>
      <c r="U18" s="16">
        <f t="shared" si="20"/>
        <v>1.507537688</v>
      </c>
      <c r="V18" s="17">
        <f t="shared" si="15"/>
        <v>100</v>
      </c>
      <c r="W18" s="16">
        <f t="shared" ref="W18:AB18" si="21">100*W5/146</f>
        <v>8.219178082</v>
      </c>
      <c r="X18" s="16">
        <f t="shared" si="21"/>
        <v>43.15068493</v>
      </c>
      <c r="Y18" s="16">
        <f t="shared" si="21"/>
        <v>21.91780822</v>
      </c>
      <c r="Z18" s="16">
        <f t="shared" si="21"/>
        <v>15.75342466</v>
      </c>
      <c r="AA18" s="16">
        <f t="shared" si="21"/>
        <v>4.794520548</v>
      </c>
      <c r="AB18" s="16">
        <f t="shared" si="21"/>
        <v>6.164383562</v>
      </c>
      <c r="AC18" s="17">
        <f t="shared" si="17"/>
        <v>100</v>
      </c>
      <c r="AD18" s="5"/>
      <c r="AE18" s="12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</row>
    <row r="19">
      <c r="A19" s="8" t="s">
        <v>10</v>
      </c>
      <c r="B19" s="14">
        <f t="shared" ref="B19:G19" si="22">100*(B6/14)</f>
        <v>7.142857143</v>
      </c>
      <c r="C19" s="14">
        <f t="shared" si="22"/>
        <v>35.71428571</v>
      </c>
      <c r="D19" s="14">
        <f t="shared" si="22"/>
        <v>50</v>
      </c>
      <c r="E19" s="14">
        <f t="shared" si="22"/>
        <v>0</v>
      </c>
      <c r="F19" s="14">
        <f t="shared" si="22"/>
        <v>0</v>
      </c>
      <c r="G19" s="14">
        <f t="shared" si="22"/>
        <v>7.142857143</v>
      </c>
      <c r="H19" s="15">
        <f t="shared" si="11"/>
        <v>100</v>
      </c>
      <c r="I19" s="16">
        <f t="shared" ref="I19:N19" si="23">100*I6/75</f>
        <v>0</v>
      </c>
      <c r="J19" s="16">
        <f t="shared" si="23"/>
        <v>14.66666667</v>
      </c>
      <c r="K19" s="16">
        <f t="shared" si="23"/>
        <v>33.33333333</v>
      </c>
      <c r="L19" s="16">
        <f t="shared" si="23"/>
        <v>32</v>
      </c>
      <c r="M19" s="16">
        <f t="shared" si="23"/>
        <v>9.333333333</v>
      </c>
      <c r="N19" s="16">
        <f t="shared" si="23"/>
        <v>10.66666667</v>
      </c>
      <c r="O19" s="17">
        <f t="shared" si="13"/>
        <v>100</v>
      </c>
      <c r="P19" s="16">
        <f t="shared" ref="P19:U19" si="24">100*P6/199</f>
        <v>1.507537688</v>
      </c>
      <c r="Q19" s="16">
        <f t="shared" si="24"/>
        <v>2.512562814</v>
      </c>
      <c r="R19" s="16">
        <f t="shared" si="24"/>
        <v>15.57788945</v>
      </c>
      <c r="S19" s="16">
        <f t="shared" si="24"/>
        <v>33.16582915</v>
      </c>
      <c r="T19" s="16">
        <f t="shared" si="24"/>
        <v>22.11055276</v>
      </c>
      <c r="U19" s="16">
        <f t="shared" si="24"/>
        <v>25.12562814</v>
      </c>
      <c r="V19" s="17">
        <f t="shared" si="15"/>
        <v>100</v>
      </c>
      <c r="W19" s="16">
        <f t="shared" ref="W19:AB19" si="25">100*W6/146</f>
        <v>3.424657534</v>
      </c>
      <c r="X19" s="16">
        <f t="shared" si="25"/>
        <v>1.369863014</v>
      </c>
      <c r="Y19" s="16">
        <f t="shared" si="25"/>
        <v>14.38356164</v>
      </c>
      <c r="Z19" s="16">
        <f t="shared" si="25"/>
        <v>17.80821918</v>
      </c>
      <c r="AA19" s="16">
        <f t="shared" si="25"/>
        <v>15.75342466</v>
      </c>
      <c r="AB19" s="16">
        <f t="shared" si="25"/>
        <v>47.26027397</v>
      </c>
      <c r="AC19" s="17">
        <f t="shared" si="17"/>
        <v>100</v>
      </c>
      <c r="AD19" s="5"/>
      <c r="AE19" s="12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</row>
    <row r="20">
      <c r="A20" s="8" t="s">
        <v>11</v>
      </c>
      <c r="B20" s="14">
        <f t="shared" ref="B20:G20" si="26">100*(B7/14)</f>
        <v>64.28571429</v>
      </c>
      <c r="C20" s="14">
        <f t="shared" si="26"/>
        <v>28.57142857</v>
      </c>
      <c r="D20" s="14">
        <f t="shared" si="26"/>
        <v>0</v>
      </c>
      <c r="E20" s="14">
        <f t="shared" si="26"/>
        <v>7.142857143</v>
      </c>
      <c r="F20" s="14">
        <f t="shared" si="26"/>
        <v>0</v>
      </c>
      <c r="G20" s="14">
        <f t="shared" si="26"/>
        <v>0</v>
      </c>
      <c r="H20" s="15">
        <f t="shared" si="11"/>
        <v>100</v>
      </c>
      <c r="I20" s="16">
        <f t="shared" ref="I20:N20" si="27">100*I7/75</f>
        <v>38.66666667</v>
      </c>
      <c r="J20" s="16">
        <f t="shared" si="27"/>
        <v>40</v>
      </c>
      <c r="K20" s="16">
        <f t="shared" si="27"/>
        <v>13.33333333</v>
      </c>
      <c r="L20" s="16">
        <f t="shared" si="27"/>
        <v>4</v>
      </c>
      <c r="M20" s="16">
        <f t="shared" si="27"/>
        <v>1.333333333</v>
      </c>
      <c r="N20" s="16">
        <f t="shared" si="27"/>
        <v>2.666666667</v>
      </c>
      <c r="O20" s="17">
        <f t="shared" si="13"/>
        <v>100</v>
      </c>
      <c r="P20" s="16">
        <f t="shared" ref="P20:U20" si="28">100*P7/199</f>
        <v>34.17085427</v>
      </c>
      <c r="Q20" s="16">
        <f t="shared" si="28"/>
        <v>31.15577889</v>
      </c>
      <c r="R20" s="16">
        <f t="shared" si="28"/>
        <v>20.10050251</v>
      </c>
      <c r="S20" s="16">
        <f t="shared" si="28"/>
        <v>9.045226131</v>
      </c>
      <c r="T20" s="16">
        <f t="shared" si="28"/>
        <v>3.015075377</v>
      </c>
      <c r="U20" s="16">
        <f t="shared" si="28"/>
        <v>2.512562814</v>
      </c>
      <c r="V20" s="17">
        <f t="shared" si="15"/>
        <v>100</v>
      </c>
      <c r="W20" s="16">
        <f t="shared" ref="W20:AB20" si="29">100*W7/146</f>
        <v>32.87671233</v>
      </c>
      <c r="X20" s="16">
        <f t="shared" si="29"/>
        <v>30.82191781</v>
      </c>
      <c r="Y20" s="16">
        <f t="shared" si="29"/>
        <v>17.12328767</v>
      </c>
      <c r="Z20" s="16">
        <f t="shared" si="29"/>
        <v>5.479452055</v>
      </c>
      <c r="AA20" s="16">
        <f t="shared" si="29"/>
        <v>6.849315068</v>
      </c>
      <c r="AB20" s="16">
        <f t="shared" si="29"/>
        <v>6.849315068</v>
      </c>
      <c r="AC20" s="17">
        <f t="shared" si="17"/>
        <v>100</v>
      </c>
      <c r="AD20" s="5"/>
      <c r="AE20" s="12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</row>
    <row r="21">
      <c r="A21" s="8" t="s">
        <v>12</v>
      </c>
      <c r="B21" s="14">
        <f t="shared" ref="B21:G21" si="30">100*(B8/14)</f>
        <v>42.85714286</v>
      </c>
      <c r="C21" s="14">
        <f t="shared" si="30"/>
        <v>50</v>
      </c>
      <c r="D21" s="14">
        <f t="shared" si="30"/>
        <v>0</v>
      </c>
      <c r="E21" s="14">
        <f t="shared" si="30"/>
        <v>7.142857143</v>
      </c>
      <c r="F21" s="14">
        <f t="shared" si="30"/>
        <v>0</v>
      </c>
      <c r="G21" s="14">
        <f t="shared" si="30"/>
        <v>0</v>
      </c>
      <c r="H21" s="15">
        <f t="shared" si="11"/>
        <v>100</v>
      </c>
      <c r="I21" s="16">
        <f t="shared" ref="I21:N21" si="31">100*I8/75</f>
        <v>36</v>
      </c>
      <c r="J21" s="16">
        <f t="shared" si="31"/>
        <v>57.33333333</v>
      </c>
      <c r="K21" s="16">
        <f t="shared" si="31"/>
        <v>6.666666667</v>
      </c>
      <c r="L21" s="16">
        <f t="shared" si="31"/>
        <v>0</v>
      </c>
      <c r="M21" s="16">
        <f t="shared" si="31"/>
        <v>0</v>
      </c>
      <c r="N21" s="16">
        <f t="shared" si="31"/>
        <v>0</v>
      </c>
      <c r="O21" s="17">
        <f t="shared" si="13"/>
        <v>100</v>
      </c>
      <c r="P21" s="16">
        <f t="shared" ref="P21:U21" si="32">100*P8/199</f>
        <v>25.6281407</v>
      </c>
      <c r="Q21" s="16">
        <f t="shared" si="32"/>
        <v>68.84422111</v>
      </c>
      <c r="R21" s="16">
        <f t="shared" si="32"/>
        <v>3.51758794</v>
      </c>
      <c r="S21" s="16">
        <f t="shared" si="32"/>
        <v>1.507537688</v>
      </c>
      <c r="T21" s="16">
        <f t="shared" si="32"/>
        <v>0.5025125628</v>
      </c>
      <c r="U21" s="16">
        <f t="shared" si="32"/>
        <v>0</v>
      </c>
      <c r="V21" s="17">
        <f t="shared" si="15"/>
        <v>100</v>
      </c>
      <c r="W21" s="16">
        <f t="shared" ref="W21:AB21" si="33">100*W8/146</f>
        <v>19.17808219</v>
      </c>
      <c r="X21" s="16">
        <f t="shared" si="33"/>
        <v>69.17808219</v>
      </c>
      <c r="Y21" s="16">
        <f t="shared" si="33"/>
        <v>10.2739726</v>
      </c>
      <c r="Z21" s="16">
        <f t="shared" si="33"/>
        <v>0.6849315068</v>
      </c>
      <c r="AA21" s="16">
        <f t="shared" si="33"/>
        <v>0</v>
      </c>
      <c r="AB21" s="16">
        <f t="shared" si="33"/>
        <v>0.6849315068</v>
      </c>
      <c r="AC21" s="17">
        <f t="shared" si="17"/>
        <v>100</v>
      </c>
      <c r="AD21" s="5"/>
      <c r="AE21" s="12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</row>
    <row r="22">
      <c r="A22" s="8" t="s">
        <v>17</v>
      </c>
      <c r="B22" s="14">
        <f t="shared" ref="B22:G22" si="34">100*(B9/14)</f>
        <v>0</v>
      </c>
      <c r="C22" s="14">
        <f t="shared" si="34"/>
        <v>92.85714286</v>
      </c>
      <c r="D22" s="14">
        <f t="shared" si="34"/>
        <v>0</v>
      </c>
      <c r="E22" s="14">
        <f t="shared" si="34"/>
        <v>0</v>
      </c>
      <c r="F22" s="14">
        <f t="shared" si="34"/>
        <v>0</v>
      </c>
      <c r="G22" s="14">
        <f t="shared" si="34"/>
        <v>7.142857143</v>
      </c>
      <c r="H22" s="15">
        <f t="shared" si="11"/>
        <v>100</v>
      </c>
      <c r="I22" s="16">
        <f t="shared" ref="I22:N22" si="35">100*I9/75</f>
        <v>9.333333333</v>
      </c>
      <c r="J22" s="16">
        <f t="shared" si="35"/>
        <v>76</v>
      </c>
      <c r="K22" s="16">
        <f t="shared" si="35"/>
        <v>6.666666667</v>
      </c>
      <c r="L22" s="16">
        <f t="shared" si="35"/>
        <v>1.333333333</v>
      </c>
      <c r="M22" s="16">
        <f t="shared" si="35"/>
        <v>0</v>
      </c>
      <c r="N22" s="16">
        <f t="shared" si="35"/>
        <v>6.666666667</v>
      </c>
      <c r="O22" s="17">
        <f t="shared" si="13"/>
        <v>100</v>
      </c>
      <c r="P22" s="16">
        <f t="shared" ref="P22:U22" si="36">100*P9/199</f>
        <v>4.522613065</v>
      </c>
      <c r="Q22" s="16">
        <f t="shared" si="36"/>
        <v>76.88442211</v>
      </c>
      <c r="R22" s="16">
        <f t="shared" si="36"/>
        <v>12.06030151</v>
      </c>
      <c r="S22" s="16">
        <f t="shared" si="36"/>
        <v>1.507537688</v>
      </c>
      <c r="T22" s="16">
        <f t="shared" si="36"/>
        <v>0.5025125628</v>
      </c>
      <c r="U22" s="16">
        <f t="shared" si="36"/>
        <v>4.522613065</v>
      </c>
      <c r="V22" s="17">
        <f t="shared" si="15"/>
        <v>100</v>
      </c>
      <c r="W22" s="16">
        <f t="shared" ref="W22:AB22" si="37">100*W9/146</f>
        <v>5.479452055</v>
      </c>
      <c r="X22" s="16">
        <f t="shared" si="37"/>
        <v>67.80821918</v>
      </c>
      <c r="Y22" s="16">
        <f t="shared" si="37"/>
        <v>13.69863014</v>
      </c>
      <c r="Z22" s="16">
        <f t="shared" si="37"/>
        <v>6.164383562</v>
      </c>
      <c r="AA22" s="16">
        <f t="shared" si="37"/>
        <v>1.369863014</v>
      </c>
      <c r="AB22" s="16">
        <f t="shared" si="37"/>
        <v>5.479452055</v>
      </c>
      <c r="AC22" s="17">
        <f t="shared" si="17"/>
        <v>100</v>
      </c>
      <c r="AD22" s="5"/>
      <c r="AE22" s="12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</row>
    <row r="23">
      <c r="A23" s="8" t="s">
        <v>14</v>
      </c>
      <c r="B23" s="14">
        <f t="shared" ref="B23:G23" si="38">100*(B10/14)</f>
        <v>14.28571429</v>
      </c>
      <c r="C23" s="14">
        <f t="shared" si="38"/>
        <v>78.57142857</v>
      </c>
      <c r="D23" s="14">
        <f t="shared" si="38"/>
        <v>0</v>
      </c>
      <c r="E23" s="14">
        <f t="shared" si="38"/>
        <v>0</v>
      </c>
      <c r="F23" s="14">
        <f t="shared" si="38"/>
        <v>0</v>
      </c>
      <c r="G23" s="14">
        <f t="shared" si="38"/>
        <v>7.142857143</v>
      </c>
      <c r="H23" s="15">
        <f t="shared" si="11"/>
        <v>100</v>
      </c>
      <c r="I23" s="16">
        <f t="shared" ref="I23:N23" si="39">100*I10/75</f>
        <v>25.33333333</v>
      </c>
      <c r="J23" s="16">
        <f t="shared" si="39"/>
        <v>69.33333333</v>
      </c>
      <c r="K23" s="16">
        <f t="shared" si="39"/>
        <v>1.333333333</v>
      </c>
      <c r="L23" s="16">
        <f t="shared" si="39"/>
        <v>0</v>
      </c>
      <c r="M23" s="16">
        <f t="shared" si="39"/>
        <v>1.333333333</v>
      </c>
      <c r="N23" s="16">
        <f t="shared" si="39"/>
        <v>2.666666667</v>
      </c>
      <c r="O23" s="17">
        <f t="shared" si="13"/>
        <v>100</v>
      </c>
      <c r="P23" s="16">
        <f t="shared" ref="P23:U23" si="40">100*P10/199</f>
        <v>22.61306533</v>
      </c>
      <c r="Q23" s="16">
        <f t="shared" si="40"/>
        <v>64.32160804</v>
      </c>
      <c r="R23" s="16">
        <f t="shared" si="40"/>
        <v>8.542713568</v>
      </c>
      <c r="S23" s="16">
        <f t="shared" si="40"/>
        <v>2.512562814</v>
      </c>
      <c r="T23" s="16">
        <f t="shared" si="40"/>
        <v>0.5025125628</v>
      </c>
      <c r="U23" s="16">
        <f t="shared" si="40"/>
        <v>1.507537688</v>
      </c>
      <c r="V23" s="17">
        <f t="shared" si="15"/>
        <v>100</v>
      </c>
      <c r="W23" s="16">
        <f t="shared" ref="W23:AB23" si="41">100*W10/146</f>
        <v>29.45205479</v>
      </c>
      <c r="X23" s="16">
        <f t="shared" si="41"/>
        <v>54.10958904</v>
      </c>
      <c r="Y23" s="16">
        <f t="shared" si="41"/>
        <v>12.32876712</v>
      </c>
      <c r="Z23" s="16">
        <f t="shared" si="41"/>
        <v>1.369863014</v>
      </c>
      <c r="AA23" s="16">
        <f t="shared" si="41"/>
        <v>0</v>
      </c>
      <c r="AB23" s="16">
        <f t="shared" si="41"/>
        <v>2.739726027</v>
      </c>
      <c r="AC23" s="17">
        <f t="shared" si="17"/>
        <v>100</v>
      </c>
      <c r="AD23" s="5"/>
      <c r="AE23" s="12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</row>
    <row r="24">
      <c r="A24" s="8" t="s">
        <v>15</v>
      </c>
      <c r="B24" s="14">
        <f t="shared" ref="B24:G24" si="42">100*(B11/14)</f>
        <v>50</v>
      </c>
      <c r="C24" s="14">
        <f t="shared" si="42"/>
        <v>50</v>
      </c>
      <c r="D24" s="14">
        <f t="shared" si="42"/>
        <v>0</v>
      </c>
      <c r="E24" s="14">
        <f t="shared" si="42"/>
        <v>0</v>
      </c>
      <c r="F24" s="14">
        <f t="shared" si="42"/>
        <v>0</v>
      </c>
      <c r="G24" s="14">
        <f t="shared" si="42"/>
        <v>0</v>
      </c>
      <c r="H24" s="15">
        <f t="shared" si="11"/>
        <v>100</v>
      </c>
      <c r="I24" s="16">
        <f t="shared" ref="I24:N24" si="43">100*I11/75</f>
        <v>26.66666667</v>
      </c>
      <c r="J24" s="16">
        <f t="shared" si="43"/>
        <v>68</v>
      </c>
      <c r="K24" s="16">
        <f t="shared" si="43"/>
        <v>1.333333333</v>
      </c>
      <c r="L24" s="16">
        <f t="shared" si="43"/>
        <v>1.333333333</v>
      </c>
      <c r="M24" s="16">
        <f t="shared" si="43"/>
        <v>1.333333333</v>
      </c>
      <c r="N24" s="16">
        <f t="shared" si="43"/>
        <v>1.333333333</v>
      </c>
      <c r="O24" s="17">
        <f t="shared" si="13"/>
        <v>100</v>
      </c>
      <c r="P24" s="16">
        <f t="shared" ref="P24:U24" si="44">100*P11/199</f>
        <v>16.08040201</v>
      </c>
      <c r="Q24" s="16">
        <f t="shared" si="44"/>
        <v>71.85929648</v>
      </c>
      <c r="R24" s="16">
        <f t="shared" si="44"/>
        <v>8.542713568</v>
      </c>
      <c r="S24" s="16">
        <f t="shared" si="44"/>
        <v>2.010050251</v>
      </c>
      <c r="T24" s="16">
        <f t="shared" si="44"/>
        <v>1.005025126</v>
      </c>
      <c r="U24" s="16">
        <f t="shared" si="44"/>
        <v>0.5025125628</v>
      </c>
      <c r="V24" s="17">
        <f t="shared" si="15"/>
        <v>100</v>
      </c>
      <c r="W24" s="16">
        <f t="shared" ref="W24:AB24" si="45">100*W11/146</f>
        <v>8.219178082</v>
      </c>
      <c r="X24" s="16">
        <f t="shared" si="45"/>
        <v>78.08219178</v>
      </c>
      <c r="Y24" s="16">
        <f t="shared" si="45"/>
        <v>8.219178082</v>
      </c>
      <c r="Z24" s="16">
        <f t="shared" si="45"/>
        <v>4.794520548</v>
      </c>
      <c r="AA24" s="16">
        <f t="shared" si="45"/>
        <v>0.6849315068</v>
      </c>
      <c r="AB24" s="16">
        <f t="shared" si="45"/>
        <v>0</v>
      </c>
      <c r="AC24" s="17">
        <f t="shared" si="17"/>
        <v>100</v>
      </c>
      <c r="AD24" s="5"/>
      <c r="AE24" s="12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>
      <c r="A25" s="8" t="s">
        <v>16</v>
      </c>
      <c r="B25" s="14">
        <f t="shared" ref="B25:G25" si="46">100*(B12/14)</f>
        <v>14.28571429</v>
      </c>
      <c r="C25" s="14">
        <f t="shared" si="46"/>
        <v>71.42857143</v>
      </c>
      <c r="D25" s="14">
        <f t="shared" si="46"/>
        <v>7.142857143</v>
      </c>
      <c r="E25" s="14">
        <f t="shared" si="46"/>
        <v>0</v>
      </c>
      <c r="F25" s="14">
        <f t="shared" si="46"/>
        <v>0</v>
      </c>
      <c r="G25" s="14">
        <f t="shared" si="46"/>
        <v>7.142857143</v>
      </c>
      <c r="H25" s="15">
        <f t="shared" si="11"/>
        <v>100</v>
      </c>
      <c r="I25" s="16">
        <f t="shared" ref="I25:N25" si="47">100*I12/75</f>
        <v>1.333333333</v>
      </c>
      <c r="J25" s="16">
        <f t="shared" si="47"/>
        <v>32</v>
      </c>
      <c r="K25" s="16">
        <f t="shared" si="47"/>
        <v>41.33333333</v>
      </c>
      <c r="L25" s="16">
        <f t="shared" si="47"/>
        <v>13.33333333</v>
      </c>
      <c r="M25" s="16">
        <f t="shared" si="47"/>
        <v>2.666666667</v>
      </c>
      <c r="N25" s="16">
        <f t="shared" si="47"/>
        <v>9.333333333</v>
      </c>
      <c r="O25" s="17">
        <f t="shared" si="13"/>
        <v>100</v>
      </c>
      <c r="P25" s="16">
        <f t="shared" ref="P25:U25" si="48">100*P12/199</f>
        <v>1.507537688</v>
      </c>
      <c r="Q25" s="16">
        <f t="shared" si="48"/>
        <v>15.07537688</v>
      </c>
      <c r="R25" s="16">
        <f t="shared" si="48"/>
        <v>29.64824121</v>
      </c>
      <c r="S25" s="16">
        <f t="shared" si="48"/>
        <v>31.15577889</v>
      </c>
      <c r="T25" s="16">
        <f t="shared" si="48"/>
        <v>11.55778894</v>
      </c>
      <c r="U25" s="16">
        <f t="shared" si="48"/>
        <v>11.05527638</v>
      </c>
      <c r="V25" s="17">
        <f t="shared" si="15"/>
        <v>100</v>
      </c>
      <c r="W25" s="16">
        <f t="shared" ref="W25:AB25" si="49">100*W12/146</f>
        <v>3.424657534</v>
      </c>
      <c r="X25" s="16">
        <f t="shared" si="49"/>
        <v>13.01369863</v>
      </c>
      <c r="Y25" s="16">
        <f t="shared" si="49"/>
        <v>19.8630137</v>
      </c>
      <c r="Z25" s="16">
        <f t="shared" si="49"/>
        <v>21.23287671</v>
      </c>
      <c r="AA25" s="16">
        <f t="shared" si="49"/>
        <v>17.80821918</v>
      </c>
      <c r="AB25" s="16">
        <f t="shared" si="49"/>
        <v>24.65753425</v>
      </c>
      <c r="AC25" s="17">
        <f t="shared" si="17"/>
        <v>100</v>
      </c>
      <c r="AD25" s="5"/>
      <c r="AE25" s="12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>
      <c r="A26" s="5"/>
      <c r="B26" s="5"/>
      <c r="C26" s="5"/>
      <c r="D26" s="5"/>
      <c r="E26" s="5"/>
      <c r="F26" s="5"/>
      <c r="G26" s="5"/>
      <c r="H26" s="13"/>
      <c r="I26" s="5"/>
      <c r="J26" s="5"/>
      <c r="K26" s="5"/>
      <c r="L26" s="5"/>
      <c r="M26" s="5"/>
      <c r="N26" s="5"/>
      <c r="O26" s="13"/>
      <c r="P26" s="5"/>
      <c r="Q26" s="5"/>
      <c r="R26" s="5"/>
      <c r="S26" s="5"/>
      <c r="T26" s="5"/>
      <c r="U26" s="5"/>
      <c r="V26" s="13"/>
      <c r="W26" s="5"/>
      <c r="X26" s="5"/>
      <c r="Y26" s="5"/>
      <c r="Z26" s="5"/>
      <c r="AA26" s="5"/>
      <c r="AB26" s="5"/>
      <c r="AC26" s="13"/>
      <c r="AD26" s="18"/>
      <c r="AE26" s="19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>
      <c r="A27" s="20" t="s">
        <v>18</v>
      </c>
      <c r="B27" s="21"/>
      <c r="C27" s="21"/>
      <c r="D27" s="21"/>
      <c r="E27" s="21"/>
      <c r="F27" s="21"/>
      <c r="G27" s="21"/>
      <c r="H27" s="22"/>
      <c r="I27" s="21"/>
      <c r="J27" s="21"/>
      <c r="K27" s="21"/>
      <c r="L27" s="21"/>
      <c r="M27" s="21"/>
      <c r="N27" s="21"/>
      <c r="O27" s="22"/>
      <c r="P27" s="21"/>
      <c r="Q27" s="21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2"/>
      <c r="AD27" s="18"/>
      <c r="AE27" s="19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>
      <c r="A28" s="1" t="s">
        <v>0</v>
      </c>
      <c r="B28" s="1"/>
      <c r="C28" s="1">
        <v>1.0</v>
      </c>
      <c r="H28" s="2"/>
      <c r="I28" s="2"/>
      <c r="J28" s="2">
        <v>44595.0</v>
      </c>
      <c r="O28" s="2"/>
      <c r="P28" s="2"/>
      <c r="Q28" s="2">
        <v>44656.0</v>
      </c>
      <c r="V28" s="1"/>
      <c r="W28" s="1"/>
      <c r="X28" s="1" t="s">
        <v>1</v>
      </c>
      <c r="AC28" s="1"/>
      <c r="AD28" s="5"/>
      <c r="AE28" s="12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>
      <c r="A29" s="1" t="s">
        <v>4</v>
      </c>
      <c r="B29" s="1">
        <v>0.0</v>
      </c>
      <c r="C29" s="1">
        <v>1.0</v>
      </c>
      <c r="D29" s="1">
        <v>2.0</v>
      </c>
      <c r="E29" s="1">
        <v>3.0</v>
      </c>
      <c r="F29" s="1">
        <v>4.0</v>
      </c>
      <c r="G29" s="1" t="s">
        <v>5</v>
      </c>
      <c r="H29" s="1" t="s">
        <v>6</v>
      </c>
      <c r="I29" s="1">
        <v>0.0</v>
      </c>
      <c r="J29" s="1">
        <v>1.0</v>
      </c>
      <c r="K29" s="1">
        <v>2.0</v>
      </c>
      <c r="L29" s="1">
        <v>3.0</v>
      </c>
      <c r="M29" s="1">
        <v>4.0</v>
      </c>
      <c r="N29" s="1" t="s">
        <v>5</v>
      </c>
      <c r="O29" s="1" t="s">
        <v>6</v>
      </c>
      <c r="P29" s="1">
        <v>0.0</v>
      </c>
      <c r="Q29" s="1">
        <v>1.0</v>
      </c>
      <c r="R29" s="1">
        <v>2.0</v>
      </c>
      <c r="S29" s="1">
        <v>3.0</v>
      </c>
      <c r="T29" s="1">
        <v>4.0</v>
      </c>
      <c r="U29" s="1" t="s">
        <v>5</v>
      </c>
      <c r="V29" s="1" t="s">
        <v>6</v>
      </c>
      <c r="W29" s="1">
        <v>0.0</v>
      </c>
      <c r="X29" s="1">
        <v>1.0</v>
      </c>
      <c r="Y29" s="1">
        <v>2.0</v>
      </c>
      <c r="Z29" s="1">
        <v>3.0</v>
      </c>
      <c r="AA29" s="1">
        <v>4.0</v>
      </c>
      <c r="AB29" s="1" t="s">
        <v>5</v>
      </c>
      <c r="AC29" s="1" t="s">
        <v>6</v>
      </c>
      <c r="AD29" s="5"/>
      <c r="AE29" s="12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>
      <c r="A30" s="23" t="s">
        <v>19</v>
      </c>
      <c r="B30" s="5">
        <f t="shared" ref="B30:B71" si="52">14-sum(C30:G30)</f>
        <v>14</v>
      </c>
      <c r="C30" s="8"/>
      <c r="D30" s="8"/>
      <c r="E30" s="8"/>
      <c r="F30" s="8"/>
      <c r="G30" s="8"/>
      <c r="H30" s="13">
        <f t="shared" ref="H30:H71" si="53">SUM(B30:G30)</f>
        <v>14</v>
      </c>
      <c r="I30" s="5">
        <f t="shared" ref="I30:I71" si="54">75-sum(J30:N30)</f>
        <v>68</v>
      </c>
      <c r="J30" s="8">
        <v>5.0</v>
      </c>
      <c r="K30" s="8"/>
      <c r="L30" s="8">
        <v>2.0</v>
      </c>
      <c r="M30" s="5"/>
      <c r="N30" s="5"/>
      <c r="O30" s="13">
        <f t="shared" ref="O30:O71" si="55">sum(I30:N30)</f>
        <v>75</v>
      </c>
      <c r="P30" s="5">
        <f t="shared" ref="P30:P71" si="56">199-sum(Q30:U30)</f>
        <v>188</v>
      </c>
      <c r="Q30" s="5">
        <f>7</f>
        <v>7</v>
      </c>
      <c r="R30" s="5">
        <f>2</f>
        <v>2</v>
      </c>
      <c r="S30" s="5">
        <f t="shared" ref="S30:T30" si="50">1</f>
        <v>1</v>
      </c>
      <c r="T30" s="5">
        <f t="shared" si="50"/>
        <v>1</v>
      </c>
      <c r="U30" s="5"/>
      <c r="V30" s="13">
        <f t="shared" ref="V30:V71" si="58">sum(P30:U30)</f>
        <v>199</v>
      </c>
      <c r="W30" s="5">
        <f t="shared" ref="W30:W71" si="59">146-sum(X30:AB30)</f>
        <v>132</v>
      </c>
      <c r="X30" s="5">
        <f>9</f>
        <v>9</v>
      </c>
      <c r="Y30" s="5">
        <f t="shared" ref="Y30:Z30" si="51">2</f>
        <v>2</v>
      </c>
      <c r="Z30" s="5">
        <f t="shared" si="51"/>
        <v>2</v>
      </c>
      <c r="AA30" s="5">
        <f t="shared" ref="AA30:AA32" si="61">1</f>
        <v>1</v>
      </c>
      <c r="AB30" s="5"/>
      <c r="AC30" s="13">
        <f t="shared" ref="AC30:AC71" si="62">sum(W30:AB30)</f>
        <v>146</v>
      </c>
      <c r="AD30" s="5"/>
      <c r="AE30" s="12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>
      <c r="A31" s="23" t="s">
        <v>20</v>
      </c>
      <c r="B31" s="5">
        <f t="shared" si="52"/>
        <v>14</v>
      </c>
      <c r="C31" s="5"/>
      <c r="D31" s="5"/>
      <c r="E31" s="5"/>
      <c r="F31" s="5"/>
      <c r="G31" s="5"/>
      <c r="H31" s="13">
        <f t="shared" si="53"/>
        <v>14</v>
      </c>
      <c r="I31" s="5">
        <f t="shared" si="54"/>
        <v>72</v>
      </c>
      <c r="J31" s="8">
        <v>2.0</v>
      </c>
      <c r="K31" s="8">
        <v>1.0</v>
      </c>
      <c r="L31" s="5"/>
      <c r="M31" s="5"/>
      <c r="N31" s="5"/>
      <c r="O31" s="13">
        <f t="shared" si="55"/>
        <v>75</v>
      </c>
      <c r="P31" s="5">
        <f t="shared" si="56"/>
        <v>194</v>
      </c>
      <c r="Q31" s="5">
        <f>3</f>
        <v>3</v>
      </c>
      <c r="R31" s="5">
        <f t="shared" ref="R31:S31" si="57">1</f>
        <v>1</v>
      </c>
      <c r="S31" s="5">
        <f t="shared" si="57"/>
        <v>1</v>
      </c>
      <c r="T31" s="5"/>
      <c r="U31" s="5"/>
      <c r="V31" s="13">
        <f t="shared" si="58"/>
        <v>199</v>
      </c>
      <c r="W31" s="5">
        <f t="shared" si="59"/>
        <v>142</v>
      </c>
      <c r="X31" s="5">
        <f t="shared" ref="X31:Y31" si="60">1</f>
        <v>1</v>
      </c>
      <c r="Y31" s="5">
        <f t="shared" si="60"/>
        <v>1</v>
      </c>
      <c r="Z31" s="5"/>
      <c r="AA31" s="5">
        <f t="shared" si="61"/>
        <v>1</v>
      </c>
      <c r="AB31" s="5">
        <f>1</f>
        <v>1</v>
      </c>
      <c r="AC31" s="13">
        <f t="shared" si="62"/>
        <v>146</v>
      </c>
      <c r="AD31" s="5"/>
      <c r="AE31" s="12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>
      <c r="A32" s="23" t="s">
        <v>21</v>
      </c>
      <c r="B32" s="5">
        <f t="shared" si="52"/>
        <v>14</v>
      </c>
      <c r="C32" s="5"/>
      <c r="D32" s="5"/>
      <c r="E32" s="5"/>
      <c r="F32" s="5"/>
      <c r="G32" s="5"/>
      <c r="H32" s="13">
        <f t="shared" si="53"/>
        <v>14</v>
      </c>
      <c r="I32" s="5">
        <f t="shared" si="54"/>
        <v>74</v>
      </c>
      <c r="J32" s="8">
        <v>1.0</v>
      </c>
      <c r="K32" s="5"/>
      <c r="L32" s="5"/>
      <c r="M32" s="5"/>
      <c r="N32" s="5"/>
      <c r="O32" s="13">
        <f t="shared" si="55"/>
        <v>75</v>
      </c>
      <c r="P32" s="5">
        <f t="shared" si="56"/>
        <v>192</v>
      </c>
      <c r="Q32" s="5">
        <f>6</f>
        <v>6</v>
      </c>
      <c r="R32" s="5"/>
      <c r="S32" s="5"/>
      <c r="T32" s="5"/>
      <c r="U32" s="5">
        <f>1</f>
        <v>1</v>
      </c>
      <c r="V32" s="13">
        <f t="shared" si="58"/>
        <v>199</v>
      </c>
      <c r="W32" s="5">
        <f t="shared" si="59"/>
        <v>139</v>
      </c>
      <c r="X32" s="5">
        <f>4</f>
        <v>4</v>
      </c>
      <c r="Y32" s="5">
        <f>2</f>
        <v>2</v>
      </c>
      <c r="Z32" s="5"/>
      <c r="AA32" s="5">
        <f t="shared" si="61"/>
        <v>1</v>
      </c>
      <c r="AB32" s="5"/>
      <c r="AC32" s="13">
        <f t="shared" si="62"/>
        <v>146</v>
      </c>
      <c r="AD32" s="5"/>
      <c r="AE32" s="12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>
      <c r="A33" s="23" t="s">
        <v>22</v>
      </c>
      <c r="B33" s="5">
        <f t="shared" si="52"/>
        <v>14</v>
      </c>
      <c r="C33" s="5"/>
      <c r="D33" s="5"/>
      <c r="E33" s="5"/>
      <c r="F33" s="5"/>
      <c r="G33" s="5"/>
      <c r="H33" s="13">
        <f t="shared" si="53"/>
        <v>14</v>
      </c>
      <c r="I33" s="5">
        <f t="shared" si="54"/>
        <v>72</v>
      </c>
      <c r="J33" s="8">
        <v>2.0</v>
      </c>
      <c r="K33" s="8">
        <v>1.0</v>
      </c>
      <c r="L33" s="5"/>
      <c r="M33" s="5"/>
      <c r="N33" s="5"/>
      <c r="O33" s="13">
        <f t="shared" si="55"/>
        <v>75</v>
      </c>
      <c r="P33" s="5">
        <f t="shared" si="56"/>
        <v>194</v>
      </c>
      <c r="Q33" s="8">
        <v>4.0</v>
      </c>
      <c r="R33" s="5">
        <f>1</f>
        <v>1</v>
      </c>
      <c r="S33" s="5"/>
      <c r="T33" s="5"/>
      <c r="U33" s="5"/>
      <c r="V33" s="13">
        <f t="shared" si="58"/>
        <v>199</v>
      </c>
      <c r="W33" s="5">
        <f t="shared" si="59"/>
        <v>145</v>
      </c>
      <c r="X33" s="5"/>
      <c r="Y33" s="8">
        <v>1.0</v>
      </c>
      <c r="Z33" s="5"/>
      <c r="AA33" s="5"/>
      <c r="AB33" s="5"/>
      <c r="AC33" s="13">
        <f t="shared" si="62"/>
        <v>146</v>
      </c>
      <c r="AD33" s="5"/>
      <c r="AE33" s="12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>
      <c r="A34" s="23" t="s">
        <v>23</v>
      </c>
      <c r="B34" s="5">
        <f t="shared" si="52"/>
        <v>14</v>
      </c>
      <c r="C34" s="5"/>
      <c r="D34" s="5"/>
      <c r="E34" s="5"/>
      <c r="F34" s="5"/>
      <c r="G34" s="5"/>
      <c r="H34" s="13">
        <f t="shared" si="53"/>
        <v>14</v>
      </c>
      <c r="I34" s="5">
        <f t="shared" si="54"/>
        <v>74</v>
      </c>
      <c r="J34" s="8">
        <v>1.0</v>
      </c>
      <c r="K34" s="5"/>
      <c r="L34" s="5"/>
      <c r="M34" s="5"/>
      <c r="N34" s="5"/>
      <c r="O34" s="13">
        <f t="shared" si="55"/>
        <v>75</v>
      </c>
      <c r="P34" s="5">
        <f t="shared" si="56"/>
        <v>191</v>
      </c>
      <c r="Q34" s="5">
        <f>7</f>
        <v>7</v>
      </c>
      <c r="R34" s="5"/>
      <c r="S34" s="5">
        <f>1</f>
        <v>1</v>
      </c>
      <c r="T34" s="5"/>
      <c r="U34" s="5"/>
      <c r="V34" s="13">
        <f t="shared" si="58"/>
        <v>199</v>
      </c>
      <c r="W34" s="5">
        <f t="shared" si="59"/>
        <v>137</v>
      </c>
      <c r="X34" s="5">
        <f>9</f>
        <v>9</v>
      </c>
      <c r="Y34" s="5"/>
      <c r="Z34" s="5"/>
      <c r="AA34" s="5"/>
      <c r="AB34" s="5"/>
      <c r="AC34" s="13">
        <f t="shared" si="62"/>
        <v>146</v>
      </c>
      <c r="AD34" s="5"/>
      <c r="AE34" s="12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>
      <c r="A35" s="23" t="s">
        <v>24</v>
      </c>
      <c r="B35" s="5">
        <f t="shared" si="52"/>
        <v>14</v>
      </c>
      <c r="C35" s="5"/>
      <c r="D35" s="5"/>
      <c r="E35" s="5"/>
      <c r="F35" s="5"/>
      <c r="G35" s="5"/>
      <c r="H35" s="13">
        <f t="shared" si="53"/>
        <v>14</v>
      </c>
      <c r="I35" s="5">
        <f t="shared" si="54"/>
        <v>69</v>
      </c>
      <c r="J35" s="8">
        <v>6.0</v>
      </c>
      <c r="K35" s="5"/>
      <c r="L35" s="5"/>
      <c r="M35" s="5"/>
      <c r="N35" s="5"/>
      <c r="O35" s="13">
        <f t="shared" si="55"/>
        <v>75</v>
      </c>
      <c r="P35" s="5">
        <f t="shared" si="56"/>
        <v>189</v>
      </c>
      <c r="Q35" s="5">
        <f>8</f>
        <v>8</v>
      </c>
      <c r="R35" s="5">
        <f t="shared" ref="R35:S35" si="63">1</f>
        <v>1</v>
      </c>
      <c r="S35" s="5">
        <f t="shared" si="63"/>
        <v>1</v>
      </c>
      <c r="T35" s="5"/>
      <c r="U35" s="5"/>
      <c r="V35" s="13">
        <f t="shared" si="58"/>
        <v>199</v>
      </c>
      <c r="W35" s="5">
        <f t="shared" si="59"/>
        <v>144</v>
      </c>
      <c r="X35" s="8">
        <v>1.0</v>
      </c>
      <c r="Y35" s="5"/>
      <c r="Z35" s="8">
        <v>1.0</v>
      </c>
      <c r="AA35" s="5"/>
      <c r="AB35" s="5"/>
      <c r="AC35" s="13">
        <f t="shared" si="62"/>
        <v>146</v>
      </c>
      <c r="AD35" s="5"/>
      <c r="AE35" s="12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</row>
    <row r="36">
      <c r="A36" s="23" t="s">
        <v>25</v>
      </c>
      <c r="B36" s="5">
        <f t="shared" si="52"/>
        <v>14</v>
      </c>
      <c r="C36" s="5"/>
      <c r="D36" s="5"/>
      <c r="E36" s="5"/>
      <c r="F36" s="5"/>
      <c r="G36" s="5"/>
      <c r="H36" s="13">
        <f t="shared" si="53"/>
        <v>14</v>
      </c>
      <c r="I36" s="5">
        <f t="shared" si="54"/>
        <v>75</v>
      </c>
      <c r="J36" s="5"/>
      <c r="K36" s="5"/>
      <c r="L36" s="5"/>
      <c r="M36" s="5"/>
      <c r="N36" s="5"/>
      <c r="O36" s="13">
        <f t="shared" si="55"/>
        <v>75</v>
      </c>
      <c r="P36" s="5">
        <f t="shared" si="56"/>
        <v>196</v>
      </c>
      <c r="Q36" s="5">
        <f>2</f>
        <v>2</v>
      </c>
      <c r="R36" s="5">
        <f>1</f>
        <v>1</v>
      </c>
      <c r="S36" s="5"/>
      <c r="T36" s="5"/>
      <c r="U36" s="5"/>
      <c r="V36" s="13">
        <f t="shared" si="58"/>
        <v>199</v>
      </c>
      <c r="W36" s="5">
        <f t="shared" si="59"/>
        <v>146</v>
      </c>
      <c r="X36" s="5"/>
      <c r="Y36" s="5"/>
      <c r="Z36" s="5"/>
      <c r="AA36" s="5"/>
      <c r="AB36" s="5"/>
      <c r="AC36" s="13">
        <f t="shared" si="62"/>
        <v>146</v>
      </c>
      <c r="AD36" s="5"/>
      <c r="AE36" s="1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</row>
    <row r="37">
      <c r="A37" s="23" t="s">
        <v>26</v>
      </c>
      <c r="B37" s="5">
        <f t="shared" si="52"/>
        <v>14</v>
      </c>
      <c r="C37" s="24"/>
      <c r="D37" s="24"/>
      <c r="E37" s="24"/>
      <c r="F37" s="24"/>
      <c r="G37" s="24"/>
      <c r="H37" s="13">
        <f t="shared" si="53"/>
        <v>14</v>
      </c>
      <c r="I37" s="5">
        <f t="shared" si="54"/>
        <v>75</v>
      </c>
      <c r="J37" s="25"/>
      <c r="K37" s="25"/>
      <c r="L37" s="25"/>
      <c r="M37" s="25"/>
      <c r="N37" s="25"/>
      <c r="O37" s="13">
        <f t="shared" si="55"/>
        <v>75</v>
      </c>
      <c r="P37" s="5">
        <f t="shared" si="56"/>
        <v>197</v>
      </c>
      <c r="Q37" s="24"/>
      <c r="R37" s="24"/>
      <c r="S37" s="24">
        <v>1.0</v>
      </c>
      <c r="T37" s="24"/>
      <c r="U37" s="24">
        <v>1.0</v>
      </c>
      <c r="V37" s="13">
        <f t="shared" si="58"/>
        <v>199</v>
      </c>
      <c r="W37" s="5">
        <f t="shared" si="59"/>
        <v>144</v>
      </c>
      <c r="X37" s="24"/>
      <c r="Y37" s="24">
        <v>1.0</v>
      </c>
      <c r="Z37" s="24"/>
      <c r="AA37" s="24"/>
      <c r="AB37" s="24">
        <v>1.0</v>
      </c>
      <c r="AC37" s="13">
        <f t="shared" si="62"/>
        <v>146</v>
      </c>
      <c r="AD37" s="5"/>
      <c r="AE37" s="12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</row>
    <row r="38">
      <c r="A38" s="26" t="s">
        <v>27</v>
      </c>
      <c r="B38" s="5">
        <f t="shared" si="52"/>
        <v>14</v>
      </c>
      <c r="C38" s="24"/>
      <c r="D38" s="24"/>
      <c r="E38" s="24"/>
      <c r="F38" s="24"/>
      <c r="G38" s="24"/>
      <c r="H38" s="13">
        <f t="shared" si="53"/>
        <v>14</v>
      </c>
      <c r="I38" s="5">
        <f t="shared" si="54"/>
        <v>75</v>
      </c>
      <c r="J38" s="24"/>
      <c r="K38" s="24"/>
      <c r="L38" s="24"/>
      <c r="M38" s="24"/>
      <c r="N38" s="24"/>
      <c r="O38" s="13">
        <f t="shared" si="55"/>
        <v>75</v>
      </c>
      <c r="P38" s="5">
        <f t="shared" si="56"/>
        <v>199</v>
      </c>
      <c r="Q38" s="24"/>
      <c r="R38" s="24"/>
      <c r="S38" s="24"/>
      <c r="T38" s="24"/>
      <c r="U38" s="24"/>
      <c r="V38" s="13">
        <f t="shared" si="58"/>
        <v>199</v>
      </c>
      <c r="W38" s="5">
        <f t="shared" si="59"/>
        <v>146</v>
      </c>
      <c r="X38" s="24"/>
      <c r="Y38" s="24"/>
      <c r="Z38" s="24"/>
      <c r="AA38" s="24"/>
      <c r="AB38" s="24"/>
      <c r="AC38" s="13">
        <f t="shared" si="62"/>
        <v>146</v>
      </c>
      <c r="AD38" s="5"/>
      <c r="AE38" s="12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</row>
    <row r="39">
      <c r="A39" s="26" t="s">
        <v>28</v>
      </c>
      <c r="B39" s="27">
        <f t="shared" si="52"/>
        <v>13</v>
      </c>
      <c r="C39" s="28">
        <f t="shared" ref="C39:C40" si="64">1</f>
        <v>1</v>
      </c>
      <c r="D39" s="28"/>
      <c r="E39" s="28"/>
      <c r="F39" s="28"/>
      <c r="G39" s="28"/>
      <c r="H39" s="29">
        <f t="shared" si="53"/>
        <v>14</v>
      </c>
      <c r="I39" s="27">
        <f t="shared" si="54"/>
        <v>72</v>
      </c>
      <c r="J39" s="28">
        <f>3</f>
        <v>3</v>
      </c>
      <c r="K39" s="30"/>
      <c r="L39" s="30"/>
      <c r="M39" s="30"/>
      <c r="N39" s="30"/>
      <c r="O39" s="29">
        <f t="shared" si="55"/>
        <v>75</v>
      </c>
      <c r="P39" s="27">
        <f t="shared" si="56"/>
        <v>190</v>
      </c>
      <c r="Q39" s="28">
        <f>9</f>
        <v>9</v>
      </c>
      <c r="R39" s="30"/>
      <c r="S39" s="30"/>
      <c r="T39" s="30"/>
      <c r="U39" s="30"/>
      <c r="V39" s="29">
        <f t="shared" si="58"/>
        <v>199</v>
      </c>
      <c r="W39" s="27">
        <f t="shared" si="59"/>
        <v>138</v>
      </c>
      <c r="X39" s="30">
        <f>5</f>
        <v>5</v>
      </c>
      <c r="Y39" s="30">
        <f>2</f>
        <v>2</v>
      </c>
      <c r="Z39" s="30"/>
      <c r="AA39" s="30">
        <f>1</f>
        <v>1</v>
      </c>
      <c r="AB39" s="30"/>
      <c r="AC39" s="29">
        <f t="shared" si="62"/>
        <v>146</v>
      </c>
      <c r="AD39" s="5"/>
      <c r="AE39" s="12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</row>
    <row r="40">
      <c r="A40" s="26" t="s">
        <v>29</v>
      </c>
      <c r="B40" s="27">
        <f t="shared" si="52"/>
        <v>13</v>
      </c>
      <c r="C40" s="28">
        <f t="shared" si="64"/>
        <v>1</v>
      </c>
      <c r="D40" s="28"/>
      <c r="E40" s="28"/>
      <c r="F40" s="28"/>
      <c r="G40" s="28"/>
      <c r="H40" s="29">
        <f t="shared" si="53"/>
        <v>14</v>
      </c>
      <c r="I40" s="27">
        <f t="shared" si="54"/>
        <v>71</v>
      </c>
      <c r="J40" s="28">
        <f>4</f>
        <v>4</v>
      </c>
      <c r="K40" s="30"/>
      <c r="L40" s="30"/>
      <c r="M40" s="30"/>
      <c r="N40" s="30"/>
      <c r="O40" s="29">
        <f t="shared" si="55"/>
        <v>75</v>
      </c>
      <c r="P40" s="27">
        <f t="shared" si="56"/>
        <v>192</v>
      </c>
      <c r="Q40" s="28">
        <f>4</f>
        <v>4</v>
      </c>
      <c r="R40" s="30"/>
      <c r="S40" s="30">
        <f>3</f>
        <v>3</v>
      </c>
      <c r="T40" s="30"/>
      <c r="U40" s="30"/>
      <c r="V40" s="29">
        <f t="shared" si="58"/>
        <v>199</v>
      </c>
      <c r="W40" s="27">
        <f t="shared" si="59"/>
        <v>143</v>
      </c>
      <c r="X40" s="28">
        <f>3</f>
        <v>3</v>
      </c>
      <c r="Y40" s="30"/>
      <c r="Z40" s="30"/>
      <c r="AA40" s="30"/>
      <c r="AB40" s="30"/>
      <c r="AC40" s="29">
        <f t="shared" si="62"/>
        <v>146</v>
      </c>
      <c r="AD40" s="5"/>
      <c r="AE40" s="12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</row>
    <row r="41">
      <c r="A41" s="26" t="s">
        <v>30</v>
      </c>
      <c r="B41" s="27">
        <f t="shared" si="52"/>
        <v>10</v>
      </c>
      <c r="C41" s="28">
        <f>4</f>
        <v>4</v>
      </c>
      <c r="D41" s="28"/>
      <c r="E41" s="28"/>
      <c r="F41" s="28"/>
      <c r="G41" s="28"/>
      <c r="H41" s="29">
        <f t="shared" si="53"/>
        <v>14</v>
      </c>
      <c r="I41" s="27">
        <f t="shared" si="54"/>
        <v>59</v>
      </c>
      <c r="J41" s="28">
        <f>12</f>
        <v>12</v>
      </c>
      <c r="K41" s="28">
        <f t="shared" ref="K41:L41" si="65">1</f>
        <v>1</v>
      </c>
      <c r="L41" s="28">
        <f t="shared" si="65"/>
        <v>1</v>
      </c>
      <c r="M41" s="28">
        <f>2</f>
        <v>2</v>
      </c>
      <c r="N41" s="30"/>
      <c r="O41" s="29">
        <f t="shared" si="55"/>
        <v>75</v>
      </c>
      <c r="P41" s="27">
        <f t="shared" si="56"/>
        <v>167</v>
      </c>
      <c r="Q41" s="30">
        <f>23</f>
        <v>23</v>
      </c>
      <c r="R41" s="30">
        <f>2</f>
        <v>2</v>
      </c>
      <c r="S41" s="30">
        <f>4</f>
        <v>4</v>
      </c>
      <c r="T41" s="30"/>
      <c r="U41" s="30">
        <f>3</f>
        <v>3</v>
      </c>
      <c r="V41" s="29">
        <f t="shared" si="58"/>
        <v>199</v>
      </c>
      <c r="W41" s="27">
        <f t="shared" si="59"/>
        <v>119</v>
      </c>
      <c r="X41" s="28">
        <f>17</f>
        <v>17</v>
      </c>
      <c r="Y41" s="28">
        <f>6</f>
        <v>6</v>
      </c>
      <c r="Z41" s="28">
        <f>2</f>
        <v>2</v>
      </c>
      <c r="AA41" s="30"/>
      <c r="AB41" s="28">
        <f>2</f>
        <v>2</v>
      </c>
      <c r="AC41" s="29">
        <f t="shared" si="62"/>
        <v>146</v>
      </c>
      <c r="AD41" s="5"/>
      <c r="AE41" s="12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</row>
    <row r="42">
      <c r="A42" s="26" t="s">
        <v>31</v>
      </c>
      <c r="B42" s="27">
        <f t="shared" si="52"/>
        <v>14</v>
      </c>
      <c r="C42" s="28"/>
      <c r="D42" s="28"/>
      <c r="E42" s="28"/>
      <c r="F42" s="28"/>
      <c r="G42" s="28"/>
      <c r="H42" s="29">
        <f t="shared" si="53"/>
        <v>14</v>
      </c>
      <c r="I42" s="27">
        <f t="shared" si="54"/>
        <v>75</v>
      </c>
      <c r="J42" s="30"/>
      <c r="K42" s="30"/>
      <c r="L42" s="30"/>
      <c r="M42" s="30"/>
      <c r="N42" s="30"/>
      <c r="O42" s="29">
        <f t="shared" si="55"/>
        <v>75</v>
      </c>
      <c r="P42" s="27">
        <f t="shared" si="56"/>
        <v>195</v>
      </c>
      <c r="Q42" s="30">
        <f>4</f>
        <v>4</v>
      </c>
      <c r="R42" s="30"/>
      <c r="S42" s="30"/>
      <c r="T42" s="30"/>
      <c r="U42" s="30"/>
      <c r="V42" s="29">
        <f t="shared" si="58"/>
        <v>199</v>
      </c>
      <c r="W42" s="27">
        <f t="shared" si="59"/>
        <v>143</v>
      </c>
      <c r="X42" s="30">
        <f t="shared" ref="X42:Z42" si="66">1</f>
        <v>1</v>
      </c>
      <c r="Y42" s="30">
        <f t="shared" si="66"/>
        <v>1</v>
      </c>
      <c r="Z42" s="30">
        <f t="shared" si="66"/>
        <v>1</v>
      </c>
      <c r="AA42" s="30"/>
      <c r="AB42" s="30"/>
      <c r="AC42" s="29">
        <f t="shared" si="62"/>
        <v>146</v>
      </c>
      <c r="AD42" s="5"/>
      <c r="AE42" s="12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>
      <c r="A43" s="26" t="s">
        <v>32</v>
      </c>
      <c r="B43" s="27">
        <f t="shared" si="52"/>
        <v>14</v>
      </c>
      <c r="C43" s="28"/>
      <c r="D43" s="28"/>
      <c r="E43" s="28"/>
      <c r="F43" s="28"/>
      <c r="G43" s="28"/>
      <c r="H43" s="29">
        <f t="shared" si="53"/>
        <v>14</v>
      </c>
      <c r="I43" s="27">
        <f t="shared" si="54"/>
        <v>75</v>
      </c>
      <c r="J43" s="30"/>
      <c r="K43" s="30"/>
      <c r="L43" s="30"/>
      <c r="M43" s="30"/>
      <c r="N43" s="30"/>
      <c r="O43" s="29">
        <f t="shared" si="55"/>
        <v>75</v>
      </c>
      <c r="P43" s="27">
        <f t="shared" si="56"/>
        <v>198</v>
      </c>
      <c r="Q43" s="28">
        <f t="shared" ref="Q43:Q44" si="67">1</f>
        <v>1</v>
      </c>
      <c r="R43" s="30"/>
      <c r="S43" s="30"/>
      <c r="T43" s="30"/>
      <c r="U43" s="30"/>
      <c r="V43" s="29">
        <f t="shared" si="58"/>
        <v>199</v>
      </c>
      <c r="W43" s="27">
        <f t="shared" si="59"/>
        <v>145</v>
      </c>
      <c r="X43" s="30">
        <f t="shared" ref="X43:X44" si="68">1</f>
        <v>1</v>
      </c>
      <c r="Y43" s="30"/>
      <c r="Z43" s="30"/>
      <c r="AA43" s="30"/>
      <c r="AB43" s="30"/>
      <c r="AC43" s="29">
        <f t="shared" si="62"/>
        <v>146</v>
      </c>
      <c r="AD43" s="5"/>
      <c r="AE43" s="12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>
      <c r="A44" s="26" t="s">
        <v>33</v>
      </c>
      <c r="B44" s="27">
        <f t="shared" si="52"/>
        <v>14</v>
      </c>
      <c r="C44" s="28"/>
      <c r="D44" s="28"/>
      <c r="E44" s="28"/>
      <c r="F44" s="28"/>
      <c r="G44" s="28"/>
      <c r="H44" s="29">
        <f t="shared" si="53"/>
        <v>14</v>
      </c>
      <c r="I44" s="27">
        <f t="shared" si="54"/>
        <v>75</v>
      </c>
      <c r="J44" s="30"/>
      <c r="K44" s="30"/>
      <c r="L44" s="30"/>
      <c r="M44" s="30"/>
      <c r="N44" s="30"/>
      <c r="O44" s="29">
        <f t="shared" si="55"/>
        <v>75</v>
      </c>
      <c r="P44" s="27">
        <f t="shared" si="56"/>
        <v>198</v>
      </c>
      <c r="Q44" s="28">
        <f t="shared" si="67"/>
        <v>1</v>
      </c>
      <c r="R44" s="30"/>
      <c r="S44" s="30"/>
      <c r="T44" s="30"/>
      <c r="U44" s="30"/>
      <c r="V44" s="29">
        <f t="shared" si="58"/>
        <v>199</v>
      </c>
      <c r="W44" s="27">
        <f t="shared" si="59"/>
        <v>145</v>
      </c>
      <c r="X44" s="30">
        <f t="shared" si="68"/>
        <v>1</v>
      </c>
      <c r="Y44" s="30"/>
      <c r="Z44" s="30"/>
      <c r="AA44" s="30"/>
      <c r="AB44" s="30"/>
      <c r="AC44" s="29">
        <f t="shared" si="62"/>
        <v>146</v>
      </c>
      <c r="AD44" s="5"/>
      <c r="AE44" s="12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</row>
    <row r="45">
      <c r="A45" s="26" t="s">
        <v>34</v>
      </c>
      <c r="B45" s="27">
        <f t="shared" si="52"/>
        <v>14</v>
      </c>
      <c r="C45" s="28"/>
      <c r="D45" s="28"/>
      <c r="E45" s="28"/>
      <c r="F45" s="28"/>
      <c r="G45" s="28"/>
      <c r="H45" s="29">
        <f t="shared" si="53"/>
        <v>14</v>
      </c>
      <c r="I45" s="27">
        <f t="shared" si="54"/>
        <v>69</v>
      </c>
      <c r="J45" s="28">
        <f>3</f>
        <v>3</v>
      </c>
      <c r="K45" s="30">
        <f t="shared" ref="K45:M45" si="69">1</f>
        <v>1</v>
      </c>
      <c r="L45" s="30">
        <f t="shared" si="69"/>
        <v>1</v>
      </c>
      <c r="M45" s="30">
        <f t="shared" si="69"/>
        <v>1</v>
      </c>
      <c r="N45" s="30"/>
      <c r="O45" s="29">
        <f t="shared" si="55"/>
        <v>75</v>
      </c>
      <c r="P45" s="27">
        <f t="shared" si="56"/>
        <v>193</v>
      </c>
      <c r="Q45" s="30">
        <f>3</f>
        <v>3</v>
      </c>
      <c r="R45" s="30">
        <f t="shared" ref="R45:T45" si="70">1</f>
        <v>1</v>
      </c>
      <c r="S45" s="30">
        <f t="shared" si="70"/>
        <v>1</v>
      </c>
      <c r="T45" s="30">
        <f t="shared" si="70"/>
        <v>1</v>
      </c>
      <c r="U45" s="30"/>
      <c r="V45" s="29">
        <f t="shared" si="58"/>
        <v>199</v>
      </c>
      <c r="W45" s="27">
        <f t="shared" si="59"/>
        <v>139</v>
      </c>
      <c r="X45" s="30">
        <f>5</f>
        <v>5</v>
      </c>
      <c r="Y45" s="30">
        <f>1</f>
        <v>1</v>
      </c>
      <c r="Z45" s="30"/>
      <c r="AA45" s="30">
        <f>1</f>
        <v>1</v>
      </c>
      <c r="AB45" s="30"/>
      <c r="AC45" s="29">
        <f t="shared" si="62"/>
        <v>146</v>
      </c>
      <c r="AD45" s="5"/>
      <c r="AE45" s="12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</row>
    <row r="46">
      <c r="A46" s="26" t="s">
        <v>35</v>
      </c>
      <c r="B46" s="27">
        <f t="shared" si="52"/>
        <v>14</v>
      </c>
      <c r="C46" s="28"/>
      <c r="D46" s="28"/>
      <c r="E46" s="28"/>
      <c r="F46" s="28"/>
      <c r="G46" s="28"/>
      <c r="H46" s="29">
        <f t="shared" si="53"/>
        <v>14</v>
      </c>
      <c r="I46" s="27">
        <f t="shared" si="54"/>
        <v>75</v>
      </c>
      <c r="J46" s="30"/>
      <c r="K46" s="30"/>
      <c r="L46" s="30"/>
      <c r="M46" s="30"/>
      <c r="N46" s="30"/>
      <c r="O46" s="29">
        <f t="shared" si="55"/>
        <v>75</v>
      </c>
      <c r="P46" s="27">
        <f t="shared" si="56"/>
        <v>198</v>
      </c>
      <c r="Q46" s="30"/>
      <c r="R46" s="30"/>
      <c r="S46" s="28">
        <f>1</f>
        <v>1</v>
      </c>
      <c r="T46" s="30"/>
      <c r="U46" s="30"/>
      <c r="V46" s="29">
        <f t="shared" si="58"/>
        <v>199</v>
      </c>
      <c r="W46" s="27">
        <f t="shared" si="59"/>
        <v>145</v>
      </c>
      <c r="X46" s="30"/>
      <c r="Y46" s="30"/>
      <c r="Z46" s="30"/>
      <c r="AA46" s="30"/>
      <c r="AB46" s="28">
        <f>1</f>
        <v>1</v>
      </c>
      <c r="AC46" s="29">
        <f t="shared" si="62"/>
        <v>146</v>
      </c>
      <c r="AD46" s="5"/>
      <c r="AE46" s="12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</row>
    <row r="47">
      <c r="A47" s="26" t="s">
        <v>36</v>
      </c>
      <c r="B47" s="27">
        <f t="shared" si="52"/>
        <v>14</v>
      </c>
      <c r="C47" s="28"/>
      <c r="D47" s="28"/>
      <c r="E47" s="28"/>
      <c r="F47" s="28"/>
      <c r="G47" s="28"/>
      <c r="H47" s="29">
        <f t="shared" si="53"/>
        <v>14</v>
      </c>
      <c r="I47" s="27">
        <f t="shared" si="54"/>
        <v>74</v>
      </c>
      <c r="J47" s="28">
        <f>1</f>
        <v>1</v>
      </c>
      <c r="K47" s="30"/>
      <c r="L47" s="30"/>
      <c r="M47" s="30"/>
      <c r="N47" s="30"/>
      <c r="O47" s="29">
        <f t="shared" si="55"/>
        <v>75</v>
      </c>
      <c r="P47" s="27">
        <f t="shared" si="56"/>
        <v>197</v>
      </c>
      <c r="Q47" s="28">
        <f>2</f>
        <v>2</v>
      </c>
      <c r="R47" s="30"/>
      <c r="S47" s="30"/>
      <c r="T47" s="30"/>
      <c r="U47" s="30"/>
      <c r="V47" s="29">
        <f t="shared" si="58"/>
        <v>199</v>
      </c>
      <c r="W47" s="27">
        <f t="shared" si="59"/>
        <v>145</v>
      </c>
      <c r="X47" s="30">
        <f>1</f>
        <v>1</v>
      </c>
      <c r="Y47" s="30"/>
      <c r="Z47" s="30"/>
      <c r="AA47" s="30"/>
      <c r="AB47" s="30"/>
      <c r="AC47" s="29">
        <f t="shared" si="62"/>
        <v>146</v>
      </c>
      <c r="AD47" s="5"/>
      <c r="AE47" s="12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</row>
    <row r="48">
      <c r="A48" s="26" t="s">
        <v>37</v>
      </c>
      <c r="B48" s="27">
        <f t="shared" si="52"/>
        <v>14</v>
      </c>
      <c r="C48" s="30"/>
      <c r="D48" s="30"/>
      <c r="E48" s="30"/>
      <c r="F48" s="30"/>
      <c r="G48" s="30"/>
      <c r="H48" s="29">
        <f t="shared" si="53"/>
        <v>14</v>
      </c>
      <c r="I48" s="27">
        <f t="shared" si="54"/>
        <v>75</v>
      </c>
      <c r="J48" s="30"/>
      <c r="K48" s="30"/>
      <c r="L48" s="30"/>
      <c r="M48" s="30"/>
      <c r="N48" s="30"/>
      <c r="O48" s="29">
        <f t="shared" si="55"/>
        <v>75</v>
      </c>
      <c r="P48" s="27">
        <f t="shared" si="56"/>
        <v>198</v>
      </c>
      <c r="Q48" s="28">
        <f>1</f>
        <v>1</v>
      </c>
      <c r="R48" s="30"/>
      <c r="S48" s="30"/>
      <c r="T48" s="30"/>
      <c r="U48" s="30"/>
      <c r="V48" s="29">
        <f t="shared" si="58"/>
        <v>199</v>
      </c>
      <c r="W48" s="27">
        <f t="shared" si="59"/>
        <v>146</v>
      </c>
      <c r="X48" s="30"/>
      <c r="Y48" s="30"/>
      <c r="Z48" s="30"/>
      <c r="AA48" s="30"/>
      <c r="AB48" s="30"/>
      <c r="AC48" s="29">
        <f t="shared" si="62"/>
        <v>146</v>
      </c>
      <c r="AD48" s="5"/>
      <c r="AE48" s="12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</row>
    <row r="49">
      <c r="A49" s="26" t="s">
        <v>38</v>
      </c>
      <c r="B49" s="27">
        <f t="shared" si="52"/>
        <v>14</v>
      </c>
      <c r="C49" s="31"/>
      <c r="D49" s="31"/>
      <c r="E49" s="31"/>
      <c r="F49" s="31"/>
      <c r="G49" s="31"/>
      <c r="H49" s="29">
        <f t="shared" si="53"/>
        <v>14</v>
      </c>
      <c r="I49" s="27">
        <f t="shared" si="54"/>
        <v>74</v>
      </c>
      <c r="J49" s="31"/>
      <c r="K49" s="32">
        <f>1</f>
        <v>1</v>
      </c>
      <c r="L49" s="31"/>
      <c r="M49" s="31"/>
      <c r="N49" s="31"/>
      <c r="O49" s="29">
        <f t="shared" si="55"/>
        <v>75</v>
      </c>
      <c r="P49" s="27">
        <f t="shared" si="56"/>
        <v>194</v>
      </c>
      <c r="Q49" s="32">
        <f t="shared" ref="Q49:Q50" si="72">3</f>
        <v>3</v>
      </c>
      <c r="R49" s="32">
        <f t="shared" ref="R49:R50" si="73">2</f>
        <v>2</v>
      </c>
      <c r="S49" s="31"/>
      <c r="T49" s="31"/>
      <c r="U49" s="31"/>
      <c r="V49" s="29">
        <f t="shared" si="58"/>
        <v>199</v>
      </c>
      <c r="W49" s="27">
        <f t="shared" si="59"/>
        <v>144</v>
      </c>
      <c r="X49" s="31">
        <f t="shared" ref="X49:Y49" si="71">1</f>
        <v>1</v>
      </c>
      <c r="Y49" s="31">
        <f t="shared" si="71"/>
        <v>1</v>
      </c>
      <c r="Z49" s="31"/>
      <c r="AA49" s="31"/>
      <c r="AB49" s="31"/>
      <c r="AC49" s="29">
        <f t="shared" si="62"/>
        <v>146</v>
      </c>
      <c r="AD49" s="5"/>
      <c r="AE49" s="12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>
      <c r="A50" s="23" t="s">
        <v>39</v>
      </c>
      <c r="B50" s="5">
        <f t="shared" si="52"/>
        <v>14</v>
      </c>
      <c r="C50" s="5"/>
      <c r="D50" s="5"/>
      <c r="E50" s="5"/>
      <c r="F50" s="5"/>
      <c r="G50" s="5"/>
      <c r="H50" s="13">
        <f t="shared" si="53"/>
        <v>14</v>
      </c>
      <c r="I50" s="5">
        <f t="shared" si="54"/>
        <v>70</v>
      </c>
      <c r="J50" s="8">
        <v>3.0</v>
      </c>
      <c r="K50" s="5"/>
      <c r="L50" s="8">
        <v>2.0</v>
      </c>
      <c r="M50" s="5"/>
      <c r="N50" s="5"/>
      <c r="O50" s="13">
        <f t="shared" si="55"/>
        <v>75</v>
      </c>
      <c r="P50" s="5">
        <f t="shared" si="56"/>
        <v>193</v>
      </c>
      <c r="Q50" s="5">
        <f t="shared" si="72"/>
        <v>3</v>
      </c>
      <c r="R50" s="5">
        <f t="shared" si="73"/>
        <v>2</v>
      </c>
      <c r="S50" s="5"/>
      <c r="T50" s="5"/>
      <c r="U50" s="5">
        <f>1</f>
        <v>1</v>
      </c>
      <c r="V50" s="13">
        <f t="shared" si="58"/>
        <v>199</v>
      </c>
      <c r="W50" s="5">
        <f t="shared" si="59"/>
        <v>144</v>
      </c>
      <c r="X50" s="8">
        <v>2.0</v>
      </c>
      <c r="Y50" s="5"/>
      <c r="Z50" s="5"/>
      <c r="AA50" s="5"/>
      <c r="AB50" s="5"/>
      <c r="AC50" s="13">
        <f t="shared" si="62"/>
        <v>146</v>
      </c>
      <c r="AD50" s="5"/>
      <c r="AE50" s="12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>
      <c r="A51" s="23" t="s">
        <v>40</v>
      </c>
      <c r="B51" s="5">
        <f t="shared" si="52"/>
        <v>14</v>
      </c>
      <c r="C51" s="5"/>
      <c r="D51" s="5"/>
      <c r="E51" s="5"/>
      <c r="F51" s="5"/>
      <c r="G51" s="5"/>
      <c r="H51" s="13">
        <f t="shared" si="53"/>
        <v>14</v>
      </c>
      <c r="I51" s="5">
        <f t="shared" si="54"/>
        <v>74</v>
      </c>
      <c r="J51" s="8">
        <v>1.0</v>
      </c>
      <c r="K51" s="5"/>
      <c r="L51" s="5"/>
      <c r="M51" s="5"/>
      <c r="N51" s="5"/>
      <c r="O51" s="13">
        <f t="shared" si="55"/>
        <v>75</v>
      </c>
      <c r="P51" s="5">
        <f t="shared" si="56"/>
        <v>198</v>
      </c>
      <c r="Q51" s="5">
        <f t="shared" ref="Q51:Q52" si="74">1</f>
        <v>1</v>
      </c>
      <c r="R51" s="5"/>
      <c r="S51" s="5"/>
      <c r="T51" s="5"/>
      <c r="U51" s="5"/>
      <c r="V51" s="13">
        <f t="shared" si="58"/>
        <v>199</v>
      </c>
      <c r="W51" s="5">
        <f t="shared" si="59"/>
        <v>144</v>
      </c>
      <c r="X51" s="5">
        <f>2</f>
        <v>2</v>
      </c>
      <c r="Y51" s="5"/>
      <c r="Z51" s="5"/>
      <c r="AA51" s="5"/>
      <c r="AB51" s="5"/>
      <c r="AC51" s="13">
        <f t="shared" si="62"/>
        <v>146</v>
      </c>
      <c r="AD51" s="5"/>
      <c r="AE51" s="12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  <row r="52">
      <c r="A52" s="23" t="s">
        <v>41</v>
      </c>
      <c r="B52" s="5">
        <f t="shared" si="52"/>
        <v>14</v>
      </c>
      <c r="C52" s="5"/>
      <c r="D52" s="5"/>
      <c r="E52" s="5"/>
      <c r="F52" s="5"/>
      <c r="G52" s="5"/>
      <c r="H52" s="13">
        <f t="shared" si="53"/>
        <v>14</v>
      </c>
      <c r="I52" s="5">
        <f t="shared" si="54"/>
        <v>75</v>
      </c>
      <c r="J52" s="5"/>
      <c r="K52" s="5"/>
      <c r="L52" s="5"/>
      <c r="M52" s="5"/>
      <c r="N52" s="5"/>
      <c r="O52" s="13">
        <f t="shared" si="55"/>
        <v>75</v>
      </c>
      <c r="P52" s="5">
        <f t="shared" si="56"/>
        <v>198</v>
      </c>
      <c r="Q52" s="5">
        <f t="shared" si="74"/>
        <v>1</v>
      </c>
      <c r="R52" s="5"/>
      <c r="S52" s="5"/>
      <c r="T52" s="5"/>
      <c r="U52" s="5"/>
      <c r="V52" s="13">
        <f t="shared" si="58"/>
        <v>199</v>
      </c>
      <c r="W52" s="5">
        <f t="shared" si="59"/>
        <v>146</v>
      </c>
      <c r="X52" s="5"/>
      <c r="Y52" s="5"/>
      <c r="Z52" s="5"/>
      <c r="AA52" s="5"/>
      <c r="AB52" s="5"/>
      <c r="AC52" s="13">
        <f t="shared" si="62"/>
        <v>146</v>
      </c>
      <c r="AD52" s="5"/>
      <c r="AE52" s="12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</row>
    <row r="53">
      <c r="A53" s="23" t="s">
        <v>42</v>
      </c>
      <c r="B53" s="5">
        <f t="shared" si="52"/>
        <v>13</v>
      </c>
      <c r="C53" s="5">
        <f>1</f>
        <v>1</v>
      </c>
      <c r="D53" s="5"/>
      <c r="E53" s="5"/>
      <c r="F53" s="5"/>
      <c r="G53" s="5"/>
      <c r="H53" s="13">
        <f t="shared" si="53"/>
        <v>14</v>
      </c>
      <c r="I53" s="5">
        <f t="shared" si="54"/>
        <v>57</v>
      </c>
      <c r="J53" s="8">
        <v>16.0</v>
      </c>
      <c r="K53" s="8">
        <v>1.0</v>
      </c>
      <c r="L53" s="8">
        <v>1.0</v>
      </c>
      <c r="M53" s="5"/>
      <c r="N53" s="5"/>
      <c r="O53" s="13">
        <f t="shared" si="55"/>
        <v>75</v>
      </c>
      <c r="P53" s="5">
        <f t="shared" si="56"/>
        <v>148</v>
      </c>
      <c r="Q53" s="5">
        <f>29</f>
        <v>29</v>
      </c>
      <c r="R53" s="5">
        <f>2</f>
        <v>2</v>
      </c>
      <c r="S53" s="5">
        <f>12</f>
        <v>12</v>
      </c>
      <c r="T53" s="5">
        <f>8</f>
        <v>8</v>
      </c>
      <c r="U53" s="5"/>
      <c r="V53" s="13">
        <f t="shared" si="58"/>
        <v>199</v>
      </c>
      <c r="W53" s="5">
        <f t="shared" si="59"/>
        <v>108</v>
      </c>
      <c r="X53" s="5">
        <f>24</f>
        <v>24</v>
      </c>
      <c r="Y53" s="5">
        <f>1</f>
        <v>1</v>
      </c>
      <c r="Z53" s="5">
        <f>9</f>
        <v>9</v>
      </c>
      <c r="AA53" s="5">
        <f>3</f>
        <v>3</v>
      </c>
      <c r="AB53" s="5">
        <f>1</f>
        <v>1</v>
      </c>
      <c r="AC53" s="13">
        <f t="shared" si="62"/>
        <v>146</v>
      </c>
      <c r="AD53" s="5"/>
      <c r="AE53" s="12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</row>
    <row r="54">
      <c r="A54" s="23" t="s">
        <v>43</v>
      </c>
      <c r="B54" s="5">
        <f t="shared" si="52"/>
        <v>14</v>
      </c>
      <c r="C54" s="5"/>
      <c r="D54" s="5"/>
      <c r="E54" s="5"/>
      <c r="F54" s="5"/>
      <c r="G54" s="5"/>
      <c r="H54" s="13">
        <f t="shared" si="53"/>
        <v>14</v>
      </c>
      <c r="I54" s="5">
        <f t="shared" si="54"/>
        <v>75</v>
      </c>
      <c r="J54" s="5"/>
      <c r="K54" s="5"/>
      <c r="L54" s="5"/>
      <c r="M54" s="5"/>
      <c r="N54" s="5"/>
      <c r="O54" s="13">
        <f t="shared" si="55"/>
        <v>75</v>
      </c>
      <c r="P54" s="5">
        <f t="shared" si="56"/>
        <v>198</v>
      </c>
      <c r="Q54" s="8">
        <v>1.0</v>
      </c>
      <c r="R54" s="8"/>
      <c r="S54" s="5"/>
      <c r="T54" s="5"/>
      <c r="U54" s="5"/>
      <c r="V54" s="13">
        <f t="shared" si="58"/>
        <v>199</v>
      </c>
      <c r="W54" s="5">
        <f t="shared" si="59"/>
        <v>146</v>
      </c>
      <c r="X54" s="5"/>
      <c r="Y54" s="5"/>
      <c r="Z54" s="5"/>
      <c r="AA54" s="5"/>
      <c r="AB54" s="5"/>
      <c r="AC54" s="13">
        <f t="shared" si="62"/>
        <v>146</v>
      </c>
      <c r="AD54" s="5"/>
      <c r="AE54" s="12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</row>
    <row r="55">
      <c r="A55" s="23" t="s">
        <v>44</v>
      </c>
      <c r="B55" s="5">
        <f t="shared" si="52"/>
        <v>14</v>
      </c>
      <c r="C55" s="5"/>
      <c r="D55" s="5"/>
      <c r="E55" s="5"/>
      <c r="F55" s="5"/>
      <c r="G55" s="5"/>
      <c r="H55" s="13">
        <f t="shared" si="53"/>
        <v>14</v>
      </c>
      <c r="I55" s="5">
        <f t="shared" si="54"/>
        <v>73</v>
      </c>
      <c r="J55" s="8">
        <v>2.0</v>
      </c>
      <c r="K55" s="5"/>
      <c r="L55" s="5"/>
      <c r="M55" s="5"/>
      <c r="N55" s="5"/>
      <c r="O55" s="13">
        <f t="shared" si="55"/>
        <v>75</v>
      </c>
      <c r="P55" s="5">
        <f t="shared" si="56"/>
        <v>191</v>
      </c>
      <c r="Q55" s="8">
        <v>6.0</v>
      </c>
      <c r="R55" s="8">
        <v>1.0</v>
      </c>
      <c r="S55" s="8">
        <v>1.0</v>
      </c>
      <c r="T55" s="5"/>
      <c r="U55" s="5"/>
      <c r="V55" s="13">
        <f t="shared" si="58"/>
        <v>199</v>
      </c>
      <c r="W55" s="5">
        <f t="shared" si="59"/>
        <v>136</v>
      </c>
      <c r="X55" s="8">
        <v>8.0</v>
      </c>
      <c r="Y55" s="5"/>
      <c r="Z55" s="8">
        <v>1.0</v>
      </c>
      <c r="AA55" s="5"/>
      <c r="AB55" s="8">
        <v>1.0</v>
      </c>
      <c r="AC55" s="13">
        <f t="shared" si="62"/>
        <v>146</v>
      </c>
      <c r="AD55" s="5"/>
      <c r="AE55" s="12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</row>
    <row r="56">
      <c r="A56" s="23" t="s">
        <v>45</v>
      </c>
      <c r="B56" s="5">
        <f t="shared" si="52"/>
        <v>14</v>
      </c>
      <c r="C56" s="5"/>
      <c r="D56" s="5"/>
      <c r="E56" s="5"/>
      <c r="F56" s="5"/>
      <c r="G56" s="5"/>
      <c r="H56" s="13">
        <f t="shared" si="53"/>
        <v>14</v>
      </c>
      <c r="I56" s="5">
        <f t="shared" si="54"/>
        <v>73</v>
      </c>
      <c r="J56" s="8">
        <v>1.0</v>
      </c>
      <c r="K56" s="5"/>
      <c r="L56" s="8">
        <v>1.0</v>
      </c>
      <c r="M56" s="5"/>
      <c r="N56" s="5"/>
      <c r="O56" s="13">
        <f t="shared" si="55"/>
        <v>75</v>
      </c>
      <c r="P56" s="5">
        <f t="shared" si="56"/>
        <v>188</v>
      </c>
      <c r="Q56" s="8">
        <v>8.0</v>
      </c>
      <c r="R56" s="5">
        <f t="shared" ref="R56:S56" si="75">1</f>
        <v>1</v>
      </c>
      <c r="S56" s="5">
        <f t="shared" si="75"/>
        <v>1</v>
      </c>
      <c r="T56" s="5"/>
      <c r="U56" s="5">
        <f>1</f>
        <v>1</v>
      </c>
      <c r="V56" s="13">
        <f t="shared" si="58"/>
        <v>199</v>
      </c>
      <c r="W56" s="5">
        <f t="shared" si="59"/>
        <v>137</v>
      </c>
      <c r="X56" s="5">
        <f>2</f>
        <v>2</v>
      </c>
      <c r="Y56" s="5">
        <f>5</f>
        <v>5</v>
      </c>
      <c r="Z56" s="5"/>
      <c r="AA56" s="5"/>
      <c r="AB56" s="5">
        <f>2</f>
        <v>2</v>
      </c>
      <c r="AC56" s="13">
        <f t="shared" si="62"/>
        <v>146</v>
      </c>
      <c r="AD56" s="5"/>
      <c r="AE56" s="12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</row>
    <row r="57">
      <c r="A57" s="23" t="s">
        <v>46</v>
      </c>
      <c r="B57" s="5">
        <f t="shared" si="52"/>
        <v>14</v>
      </c>
      <c r="C57" s="5"/>
      <c r="D57" s="5"/>
      <c r="E57" s="5"/>
      <c r="F57" s="5"/>
      <c r="G57" s="5"/>
      <c r="H57" s="13">
        <f t="shared" si="53"/>
        <v>14</v>
      </c>
      <c r="I57" s="5">
        <f t="shared" si="54"/>
        <v>75</v>
      </c>
      <c r="J57" s="5"/>
      <c r="K57" s="5"/>
      <c r="L57" s="5"/>
      <c r="M57" s="5"/>
      <c r="N57" s="5"/>
      <c r="O57" s="13">
        <f t="shared" si="55"/>
        <v>75</v>
      </c>
      <c r="P57" s="5">
        <f t="shared" si="56"/>
        <v>197</v>
      </c>
      <c r="Q57" s="5">
        <f>2</f>
        <v>2</v>
      </c>
      <c r="R57" s="5"/>
      <c r="S57" s="5"/>
      <c r="T57" s="5"/>
      <c r="U57" s="5"/>
      <c r="V57" s="13">
        <f t="shared" si="58"/>
        <v>199</v>
      </c>
      <c r="W57" s="5">
        <f t="shared" si="59"/>
        <v>145</v>
      </c>
      <c r="X57" s="8">
        <v>1.0</v>
      </c>
      <c r="Y57" s="5"/>
      <c r="Z57" s="5"/>
      <c r="AA57" s="5"/>
      <c r="AB57" s="5"/>
      <c r="AC57" s="13">
        <f t="shared" si="62"/>
        <v>146</v>
      </c>
      <c r="AD57" s="5"/>
      <c r="AE57" s="12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>
      <c r="A58" s="23" t="s">
        <v>47</v>
      </c>
      <c r="B58" s="5">
        <f t="shared" si="52"/>
        <v>14</v>
      </c>
      <c r="C58" s="5"/>
      <c r="D58" s="5"/>
      <c r="E58" s="5"/>
      <c r="F58" s="5"/>
      <c r="G58" s="5"/>
      <c r="H58" s="13">
        <f t="shared" si="53"/>
        <v>14</v>
      </c>
      <c r="I58" s="5">
        <f t="shared" si="54"/>
        <v>75</v>
      </c>
      <c r="J58" s="5"/>
      <c r="K58" s="5"/>
      <c r="L58" s="5"/>
      <c r="M58" s="5"/>
      <c r="N58" s="5"/>
      <c r="O58" s="13">
        <f t="shared" si="55"/>
        <v>75</v>
      </c>
      <c r="P58" s="5">
        <f t="shared" si="56"/>
        <v>198</v>
      </c>
      <c r="Q58" s="8">
        <v>1.0</v>
      </c>
      <c r="R58" s="5"/>
      <c r="S58" s="5"/>
      <c r="T58" s="5"/>
      <c r="U58" s="5"/>
      <c r="V58" s="13">
        <f t="shared" si="58"/>
        <v>199</v>
      </c>
      <c r="W58" s="5">
        <f t="shared" si="59"/>
        <v>146</v>
      </c>
      <c r="X58" s="5"/>
      <c r="Y58" s="5"/>
      <c r="Z58" s="5"/>
      <c r="AA58" s="5"/>
      <c r="AB58" s="5"/>
      <c r="AC58" s="13">
        <f t="shared" si="62"/>
        <v>146</v>
      </c>
      <c r="AD58" s="5"/>
      <c r="AE58" s="12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</row>
    <row r="59">
      <c r="A59" s="23" t="s">
        <v>48</v>
      </c>
      <c r="B59" s="5">
        <f t="shared" si="52"/>
        <v>13</v>
      </c>
      <c r="C59" s="5">
        <f>1</f>
        <v>1</v>
      </c>
      <c r="D59" s="5"/>
      <c r="E59" s="5"/>
      <c r="F59" s="5"/>
      <c r="G59" s="5"/>
      <c r="H59" s="13">
        <f t="shared" si="53"/>
        <v>14</v>
      </c>
      <c r="I59" s="5">
        <f t="shared" si="54"/>
        <v>67</v>
      </c>
      <c r="J59" s="5">
        <f>7</f>
        <v>7</v>
      </c>
      <c r="K59" s="5">
        <f>1</f>
        <v>1</v>
      </c>
      <c r="L59" s="5"/>
      <c r="M59" s="5"/>
      <c r="N59" s="5"/>
      <c r="O59" s="13">
        <f t="shared" si="55"/>
        <v>75</v>
      </c>
      <c r="P59" s="5">
        <f t="shared" si="56"/>
        <v>195</v>
      </c>
      <c r="Q59" s="5">
        <f>3</f>
        <v>3</v>
      </c>
      <c r="R59" s="5">
        <f>1</f>
        <v>1</v>
      </c>
      <c r="S59" s="5"/>
      <c r="T59" s="5"/>
      <c r="U59" s="5"/>
      <c r="V59" s="13">
        <f t="shared" si="58"/>
        <v>199</v>
      </c>
      <c r="W59" s="5">
        <f t="shared" si="59"/>
        <v>136</v>
      </c>
      <c r="X59" s="5">
        <f>10</f>
        <v>10</v>
      </c>
      <c r="Y59" s="5"/>
      <c r="Z59" s="5"/>
      <c r="AA59" s="5"/>
      <c r="AB59" s="5"/>
      <c r="AC59" s="13">
        <f t="shared" si="62"/>
        <v>146</v>
      </c>
      <c r="AD59" s="5"/>
      <c r="AE59" s="12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</row>
    <row r="60">
      <c r="A60" s="23" t="s">
        <v>49</v>
      </c>
      <c r="B60" s="5">
        <f t="shared" si="52"/>
        <v>14</v>
      </c>
      <c r="C60" s="5"/>
      <c r="D60" s="5"/>
      <c r="E60" s="5"/>
      <c r="F60" s="5"/>
      <c r="G60" s="5"/>
      <c r="H60" s="13">
        <f t="shared" si="53"/>
        <v>14</v>
      </c>
      <c r="I60" s="5">
        <f t="shared" si="54"/>
        <v>74</v>
      </c>
      <c r="J60" s="5">
        <f>1</f>
        <v>1</v>
      </c>
      <c r="K60" s="5"/>
      <c r="L60" s="5"/>
      <c r="M60" s="5"/>
      <c r="N60" s="5"/>
      <c r="O60" s="13">
        <f t="shared" si="55"/>
        <v>75</v>
      </c>
      <c r="P60" s="5">
        <f t="shared" si="56"/>
        <v>197</v>
      </c>
      <c r="Q60" s="5">
        <f>1</f>
        <v>1</v>
      </c>
      <c r="R60" s="5"/>
      <c r="S60" s="5"/>
      <c r="T60" s="5"/>
      <c r="U60" s="5">
        <f>1</f>
        <v>1</v>
      </c>
      <c r="V60" s="13">
        <f t="shared" si="58"/>
        <v>199</v>
      </c>
      <c r="W60" s="5">
        <f t="shared" si="59"/>
        <v>144</v>
      </c>
      <c r="X60" s="5">
        <f>2</f>
        <v>2</v>
      </c>
      <c r="Y60" s="5"/>
      <c r="Z60" s="5"/>
      <c r="AA60" s="5"/>
      <c r="AB60" s="5"/>
      <c r="AC60" s="13">
        <f t="shared" si="62"/>
        <v>146</v>
      </c>
      <c r="AD60" s="5"/>
      <c r="AE60" s="12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>
      <c r="A61" s="23" t="s">
        <v>50</v>
      </c>
      <c r="B61" s="5">
        <f t="shared" si="52"/>
        <v>14</v>
      </c>
      <c r="C61" s="5"/>
      <c r="D61" s="5"/>
      <c r="E61" s="5"/>
      <c r="F61" s="5"/>
      <c r="G61" s="5"/>
      <c r="H61" s="13">
        <f t="shared" si="53"/>
        <v>14</v>
      </c>
      <c r="I61" s="5">
        <f t="shared" si="54"/>
        <v>74</v>
      </c>
      <c r="J61" s="5"/>
      <c r="K61" s="5"/>
      <c r="L61" s="5">
        <f>1</f>
        <v>1</v>
      </c>
      <c r="M61" s="5"/>
      <c r="N61" s="5"/>
      <c r="O61" s="13">
        <f t="shared" si="55"/>
        <v>75</v>
      </c>
      <c r="P61" s="5">
        <f t="shared" si="56"/>
        <v>199</v>
      </c>
      <c r="Q61" s="5"/>
      <c r="R61" s="5"/>
      <c r="S61" s="5"/>
      <c r="T61" s="5"/>
      <c r="U61" s="5"/>
      <c r="V61" s="13">
        <f t="shared" si="58"/>
        <v>199</v>
      </c>
      <c r="W61" s="5">
        <f t="shared" si="59"/>
        <v>145</v>
      </c>
      <c r="X61" s="5">
        <f t="shared" ref="X61:X62" si="76">1</f>
        <v>1</v>
      </c>
      <c r="Y61" s="5"/>
      <c r="Z61" s="5"/>
      <c r="AA61" s="5"/>
      <c r="AB61" s="5"/>
      <c r="AC61" s="13">
        <f t="shared" si="62"/>
        <v>146</v>
      </c>
      <c r="AD61" s="5"/>
      <c r="AE61" s="12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>
      <c r="A62" s="23" t="s">
        <v>51</v>
      </c>
      <c r="B62" s="5">
        <f t="shared" si="52"/>
        <v>14</v>
      </c>
      <c r="C62" s="5"/>
      <c r="D62" s="5"/>
      <c r="E62" s="5"/>
      <c r="F62" s="5"/>
      <c r="G62" s="5"/>
      <c r="H62" s="13">
        <f t="shared" si="53"/>
        <v>14</v>
      </c>
      <c r="I62" s="5">
        <f t="shared" si="54"/>
        <v>74</v>
      </c>
      <c r="J62" s="5">
        <f>1</f>
        <v>1</v>
      </c>
      <c r="K62" s="5"/>
      <c r="L62" s="5"/>
      <c r="M62" s="5"/>
      <c r="N62" s="5"/>
      <c r="O62" s="13">
        <f t="shared" si="55"/>
        <v>75</v>
      </c>
      <c r="P62" s="5">
        <f t="shared" si="56"/>
        <v>199</v>
      </c>
      <c r="Q62" s="5"/>
      <c r="R62" s="5"/>
      <c r="S62" s="5"/>
      <c r="T62" s="5"/>
      <c r="U62" s="5"/>
      <c r="V62" s="13">
        <f t="shared" si="58"/>
        <v>199</v>
      </c>
      <c r="W62" s="5">
        <f t="shared" si="59"/>
        <v>145</v>
      </c>
      <c r="X62" s="5">
        <f t="shared" si="76"/>
        <v>1</v>
      </c>
      <c r="Y62" s="5"/>
      <c r="Z62" s="5"/>
      <c r="AA62" s="5"/>
      <c r="AB62" s="5"/>
      <c r="AC62" s="13">
        <f t="shared" si="62"/>
        <v>146</v>
      </c>
      <c r="AD62" s="5"/>
      <c r="AE62" s="12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>
      <c r="A63" s="23" t="s">
        <v>52</v>
      </c>
      <c r="B63" s="5">
        <f t="shared" si="52"/>
        <v>14</v>
      </c>
      <c r="C63" s="5"/>
      <c r="D63" s="5"/>
      <c r="E63" s="5"/>
      <c r="F63" s="5"/>
      <c r="G63" s="5"/>
      <c r="H63" s="13">
        <f t="shared" si="53"/>
        <v>14</v>
      </c>
      <c r="I63" s="5">
        <f t="shared" si="54"/>
        <v>75</v>
      </c>
      <c r="J63" s="5"/>
      <c r="K63" s="5"/>
      <c r="L63" s="5"/>
      <c r="M63" s="5"/>
      <c r="N63" s="5"/>
      <c r="O63" s="13">
        <f t="shared" si="55"/>
        <v>75</v>
      </c>
      <c r="P63" s="5">
        <f t="shared" si="56"/>
        <v>199</v>
      </c>
      <c r="Q63" s="5"/>
      <c r="R63" s="5"/>
      <c r="S63" s="5"/>
      <c r="T63" s="5"/>
      <c r="U63" s="5"/>
      <c r="V63" s="13">
        <f t="shared" si="58"/>
        <v>199</v>
      </c>
      <c r="W63" s="5">
        <f t="shared" si="59"/>
        <v>146</v>
      </c>
      <c r="X63" s="5"/>
      <c r="Y63" s="5"/>
      <c r="Z63" s="5"/>
      <c r="AA63" s="5"/>
      <c r="AB63" s="5"/>
      <c r="AC63" s="13">
        <f t="shared" si="62"/>
        <v>146</v>
      </c>
      <c r="AD63" s="5"/>
      <c r="AE63" s="12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>
      <c r="A64" s="23" t="s">
        <v>53</v>
      </c>
      <c r="B64" s="5">
        <f t="shared" si="52"/>
        <v>14</v>
      </c>
      <c r="C64" s="5"/>
      <c r="D64" s="5"/>
      <c r="E64" s="5"/>
      <c r="F64" s="5"/>
      <c r="G64" s="5"/>
      <c r="H64" s="13">
        <f t="shared" si="53"/>
        <v>14</v>
      </c>
      <c r="I64" s="5">
        <f t="shared" si="54"/>
        <v>75</v>
      </c>
      <c r="J64" s="5"/>
      <c r="K64" s="5"/>
      <c r="L64" s="5"/>
      <c r="M64" s="5"/>
      <c r="N64" s="5"/>
      <c r="O64" s="13">
        <f t="shared" si="55"/>
        <v>75</v>
      </c>
      <c r="P64" s="5">
        <f t="shared" si="56"/>
        <v>199</v>
      </c>
      <c r="Q64" s="5"/>
      <c r="R64" s="5"/>
      <c r="S64" s="5"/>
      <c r="T64" s="5"/>
      <c r="U64" s="5"/>
      <c r="V64" s="13">
        <f t="shared" si="58"/>
        <v>199</v>
      </c>
      <c r="W64" s="5">
        <f t="shared" si="59"/>
        <v>143</v>
      </c>
      <c r="X64" s="8">
        <v>3.0</v>
      </c>
      <c r="Y64" s="5"/>
      <c r="Z64" s="5"/>
      <c r="AA64" s="5"/>
      <c r="AB64" s="5"/>
      <c r="AC64" s="13">
        <f t="shared" si="62"/>
        <v>146</v>
      </c>
      <c r="AD64" s="5"/>
      <c r="AE64" s="12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>
      <c r="A65" s="23" t="s">
        <v>54</v>
      </c>
      <c r="B65" s="5">
        <f t="shared" si="52"/>
        <v>14</v>
      </c>
      <c r="C65" s="5"/>
      <c r="D65" s="5"/>
      <c r="E65" s="5"/>
      <c r="F65" s="5"/>
      <c r="G65" s="5"/>
      <c r="H65" s="13">
        <f t="shared" si="53"/>
        <v>14</v>
      </c>
      <c r="I65" s="5">
        <f t="shared" si="54"/>
        <v>75</v>
      </c>
      <c r="J65" s="5"/>
      <c r="K65" s="5"/>
      <c r="L65" s="5"/>
      <c r="M65" s="5"/>
      <c r="N65" s="5"/>
      <c r="O65" s="13">
        <f t="shared" si="55"/>
        <v>75</v>
      </c>
      <c r="P65" s="5">
        <f t="shared" si="56"/>
        <v>199</v>
      </c>
      <c r="Q65" s="5"/>
      <c r="R65" s="5"/>
      <c r="S65" s="5"/>
      <c r="T65" s="5"/>
      <c r="U65" s="5"/>
      <c r="V65" s="13">
        <f t="shared" si="58"/>
        <v>199</v>
      </c>
      <c r="W65" s="5">
        <f t="shared" si="59"/>
        <v>142</v>
      </c>
      <c r="X65" s="8">
        <v>3.0</v>
      </c>
      <c r="Y65" s="5"/>
      <c r="Z65" s="8">
        <v>1.0</v>
      </c>
      <c r="AA65" s="5"/>
      <c r="AB65" s="5"/>
      <c r="AC65" s="13">
        <f t="shared" si="62"/>
        <v>146</v>
      </c>
      <c r="AD65" s="5"/>
      <c r="AE65" s="12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>
      <c r="A66" s="23" t="s">
        <v>55</v>
      </c>
      <c r="B66" s="5">
        <f t="shared" si="52"/>
        <v>14</v>
      </c>
      <c r="C66" s="5"/>
      <c r="D66" s="5"/>
      <c r="E66" s="5"/>
      <c r="F66" s="5"/>
      <c r="G66" s="5"/>
      <c r="H66" s="13">
        <f t="shared" si="53"/>
        <v>14</v>
      </c>
      <c r="I66" s="5">
        <f t="shared" si="54"/>
        <v>74</v>
      </c>
      <c r="J66" s="5"/>
      <c r="K66" s="5">
        <f>1</f>
        <v>1</v>
      </c>
      <c r="L66" s="5"/>
      <c r="M66" s="5"/>
      <c r="N66" s="5"/>
      <c r="O66" s="13">
        <f t="shared" si="55"/>
        <v>75</v>
      </c>
      <c r="P66" s="5">
        <f t="shared" si="56"/>
        <v>198</v>
      </c>
      <c r="Q66" s="5"/>
      <c r="R66" s="8">
        <v>1.0</v>
      </c>
      <c r="S66" s="5"/>
      <c r="T66" s="5"/>
      <c r="U66" s="5"/>
      <c r="V66" s="13">
        <f t="shared" si="58"/>
        <v>199</v>
      </c>
      <c r="W66" s="5">
        <f t="shared" si="59"/>
        <v>145</v>
      </c>
      <c r="X66" s="5">
        <f>1</f>
        <v>1</v>
      </c>
      <c r="Y66" s="5"/>
      <c r="Z66" s="5"/>
      <c r="AA66" s="5"/>
      <c r="AB66" s="5"/>
      <c r="AC66" s="13">
        <f t="shared" si="62"/>
        <v>146</v>
      </c>
      <c r="AD66" s="5"/>
      <c r="AE66" s="12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</row>
    <row r="67">
      <c r="A67" s="23" t="s">
        <v>56</v>
      </c>
      <c r="B67" s="5">
        <f t="shared" si="52"/>
        <v>14</v>
      </c>
      <c r="C67" s="5"/>
      <c r="D67" s="5"/>
      <c r="E67" s="5"/>
      <c r="F67" s="5"/>
      <c r="G67" s="5"/>
      <c r="H67" s="13">
        <f t="shared" si="53"/>
        <v>14</v>
      </c>
      <c r="I67" s="5">
        <f t="shared" si="54"/>
        <v>75</v>
      </c>
      <c r="J67" s="5"/>
      <c r="K67" s="5"/>
      <c r="L67" s="5"/>
      <c r="M67" s="5"/>
      <c r="N67" s="5"/>
      <c r="O67" s="13">
        <f t="shared" si="55"/>
        <v>75</v>
      </c>
      <c r="P67" s="5">
        <f t="shared" si="56"/>
        <v>199</v>
      </c>
      <c r="Q67" s="5"/>
      <c r="R67" s="5"/>
      <c r="S67" s="5"/>
      <c r="T67" s="5"/>
      <c r="U67" s="5"/>
      <c r="V67" s="13">
        <f t="shared" si="58"/>
        <v>199</v>
      </c>
      <c r="W67" s="5">
        <f t="shared" si="59"/>
        <v>144</v>
      </c>
      <c r="X67" s="5"/>
      <c r="Y67" s="5">
        <f t="shared" ref="Y67:Z67" si="77">1</f>
        <v>1</v>
      </c>
      <c r="Z67" s="5">
        <f t="shared" si="77"/>
        <v>1</v>
      </c>
      <c r="AA67" s="5"/>
      <c r="AB67" s="5"/>
      <c r="AC67" s="13">
        <f t="shared" si="62"/>
        <v>146</v>
      </c>
      <c r="AD67" s="5"/>
      <c r="AE67" s="12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</row>
    <row r="68">
      <c r="A68" s="23" t="s">
        <v>57</v>
      </c>
      <c r="B68" s="5">
        <f t="shared" si="52"/>
        <v>14</v>
      </c>
      <c r="C68" s="5"/>
      <c r="D68" s="5"/>
      <c r="E68" s="5"/>
      <c r="F68" s="5"/>
      <c r="G68" s="5"/>
      <c r="H68" s="13">
        <f t="shared" si="53"/>
        <v>14</v>
      </c>
      <c r="I68" s="5">
        <f t="shared" si="54"/>
        <v>75</v>
      </c>
      <c r="J68" s="5"/>
      <c r="K68" s="5"/>
      <c r="L68" s="5"/>
      <c r="M68" s="5"/>
      <c r="N68" s="5"/>
      <c r="O68" s="13">
        <f t="shared" si="55"/>
        <v>75</v>
      </c>
      <c r="P68" s="5">
        <f t="shared" si="56"/>
        <v>199</v>
      </c>
      <c r="Q68" s="5"/>
      <c r="R68" s="5"/>
      <c r="S68" s="5"/>
      <c r="T68" s="5"/>
      <c r="U68" s="5"/>
      <c r="V68" s="13">
        <f t="shared" si="58"/>
        <v>199</v>
      </c>
      <c r="W68" s="5">
        <f t="shared" si="59"/>
        <v>143</v>
      </c>
      <c r="X68" s="5"/>
      <c r="Y68" s="8">
        <v>1.0</v>
      </c>
      <c r="Z68" s="8">
        <v>1.0</v>
      </c>
      <c r="AA68" s="5"/>
      <c r="AB68" s="8">
        <v>1.0</v>
      </c>
      <c r="AC68" s="13">
        <f t="shared" si="62"/>
        <v>146</v>
      </c>
      <c r="AD68" s="5"/>
      <c r="AE68" s="12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</row>
    <row r="69">
      <c r="A69" s="23" t="s">
        <v>58</v>
      </c>
      <c r="B69" s="5">
        <f t="shared" si="52"/>
        <v>14</v>
      </c>
      <c r="C69" s="5"/>
      <c r="D69" s="5"/>
      <c r="E69" s="5"/>
      <c r="F69" s="5"/>
      <c r="G69" s="5"/>
      <c r="H69" s="13">
        <f t="shared" si="53"/>
        <v>14</v>
      </c>
      <c r="I69" s="5">
        <f t="shared" si="54"/>
        <v>75</v>
      </c>
      <c r="J69" s="5"/>
      <c r="K69" s="5"/>
      <c r="L69" s="5"/>
      <c r="M69" s="5"/>
      <c r="N69" s="5"/>
      <c r="O69" s="13">
        <f t="shared" si="55"/>
        <v>75</v>
      </c>
      <c r="P69" s="5">
        <f t="shared" si="56"/>
        <v>199</v>
      </c>
      <c r="Q69" s="5"/>
      <c r="R69" s="5"/>
      <c r="S69" s="5"/>
      <c r="T69" s="5"/>
      <c r="U69" s="5"/>
      <c r="V69" s="13">
        <f t="shared" si="58"/>
        <v>199</v>
      </c>
      <c r="W69" s="5">
        <f t="shared" si="59"/>
        <v>143</v>
      </c>
      <c r="X69" s="8">
        <v>1.0</v>
      </c>
      <c r="Y69" s="5"/>
      <c r="Z69" s="8">
        <v>1.0</v>
      </c>
      <c r="AA69" s="8">
        <v>1.0</v>
      </c>
      <c r="AB69" s="5"/>
      <c r="AC69" s="13">
        <f t="shared" si="62"/>
        <v>146</v>
      </c>
      <c r="AD69" s="5"/>
      <c r="AE69" s="12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</row>
    <row r="70">
      <c r="A70" s="23" t="s">
        <v>59</v>
      </c>
      <c r="B70" s="5">
        <f t="shared" si="52"/>
        <v>14</v>
      </c>
      <c r="C70" s="5"/>
      <c r="D70" s="5"/>
      <c r="E70" s="5"/>
      <c r="F70" s="5"/>
      <c r="G70" s="5"/>
      <c r="H70" s="13">
        <f t="shared" si="53"/>
        <v>14</v>
      </c>
      <c r="I70" s="5">
        <f t="shared" si="54"/>
        <v>75</v>
      </c>
      <c r="J70" s="5"/>
      <c r="K70" s="5"/>
      <c r="L70" s="5"/>
      <c r="M70" s="5"/>
      <c r="N70" s="5"/>
      <c r="O70" s="13">
        <f t="shared" si="55"/>
        <v>75</v>
      </c>
      <c r="P70" s="5">
        <f t="shared" si="56"/>
        <v>199</v>
      </c>
      <c r="Q70" s="5"/>
      <c r="R70" s="5"/>
      <c r="S70" s="5"/>
      <c r="T70" s="5"/>
      <c r="U70" s="5"/>
      <c r="V70" s="13">
        <f t="shared" si="58"/>
        <v>199</v>
      </c>
      <c r="W70" s="5">
        <f t="shared" si="59"/>
        <v>144</v>
      </c>
      <c r="X70" s="8">
        <v>1.0</v>
      </c>
      <c r="Y70" s="5"/>
      <c r="Z70" s="5"/>
      <c r="AA70" s="8">
        <v>1.0</v>
      </c>
      <c r="AB70" s="5"/>
      <c r="AC70" s="13">
        <f t="shared" si="62"/>
        <v>146</v>
      </c>
      <c r="AD70" s="5"/>
      <c r="AE70" s="12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</row>
    <row r="71">
      <c r="A71" s="23" t="s">
        <v>60</v>
      </c>
      <c r="B71" s="5">
        <f t="shared" si="52"/>
        <v>14</v>
      </c>
      <c r="C71" s="5"/>
      <c r="D71" s="5"/>
      <c r="E71" s="5"/>
      <c r="F71" s="5"/>
      <c r="G71" s="5"/>
      <c r="H71" s="13">
        <f t="shared" si="53"/>
        <v>14</v>
      </c>
      <c r="I71" s="5">
        <f t="shared" si="54"/>
        <v>75</v>
      </c>
      <c r="J71" s="5"/>
      <c r="K71" s="5"/>
      <c r="L71" s="5"/>
      <c r="M71" s="5"/>
      <c r="N71" s="5"/>
      <c r="O71" s="13">
        <f t="shared" si="55"/>
        <v>75</v>
      </c>
      <c r="P71" s="5">
        <f t="shared" si="56"/>
        <v>199</v>
      </c>
      <c r="Q71" s="5"/>
      <c r="R71" s="5"/>
      <c r="S71" s="5"/>
      <c r="T71" s="5"/>
      <c r="U71" s="5"/>
      <c r="V71" s="13">
        <f t="shared" si="58"/>
        <v>199</v>
      </c>
      <c r="W71" s="5">
        <f t="shared" si="59"/>
        <v>144</v>
      </c>
      <c r="X71" s="8">
        <v>1.0</v>
      </c>
      <c r="Y71" s="8">
        <v>1.0</v>
      </c>
      <c r="Z71" s="5"/>
      <c r="AA71" s="5"/>
      <c r="AB71" s="5"/>
      <c r="AC71" s="13">
        <f t="shared" si="62"/>
        <v>146</v>
      </c>
      <c r="AD71" s="5"/>
      <c r="AE71" s="12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  <row r="72">
      <c r="A72" s="33" t="s">
        <v>61</v>
      </c>
      <c r="B72" s="5">
        <f t="shared" ref="B72:AC72" si="78">SUM(B30:B71)</f>
        <v>580</v>
      </c>
      <c r="C72" s="5">
        <f t="shared" si="78"/>
        <v>8</v>
      </c>
      <c r="D72" s="5">
        <f t="shared" si="78"/>
        <v>0</v>
      </c>
      <c r="E72" s="5">
        <f t="shared" si="78"/>
        <v>0</v>
      </c>
      <c r="F72" s="5">
        <f t="shared" si="78"/>
        <v>0</v>
      </c>
      <c r="G72" s="5">
        <f t="shared" si="78"/>
        <v>0</v>
      </c>
      <c r="H72" s="5">
        <f t="shared" si="78"/>
        <v>588</v>
      </c>
      <c r="I72" s="5">
        <f t="shared" si="78"/>
        <v>3058</v>
      </c>
      <c r="J72" s="5">
        <f t="shared" si="78"/>
        <v>72</v>
      </c>
      <c r="K72" s="5">
        <f t="shared" si="78"/>
        <v>8</v>
      </c>
      <c r="L72" s="5">
        <f t="shared" si="78"/>
        <v>9</v>
      </c>
      <c r="M72" s="5">
        <f t="shared" si="78"/>
        <v>3</v>
      </c>
      <c r="N72" s="5">
        <f t="shared" si="78"/>
        <v>0</v>
      </c>
      <c r="O72" s="5">
        <f t="shared" si="78"/>
        <v>3150</v>
      </c>
      <c r="P72" s="5">
        <f t="shared" si="78"/>
        <v>8149</v>
      </c>
      <c r="Q72" s="5">
        <f t="shared" si="78"/>
        <v>144</v>
      </c>
      <c r="R72" s="5">
        <f t="shared" si="78"/>
        <v>19</v>
      </c>
      <c r="S72" s="5">
        <f t="shared" si="78"/>
        <v>28</v>
      </c>
      <c r="T72" s="5">
        <f t="shared" si="78"/>
        <v>10</v>
      </c>
      <c r="U72" s="5">
        <f t="shared" si="78"/>
        <v>8</v>
      </c>
      <c r="V72" s="5">
        <f t="shared" si="78"/>
        <v>8358</v>
      </c>
      <c r="W72" s="5">
        <f t="shared" si="78"/>
        <v>5943</v>
      </c>
      <c r="X72" s="5">
        <f t="shared" si="78"/>
        <v>122</v>
      </c>
      <c r="Y72" s="5">
        <f t="shared" si="78"/>
        <v>27</v>
      </c>
      <c r="Z72" s="5">
        <f t="shared" si="78"/>
        <v>20</v>
      </c>
      <c r="AA72" s="5">
        <f t="shared" si="78"/>
        <v>10</v>
      </c>
      <c r="AB72" s="5">
        <f t="shared" si="78"/>
        <v>10</v>
      </c>
      <c r="AC72" s="5">
        <f t="shared" si="78"/>
        <v>6132</v>
      </c>
      <c r="AD72" s="5"/>
      <c r="AE72" s="12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>
      <c r="A73" s="8"/>
      <c r="B73" s="5">
        <f>B72/H$72*100</f>
        <v>98.63945578</v>
      </c>
      <c r="C73" s="5">
        <f>C72/H$72*100</f>
        <v>1.360544218</v>
      </c>
      <c r="D73" s="5">
        <f>D72/H$72*100</f>
        <v>0</v>
      </c>
      <c r="E73" s="5">
        <f>E72/H$72*100</f>
        <v>0</v>
      </c>
      <c r="F73" s="5">
        <f>F72/H$72*100</f>
        <v>0</v>
      </c>
      <c r="G73" s="5">
        <f>G72/H$72*100</f>
        <v>0</v>
      </c>
      <c r="H73" s="5">
        <f>H72/H$72*100</f>
        <v>100</v>
      </c>
      <c r="I73" s="5">
        <f>I72/O$72*100</f>
        <v>97.07936508</v>
      </c>
      <c r="J73" s="5">
        <f>J72/O$72*100</f>
        <v>2.285714286</v>
      </c>
      <c r="K73" s="5">
        <f>K72/O$72*100</f>
        <v>0.253968254</v>
      </c>
      <c r="L73" s="5">
        <f>L72/O$72*100</f>
        <v>0.2857142857</v>
      </c>
      <c r="M73" s="5">
        <f>M72/O$72*100</f>
        <v>0.09523809524</v>
      </c>
      <c r="N73" s="5">
        <f>N72/O$72*100</f>
        <v>0</v>
      </c>
      <c r="O73" s="5">
        <f>O72/O$72*100</f>
        <v>100</v>
      </c>
      <c r="P73" s="5">
        <f>P72/V$72*100</f>
        <v>97.49940177</v>
      </c>
      <c r="Q73" s="5">
        <f>Q72/V$72*100</f>
        <v>1.722900215</v>
      </c>
      <c r="R73" s="5">
        <f>R72/V$72*100</f>
        <v>0.2273271117</v>
      </c>
      <c r="S73" s="5">
        <f>S72/V$72*100</f>
        <v>0.3350083752</v>
      </c>
      <c r="T73" s="5">
        <f>T72/V$72*100</f>
        <v>0.1196458483</v>
      </c>
      <c r="U73" s="5">
        <f>U72/V$72*100</f>
        <v>0.09571667863</v>
      </c>
      <c r="V73" s="5">
        <f>V72/V$72*100</f>
        <v>100</v>
      </c>
      <c r="W73" s="5">
        <f>W72/AC$72*100</f>
        <v>96.91780822</v>
      </c>
      <c r="X73" s="5">
        <f>X72/AC$72*100</f>
        <v>1.989562948</v>
      </c>
      <c r="Y73" s="5">
        <f>Y72/AC$72*100</f>
        <v>0.4403131115</v>
      </c>
      <c r="Z73" s="5">
        <f>Z72/AC$72*100</f>
        <v>0.3261578604</v>
      </c>
      <c r="AA73" s="5">
        <f>AA72/AC$72*100</f>
        <v>0.1630789302</v>
      </c>
      <c r="AB73" s="5">
        <f>AB72/AC$72*100</f>
        <v>0.1630789302</v>
      </c>
      <c r="AC73" s="5">
        <f>AC72/AC$72*100</f>
        <v>100</v>
      </c>
      <c r="AD73" s="5"/>
      <c r="AE73" s="12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</row>
    <row r="74">
      <c r="A74" s="8"/>
      <c r="B74" s="5"/>
      <c r="C74" s="5"/>
      <c r="D74" s="5"/>
      <c r="E74" s="5"/>
      <c r="F74" s="5"/>
      <c r="G74" s="5"/>
      <c r="H74" s="13"/>
      <c r="I74" s="5"/>
      <c r="J74" s="5"/>
      <c r="K74" s="5"/>
      <c r="L74" s="5"/>
      <c r="M74" s="5"/>
      <c r="N74" s="5"/>
      <c r="O74" s="13"/>
      <c r="P74" s="5"/>
      <c r="Q74" s="5"/>
      <c r="R74" s="5"/>
      <c r="S74" s="5"/>
      <c r="T74" s="5"/>
      <c r="U74" s="5"/>
      <c r="V74" s="13"/>
      <c r="W74" s="5"/>
      <c r="X74" s="5"/>
      <c r="Y74" s="5"/>
      <c r="Z74" s="5"/>
      <c r="AA74" s="5"/>
      <c r="AB74" s="5"/>
      <c r="AC74" s="13"/>
      <c r="AD74" s="5"/>
      <c r="AE74" s="12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</row>
    <row r="75">
      <c r="A75" s="34" t="s">
        <v>62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6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5"/>
      <c r="AE75" s="12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</row>
    <row r="76">
      <c r="A76" s="37" t="s">
        <v>0</v>
      </c>
      <c r="B76" s="37"/>
      <c r="C76" s="37">
        <v>1.0</v>
      </c>
      <c r="H76" s="38"/>
      <c r="I76" s="38"/>
      <c r="J76" s="38">
        <v>44595.0</v>
      </c>
      <c r="O76" s="39"/>
      <c r="P76" s="38"/>
      <c r="Q76" s="38">
        <v>44656.0</v>
      </c>
      <c r="V76" s="37"/>
      <c r="W76" s="37"/>
      <c r="X76" s="37" t="s">
        <v>1</v>
      </c>
      <c r="AC76" s="37"/>
      <c r="AD76" s="5"/>
      <c r="AE76" s="40" t="s">
        <v>0</v>
      </c>
      <c r="AF76" s="1"/>
      <c r="AG76" s="1">
        <v>1.0</v>
      </c>
      <c r="AL76" s="2"/>
      <c r="AM76" s="2"/>
      <c r="AN76" s="2">
        <v>44595.0</v>
      </c>
      <c r="AS76" s="2"/>
      <c r="AT76" s="2"/>
      <c r="AU76" s="2">
        <v>44656.0</v>
      </c>
      <c r="AZ76" s="1"/>
      <c r="BA76" s="1"/>
      <c r="BB76" s="1" t="s">
        <v>1</v>
      </c>
      <c r="BG76" s="1"/>
    </row>
    <row r="77">
      <c r="A77" s="41" t="s">
        <v>4</v>
      </c>
      <c r="B77" s="37">
        <v>0.0</v>
      </c>
      <c r="C77" s="37">
        <v>1.0</v>
      </c>
      <c r="D77" s="37">
        <v>2.0</v>
      </c>
      <c r="E77" s="37">
        <v>3.0</v>
      </c>
      <c r="F77" s="37">
        <v>4.0</v>
      </c>
      <c r="G77" s="37" t="s">
        <v>5</v>
      </c>
      <c r="H77" s="37" t="s">
        <v>6</v>
      </c>
      <c r="I77" s="37">
        <v>0.0</v>
      </c>
      <c r="J77" s="37">
        <v>1.0</v>
      </c>
      <c r="K77" s="37">
        <v>2.0</v>
      </c>
      <c r="L77" s="37">
        <v>3.0</v>
      </c>
      <c r="M77" s="37">
        <v>4.0</v>
      </c>
      <c r="N77" s="37" t="s">
        <v>5</v>
      </c>
      <c r="O77" s="37" t="s">
        <v>6</v>
      </c>
      <c r="P77" s="37">
        <v>0.0</v>
      </c>
      <c r="Q77" s="37">
        <v>1.0</v>
      </c>
      <c r="R77" s="37">
        <v>2.0</v>
      </c>
      <c r="S77" s="37">
        <v>3.0</v>
      </c>
      <c r="T77" s="37">
        <v>4.0</v>
      </c>
      <c r="U77" s="37" t="s">
        <v>5</v>
      </c>
      <c r="V77" s="37" t="s">
        <v>6</v>
      </c>
      <c r="W77" s="37">
        <v>0.0</v>
      </c>
      <c r="X77" s="37">
        <v>1.0</v>
      </c>
      <c r="Y77" s="37">
        <v>2.0</v>
      </c>
      <c r="Z77" s="37">
        <v>3.0</v>
      </c>
      <c r="AA77" s="37">
        <v>4.0</v>
      </c>
      <c r="AB77" s="37" t="s">
        <v>5</v>
      </c>
      <c r="AC77" s="37" t="s">
        <v>6</v>
      </c>
      <c r="AD77" s="5"/>
      <c r="AE77" s="40" t="s">
        <v>4</v>
      </c>
      <c r="AF77" s="1">
        <v>0.0</v>
      </c>
      <c r="AG77" s="1">
        <v>1.0</v>
      </c>
      <c r="AH77" s="1">
        <v>2.0</v>
      </c>
      <c r="AI77" s="1">
        <v>3.0</v>
      </c>
      <c r="AJ77" s="1">
        <v>4.0</v>
      </c>
      <c r="AK77" s="1" t="s">
        <v>5</v>
      </c>
      <c r="AL77" s="1" t="s">
        <v>6</v>
      </c>
      <c r="AM77" s="1">
        <v>0.0</v>
      </c>
      <c r="AN77" s="1">
        <v>1.0</v>
      </c>
      <c r="AO77" s="1">
        <v>2.0</v>
      </c>
      <c r="AP77" s="1">
        <v>3.0</v>
      </c>
      <c r="AQ77" s="1">
        <v>4.0</v>
      </c>
      <c r="AR77" s="1" t="s">
        <v>5</v>
      </c>
      <c r="AS77" s="1" t="s">
        <v>6</v>
      </c>
      <c r="AT77" s="1">
        <v>0.0</v>
      </c>
      <c r="AU77" s="1">
        <v>1.0</v>
      </c>
      <c r="AV77" s="1">
        <v>2.0</v>
      </c>
      <c r="AW77" s="1">
        <v>3.0</v>
      </c>
      <c r="AX77" s="1">
        <v>4.0</v>
      </c>
      <c r="AY77" s="1" t="s">
        <v>5</v>
      </c>
      <c r="AZ77" s="1" t="s">
        <v>6</v>
      </c>
      <c r="BA77" s="1">
        <v>0.0</v>
      </c>
      <c r="BB77" s="1">
        <v>1.0</v>
      </c>
      <c r="BC77" s="1">
        <v>2.0</v>
      </c>
      <c r="BD77" s="1">
        <v>3.0</v>
      </c>
      <c r="BE77" s="1">
        <v>4.0</v>
      </c>
      <c r="BF77" s="1" t="s">
        <v>5</v>
      </c>
      <c r="BG77" s="1" t="s">
        <v>6</v>
      </c>
    </row>
    <row r="78">
      <c r="A78" s="23" t="s">
        <v>19</v>
      </c>
      <c r="B78" s="42">
        <f t="shared" ref="B78:H78" si="79">100*B30/14</f>
        <v>100</v>
      </c>
      <c r="C78" s="42">
        <f t="shared" si="79"/>
        <v>0</v>
      </c>
      <c r="D78" s="42">
        <f t="shared" si="79"/>
        <v>0</v>
      </c>
      <c r="E78" s="42">
        <f t="shared" si="79"/>
        <v>0</v>
      </c>
      <c r="F78" s="42">
        <f t="shared" si="79"/>
        <v>0</v>
      </c>
      <c r="G78" s="42">
        <f t="shared" si="79"/>
        <v>0</v>
      </c>
      <c r="H78" s="43">
        <f t="shared" si="79"/>
        <v>100</v>
      </c>
      <c r="I78" s="42">
        <f t="shared" ref="I78:O78" si="80">100*I30/75</f>
        <v>90.66666667</v>
      </c>
      <c r="J78" s="42">
        <f t="shared" si="80"/>
        <v>6.666666667</v>
      </c>
      <c r="K78" s="42">
        <f t="shared" si="80"/>
        <v>0</v>
      </c>
      <c r="L78" s="42">
        <f t="shared" si="80"/>
        <v>2.666666667</v>
      </c>
      <c r="M78" s="42">
        <f t="shared" si="80"/>
        <v>0</v>
      </c>
      <c r="N78" s="42">
        <f t="shared" si="80"/>
        <v>0</v>
      </c>
      <c r="O78" s="42">
        <f t="shared" si="80"/>
        <v>100</v>
      </c>
      <c r="P78" s="42">
        <f t="shared" ref="P78:V78" si="81">100*P30/199</f>
        <v>94.47236181</v>
      </c>
      <c r="Q78" s="42">
        <f t="shared" si="81"/>
        <v>3.51758794</v>
      </c>
      <c r="R78" s="42">
        <f t="shared" si="81"/>
        <v>1.005025126</v>
      </c>
      <c r="S78" s="42">
        <f t="shared" si="81"/>
        <v>0.5025125628</v>
      </c>
      <c r="T78" s="42">
        <f t="shared" si="81"/>
        <v>0.5025125628</v>
      </c>
      <c r="U78" s="42">
        <f t="shared" si="81"/>
        <v>0</v>
      </c>
      <c r="V78" s="42">
        <f t="shared" si="81"/>
        <v>100</v>
      </c>
      <c r="W78" s="42">
        <f t="shared" ref="W78:AC78" si="82">100*W30/146</f>
        <v>90.4109589</v>
      </c>
      <c r="X78" s="42">
        <f t="shared" si="82"/>
        <v>6.164383562</v>
      </c>
      <c r="Y78" s="42">
        <f t="shared" si="82"/>
        <v>1.369863014</v>
      </c>
      <c r="Z78" s="42">
        <f t="shared" si="82"/>
        <v>1.369863014</v>
      </c>
      <c r="AA78" s="42">
        <f t="shared" si="82"/>
        <v>0.6849315068</v>
      </c>
      <c r="AB78" s="42">
        <f t="shared" si="82"/>
        <v>0</v>
      </c>
      <c r="AC78" s="42">
        <f t="shared" si="82"/>
        <v>100</v>
      </c>
      <c r="AD78" s="5"/>
      <c r="AE78" s="4" t="s">
        <v>7</v>
      </c>
      <c r="AF78" s="15">
        <v>7.142857142857142</v>
      </c>
      <c r="AG78" s="15">
        <v>7.142857142857142</v>
      </c>
      <c r="AH78" s="15">
        <v>7.142857142857142</v>
      </c>
      <c r="AI78" s="15">
        <v>28.57142857142857</v>
      </c>
      <c r="AJ78" s="15">
        <v>21.428571428571427</v>
      </c>
      <c r="AK78" s="15">
        <v>28.57142857142857</v>
      </c>
      <c r="AL78" s="3">
        <v>100.0</v>
      </c>
      <c r="AM78" s="44">
        <v>0.0</v>
      </c>
      <c r="AN78" s="44">
        <v>4.0</v>
      </c>
      <c r="AO78" s="44">
        <v>6.666666666666667</v>
      </c>
      <c r="AP78" s="44">
        <v>17.333333333333332</v>
      </c>
      <c r="AQ78" s="44">
        <v>16.0</v>
      </c>
      <c r="AR78" s="44">
        <v>56.0</v>
      </c>
      <c r="AS78" s="44">
        <v>100.0</v>
      </c>
      <c r="AT78" s="44">
        <v>0.5025125628140703</v>
      </c>
      <c r="AU78" s="44">
        <v>0.5025125628140703</v>
      </c>
      <c r="AV78" s="44">
        <v>4.0201005025125625</v>
      </c>
      <c r="AW78" s="44">
        <v>11.055276381909549</v>
      </c>
      <c r="AX78" s="44">
        <v>12.06030150753769</v>
      </c>
      <c r="AY78" s="44">
        <v>71.85929648241206</v>
      </c>
      <c r="AZ78" s="44">
        <v>100.0</v>
      </c>
      <c r="BA78" s="44">
        <v>0.684931506849315</v>
      </c>
      <c r="BB78" s="44">
        <v>0.0</v>
      </c>
      <c r="BC78" s="44">
        <v>4.794520547945205</v>
      </c>
      <c r="BD78" s="44">
        <v>5.47945205479452</v>
      </c>
      <c r="BE78" s="44">
        <v>8.219178082191782</v>
      </c>
      <c r="BF78" s="44">
        <v>80.82191780821918</v>
      </c>
      <c r="BG78" s="44">
        <v>100.0</v>
      </c>
    </row>
    <row r="79">
      <c r="A79" s="23" t="s">
        <v>20</v>
      </c>
      <c r="B79" s="42">
        <f t="shared" ref="B79:H79" si="83">100*B31/14</f>
        <v>100</v>
      </c>
      <c r="C79" s="42">
        <f t="shared" si="83"/>
        <v>0</v>
      </c>
      <c r="D79" s="42">
        <f t="shared" si="83"/>
        <v>0</v>
      </c>
      <c r="E79" s="42">
        <f t="shared" si="83"/>
        <v>0</v>
      </c>
      <c r="F79" s="42">
        <f t="shared" si="83"/>
        <v>0</v>
      </c>
      <c r="G79" s="42">
        <f t="shared" si="83"/>
        <v>0</v>
      </c>
      <c r="H79" s="43">
        <f t="shared" si="83"/>
        <v>100</v>
      </c>
      <c r="I79" s="42">
        <f t="shared" ref="I79:O79" si="84">100*I31/75</f>
        <v>96</v>
      </c>
      <c r="J79" s="42">
        <f t="shared" si="84"/>
        <v>2.666666667</v>
      </c>
      <c r="K79" s="42">
        <f t="shared" si="84"/>
        <v>1.333333333</v>
      </c>
      <c r="L79" s="42">
        <f t="shared" si="84"/>
        <v>0</v>
      </c>
      <c r="M79" s="42">
        <f t="shared" si="84"/>
        <v>0</v>
      </c>
      <c r="N79" s="42">
        <f t="shared" si="84"/>
        <v>0</v>
      </c>
      <c r="O79" s="42">
        <f t="shared" si="84"/>
        <v>100</v>
      </c>
      <c r="P79" s="42">
        <f t="shared" ref="P79:V79" si="85">100*P31/199</f>
        <v>97.48743719</v>
      </c>
      <c r="Q79" s="42">
        <f t="shared" si="85"/>
        <v>1.507537688</v>
      </c>
      <c r="R79" s="42">
        <f t="shared" si="85"/>
        <v>0.5025125628</v>
      </c>
      <c r="S79" s="42">
        <f t="shared" si="85"/>
        <v>0.5025125628</v>
      </c>
      <c r="T79" s="42">
        <f t="shared" si="85"/>
        <v>0</v>
      </c>
      <c r="U79" s="42">
        <f t="shared" si="85"/>
        <v>0</v>
      </c>
      <c r="V79" s="42">
        <f t="shared" si="85"/>
        <v>100</v>
      </c>
      <c r="W79" s="42">
        <f t="shared" ref="W79:AC79" si="86">100*W31/146</f>
        <v>97.26027397</v>
      </c>
      <c r="X79" s="42">
        <f t="shared" si="86"/>
        <v>0.6849315068</v>
      </c>
      <c r="Y79" s="42">
        <f t="shared" si="86"/>
        <v>0.6849315068</v>
      </c>
      <c r="Z79" s="42">
        <f t="shared" si="86"/>
        <v>0</v>
      </c>
      <c r="AA79" s="42">
        <f t="shared" si="86"/>
        <v>0.6849315068</v>
      </c>
      <c r="AB79" s="42">
        <f t="shared" si="86"/>
        <v>0.6849315068</v>
      </c>
      <c r="AC79" s="42">
        <f t="shared" si="86"/>
        <v>100</v>
      </c>
      <c r="AD79" s="5"/>
      <c r="AE79" s="4" t="s">
        <v>8</v>
      </c>
      <c r="AF79" s="15">
        <v>71.42857142857143</v>
      </c>
      <c r="AG79" s="15">
        <v>28.57142857142857</v>
      </c>
      <c r="AH79" s="15">
        <v>0.0</v>
      </c>
      <c r="AI79" s="15">
        <v>0.0</v>
      </c>
      <c r="AJ79" s="15">
        <v>0.0</v>
      </c>
      <c r="AK79" s="15">
        <v>0.0</v>
      </c>
      <c r="AL79" s="3">
        <v>100.0</v>
      </c>
      <c r="AM79" s="44">
        <v>74.66666666666667</v>
      </c>
      <c r="AN79" s="44">
        <v>24.0</v>
      </c>
      <c r="AO79" s="44">
        <v>1.3333333333333333</v>
      </c>
      <c r="AP79" s="44">
        <v>0.0</v>
      </c>
      <c r="AQ79" s="44">
        <v>0.0</v>
      </c>
      <c r="AR79" s="44">
        <v>0.0</v>
      </c>
      <c r="AS79" s="44">
        <v>100.0</v>
      </c>
      <c r="AT79" s="44">
        <v>72.36180904522612</v>
      </c>
      <c r="AU79" s="44">
        <v>23.618090452261306</v>
      </c>
      <c r="AV79" s="44">
        <v>3.5175879396984926</v>
      </c>
      <c r="AW79" s="44">
        <v>0.5025125628140703</v>
      </c>
      <c r="AX79" s="44">
        <v>0.0</v>
      </c>
      <c r="AY79" s="44">
        <v>0.0</v>
      </c>
      <c r="AZ79" s="44">
        <v>99.99999999999999</v>
      </c>
      <c r="BA79" s="44">
        <v>73.28767123287672</v>
      </c>
      <c r="BB79" s="44">
        <v>21.232876712328768</v>
      </c>
      <c r="BC79" s="44">
        <v>3.4246575342465753</v>
      </c>
      <c r="BD79" s="44">
        <v>2.0547945205479454</v>
      </c>
      <c r="BE79" s="44">
        <v>0.0</v>
      </c>
      <c r="BF79" s="44">
        <v>0.0</v>
      </c>
      <c r="BG79" s="44">
        <v>100.00000000000001</v>
      </c>
    </row>
    <row r="80">
      <c r="A80" s="23" t="s">
        <v>21</v>
      </c>
      <c r="B80" s="42">
        <f t="shared" ref="B80:H80" si="87">100*B32/14</f>
        <v>100</v>
      </c>
      <c r="C80" s="42">
        <f t="shared" si="87"/>
        <v>0</v>
      </c>
      <c r="D80" s="42">
        <f t="shared" si="87"/>
        <v>0</v>
      </c>
      <c r="E80" s="42">
        <f t="shared" si="87"/>
        <v>0</v>
      </c>
      <c r="F80" s="42">
        <f t="shared" si="87"/>
        <v>0</v>
      </c>
      <c r="G80" s="42">
        <f t="shared" si="87"/>
        <v>0</v>
      </c>
      <c r="H80" s="43">
        <f t="shared" si="87"/>
        <v>100</v>
      </c>
      <c r="I80" s="42">
        <f t="shared" ref="I80:O80" si="88">100*I32/75</f>
        <v>98.66666667</v>
      </c>
      <c r="J80" s="42">
        <f t="shared" si="88"/>
        <v>1.333333333</v>
      </c>
      <c r="K80" s="42">
        <f t="shared" si="88"/>
        <v>0</v>
      </c>
      <c r="L80" s="42">
        <f t="shared" si="88"/>
        <v>0</v>
      </c>
      <c r="M80" s="42">
        <f t="shared" si="88"/>
        <v>0</v>
      </c>
      <c r="N80" s="42">
        <f t="shared" si="88"/>
        <v>0</v>
      </c>
      <c r="O80" s="42">
        <f t="shared" si="88"/>
        <v>100</v>
      </c>
      <c r="P80" s="42">
        <f t="shared" ref="P80:V80" si="89">100*P32/199</f>
        <v>96.48241206</v>
      </c>
      <c r="Q80" s="42">
        <f t="shared" si="89"/>
        <v>3.015075377</v>
      </c>
      <c r="R80" s="42">
        <f t="shared" si="89"/>
        <v>0</v>
      </c>
      <c r="S80" s="42">
        <f t="shared" si="89"/>
        <v>0</v>
      </c>
      <c r="T80" s="42">
        <f t="shared" si="89"/>
        <v>0</v>
      </c>
      <c r="U80" s="42">
        <f t="shared" si="89"/>
        <v>0.5025125628</v>
      </c>
      <c r="V80" s="42">
        <f t="shared" si="89"/>
        <v>100</v>
      </c>
      <c r="W80" s="42">
        <f t="shared" ref="W80:AC80" si="90">100*W32/146</f>
        <v>95.20547945</v>
      </c>
      <c r="X80" s="42">
        <f t="shared" si="90"/>
        <v>2.739726027</v>
      </c>
      <c r="Y80" s="42">
        <f t="shared" si="90"/>
        <v>1.369863014</v>
      </c>
      <c r="Z80" s="42">
        <f t="shared" si="90"/>
        <v>0</v>
      </c>
      <c r="AA80" s="42">
        <f t="shared" si="90"/>
        <v>0.6849315068</v>
      </c>
      <c r="AB80" s="42">
        <f t="shared" si="90"/>
        <v>0</v>
      </c>
      <c r="AC80" s="42">
        <f t="shared" si="90"/>
        <v>100</v>
      </c>
      <c r="AD80" s="5"/>
      <c r="AE80" s="4" t="s">
        <v>9</v>
      </c>
      <c r="AF80" s="15">
        <v>50.0</v>
      </c>
      <c r="AG80" s="15">
        <v>50.0</v>
      </c>
      <c r="AH80" s="15">
        <v>0.0</v>
      </c>
      <c r="AI80" s="15">
        <v>0.0</v>
      </c>
      <c r="AJ80" s="15">
        <v>0.0</v>
      </c>
      <c r="AK80" s="15">
        <v>0.0</v>
      </c>
      <c r="AL80" s="3">
        <v>100.0</v>
      </c>
      <c r="AM80" s="44">
        <v>14.666666666666666</v>
      </c>
      <c r="AN80" s="44">
        <v>54.666666666666664</v>
      </c>
      <c r="AO80" s="44">
        <v>22.666666666666668</v>
      </c>
      <c r="AP80" s="44">
        <v>1.3333333333333333</v>
      </c>
      <c r="AQ80" s="44">
        <v>2.6666666666666665</v>
      </c>
      <c r="AR80" s="44">
        <v>4.0</v>
      </c>
      <c r="AS80" s="44">
        <v>100.0</v>
      </c>
      <c r="AT80" s="44">
        <v>5.025125628140704</v>
      </c>
      <c r="AU80" s="44">
        <v>62.814070351758794</v>
      </c>
      <c r="AV80" s="44">
        <v>24.623115577889447</v>
      </c>
      <c r="AW80" s="44">
        <v>4.522613065326633</v>
      </c>
      <c r="AX80" s="44">
        <v>1.5075376884422111</v>
      </c>
      <c r="AY80" s="44">
        <v>1.5075376884422111</v>
      </c>
      <c r="AZ80" s="44">
        <v>100.00000000000001</v>
      </c>
      <c r="BA80" s="44">
        <v>8.219178082191782</v>
      </c>
      <c r="BB80" s="44">
        <v>43.15068493150685</v>
      </c>
      <c r="BC80" s="44">
        <v>21.91780821917808</v>
      </c>
      <c r="BD80" s="44">
        <v>15.753424657534246</v>
      </c>
      <c r="BE80" s="44">
        <v>4.794520547945205</v>
      </c>
      <c r="BF80" s="44">
        <v>6.164383561643835</v>
      </c>
      <c r="BG80" s="44">
        <v>100.0</v>
      </c>
    </row>
    <row r="81">
      <c r="A81" s="23" t="s">
        <v>22</v>
      </c>
      <c r="B81" s="42">
        <f t="shared" ref="B81:H81" si="91">100*B33/14</f>
        <v>100</v>
      </c>
      <c r="C81" s="42">
        <f t="shared" si="91"/>
        <v>0</v>
      </c>
      <c r="D81" s="42">
        <f t="shared" si="91"/>
        <v>0</v>
      </c>
      <c r="E81" s="42">
        <f t="shared" si="91"/>
        <v>0</v>
      </c>
      <c r="F81" s="42">
        <f t="shared" si="91"/>
        <v>0</v>
      </c>
      <c r="G81" s="42">
        <f t="shared" si="91"/>
        <v>0</v>
      </c>
      <c r="H81" s="43">
        <f t="shared" si="91"/>
        <v>100</v>
      </c>
      <c r="I81" s="42">
        <f t="shared" ref="I81:O81" si="92">100*I33/75</f>
        <v>96</v>
      </c>
      <c r="J81" s="42">
        <f t="shared" si="92"/>
        <v>2.666666667</v>
      </c>
      <c r="K81" s="42">
        <f t="shared" si="92"/>
        <v>1.333333333</v>
      </c>
      <c r="L81" s="42">
        <f t="shared" si="92"/>
        <v>0</v>
      </c>
      <c r="M81" s="42">
        <f t="shared" si="92"/>
        <v>0</v>
      </c>
      <c r="N81" s="42">
        <f t="shared" si="92"/>
        <v>0</v>
      </c>
      <c r="O81" s="42">
        <f t="shared" si="92"/>
        <v>100</v>
      </c>
      <c r="P81" s="42">
        <f t="shared" ref="P81:V81" si="93">100*P33/199</f>
        <v>97.48743719</v>
      </c>
      <c r="Q81" s="42">
        <f t="shared" si="93"/>
        <v>2.010050251</v>
      </c>
      <c r="R81" s="42">
        <f t="shared" si="93"/>
        <v>0.5025125628</v>
      </c>
      <c r="S81" s="42">
        <f t="shared" si="93"/>
        <v>0</v>
      </c>
      <c r="T81" s="42">
        <f t="shared" si="93"/>
        <v>0</v>
      </c>
      <c r="U81" s="42">
        <f t="shared" si="93"/>
        <v>0</v>
      </c>
      <c r="V81" s="42">
        <f t="shared" si="93"/>
        <v>100</v>
      </c>
      <c r="W81" s="42">
        <f t="shared" ref="W81:AC81" si="94">100*W33/146</f>
        <v>99.31506849</v>
      </c>
      <c r="X81" s="42">
        <f t="shared" si="94"/>
        <v>0</v>
      </c>
      <c r="Y81" s="42">
        <f t="shared" si="94"/>
        <v>0.6849315068</v>
      </c>
      <c r="Z81" s="42">
        <f t="shared" si="94"/>
        <v>0</v>
      </c>
      <c r="AA81" s="42">
        <f t="shared" si="94"/>
        <v>0</v>
      </c>
      <c r="AB81" s="42">
        <f t="shared" si="94"/>
        <v>0</v>
      </c>
      <c r="AC81" s="42">
        <f t="shared" si="94"/>
        <v>100</v>
      </c>
      <c r="AD81" s="5"/>
      <c r="AE81" s="4" t="s">
        <v>10</v>
      </c>
      <c r="AF81" s="15">
        <v>7.142857142857142</v>
      </c>
      <c r="AG81" s="15">
        <v>35.714285714285715</v>
      </c>
      <c r="AH81" s="15">
        <v>50.0</v>
      </c>
      <c r="AI81" s="15">
        <v>0.0</v>
      </c>
      <c r="AJ81" s="15">
        <v>0.0</v>
      </c>
      <c r="AK81" s="15">
        <v>7.142857142857142</v>
      </c>
      <c r="AL81" s="3">
        <v>100.0</v>
      </c>
      <c r="AM81" s="44">
        <v>0.0</v>
      </c>
      <c r="AN81" s="44">
        <v>14.666666666666666</v>
      </c>
      <c r="AO81" s="44">
        <v>33.333333333333336</v>
      </c>
      <c r="AP81" s="44">
        <v>32.0</v>
      </c>
      <c r="AQ81" s="44">
        <v>9.333333333333334</v>
      </c>
      <c r="AR81" s="44">
        <v>10.666666666666666</v>
      </c>
      <c r="AS81" s="44">
        <v>100.0</v>
      </c>
      <c r="AT81" s="44">
        <v>1.5075376884422111</v>
      </c>
      <c r="AU81" s="44">
        <v>2.512562814070352</v>
      </c>
      <c r="AV81" s="44">
        <v>15.577889447236181</v>
      </c>
      <c r="AW81" s="44">
        <v>33.165829145728644</v>
      </c>
      <c r="AX81" s="44">
        <v>22.110552763819097</v>
      </c>
      <c r="AY81" s="44">
        <v>25.12562814070352</v>
      </c>
      <c r="AZ81" s="44">
        <v>100.0</v>
      </c>
      <c r="BA81" s="44">
        <v>3.4246575342465753</v>
      </c>
      <c r="BB81" s="44">
        <v>1.36986301369863</v>
      </c>
      <c r="BC81" s="44">
        <v>14.383561643835616</v>
      </c>
      <c r="BD81" s="44">
        <v>17.80821917808219</v>
      </c>
      <c r="BE81" s="44">
        <v>15.753424657534246</v>
      </c>
      <c r="BF81" s="44">
        <v>47.26027397260274</v>
      </c>
      <c r="BG81" s="44">
        <v>100.0</v>
      </c>
    </row>
    <row r="82">
      <c r="A82" s="23" t="s">
        <v>23</v>
      </c>
      <c r="B82" s="42">
        <f t="shared" ref="B82:H82" si="95">100*B34/14</f>
        <v>100</v>
      </c>
      <c r="C82" s="42">
        <f t="shared" si="95"/>
        <v>0</v>
      </c>
      <c r="D82" s="42">
        <f t="shared" si="95"/>
        <v>0</v>
      </c>
      <c r="E82" s="42">
        <f t="shared" si="95"/>
        <v>0</v>
      </c>
      <c r="F82" s="42">
        <f t="shared" si="95"/>
        <v>0</v>
      </c>
      <c r="G82" s="42">
        <f t="shared" si="95"/>
        <v>0</v>
      </c>
      <c r="H82" s="43">
        <f t="shared" si="95"/>
        <v>100</v>
      </c>
      <c r="I82" s="42">
        <f t="shared" ref="I82:O82" si="96">100*I34/75</f>
        <v>98.66666667</v>
      </c>
      <c r="J82" s="42">
        <f t="shared" si="96"/>
        <v>1.333333333</v>
      </c>
      <c r="K82" s="42">
        <f t="shared" si="96"/>
        <v>0</v>
      </c>
      <c r="L82" s="42">
        <f t="shared" si="96"/>
        <v>0</v>
      </c>
      <c r="M82" s="42">
        <f t="shared" si="96"/>
        <v>0</v>
      </c>
      <c r="N82" s="42">
        <f t="shared" si="96"/>
        <v>0</v>
      </c>
      <c r="O82" s="42">
        <f t="shared" si="96"/>
        <v>100</v>
      </c>
      <c r="P82" s="42">
        <f t="shared" ref="P82:V82" si="97">100*P34/199</f>
        <v>95.9798995</v>
      </c>
      <c r="Q82" s="42">
        <f t="shared" si="97"/>
        <v>3.51758794</v>
      </c>
      <c r="R82" s="42">
        <f t="shared" si="97"/>
        <v>0</v>
      </c>
      <c r="S82" s="42">
        <f t="shared" si="97"/>
        <v>0.5025125628</v>
      </c>
      <c r="T82" s="42">
        <f t="shared" si="97"/>
        <v>0</v>
      </c>
      <c r="U82" s="42">
        <f t="shared" si="97"/>
        <v>0</v>
      </c>
      <c r="V82" s="42">
        <f t="shared" si="97"/>
        <v>100</v>
      </c>
      <c r="W82" s="42">
        <f t="shared" ref="W82:AC82" si="98">100*W34/146</f>
        <v>93.83561644</v>
      </c>
      <c r="X82" s="42">
        <f t="shared" si="98"/>
        <v>6.164383562</v>
      </c>
      <c r="Y82" s="42">
        <f t="shared" si="98"/>
        <v>0</v>
      </c>
      <c r="Z82" s="42">
        <f t="shared" si="98"/>
        <v>0</v>
      </c>
      <c r="AA82" s="42">
        <f t="shared" si="98"/>
        <v>0</v>
      </c>
      <c r="AB82" s="42">
        <f t="shared" si="98"/>
        <v>0</v>
      </c>
      <c r="AC82" s="42">
        <f t="shared" si="98"/>
        <v>100</v>
      </c>
      <c r="AD82" s="5"/>
      <c r="AE82" s="4" t="s">
        <v>11</v>
      </c>
      <c r="AF82" s="15">
        <v>64.28571428571429</v>
      </c>
      <c r="AG82" s="15">
        <v>28.57142857142857</v>
      </c>
      <c r="AH82" s="15">
        <v>0.0</v>
      </c>
      <c r="AI82" s="15">
        <v>7.142857142857142</v>
      </c>
      <c r="AJ82" s="15">
        <v>0.0</v>
      </c>
      <c r="AK82" s="15">
        <v>0.0</v>
      </c>
      <c r="AL82" s="3">
        <v>100.0</v>
      </c>
      <c r="AM82" s="44">
        <v>38.666666666666664</v>
      </c>
      <c r="AN82" s="44">
        <v>40.0</v>
      </c>
      <c r="AO82" s="44">
        <v>13.333333333333334</v>
      </c>
      <c r="AP82" s="44">
        <v>4.0</v>
      </c>
      <c r="AQ82" s="44">
        <v>1.3333333333333333</v>
      </c>
      <c r="AR82" s="44">
        <v>2.6666666666666665</v>
      </c>
      <c r="AS82" s="44">
        <v>99.99999999999999</v>
      </c>
      <c r="AT82" s="44">
        <v>34.17085427135678</v>
      </c>
      <c r="AU82" s="44">
        <v>31.155778894472363</v>
      </c>
      <c r="AV82" s="44">
        <v>20.100502512562816</v>
      </c>
      <c r="AW82" s="44">
        <v>9.045226130653266</v>
      </c>
      <c r="AX82" s="44">
        <v>3.0150753768844223</v>
      </c>
      <c r="AY82" s="44">
        <v>2.512562814070352</v>
      </c>
      <c r="AZ82" s="44">
        <v>100.0</v>
      </c>
      <c r="BA82" s="44">
        <v>32.87671232876713</v>
      </c>
      <c r="BB82" s="44">
        <v>30.82191780821918</v>
      </c>
      <c r="BC82" s="44">
        <v>17.123287671232877</v>
      </c>
      <c r="BD82" s="44">
        <v>5.47945205479452</v>
      </c>
      <c r="BE82" s="44">
        <v>6.8493150684931505</v>
      </c>
      <c r="BF82" s="44">
        <v>6.8493150684931505</v>
      </c>
      <c r="BG82" s="44">
        <v>100.00000000000001</v>
      </c>
    </row>
    <row r="83">
      <c r="A83" s="23" t="s">
        <v>24</v>
      </c>
      <c r="B83" s="42">
        <f t="shared" ref="B83:H83" si="99">100*B35/14</f>
        <v>100</v>
      </c>
      <c r="C83" s="42">
        <f t="shared" si="99"/>
        <v>0</v>
      </c>
      <c r="D83" s="42">
        <f t="shared" si="99"/>
        <v>0</v>
      </c>
      <c r="E83" s="42">
        <f t="shared" si="99"/>
        <v>0</v>
      </c>
      <c r="F83" s="42">
        <f t="shared" si="99"/>
        <v>0</v>
      </c>
      <c r="G83" s="42">
        <f t="shared" si="99"/>
        <v>0</v>
      </c>
      <c r="H83" s="43">
        <f t="shared" si="99"/>
        <v>100</v>
      </c>
      <c r="I83" s="42">
        <f t="shared" ref="I83:O83" si="100">100*I35/75</f>
        <v>92</v>
      </c>
      <c r="J83" s="42">
        <f t="shared" si="100"/>
        <v>8</v>
      </c>
      <c r="K83" s="42">
        <f t="shared" si="100"/>
        <v>0</v>
      </c>
      <c r="L83" s="42">
        <f t="shared" si="100"/>
        <v>0</v>
      </c>
      <c r="M83" s="42">
        <f t="shared" si="100"/>
        <v>0</v>
      </c>
      <c r="N83" s="42">
        <f t="shared" si="100"/>
        <v>0</v>
      </c>
      <c r="O83" s="42">
        <f t="shared" si="100"/>
        <v>100</v>
      </c>
      <c r="P83" s="42">
        <f t="shared" ref="P83:V83" si="101">100*P35/199</f>
        <v>94.97487437</v>
      </c>
      <c r="Q83" s="42">
        <f t="shared" si="101"/>
        <v>4.020100503</v>
      </c>
      <c r="R83" s="42">
        <f t="shared" si="101"/>
        <v>0.5025125628</v>
      </c>
      <c r="S83" s="42">
        <f t="shared" si="101"/>
        <v>0.5025125628</v>
      </c>
      <c r="T83" s="42">
        <f t="shared" si="101"/>
        <v>0</v>
      </c>
      <c r="U83" s="42">
        <f t="shared" si="101"/>
        <v>0</v>
      </c>
      <c r="V83" s="42">
        <f t="shared" si="101"/>
        <v>100</v>
      </c>
      <c r="W83" s="42">
        <f t="shared" ref="W83:AC83" si="102">100*W35/146</f>
        <v>98.63013699</v>
      </c>
      <c r="X83" s="42">
        <f t="shared" si="102"/>
        <v>0.6849315068</v>
      </c>
      <c r="Y83" s="42">
        <f t="shared" si="102"/>
        <v>0</v>
      </c>
      <c r="Z83" s="42">
        <f t="shared" si="102"/>
        <v>0.6849315068</v>
      </c>
      <c r="AA83" s="42">
        <f t="shared" si="102"/>
        <v>0</v>
      </c>
      <c r="AB83" s="42">
        <f t="shared" si="102"/>
        <v>0</v>
      </c>
      <c r="AC83" s="42">
        <f t="shared" si="102"/>
        <v>100</v>
      </c>
      <c r="AD83" s="5"/>
      <c r="AE83" s="4" t="s">
        <v>12</v>
      </c>
      <c r="AF83" s="15">
        <v>42.857142857142854</v>
      </c>
      <c r="AG83" s="15">
        <v>50.0</v>
      </c>
      <c r="AH83" s="15">
        <v>0.0</v>
      </c>
      <c r="AI83" s="15">
        <v>7.142857142857142</v>
      </c>
      <c r="AJ83" s="15">
        <v>0.0</v>
      </c>
      <c r="AK83" s="15">
        <v>0.0</v>
      </c>
      <c r="AL83" s="3">
        <v>100.0</v>
      </c>
      <c r="AM83" s="44">
        <v>36.0</v>
      </c>
      <c r="AN83" s="44">
        <v>57.333333333333336</v>
      </c>
      <c r="AO83" s="44">
        <v>6.666666666666667</v>
      </c>
      <c r="AP83" s="44">
        <v>0.0</v>
      </c>
      <c r="AQ83" s="44">
        <v>0.0</v>
      </c>
      <c r="AR83" s="44">
        <v>0.0</v>
      </c>
      <c r="AS83" s="44">
        <v>100.00000000000001</v>
      </c>
      <c r="AT83" s="44">
        <v>25.628140703517587</v>
      </c>
      <c r="AU83" s="44">
        <v>68.84422110552764</v>
      </c>
      <c r="AV83" s="44">
        <v>3.5175879396984926</v>
      </c>
      <c r="AW83" s="44">
        <v>1.5075376884422111</v>
      </c>
      <c r="AX83" s="44">
        <v>0.5025125628140703</v>
      </c>
      <c r="AY83" s="44">
        <v>0.0</v>
      </c>
      <c r="AZ83" s="44">
        <v>100.0</v>
      </c>
      <c r="BA83" s="44">
        <v>19.17808219178082</v>
      </c>
      <c r="BB83" s="44">
        <v>69.17808219178082</v>
      </c>
      <c r="BC83" s="44">
        <v>10.273972602739725</v>
      </c>
      <c r="BD83" s="44">
        <v>0.684931506849315</v>
      </c>
      <c r="BE83" s="44">
        <v>0.0</v>
      </c>
      <c r="BF83" s="44">
        <v>0.684931506849315</v>
      </c>
      <c r="BG83" s="44">
        <v>99.99999999999997</v>
      </c>
    </row>
    <row r="84">
      <c r="A84" s="23" t="s">
        <v>25</v>
      </c>
      <c r="B84" s="42">
        <f t="shared" ref="B84:H84" si="103">100*B36/14</f>
        <v>100</v>
      </c>
      <c r="C84" s="42">
        <f t="shared" si="103"/>
        <v>0</v>
      </c>
      <c r="D84" s="42">
        <f t="shared" si="103"/>
        <v>0</v>
      </c>
      <c r="E84" s="42">
        <f t="shared" si="103"/>
        <v>0</v>
      </c>
      <c r="F84" s="42">
        <f t="shared" si="103"/>
        <v>0</v>
      </c>
      <c r="G84" s="42">
        <f t="shared" si="103"/>
        <v>0</v>
      </c>
      <c r="H84" s="43">
        <f t="shared" si="103"/>
        <v>100</v>
      </c>
      <c r="I84" s="42">
        <f t="shared" ref="I84:O84" si="104">100*I36/75</f>
        <v>100</v>
      </c>
      <c r="J84" s="42">
        <f t="shared" si="104"/>
        <v>0</v>
      </c>
      <c r="K84" s="42">
        <f t="shared" si="104"/>
        <v>0</v>
      </c>
      <c r="L84" s="42">
        <f t="shared" si="104"/>
        <v>0</v>
      </c>
      <c r="M84" s="42">
        <f t="shared" si="104"/>
        <v>0</v>
      </c>
      <c r="N84" s="42">
        <f t="shared" si="104"/>
        <v>0</v>
      </c>
      <c r="O84" s="42">
        <f t="shared" si="104"/>
        <v>100</v>
      </c>
      <c r="P84" s="42">
        <f t="shared" ref="P84:V84" si="105">100*P36/199</f>
        <v>98.49246231</v>
      </c>
      <c r="Q84" s="42">
        <f t="shared" si="105"/>
        <v>1.005025126</v>
      </c>
      <c r="R84" s="42">
        <f t="shared" si="105"/>
        <v>0.5025125628</v>
      </c>
      <c r="S84" s="42">
        <f t="shared" si="105"/>
        <v>0</v>
      </c>
      <c r="T84" s="42">
        <f t="shared" si="105"/>
        <v>0</v>
      </c>
      <c r="U84" s="42">
        <f t="shared" si="105"/>
        <v>0</v>
      </c>
      <c r="V84" s="42">
        <f t="shared" si="105"/>
        <v>100</v>
      </c>
      <c r="W84" s="42">
        <f t="shared" ref="W84:AC84" si="106">100*W36/146</f>
        <v>100</v>
      </c>
      <c r="X84" s="42">
        <f t="shared" si="106"/>
        <v>0</v>
      </c>
      <c r="Y84" s="42">
        <f t="shared" si="106"/>
        <v>0</v>
      </c>
      <c r="Z84" s="42">
        <f t="shared" si="106"/>
        <v>0</v>
      </c>
      <c r="AA84" s="42">
        <f t="shared" si="106"/>
        <v>0</v>
      </c>
      <c r="AB84" s="42">
        <f t="shared" si="106"/>
        <v>0</v>
      </c>
      <c r="AC84" s="42">
        <f t="shared" si="106"/>
        <v>100</v>
      </c>
      <c r="AD84" s="5"/>
      <c r="AE84" s="4" t="s">
        <v>17</v>
      </c>
      <c r="AF84" s="15">
        <v>0.0</v>
      </c>
      <c r="AG84" s="15">
        <v>92.85714285714286</v>
      </c>
      <c r="AH84" s="15">
        <v>0.0</v>
      </c>
      <c r="AI84" s="15">
        <v>0.0</v>
      </c>
      <c r="AJ84" s="15">
        <v>0.0</v>
      </c>
      <c r="AK84" s="15">
        <v>7.142857142857142</v>
      </c>
      <c r="AL84" s="3">
        <v>100.0</v>
      </c>
      <c r="AM84" s="44">
        <v>9.333333333333334</v>
      </c>
      <c r="AN84" s="44">
        <v>76.0</v>
      </c>
      <c r="AO84" s="44">
        <v>6.666666666666667</v>
      </c>
      <c r="AP84" s="44">
        <v>1.3333333333333333</v>
      </c>
      <c r="AQ84" s="44">
        <v>0.0</v>
      </c>
      <c r="AR84" s="44">
        <v>6.666666666666667</v>
      </c>
      <c r="AS84" s="44">
        <v>100.0</v>
      </c>
      <c r="AT84" s="44">
        <v>4.522613065326633</v>
      </c>
      <c r="AU84" s="44">
        <v>76.88442211055276</v>
      </c>
      <c r="AV84" s="44">
        <v>12.06030150753769</v>
      </c>
      <c r="AW84" s="44">
        <v>1.5075376884422111</v>
      </c>
      <c r="AX84" s="44">
        <v>0.5025125628140703</v>
      </c>
      <c r="AY84" s="44">
        <v>4.522613065326633</v>
      </c>
      <c r="AZ84" s="44">
        <v>100.00000000000001</v>
      </c>
      <c r="BA84" s="44">
        <v>5.47945205479452</v>
      </c>
      <c r="BB84" s="44">
        <v>67.8082191780822</v>
      </c>
      <c r="BC84" s="44">
        <v>13.698630136986301</v>
      </c>
      <c r="BD84" s="44">
        <v>6.164383561643835</v>
      </c>
      <c r="BE84" s="44">
        <v>1.36986301369863</v>
      </c>
      <c r="BF84" s="44">
        <v>5.47945205479452</v>
      </c>
      <c r="BG84" s="44">
        <v>100.0</v>
      </c>
    </row>
    <row r="85">
      <c r="A85" s="23" t="s">
        <v>26</v>
      </c>
      <c r="B85" s="42">
        <f t="shared" ref="B85:H85" si="107">100*B37/14</f>
        <v>100</v>
      </c>
      <c r="C85" s="42">
        <f t="shared" si="107"/>
        <v>0</v>
      </c>
      <c r="D85" s="42">
        <f t="shared" si="107"/>
        <v>0</v>
      </c>
      <c r="E85" s="42">
        <f t="shared" si="107"/>
        <v>0</v>
      </c>
      <c r="F85" s="42">
        <f t="shared" si="107"/>
        <v>0</v>
      </c>
      <c r="G85" s="42">
        <f t="shared" si="107"/>
        <v>0</v>
      </c>
      <c r="H85" s="43">
        <f t="shared" si="107"/>
        <v>100</v>
      </c>
      <c r="I85" s="42">
        <f t="shared" ref="I85:O85" si="108">100*I37/75</f>
        <v>100</v>
      </c>
      <c r="J85" s="42">
        <f t="shared" si="108"/>
        <v>0</v>
      </c>
      <c r="K85" s="42">
        <f t="shared" si="108"/>
        <v>0</v>
      </c>
      <c r="L85" s="42">
        <f t="shared" si="108"/>
        <v>0</v>
      </c>
      <c r="M85" s="42">
        <f t="shared" si="108"/>
        <v>0</v>
      </c>
      <c r="N85" s="42">
        <f t="shared" si="108"/>
        <v>0</v>
      </c>
      <c r="O85" s="42">
        <f t="shared" si="108"/>
        <v>100</v>
      </c>
      <c r="P85" s="42">
        <f t="shared" ref="P85:V85" si="109">100*P37/199</f>
        <v>98.99497487</v>
      </c>
      <c r="Q85" s="42">
        <f t="shared" si="109"/>
        <v>0</v>
      </c>
      <c r="R85" s="42">
        <f t="shared" si="109"/>
        <v>0</v>
      </c>
      <c r="S85" s="42">
        <f t="shared" si="109"/>
        <v>0.5025125628</v>
      </c>
      <c r="T85" s="42">
        <f t="shared" si="109"/>
        <v>0</v>
      </c>
      <c r="U85" s="42">
        <f t="shared" si="109"/>
        <v>0.5025125628</v>
      </c>
      <c r="V85" s="42">
        <f t="shared" si="109"/>
        <v>100</v>
      </c>
      <c r="W85" s="42">
        <f t="shared" ref="W85:AC85" si="110">100*W37/146</f>
        <v>98.63013699</v>
      </c>
      <c r="X85" s="42">
        <f t="shared" si="110"/>
        <v>0</v>
      </c>
      <c r="Y85" s="42">
        <f t="shared" si="110"/>
        <v>0.6849315068</v>
      </c>
      <c r="Z85" s="42">
        <f t="shared" si="110"/>
        <v>0</v>
      </c>
      <c r="AA85" s="42">
        <f t="shared" si="110"/>
        <v>0</v>
      </c>
      <c r="AB85" s="42">
        <f t="shared" si="110"/>
        <v>0.6849315068</v>
      </c>
      <c r="AC85" s="42">
        <f t="shared" si="110"/>
        <v>100</v>
      </c>
      <c r="AD85" s="5"/>
      <c r="AE85" s="4" t="s">
        <v>14</v>
      </c>
      <c r="AF85" s="15">
        <v>14.285714285714285</v>
      </c>
      <c r="AG85" s="15">
        <v>78.57142857142857</v>
      </c>
      <c r="AH85" s="15">
        <v>0.0</v>
      </c>
      <c r="AI85" s="15">
        <v>0.0</v>
      </c>
      <c r="AJ85" s="15">
        <v>0.0</v>
      </c>
      <c r="AK85" s="15">
        <v>7.142857142857142</v>
      </c>
      <c r="AL85" s="3">
        <v>100.0</v>
      </c>
      <c r="AM85" s="44">
        <v>25.333333333333332</v>
      </c>
      <c r="AN85" s="44">
        <v>69.33333333333333</v>
      </c>
      <c r="AO85" s="44">
        <v>1.3333333333333333</v>
      </c>
      <c r="AP85" s="44">
        <v>0.0</v>
      </c>
      <c r="AQ85" s="44">
        <v>1.3333333333333333</v>
      </c>
      <c r="AR85" s="44">
        <v>2.6666666666666665</v>
      </c>
      <c r="AS85" s="44">
        <v>99.99999999999999</v>
      </c>
      <c r="AT85" s="44">
        <v>22.613065326633166</v>
      </c>
      <c r="AU85" s="44">
        <v>64.321608040201</v>
      </c>
      <c r="AV85" s="44">
        <v>8.542713567839195</v>
      </c>
      <c r="AW85" s="44">
        <v>2.512562814070352</v>
      </c>
      <c r="AX85" s="44">
        <v>0.5025125628140703</v>
      </c>
      <c r="AY85" s="44">
        <v>1.5075376884422111</v>
      </c>
      <c r="AZ85" s="44">
        <v>100.0</v>
      </c>
      <c r="BA85" s="44">
        <v>29.45205479452055</v>
      </c>
      <c r="BB85" s="44">
        <v>54.10958904109589</v>
      </c>
      <c r="BC85" s="44">
        <v>12.32876712328767</v>
      </c>
      <c r="BD85" s="44">
        <v>1.36986301369863</v>
      </c>
      <c r="BE85" s="44">
        <v>0.0</v>
      </c>
      <c r="BF85" s="44">
        <v>2.73972602739726</v>
      </c>
      <c r="BG85" s="44">
        <v>100.0</v>
      </c>
    </row>
    <row r="86">
      <c r="A86" s="26" t="s">
        <v>27</v>
      </c>
      <c r="B86" s="42">
        <f t="shared" ref="B86:H86" si="111">100*B38/14</f>
        <v>100</v>
      </c>
      <c r="C86" s="42">
        <f t="shared" si="111"/>
        <v>0</v>
      </c>
      <c r="D86" s="42">
        <f t="shared" si="111"/>
        <v>0</v>
      </c>
      <c r="E86" s="42">
        <f t="shared" si="111"/>
        <v>0</v>
      </c>
      <c r="F86" s="42">
        <f t="shared" si="111"/>
        <v>0</v>
      </c>
      <c r="G86" s="42">
        <f t="shared" si="111"/>
        <v>0</v>
      </c>
      <c r="H86" s="43">
        <f t="shared" si="111"/>
        <v>100</v>
      </c>
      <c r="I86" s="42">
        <f t="shared" ref="I86:O86" si="112">100*I38/75</f>
        <v>100</v>
      </c>
      <c r="J86" s="42">
        <f t="shared" si="112"/>
        <v>0</v>
      </c>
      <c r="K86" s="42">
        <f t="shared" si="112"/>
        <v>0</v>
      </c>
      <c r="L86" s="42">
        <f t="shared" si="112"/>
        <v>0</v>
      </c>
      <c r="M86" s="42">
        <f t="shared" si="112"/>
        <v>0</v>
      </c>
      <c r="N86" s="42">
        <f t="shared" si="112"/>
        <v>0</v>
      </c>
      <c r="O86" s="42">
        <f t="shared" si="112"/>
        <v>100</v>
      </c>
      <c r="P86" s="42">
        <f t="shared" ref="P86:V86" si="113">100*P38/199</f>
        <v>100</v>
      </c>
      <c r="Q86" s="42">
        <f t="shared" si="113"/>
        <v>0</v>
      </c>
      <c r="R86" s="42">
        <f t="shared" si="113"/>
        <v>0</v>
      </c>
      <c r="S86" s="42">
        <f t="shared" si="113"/>
        <v>0</v>
      </c>
      <c r="T86" s="42">
        <f t="shared" si="113"/>
        <v>0</v>
      </c>
      <c r="U86" s="42">
        <f t="shared" si="113"/>
        <v>0</v>
      </c>
      <c r="V86" s="42">
        <f t="shared" si="113"/>
        <v>100</v>
      </c>
      <c r="W86" s="42">
        <f t="shared" ref="W86:AC86" si="114">100*W38/146</f>
        <v>100</v>
      </c>
      <c r="X86" s="42">
        <f t="shared" si="114"/>
        <v>0</v>
      </c>
      <c r="Y86" s="42">
        <f t="shared" si="114"/>
        <v>0</v>
      </c>
      <c r="Z86" s="42">
        <f t="shared" si="114"/>
        <v>0</v>
      </c>
      <c r="AA86" s="42">
        <f t="shared" si="114"/>
        <v>0</v>
      </c>
      <c r="AB86" s="42">
        <f t="shared" si="114"/>
        <v>0</v>
      </c>
      <c r="AC86" s="42">
        <f t="shared" si="114"/>
        <v>100</v>
      </c>
      <c r="AD86" s="5"/>
      <c r="AE86" s="4" t="s">
        <v>15</v>
      </c>
      <c r="AF86" s="15">
        <v>50.0</v>
      </c>
      <c r="AG86" s="15">
        <v>50.0</v>
      </c>
      <c r="AH86" s="15">
        <v>0.0</v>
      </c>
      <c r="AI86" s="15">
        <v>0.0</v>
      </c>
      <c r="AJ86" s="15">
        <v>0.0</v>
      </c>
      <c r="AK86" s="15">
        <v>0.0</v>
      </c>
      <c r="AL86" s="3">
        <v>100.0</v>
      </c>
      <c r="AM86" s="44">
        <v>26.666666666666668</v>
      </c>
      <c r="AN86" s="44">
        <v>68.0</v>
      </c>
      <c r="AO86" s="44">
        <v>1.3333333333333333</v>
      </c>
      <c r="AP86" s="44">
        <v>1.3333333333333333</v>
      </c>
      <c r="AQ86" s="44">
        <v>1.3333333333333333</v>
      </c>
      <c r="AR86" s="44">
        <v>1.3333333333333333</v>
      </c>
      <c r="AS86" s="44">
        <v>99.99999999999999</v>
      </c>
      <c r="AT86" s="44">
        <v>16.08040201005025</v>
      </c>
      <c r="AU86" s="44">
        <v>71.85929648241206</v>
      </c>
      <c r="AV86" s="44">
        <v>8.542713567839195</v>
      </c>
      <c r="AW86" s="44">
        <v>2.0100502512562812</v>
      </c>
      <c r="AX86" s="44">
        <v>1.0050251256281406</v>
      </c>
      <c r="AY86" s="44">
        <v>0.5025125628140703</v>
      </c>
      <c r="AZ86" s="44">
        <v>100.00000000000001</v>
      </c>
      <c r="BA86" s="44">
        <v>8.219178082191782</v>
      </c>
      <c r="BB86" s="44">
        <v>78.08219178082192</v>
      </c>
      <c r="BC86" s="44">
        <v>8.219178082191782</v>
      </c>
      <c r="BD86" s="44">
        <v>4.794520547945205</v>
      </c>
      <c r="BE86" s="44">
        <v>0.684931506849315</v>
      </c>
      <c r="BF86" s="44">
        <v>0.0</v>
      </c>
      <c r="BG86" s="44">
        <v>99.99999999999999</v>
      </c>
    </row>
    <row r="87">
      <c r="A87" s="26" t="s">
        <v>28</v>
      </c>
      <c r="B87" s="42">
        <f t="shared" ref="B87:H87" si="115">100*B39/14</f>
        <v>92.85714286</v>
      </c>
      <c r="C87" s="42">
        <f t="shared" si="115"/>
        <v>7.142857143</v>
      </c>
      <c r="D87" s="42">
        <f t="shared" si="115"/>
        <v>0</v>
      </c>
      <c r="E87" s="42">
        <f t="shared" si="115"/>
        <v>0</v>
      </c>
      <c r="F87" s="42">
        <f t="shared" si="115"/>
        <v>0</v>
      </c>
      <c r="G87" s="42">
        <f t="shared" si="115"/>
        <v>0</v>
      </c>
      <c r="H87" s="43">
        <f t="shared" si="115"/>
        <v>100</v>
      </c>
      <c r="I87" s="42">
        <f t="shared" ref="I87:O87" si="116">100*I39/75</f>
        <v>96</v>
      </c>
      <c r="J87" s="42">
        <f t="shared" si="116"/>
        <v>4</v>
      </c>
      <c r="K87" s="42">
        <f t="shared" si="116"/>
        <v>0</v>
      </c>
      <c r="L87" s="42">
        <f t="shared" si="116"/>
        <v>0</v>
      </c>
      <c r="M87" s="42">
        <f t="shared" si="116"/>
        <v>0</v>
      </c>
      <c r="N87" s="42">
        <f t="shared" si="116"/>
        <v>0</v>
      </c>
      <c r="O87" s="42">
        <f t="shared" si="116"/>
        <v>100</v>
      </c>
      <c r="P87" s="42">
        <f t="shared" ref="P87:V87" si="117">100*P39/199</f>
        <v>95.47738693</v>
      </c>
      <c r="Q87" s="42">
        <f t="shared" si="117"/>
        <v>4.522613065</v>
      </c>
      <c r="R87" s="42">
        <f t="shared" si="117"/>
        <v>0</v>
      </c>
      <c r="S87" s="42">
        <f t="shared" si="117"/>
        <v>0</v>
      </c>
      <c r="T87" s="42">
        <f t="shared" si="117"/>
        <v>0</v>
      </c>
      <c r="U87" s="42">
        <f t="shared" si="117"/>
        <v>0</v>
      </c>
      <c r="V87" s="42">
        <f t="shared" si="117"/>
        <v>100</v>
      </c>
      <c r="W87" s="42">
        <f t="shared" ref="W87:AC87" si="118">100*W39/146</f>
        <v>94.52054795</v>
      </c>
      <c r="X87" s="42">
        <f t="shared" si="118"/>
        <v>3.424657534</v>
      </c>
      <c r="Y87" s="42">
        <f t="shared" si="118"/>
        <v>1.369863014</v>
      </c>
      <c r="Z87" s="42">
        <f t="shared" si="118"/>
        <v>0</v>
      </c>
      <c r="AA87" s="42">
        <f t="shared" si="118"/>
        <v>0.6849315068</v>
      </c>
      <c r="AB87" s="42">
        <f t="shared" si="118"/>
        <v>0</v>
      </c>
      <c r="AC87" s="42">
        <f t="shared" si="118"/>
        <v>100</v>
      </c>
      <c r="AD87" s="5"/>
      <c r="AE87" s="4" t="s">
        <v>16</v>
      </c>
      <c r="AF87" s="15">
        <v>14.285714285714285</v>
      </c>
      <c r="AG87" s="15">
        <v>71.42857142857143</v>
      </c>
      <c r="AH87" s="15">
        <v>7.142857142857142</v>
      </c>
      <c r="AI87" s="15">
        <v>0.0</v>
      </c>
      <c r="AJ87" s="15">
        <v>0.0</v>
      </c>
      <c r="AK87" s="15">
        <v>7.142857142857142</v>
      </c>
      <c r="AL87" s="3">
        <v>100.0</v>
      </c>
      <c r="AM87" s="44">
        <v>1.3333333333333333</v>
      </c>
      <c r="AN87" s="44">
        <v>32.0</v>
      </c>
      <c r="AO87" s="44">
        <v>41.333333333333336</v>
      </c>
      <c r="AP87" s="44">
        <v>13.333333333333334</v>
      </c>
      <c r="AQ87" s="44">
        <v>2.6666666666666665</v>
      </c>
      <c r="AR87" s="44">
        <v>9.333333333333334</v>
      </c>
      <c r="AS87" s="44">
        <v>100.0</v>
      </c>
      <c r="AT87" s="44">
        <v>1.5075376884422111</v>
      </c>
      <c r="AU87" s="44">
        <v>15.075376884422111</v>
      </c>
      <c r="AV87" s="44">
        <v>29.64824120603015</v>
      </c>
      <c r="AW87" s="44">
        <v>31.155778894472363</v>
      </c>
      <c r="AX87" s="44">
        <v>11.557788944723619</v>
      </c>
      <c r="AY87" s="44">
        <v>11.055276381909549</v>
      </c>
      <c r="AZ87" s="44">
        <v>100.0</v>
      </c>
      <c r="BA87" s="44">
        <v>3.4246575342465753</v>
      </c>
      <c r="BB87" s="44">
        <v>13.013698630136986</v>
      </c>
      <c r="BC87" s="44">
        <v>19.863013698630137</v>
      </c>
      <c r="BD87" s="44">
        <v>21.232876712328768</v>
      </c>
      <c r="BE87" s="44">
        <v>17.80821917808219</v>
      </c>
      <c r="BF87" s="44">
        <v>24.65753424657534</v>
      </c>
      <c r="BG87" s="44">
        <v>99.99999999999999</v>
      </c>
    </row>
    <row r="88">
      <c r="A88" s="26" t="s">
        <v>29</v>
      </c>
      <c r="B88" s="42">
        <f t="shared" ref="B88:H88" si="119">100*B40/14</f>
        <v>92.85714286</v>
      </c>
      <c r="C88" s="42">
        <f t="shared" si="119"/>
        <v>7.142857143</v>
      </c>
      <c r="D88" s="42">
        <f t="shared" si="119"/>
        <v>0</v>
      </c>
      <c r="E88" s="42">
        <f t="shared" si="119"/>
        <v>0</v>
      </c>
      <c r="F88" s="42">
        <f t="shared" si="119"/>
        <v>0</v>
      </c>
      <c r="G88" s="42">
        <f t="shared" si="119"/>
        <v>0</v>
      </c>
      <c r="H88" s="43">
        <f t="shared" si="119"/>
        <v>100</v>
      </c>
      <c r="I88" s="42">
        <f t="shared" ref="I88:O88" si="120">100*I40/75</f>
        <v>94.66666667</v>
      </c>
      <c r="J88" s="42">
        <f t="shared" si="120"/>
        <v>5.333333333</v>
      </c>
      <c r="K88" s="42">
        <f t="shared" si="120"/>
        <v>0</v>
      </c>
      <c r="L88" s="42">
        <f t="shared" si="120"/>
        <v>0</v>
      </c>
      <c r="M88" s="42">
        <f t="shared" si="120"/>
        <v>0</v>
      </c>
      <c r="N88" s="42">
        <f t="shared" si="120"/>
        <v>0</v>
      </c>
      <c r="O88" s="42">
        <f t="shared" si="120"/>
        <v>100</v>
      </c>
      <c r="P88" s="42">
        <f t="shared" ref="P88:V88" si="121">100*P40/199</f>
        <v>96.48241206</v>
      </c>
      <c r="Q88" s="42">
        <f t="shared" si="121"/>
        <v>2.010050251</v>
      </c>
      <c r="R88" s="42">
        <f t="shared" si="121"/>
        <v>0</v>
      </c>
      <c r="S88" s="42">
        <f t="shared" si="121"/>
        <v>1.507537688</v>
      </c>
      <c r="T88" s="42">
        <f t="shared" si="121"/>
        <v>0</v>
      </c>
      <c r="U88" s="42">
        <f t="shared" si="121"/>
        <v>0</v>
      </c>
      <c r="V88" s="42">
        <f t="shared" si="121"/>
        <v>100</v>
      </c>
      <c r="W88" s="42">
        <f t="shared" ref="W88:AC88" si="122">100*W40/146</f>
        <v>97.94520548</v>
      </c>
      <c r="X88" s="42">
        <f t="shared" si="122"/>
        <v>2.054794521</v>
      </c>
      <c r="Y88" s="42">
        <f t="shared" si="122"/>
        <v>0</v>
      </c>
      <c r="Z88" s="42">
        <f t="shared" si="122"/>
        <v>0</v>
      </c>
      <c r="AA88" s="42">
        <f t="shared" si="122"/>
        <v>0</v>
      </c>
      <c r="AB88" s="42">
        <f t="shared" si="122"/>
        <v>0</v>
      </c>
      <c r="AC88" s="42">
        <f t="shared" si="122"/>
        <v>100</v>
      </c>
      <c r="AD88" s="5"/>
      <c r="AE88" s="45" t="s">
        <v>19</v>
      </c>
      <c r="AF88" s="46">
        <v>100.0</v>
      </c>
      <c r="AG88" s="46">
        <v>0.0</v>
      </c>
      <c r="AH88" s="46">
        <v>0.0</v>
      </c>
      <c r="AI88" s="46">
        <v>0.0</v>
      </c>
      <c r="AJ88" s="46">
        <v>0.0</v>
      </c>
      <c r="AK88" s="46">
        <v>0.0</v>
      </c>
      <c r="AL88" s="47">
        <v>100.0</v>
      </c>
      <c r="AM88" s="46">
        <v>90.66666666666667</v>
      </c>
      <c r="AN88" s="46">
        <v>6.666666666666667</v>
      </c>
      <c r="AO88" s="46">
        <v>0.0</v>
      </c>
      <c r="AP88" s="46">
        <v>2.6666666666666665</v>
      </c>
      <c r="AQ88" s="46">
        <v>0.0</v>
      </c>
      <c r="AR88" s="46">
        <v>0.0</v>
      </c>
      <c r="AS88" s="46">
        <v>100.0</v>
      </c>
      <c r="AT88" s="46">
        <v>94.47236180904522</v>
      </c>
      <c r="AU88" s="46">
        <v>3.5175879396984926</v>
      </c>
      <c r="AV88" s="46">
        <v>1.0050251256281406</v>
      </c>
      <c r="AW88" s="46">
        <v>0.5025125628140703</v>
      </c>
      <c r="AX88" s="46">
        <v>0.5025125628140703</v>
      </c>
      <c r="AY88" s="46">
        <v>0.0</v>
      </c>
      <c r="AZ88" s="46">
        <v>100.0</v>
      </c>
      <c r="BA88" s="46">
        <v>90.41095890410959</v>
      </c>
      <c r="BB88" s="46">
        <v>6.164383561643835</v>
      </c>
      <c r="BC88" s="46">
        <v>1.36986301369863</v>
      </c>
      <c r="BD88" s="46">
        <v>1.36986301369863</v>
      </c>
      <c r="BE88" s="46">
        <v>0.684931506849315</v>
      </c>
      <c r="BF88" s="46">
        <v>0.0</v>
      </c>
      <c r="BG88" s="46">
        <v>100.0</v>
      </c>
    </row>
    <row r="89">
      <c r="A89" s="26" t="s">
        <v>30</v>
      </c>
      <c r="B89" s="42">
        <f t="shared" ref="B89:H89" si="123">100*B41/14</f>
        <v>71.42857143</v>
      </c>
      <c r="C89" s="42">
        <f t="shared" si="123"/>
        <v>28.57142857</v>
      </c>
      <c r="D89" s="42">
        <f t="shared" si="123"/>
        <v>0</v>
      </c>
      <c r="E89" s="42">
        <f t="shared" si="123"/>
        <v>0</v>
      </c>
      <c r="F89" s="42">
        <f t="shared" si="123"/>
        <v>0</v>
      </c>
      <c r="G89" s="42">
        <f t="shared" si="123"/>
        <v>0</v>
      </c>
      <c r="H89" s="43">
        <f t="shared" si="123"/>
        <v>100</v>
      </c>
      <c r="I89" s="42">
        <f t="shared" ref="I89:O89" si="124">100*I41/75</f>
        <v>78.66666667</v>
      </c>
      <c r="J89" s="42">
        <f t="shared" si="124"/>
        <v>16</v>
      </c>
      <c r="K89" s="42">
        <f t="shared" si="124"/>
        <v>1.333333333</v>
      </c>
      <c r="L89" s="42">
        <f t="shared" si="124"/>
        <v>1.333333333</v>
      </c>
      <c r="M89" s="42">
        <f t="shared" si="124"/>
        <v>2.666666667</v>
      </c>
      <c r="N89" s="42">
        <f t="shared" si="124"/>
        <v>0</v>
      </c>
      <c r="O89" s="42">
        <f t="shared" si="124"/>
        <v>100</v>
      </c>
      <c r="P89" s="42">
        <f t="shared" ref="P89:V89" si="125">100*P41/199</f>
        <v>83.91959799</v>
      </c>
      <c r="Q89" s="42">
        <f t="shared" si="125"/>
        <v>11.55778894</v>
      </c>
      <c r="R89" s="42">
        <f t="shared" si="125"/>
        <v>1.005025126</v>
      </c>
      <c r="S89" s="42">
        <f t="shared" si="125"/>
        <v>2.010050251</v>
      </c>
      <c r="T89" s="42">
        <f t="shared" si="125"/>
        <v>0</v>
      </c>
      <c r="U89" s="42">
        <f t="shared" si="125"/>
        <v>1.507537688</v>
      </c>
      <c r="V89" s="42">
        <f t="shared" si="125"/>
        <v>100</v>
      </c>
      <c r="W89" s="42">
        <f t="shared" ref="W89:AC89" si="126">100*W41/146</f>
        <v>81.50684932</v>
      </c>
      <c r="X89" s="42">
        <f t="shared" si="126"/>
        <v>11.64383562</v>
      </c>
      <c r="Y89" s="42">
        <f t="shared" si="126"/>
        <v>4.109589041</v>
      </c>
      <c r="Z89" s="42">
        <f t="shared" si="126"/>
        <v>1.369863014</v>
      </c>
      <c r="AA89" s="42">
        <f t="shared" si="126"/>
        <v>0</v>
      </c>
      <c r="AB89" s="42">
        <f t="shared" si="126"/>
        <v>1.369863014</v>
      </c>
      <c r="AC89" s="42">
        <f t="shared" si="126"/>
        <v>100</v>
      </c>
      <c r="AD89" s="5"/>
      <c r="AE89" s="45" t="s">
        <v>20</v>
      </c>
      <c r="AF89" s="46">
        <v>100.0</v>
      </c>
      <c r="AG89" s="46">
        <v>0.0</v>
      </c>
      <c r="AH89" s="46">
        <v>0.0</v>
      </c>
      <c r="AI89" s="46">
        <v>0.0</v>
      </c>
      <c r="AJ89" s="46">
        <v>0.0</v>
      </c>
      <c r="AK89" s="46">
        <v>0.0</v>
      </c>
      <c r="AL89" s="47">
        <v>100.0</v>
      </c>
      <c r="AM89" s="46">
        <v>96.0</v>
      </c>
      <c r="AN89" s="46">
        <v>2.6666666666666665</v>
      </c>
      <c r="AO89" s="46">
        <v>1.3333333333333333</v>
      </c>
      <c r="AP89" s="46">
        <v>0.0</v>
      </c>
      <c r="AQ89" s="46">
        <v>0.0</v>
      </c>
      <c r="AR89" s="46">
        <v>0.0</v>
      </c>
      <c r="AS89" s="46">
        <v>100.0</v>
      </c>
      <c r="AT89" s="46">
        <v>97.48743718592965</v>
      </c>
      <c r="AU89" s="46">
        <v>1.5075376884422111</v>
      </c>
      <c r="AV89" s="46">
        <v>0.5025125628140703</v>
      </c>
      <c r="AW89" s="46">
        <v>0.5025125628140703</v>
      </c>
      <c r="AX89" s="46">
        <v>0.0</v>
      </c>
      <c r="AY89" s="46">
        <v>0.0</v>
      </c>
      <c r="AZ89" s="46">
        <v>100.0</v>
      </c>
      <c r="BA89" s="46">
        <v>97.26027397260275</v>
      </c>
      <c r="BB89" s="46">
        <v>0.684931506849315</v>
      </c>
      <c r="BC89" s="46">
        <v>0.684931506849315</v>
      </c>
      <c r="BD89" s="46">
        <v>0.0</v>
      </c>
      <c r="BE89" s="46">
        <v>0.684931506849315</v>
      </c>
      <c r="BF89" s="46">
        <v>0.684931506849315</v>
      </c>
      <c r="BG89" s="46">
        <v>100.0</v>
      </c>
    </row>
    <row r="90">
      <c r="A90" s="26" t="s">
        <v>31</v>
      </c>
      <c r="B90" s="42">
        <f t="shared" ref="B90:H90" si="127">100*B42/14</f>
        <v>100</v>
      </c>
      <c r="C90" s="42">
        <f t="shared" si="127"/>
        <v>0</v>
      </c>
      <c r="D90" s="42">
        <f t="shared" si="127"/>
        <v>0</v>
      </c>
      <c r="E90" s="42">
        <f t="shared" si="127"/>
        <v>0</v>
      </c>
      <c r="F90" s="42">
        <f t="shared" si="127"/>
        <v>0</v>
      </c>
      <c r="G90" s="42">
        <f t="shared" si="127"/>
        <v>0</v>
      </c>
      <c r="H90" s="43">
        <f t="shared" si="127"/>
        <v>100</v>
      </c>
      <c r="I90" s="42">
        <f t="shared" ref="I90:O90" si="128">100*I42/75</f>
        <v>100</v>
      </c>
      <c r="J90" s="42">
        <f t="shared" si="128"/>
        <v>0</v>
      </c>
      <c r="K90" s="42">
        <f t="shared" si="128"/>
        <v>0</v>
      </c>
      <c r="L90" s="42">
        <f t="shared" si="128"/>
        <v>0</v>
      </c>
      <c r="M90" s="42">
        <f t="shared" si="128"/>
        <v>0</v>
      </c>
      <c r="N90" s="42">
        <f t="shared" si="128"/>
        <v>0</v>
      </c>
      <c r="O90" s="42">
        <f t="shared" si="128"/>
        <v>100</v>
      </c>
      <c r="P90" s="42">
        <f t="shared" ref="P90:V90" si="129">100*P42/199</f>
        <v>97.98994975</v>
      </c>
      <c r="Q90" s="42">
        <f t="shared" si="129"/>
        <v>2.010050251</v>
      </c>
      <c r="R90" s="42">
        <f t="shared" si="129"/>
        <v>0</v>
      </c>
      <c r="S90" s="42">
        <f t="shared" si="129"/>
        <v>0</v>
      </c>
      <c r="T90" s="42">
        <f t="shared" si="129"/>
        <v>0</v>
      </c>
      <c r="U90" s="42">
        <f t="shared" si="129"/>
        <v>0</v>
      </c>
      <c r="V90" s="42">
        <f t="shared" si="129"/>
        <v>100</v>
      </c>
      <c r="W90" s="42">
        <f t="shared" ref="W90:AC90" si="130">100*W42/146</f>
        <v>97.94520548</v>
      </c>
      <c r="X90" s="42">
        <f t="shared" si="130"/>
        <v>0.6849315068</v>
      </c>
      <c r="Y90" s="42">
        <f t="shared" si="130"/>
        <v>0.6849315068</v>
      </c>
      <c r="Z90" s="42">
        <f t="shared" si="130"/>
        <v>0.6849315068</v>
      </c>
      <c r="AA90" s="42">
        <f t="shared" si="130"/>
        <v>0</v>
      </c>
      <c r="AB90" s="42">
        <f t="shared" si="130"/>
        <v>0</v>
      </c>
      <c r="AC90" s="42">
        <f t="shared" si="130"/>
        <v>100</v>
      </c>
      <c r="AD90" s="5"/>
      <c r="AE90" s="45" t="s">
        <v>21</v>
      </c>
      <c r="AF90" s="46">
        <v>100.0</v>
      </c>
      <c r="AG90" s="46">
        <v>0.0</v>
      </c>
      <c r="AH90" s="46">
        <v>0.0</v>
      </c>
      <c r="AI90" s="46">
        <v>0.0</v>
      </c>
      <c r="AJ90" s="46">
        <v>0.0</v>
      </c>
      <c r="AK90" s="46">
        <v>0.0</v>
      </c>
      <c r="AL90" s="47">
        <v>100.0</v>
      </c>
      <c r="AM90" s="46">
        <v>98.66666666666667</v>
      </c>
      <c r="AN90" s="46">
        <v>1.3333333333333333</v>
      </c>
      <c r="AO90" s="46">
        <v>0.0</v>
      </c>
      <c r="AP90" s="46">
        <v>0.0</v>
      </c>
      <c r="AQ90" s="46">
        <v>0.0</v>
      </c>
      <c r="AR90" s="46">
        <v>0.0</v>
      </c>
      <c r="AS90" s="46">
        <v>100.0</v>
      </c>
      <c r="AT90" s="46">
        <v>96.48241206030151</v>
      </c>
      <c r="AU90" s="46">
        <v>3.0150753768844223</v>
      </c>
      <c r="AV90" s="46">
        <v>0.0</v>
      </c>
      <c r="AW90" s="46">
        <v>0.0</v>
      </c>
      <c r="AX90" s="46">
        <v>0.0</v>
      </c>
      <c r="AY90" s="46">
        <v>0.5025125628140703</v>
      </c>
      <c r="AZ90" s="46">
        <v>100.0</v>
      </c>
      <c r="BA90" s="46">
        <v>95.20547945205479</v>
      </c>
      <c r="BB90" s="46">
        <v>2.73972602739726</v>
      </c>
      <c r="BC90" s="46">
        <v>1.36986301369863</v>
      </c>
      <c r="BD90" s="46">
        <v>0.0</v>
      </c>
      <c r="BE90" s="46">
        <v>0.684931506849315</v>
      </c>
      <c r="BF90" s="46">
        <v>0.0</v>
      </c>
      <c r="BG90" s="46">
        <v>100.0</v>
      </c>
    </row>
    <row r="91">
      <c r="A91" s="26" t="s">
        <v>32</v>
      </c>
      <c r="B91" s="42">
        <f t="shared" ref="B91:H91" si="131">100*B43/14</f>
        <v>100</v>
      </c>
      <c r="C91" s="42">
        <f t="shared" si="131"/>
        <v>0</v>
      </c>
      <c r="D91" s="42">
        <f t="shared" si="131"/>
        <v>0</v>
      </c>
      <c r="E91" s="42">
        <f t="shared" si="131"/>
        <v>0</v>
      </c>
      <c r="F91" s="42">
        <f t="shared" si="131"/>
        <v>0</v>
      </c>
      <c r="G91" s="42">
        <f t="shared" si="131"/>
        <v>0</v>
      </c>
      <c r="H91" s="43">
        <f t="shared" si="131"/>
        <v>100</v>
      </c>
      <c r="I91" s="42">
        <f t="shared" ref="I91:O91" si="132">100*I43/75</f>
        <v>100</v>
      </c>
      <c r="J91" s="42">
        <f t="shared" si="132"/>
        <v>0</v>
      </c>
      <c r="K91" s="42">
        <f t="shared" si="132"/>
        <v>0</v>
      </c>
      <c r="L91" s="42">
        <f t="shared" si="132"/>
        <v>0</v>
      </c>
      <c r="M91" s="42">
        <f t="shared" si="132"/>
        <v>0</v>
      </c>
      <c r="N91" s="42">
        <f t="shared" si="132"/>
        <v>0</v>
      </c>
      <c r="O91" s="42">
        <f t="shared" si="132"/>
        <v>100</v>
      </c>
      <c r="P91" s="42">
        <f t="shared" ref="P91:V91" si="133">100*P43/199</f>
        <v>99.49748744</v>
      </c>
      <c r="Q91" s="42">
        <f t="shared" si="133"/>
        <v>0.5025125628</v>
      </c>
      <c r="R91" s="42">
        <f t="shared" si="133"/>
        <v>0</v>
      </c>
      <c r="S91" s="42">
        <f t="shared" si="133"/>
        <v>0</v>
      </c>
      <c r="T91" s="42">
        <f t="shared" si="133"/>
        <v>0</v>
      </c>
      <c r="U91" s="42">
        <f t="shared" si="133"/>
        <v>0</v>
      </c>
      <c r="V91" s="42">
        <f t="shared" si="133"/>
        <v>100</v>
      </c>
      <c r="W91" s="42">
        <f t="shared" ref="W91:AC91" si="134">100*W43/146</f>
        <v>99.31506849</v>
      </c>
      <c r="X91" s="42">
        <f t="shared" si="134"/>
        <v>0.6849315068</v>
      </c>
      <c r="Y91" s="42">
        <f t="shared" si="134"/>
        <v>0</v>
      </c>
      <c r="Z91" s="42">
        <f t="shared" si="134"/>
        <v>0</v>
      </c>
      <c r="AA91" s="42">
        <f t="shared" si="134"/>
        <v>0</v>
      </c>
      <c r="AB91" s="42">
        <f t="shared" si="134"/>
        <v>0</v>
      </c>
      <c r="AC91" s="42">
        <f t="shared" si="134"/>
        <v>100</v>
      </c>
      <c r="AD91" s="5"/>
      <c r="AE91" s="45" t="s">
        <v>22</v>
      </c>
      <c r="AF91" s="46">
        <v>100.0</v>
      </c>
      <c r="AG91" s="46">
        <v>0.0</v>
      </c>
      <c r="AH91" s="46">
        <v>0.0</v>
      </c>
      <c r="AI91" s="46">
        <v>0.0</v>
      </c>
      <c r="AJ91" s="46">
        <v>0.0</v>
      </c>
      <c r="AK91" s="46">
        <v>0.0</v>
      </c>
      <c r="AL91" s="47">
        <v>100.0</v>
      </c>
      <c r="AM91" s="46">
        <v>96.0</v>
      </c>
      <c r="AN91" s="46">
        <v>2.6666666666666665</v>
      </c>
      <c r="AO91" s="46">
        <v>1.3333333333333333</v>
      </c>
      <c r="AP91" s="46">
        <v>0.0</v>
      </c>
      <c r="AQ91" s="46">
        <v>0.0</v>
      </c>
      <c r="AR91" s="46">
        <v>0.0</v>
      </c>
      <c r="AS91" s="46">
        <v>100.0</v>
      </c>
      <c r="AT91" s="46">
        <v>97.48743718592965</v>
      </c>
      <c r="AU91" s="46">
        <v>2.0100502512562812</v>
      </c>
      <c r="AV91" s="46">
        <v>0.5025125628140703</v>
      </c>
      <c r="AW91" s="46">
        <v>0.0</v>
      </c>
      <c r="AX91" s="46">
        <v>0.0</v>
      </c>
      <c r="AY91" s="46">
        <v>0.0</v>
      </c>
      <c r="AZ91" s="46">
        <v>100.0</v>
      </c>
      <c r="BA91" s="46">
        <v>99.31506849315069</v>
      </c>
      <c r="BB91" s="46">
        <v>0.0</v>
      </c>
      <c r="BC91" s="46">
        <v>0.684931506849315</v>
      </c>
      <c r="BD91" s="46">
        <v>0.0</v>
      </c>
      <c r="BE91" s="46">
        <v>0.0</v>
      </c>
      <c r="BF91" s="46">
        <v>0.0</v>
      </c>
      <c r="BG91" s="46">
        <v>100.0</v>
      </c>
    </row>
    <row r="92">
      <c r="A92" s="26" t="s">
        <v>33</v>
      </c>
      <c r="B92" s="42">
        <f t="shared" ref="B92:H92" si="135">100*B44/14</f>
        <v>100</v>
      </c>
      <c r="C92" s="42">
        <f t="shared" si="135"/>
        <v>0</v>
      </c>
      <c r="D92" s="42">
        <f t="shared" si="135"/>
        <v>0</v>
      </c>
      <c r="E92" s="42">
        <f t="shared" si="135"/>
        <v>0</v>
      </c>
      <c r="F92" s="42">
        <f t="shared" si="135"/>
        <v>0</v>
      </c>
      <c r="G92" s="42">
        <f t="shared" si="135"/>
        <v>0</v>
      </c>
      <c r="H92" s="43">
        <f t="shared" si="135"/>
        <v>100</v>
      </c>
      <c r="I92" s="42">
        <f t="shared" ref="I92:O92" si="136">100*I44/75</f>
        <v>100</v>
      </c>
      <c r="J92" s="42">
        <f t="shared" si="136"/>
        <v>0</v>
      </c>
      <c r="K92" s="42">
        <f t="shared" si="136"/>
        <v>0</v>
      </c>
      <c r="L92" s="42">
        <f t="shared" si="136"/>
        <v>0</v>
      </c>
      <c r="M92" s="42">
        <f t="shared" si="136"/>
        <v>0</v>
      </c>
      <c r="N92" s="42">
        <f t="shared" si="136"/>
        <v>0</v>
      </c>
      <c r="O92" s="42">
        <f t="shared" si="136"/>
        <v>100</v>
      </c>
      <c r="P92" s="42">
        <f t="shared" ref="P92:V92" si="137">100*P44/199</f>
        <v>99.49748744</v>
      </c>
      <c r="Q92" s="42">
        <f t="shared" si="137"/>
        <v>0.5025125628</v>
      </c>
      <c r="R92" s="42">
        <f t="shared" si="137"/>
        <v>0</v>
      </c>
      <c r="S92" s="42">
        <f t="shared" si="137"/>
        <v>0</v>
      </c>
      <c r="T92" s="42">
        <f t="shared" si="137"/>
        <v>0</v>
      </c>
      <c r="U92" s="42">
        <f t="shared" si="137"/>
        <v>0</v>
      </c>
      <c r="V92" s="42">
        <f t="shared" si="137"/>
        <v>100</v>
      </c>
      <c r="W92" s="42">
        <f t="shared" ref="W92:AC92" si="138">100*W44/146</f>
        <v>99.31506849</v>
      </c>
      <c r="X92" s="42">
        <f t="shared" si="138"/>
        <v>0.6849315068</v>
      </c>
      <c r="Y92" s="42">
        <f t="shared" si="138"/>
        <v>0</v>
      </c>
      <c r="Z92" s="42">
        <f t="shared" si="138"/>
        <v>0</v>
      </c>
      <c r="AA92" s="42">
        <f t="shared" si="138"/>
        <v>0</v>
      </c>
      <c r="AB92" s="42">
        <f t="shared" si="138"/>
        <v>0</v>
      </c>
      <c r="AC92" s="42">
        <f t="shared" si="138"/>
        <v>100</v>
      </c>
      <c r="AD92" s="5"/>
      <c r="AE92" s="45" t="s">
        <v>23</v>
      </c>
      <c r="AF92" s="46">
        <v>100.0</v>
      </c>
      <c r="AG92" s="46">
        <v>0.0</v>
      </c>
      <c r="AH92" s="46">
        <v>0.0</v>
      </c>
      <c r="AI92" s="46">
        <v>0.0</v>
      </c>
      <c r="AJ92" s="46">
        <v>0.0</v>
      </c>
      <c r="AK92" s="46">
        <v>0.0</v>
      </c>
      <c r="AL92" s="47">
        <v>100.0</v>
      </c>
      <c r="AM92" s="46">
        <v>98.66666666666667</v>
      </c>
      <c r="AN92" s="46">
        <v>1.3333333333333333</v>
      </c>
      <c r="AO92" s="46">
        <v>0.0</v>
      </c>
      <c r="AP92" s="46">
        <v>0.0</v>
      </c>
      <c r="AQ92" s="46">
        <v>0.0</v>
      </c>
      <c r="AR92" s="46">
        <v>0.0</v>
      </c>
      <c r="AS92" s="46">
        <v>100.0</v>
      </c>
      <c r="AT92" s="46">
        <v>95.97989949748744</v>
      </c>
      <c r="AU92" s="46">
        <v>3.5175879396984926</v>
      </c>
      <c r="AV92" s="46">
        <v>0.0</v>
      </c>
      <c r="AW92" s="46">
        <v>0.5025125628140703</v>
      </c>
      <c r="AX92" s="46">
        <v>0.0</v>
      </c>
      <c r="AY92" s="46">
        <v>0.0</v>
      </c>
      <c r="AZ92" s="46">
        <v>100.0</v>
      </c>
      <c r="BA92" s="46">
        <v>93.83561643835617</v>
      </c>
      <c r="BB92" s="46">
        <v>6.164383561643835</v>
      </c>
      <c r="BC92" s="46">
        <v>0.0</v>
      </c>
      <c r="BD92" s="46">
        <v>0.0</v>
      </c>
      <c r="BE92" s="46">
        <v>0.0</v>
      </c>
      <c r="BF92" s="46">
        <v>0.0</v>
      </c>
      <c r="BG92" s="46">
        <v>100.0</v>
      </c>
    </row>
    <row r="93">
      <c r="A93" s="26" t="s">
        <v>34</v>
      </c>
      <c r="B93" s="42">
        <f t="shared" ref="B93:H93" si="139">100*B45/14</f>
        <v>100</v>
      </c>
      <c r="C93" s="42">
        <f t="shared" si="139"/>
        <v>0</v>
      </c>
      <c r="D93" s="42">
        <f t="shared" si="139"/>
        <v>0</v>
      </c>
      <c r="E93" s="42">
        <f t="shared" si="139"/>
        <v>0</v>
      </c>
      <c r="F93" s="42">
        <f t="shared" si="139"/>
        <v>0</v>
      </c>
      <c r="G93" s="42">
        <f t="shared" si="139"/>
        <v>0</v>
      </c>
      <c r="H93" s="43">
        <f t="shared" si="139"/>
        <v>100</v>
      </c>
      <c r="I93" s="42">
        <f t="shared" ref="I93:O93" si="140">100*I45/75</f>
        <v>92</v>
      </c>
      <c r="J93" s="42">
        <f t="shared" si="140"/>
        <v>4</v>
      </c>
      <c r="K93" s="42">
        <f t="shared" si="140"/>
        <v>1.333333333</v>
      </c>
      <c r="L93" s="42">
        <f t="shared" si="140"/>
        <v>1.333333333</v>
      </c>
      <c r="M93" s="42">
        <f t="shared" si="140"/>
        <v>1.333333333</v>
      </c>
      <c r="N93" s="42">
        <f t="shared" si="140"/>
        <v>0</v>
      </c>
      <c r="O93" s="42">
        <f t="shared" si="140"/>
        <v>100</v>
      </c>
      <c r="P93" s="42">
        <f t="shared" ref="P93:V93" si="141">100*P45/199</f>
        <v>96.98492462</v>
      </c>
      <c r="Q93" s="42">
        <f t="shared" si="141"/>
        <v>1.507537688</v>
      </c>
      <c r="R93" s="42">
        <f t="shared" si="141"/>
        <v>0.5025125628</v>
      </c>
      <c r="S93" s="42">
        <f t="shared" si="141"/>
        <v>0.5025125628</v>
      </c>
      <c r="T93" s="42">
        <f t="shared" si="141"/>
        <v>0.5025125628</v>
      </c>
      <c r="U93" s="42">
        <f t="shared" si="141"/>
        <v>0</v>
      </c>
      <c r="V93" s="42">
        <f t="shared" si="141"/>
        <v>100</v>
      </c>
      <c r="W93" s="42">
        <f t="shared" ref="W93:AC93" si="142">100*W45/146</f>
        <v>95.20547945</v>
      </c>
      <c r="X93" s="42">
        <f t="shared" si="142"/>
        <v>3.424657534</v>
      </c>
      <c r="Y93" s="42">
        <f t="shared" si="142"/>
        <v>0.6849315068</v>
      </c>
      <c r="Z93" s="42">
        <f t="shared" si="142"/>
        <v>0</v>
      </c>
      <c r="AA93" s="42">
        <f t="shared" si="142"/>
        <v>0.6849315068</v>
      </c>
      <c r="AB93" s="42">
        <f t="shared" si="142"/>
        <v>0</v>
      </c>
      <c r="AC93" s="42">
        <f t="shared" si="142"/>
        <v>100</v>
      </c>
      <c r="AD93" s="5"/>
      <c r="AE93" s="45" t="s">
        <v>24</v>
      </c>
      <c r="AF93" s="46">
        <v>100.0</v>
      </c>
      <c r="AG93" s="46">
        <v>0.0</v>
      </c>
      <c r="AH93" s="46">
        <v>0.0</v>
      </c>
      <c r="AI93" s="46">
        <v>0.0</v>
      </c>
      <c r="AJ93" s="46">
        <v>0.0</v>
      </c>
      <c r="AK93" s="46">
        <v>0.0</v>
      </c>
      <c r="AL93" s="47">
        <v>100.0</v>
      </c>
      <c r="AM93" s="46">
        <v>92.0</v>
      </c>
      <c r="AN93" s="46">
        <v>8.0</v>
      </c>
      <c r="AO93" s="46">
        <v>0.0</v>
      </c>
      <c r="AP93" s="46">
        <v>0.0</v>
      </c>
      <c r="AQ93" s="46">
        <v>0.0</v>
      </c>
      <c r="AR93" s="46">
        <v>0.0</v>
      </c>
      <c r="AS93" s="46">
        <v>100.0</v>
      </c>
      <c r="AT93" s="46">
        <v>94.9748743718593</v>
      </c>
      <c r="AU93" s="46">
        <v>4.0201005025125625</v>
      </c>
      <c r="AV93" s="46">
        <v>0.5025125628140703</v>
      </c>
      <c r="AW93" s="46">
        <v>0.5025125628140703</v>
      </c>
      <c r="AX93" s="46">
        <v>0.0</v>
      </c>
      <c r="AY93" s="46">
        <v>0.0</v>
      </c>
      <c r="AZ93" s="46">
        <v>100.0</v>
      </c>
      <c r="BA93" s="46">
        <v>98.63013698630137</v>
      </c>
      <c r="BB93" s="46">
        <v>0.684931506849315</v>
      </c>
      <c r="BC93" s="46">
        <v>0.0</v>
      </c>
      <c r="BD93" s="46">
        <v>0.684931506849315</v>
      </c>
      <c r="BE93" s="46">
        <v>0.0</v>
      </c>
      <c r="BF93" s="46">
        <v>0.0</v>
      </c>
      <c r="BG93" s="46">
        <v>100.0</v>
      </c>
    </row>
    <row r="94">
      <c r="A94" s="26" t="s">
        <v>35</v>
      </c>
      <c r="B94" s="42">
        <f t="shared" ref="B94:H94" si="143">100*B46/14</f>
        <v>100</v>
      </c>
      <c r="C94" s="42">
        <f t="shared" si="143"/>
        <v>0</v>
      </c>
      <c r="D94" s="42">
        <f t="shared" si="143"/>
        <v>0</v>
      </c>
      <c r="E94" s="42">
        <f t="shared" si="143"/>
        <v>0</v>
      </c>
      <c r="F94" s="42">
        <f t="shared" si="143"/>
        <v>0</v>
      </c>
      <c r="G94" s="42">
        <f t="shared" si="143"/>
        <v>0</v>
      </c>
      <c r="H94" s="43">
        <f t="shared" si="143"/>
        <v>100</v>
      </c>
      <c r="I94" s="42">
        <f t="shared" ref="I94:O94" si="144">100*I46/75</f>
        <v>100</v>
      </c>
      <c r="J94" s="42">
        <f t="shared" si="144"/>
        <v>0</v>
      </c>
      <c r="K94" s="42">
        <f t="shared" si="144"/>
        <v>0</v>
      </c>
      <c r="L94" s="42">
        <f t="shared" si="144"/>
        <v>0</v>
      </c>
      <c r="M94" s="42">
        <f t="shared" si="144"/>
        <v>0</v>
      </c>
      <c r="N94" s="42">
        <f t="shared" si="144"/>
        <v>0</v>
      </c>
      <c r="O94" s="42">
        <f t="shared" si="144"/>
        <v>100</v>
      </c>
      <c r="P94" s="42">
        <f t="shared" ref="P94:V94" si="145">100*P46/199</f>
        <v>99.49748744</v>
      </c>
      <c r="Q94" s="42">
        <f t="shared" si="145"/>
        <v>0</v>
      </c>
      <c r="R94" s="42">
        <f t="shared" si="145"/>
        <v>0</v>
      </c>
      <c r="S94" s="42">
        <f t="shared" si="145"/>
        <v>0.5025125628</v>
      </c>
      <c r="T94" s="42">
        <f t="shared" si="145"/>
        <v>0</v>
      </c>
      <c r="U94" s="42">
        <f t="shared" si="145"/>
        <v>0</v>
      </c>
      <c r="V94" s="42">
        <f t="shared" si="145"/>
        <v>100</v>
      </c>
      <c r="W94" s="42">
        <f t="shared" ref="W94:AC94" si="146">100*W46/146</f>
        <v>99.31506849</v>
      </c>
      <c r="X94" s="42">
        <f t="shared" si="146"/>
        <v>0</v>
      </c>
      <c r="Y94" s="42">
        <f t="shared" si="146"/>
        <v>0</v>
      </c>
      <c r="Z94" s="42">
        <f t="shared" si="146"/>
        <v>0</v>
      </c>
      <c r="AA94" s="42">
        <f t="shared" si="146"/>
        <v>0</v>
      </c>
      <c r="AB94" s="42">
        <f t="shared" si="146"/>
        <v>0.6849315068</v>
      </c>
      <c r="AC94" s="42">
        <f t="shared" si="146"/>
        <v>100</v>
      </c>
      <c r="AD94" s="5"/>
      <c r="AE94" s="45" t="s">
        <v>25</v>
      </c>
      <c r="AF94" s="46">
        <v>100.0</v>
      </c>
      <c r="AG94" s="46">
        <v>0.0</v>
      </c>
      <c r="AH94" s="46">
        <v>0.0</v>
      </c>
      <c r="AI94" s="46">
        <v>0.0</v>
      </c>
      <c r="AJ94" s="46">
        <v>0.0</v>
      </c>
      <c r="AK94" s="46">
        <v>0.0</v>
      </c>
      <c r="AL94" s="47">
        <v>100.0</v>
      </c>
      <c r="AM94" s="46">
        <v>100.0</v>
      </c>
      <c r="AN94" s="46">
        <v>0.0</v>
      </c>
      <c r="AO94" s="46">
        <v>0.0</v>
      </c>
      <c r="AP94" s="46">
        <v>0.0</v>
      </c>
      <c r="AQ94" s="46">
        <v>0.0</v>
      </c>
      <c r="AR94" s="46">
        <v>0.0</v>
      </c>
      <c r="AS94" s="46">
        <v>100.0</v>
      </c>
      <c r="AT94" s="46">
        <v>98.49246231155779</v>
      </c>
      <c r="AU94" s="46">
        <v>1.0050251256281406</v>
      </c>
      <c r="AV94" s="46">
        <v>0.5025125628140703</v>
      </c>
      <c r="AW94" s="46">
        <v>0.0</v>
      </c>
      <c r="AX94" s="46">
        <v>0.0</v>
      </c>
      <c r="AY94" s="46">
        <v>0.0</v>
      </c>
      <c r="AZ94" s="46">
        <v>100.0</v>
      </c>
      <c r="BA94" s="46">
        <v>100.0</v>
      </c>
      <c r="BB94" s="46">
        <v>0.0</v>
      </c>
      <c r="BC94" s="46">
        <v>0.0</v>
      </c>
      <c r="BD94" s="46">
        <v>0.0</v>
      </c>
      <c r="BE94" s="46">
        <v>0.0</v>
      </c>
      <c r="BF94" s="46">
        <v>0.0</v>
      </c>
      <c r="BG94" s="46">
        <v>100.0</v>
      </c>
    </row>
    <row r="95">
      <c r="A95" s="26" t="s">
        <v>36</v>
      </c>
      <c r="B95" s="42">
        <f t="shared" ref="B95:H95" si="147">100*B47/14</f>
        <v>100</v>
      </c>
      <c r="C95" s="42">
        <f t="shared" si="147"/>
        <v>0</v>
      </c>
      <c r="D95" s="42">
        <f t="shared" si="147"/>
        <v>0</v>
      </c>
      <c r="E95" s="42">
        <f t="shared" si="147"/>
        <v>0</v>
      </c>
      <c r="F95" s="42">
        <f t="shared" si="147"/>
        <v>0</v>
      </c>
      <c r="G95" s="42">
        <f t="shared" si="147"/>
        <v>0</v>
      </c>
      <c r="H95" s="43">
        <f t="shared" si="147"/>
        <v>100</v>
      </c>
      <c r="I95" s="42">
        <f t="shared" ref="I95:O95" si="148">100*I47/75</f>
        <v>98.66666667</v>
      </c>
      <c r="J95" s="42">
        <f t="shared" si="148"/>
        <v>1.333333333</v>
      </c>
      <c r="K95" s="42">
        <f t="shared" si="148"/>
        <v>0</v>
      </c>
      <c r="L95" s="42">
        <f t="shared" si="148"/>
        <v>0</v>
      </c>
      <c r="M95" s="42">
        <f t="shared" si="148"/>
        <v>0</v>
      </c>
      <c r="N95" s="42">
        <f t="shared" si="148"/>
        <v>0</v>
      </c>
      <c r="O95" s="42">
        <f t="shared" si="148"/>
        <v>100</v>
      </c>
      <c r="P95" s="42">
        <f t="shared" ref="P95:V95" si="149">100*P47/199</f>
        <v>98.99497487</v>
      </c>
      <c r="Q95" s="42">
        <f t="shared" si="149"/>
        <v>1.005025126</v>
      </c>
      <c r="R95" s="42">
        <f t="shared" si="149"/>
        <v>0</v>
      </c>
      <c r="S95" s="42">
        <f t="shared" si="149"/>
        <v>0</v>
      </c>
      <c r="T95" s="42">
        <f t="shared" si="149"/>
        <v>0</v>
      </c>
      <c r="U95" s="42">
        <f t="shared" si="149"/>
        <v>0</v>
      </c>
      <c r="V95" s="42">
        <f t="shared" si="149"/>
        <v>100</v>
      </c>
      <c r="W95" s="42">
        <f t="shared" ref="W95:AC95" si="150">100*W47/146</f>
        <v>99.31506849</v>
      </c>
      <c r="X95" s="42">
        <f t="shared" si="150"/>
        <v>0.6849315068</v>
      </c>
      <c r="Y95" s="42">
        <f t="shared" si="150"/>
        <v>0</v>
      </c>
      <c r="Z95" s="42">
        <f t="shared" si="150"/>
        <v>0</v>
      </c>
      <c r="AA95" s="42">
        <f t="shared" si="150"/>
        <v>0</v>
      </c>
      <c r="AB95" s="42">
        <f t="shared" si="150"/>
        <v>0</v>
      </c>
      <c r="AC95" s="42">
        <f t="shared" si="150"/>
        <v>100</v>
      </c>
      <c r="AD95" s="5"/>
      <c r="AE95" s="45" t="s">
        <v>26</v>
      </c>
      <c r="AF95" s="46">
        <v>100.0</v>
      </c>
      <c r="AG95" s="46">
        <v>0.0</v>
      </c>
      <c r="AH95" s="46">
        <v>0.0</v>
      </c>
      <c r="AI95" s="46">
        <v>0.0</v>
      </c>
      <c r="AJ95" s="46">
        <v>0.0</v>
      </c>
      <c r="AK95" s="46">
        <v>0.0</v>
      </c>
      <c r="AL95" s="47">
        <v>100.0</v>
      </c>
      <c r="AM95" s="46">
        <v>100.0</v>
      </c>
      <c r="AN95" s="46">
        <v>0.0</v>
      </c>
      <c r="AO95" s="46">
        <v>0.0</v>
      </c>
      <c r="AP95" s="46">
        <v>0.0</v>
      </c>
      <c r="AQ95" s="46">
        <v>0.0</v>
      </c>
      <c r="AR95" s="46">
        <v>0.0</v>
      </c>
      <c r="AS95" s="46">
        <v>100.0</v>
      </c>
      <c r="AT95" s="46">
        <v>98.99497487437186</v>
      </c>
      <c r="AU95" s="46">
        <v>0.0</v>
      </c>
      <c r="AV95" s="46">
        <v>0.0</v>
      </c>
      <c r="AW95" s="46">
        <v>0.5025125628140703</v>
      </c>
      <c r="AX95" s="46">
        <v>0.0</v>
      </c>
      <c r="AY95" s="46">
        <v>0.5025125628140703</v>
      </c>
      <c r="AZ95" s="46">
        <v>100.0</v>
      </c>
      <c r="BA95" s="46">
        <v>98.63013698630137</v>
      </c>
      <c r="BB95" s="46">
        <v>0.0</v>
      </c>
      <c r="BC95" s="46">
        <v>0.684931506849315</v>
      </c>
      <c r="BD95" s="46">
        <v>0.0</v>
      </c>
      <c r="BE95" s="46">
        <v>0.0</v>
      </c>
      <c r="BF95" s="46">
        <v>0.684931506849315</v>
      </c>
      <c r="BG95" s="46">
        <v>100.0</v>
      </c>
    </row>
    <row r="96">
      <c r="A96" s="26" t="s">
        <v>37</v>
      </c>
      <c r="B96" s="42">
        <f t="shared" ref="B96:H96" si="151">100*B48/14</f>
        <v>100</v>
      </c>
      <c r="C96" s="42">
        <f t="shared" si="151"/>
        <v>0</v>
      </c>
      <c r="D96" s="42">
        <f t="shared" si="151"/>
        <v>0</v>
      </c>
      <c r="E96" s="42">
        <f t="shared" si="151"/>
        <v>0</v>
      </c>
      <c r="F96" s="42">
        <f t="shared" si="151"/>
        <v>0</v>
      </c>
      <c r="G96" s="42">
        <f t="shared" si="151"/>
        <v>0</v>
      </c>
      <c r="H96" s="43">
        <f t="shared" si="151"/>
        <v>100</v>
      </c>
      <c r="I96" s="42">
        <f t="shared" ref="I96:O96" si="152">100*I48/75</f>
        <v>100</v>
      </c>
      <c r="J96" s="42">
        <f t="shared" si="152"/>
        <v>0</v>
      </c>
      <c r="K96" s="42">
        <f t="shared" si="152"/>
        <v>0</v>
      </c>
      <c r="L96" s="42">
        <f t="shared" si="152"/>
        <v>0</v>
      </c>
      <c r="M96" s="42">
        <f t="shared" si="152"/>
        <v>0</v>
      </c>
      <c r="N96" s="42">
        <f t="shared" si="152"/>
        <v>0</v>
      </c>
      <c r="O96" s="42">
        <f t="shared" si="152"/>
        <v>100</v>
      </c>
      <c r="P96" s="42">
        <f t="shared" ref="P96:V96" si="153">100*P48/199</f>
        <v>99.49748744</v>
      </c>
      <c r="Q96" s="42">
        <f t="shared" si="153"/>
        <v>0.5025125628</v>
      </c>
      <c r="R96" s="42">
        <f t="shared" si="153"/>
        <v>0</v>
      </c>
      <c r="S96" s="42">
        <f t="shared" si="153"/>
        <v>0</v>
      </c>
      <c r="T96" s="42">
        <f t="shared" si="153"/>
        <v>0</v>
      </c>
      <c r="U96" s="42">
        <f t="shared" si="153"/>
        <v>0</v>
      </c>
      <c r="V96" s="42">
        <f t="shared" si="153"/>
        <v>100</v>
      </c>
      <c r="W96" s="42">
        <f t="shared" ref="W96:AC96" si="154">100*W48/146</f>
        <v>100</v>
      </c>
      <c r="X96" s="42">
        <f t="shared" si="154"/>
        <v>0</v>
      </c>
      <c r="Y96" s="42">
        <f t="shared" si="154"/>
        <v>0</v>
      </c>
      <c r="Z96" s="42">
        <f t="shared" si="154"/>
        <v>0</v>
      </c>
      <c r="AA96" s="42">
        <f t="shared" si="154"/>
        <v>0</v>
      </c>
      <c r="AB96" s="42">
        <f t="shared" si="154"/>
        <v>0</v>
      </c>
      <c r="AC96" s="42">
        <f t="shared" si="154"/>
        <v>100</v>
      </c>
      <c r="AD96" s="5"/>
      <c r="AE96" s="48" t="s">
        <v>27</v>
      </c>
      <c r="AF96" s="46">
        <v>100.0</v>
      </c>
      <c r="AG96" s="46">
        <v>0.0</v>
      </c>
      <c r="AH96" s="46">
        <v>0.0</v>
      </c>
      <c r="AI96" s="46">
        <v>0.0</v>
      </c>
      <c r="AJ96" s="46">
        <v>0.0</v>
      </c>
      <c r="AK96" s="46">
        <v>0.0</v>
      </c>
      <c r="AL96" s="47">
        <v>100.0</v>
      </c>
      <c r="AM96" s="46">
        <v>100.0</v>
      </c>
      <c r="AN96" s="46">
        <v>0.0</v>
      </c>
      <c r="AO96" s="46">
        <v>0.0</v>
      </c>
      <c r="AP96" s="46">
        <v>0.0</v>
      </c>
      <c r="AQ96" s="46">
        <v>0.0</v>
      </c>
      <c r="AR96" s="46">
        <v>0.0</v>
      </c>
      <c r="AS96" s="46">
        <v>100.0</v>
      </c>
      <c r="AT96" s="46">
        <v>100.0</v>
      </c>
      <c r="AU96" s="46">
        <v>0.0</v>
      </c>
      <c r="AV96" s="46">
        <v>0.0</v>
      </c>
      <c r="AW96" s="46">
        <v>0.0</v>
      </c>
      <c r="AX96" s="46">
        <v>0.0</v>
      </c>
      <c r="AY96" s="46">
        <v>0.0</v>
      </c>
      <c r="AZ96" s="46">
        <v>100.0</v>
      </c>
      <c r="BA96" s="46">
        <v>100.0</v>
      </c>
      <c r="BB96" s="46">
        <v>0.0</v>
      </c>
      <c r="BC96" s="46">
        <v>0.0</v>
      </c>
      <c r="BD96" s="46">
        <v>0.0</v>
      </c>
      <c r="BE96" s="46">
        <v>0.0</v>
      </c>
      <c r="BF96" s="46">
        <v>0.0</v>
      </c>
      <c r="BG96" s="46">
        <v>100.0</v>
      </c>
    </row>
    <row r="97">
      <c r="A97" s="26" t="s">
        <v>38</v>
      </c>
      <c r="B97" s="42">
        <f t="shared" ref="B97:H97" si="155">100*B49/14</f>
        <v>100</v>
      </c>
      <c r="C97" s="42">
        <f t="shared" si="155"/>
        <v>0</v>
      </c>
      <c r="D97" s="42">
        <f t="shared" si="155"/>
        <v>0</v>
      </c>
      <c r="E97" s="42">
        <f t="shared" si="155"/>
        <v>0</v>
      </c>
      <c r="F97" s="42">
        <f t="shared" si="155"/>
        <v>0</v>
      </c>
      <c r="G97" s="42">
        <f t="shared" si="155"/>
        <v>0</v>
      </c>
      <c r="H97" s="43">
        <f t="shared" si="155"/>
        <v>100</v>
      </c>
      <c r="I97" s="42">
        <f t="shared" ref="I97:O97" si="156">100*I49/75</f>
        <v>98.66666667</v>
      </c>
      <c r="J97" s="42">
        <f t="shared" si="156"/>
        <v>0</v>
      </c>
      <c r="K97" s="42">
        <f t="shared" si="156"/>
        <v>1.333333333</v>
      </c>
      <c r="L97" s="42">
        <f t="shared" si="156"/>
        <v>0</v>
      </c>
      <c r="M97" s="42">
        <f t="shared" si="156"/>
        <v>0</v>
      </c>
      <c r="N97" s="42">
        <f t="shared" si="156"/>
        <v>0</v>
      </c>
      <c r="O97" s="42">
        <f t="shared" si="156"/>
        <v>100</v>
      </c>
      <c r="P97" s="42">
        <f t="shared" ref="P97:V97" si="157">100*P49/199</f>
        <v>97.48743719</v>
      </c>
      <c r="Q97" s="42">
        <f t="shared" si="157"/>
        <v>1.507537688</v>
      </c>
      <c r="R97" s="42">
        <f t="shared" si="157"/>
        <v>1.005025126</v>
      </c>
      <c r="S97" s="42">
        <f t="shared" si="157"/>
        <v>0</v>
      </c>
      <c r="T97" s="42">
        <f t="shared" si="157"/>
        <v>0</v>
      </c>
      <c r="U97" s="42">
        <f t="shared" si="157"/>
        <v>0</v>
      </c>
      <c r="V97" s="42">
        <f t="shared" si="157"/>
        <v>100</v>
      </c>
      <c r="W97" s="42">
        <f t="shared" ref="W97:AC97" si="158">100*W49/146</f>
        <v>98.63013699</v>
      </c>
      <c r="X97" s="42">
        <f t="shared" si="158"/>
        <v>0.6849315068</v>
      </c>
      <c r="Y97" s="42">
        <f t="shared" si="158"/>
        <v>0.6849315068</v>
      </c>
      <c r="Z97" s="42">
        <f t="shared" si="158"/>
        <v>0</v>
      </c>
      <c r="AA97" s="42">
        <f t="shared" si="158"/>
        <v>0</v>
      </c>
      <c r="AB97" s="42">
        <f t="shared" si="158"/>
        <v>0</v>
      </c>
      <c r="AC97" s="42">
        <f t="shared" si="158"/>
        <v>100</v>
      </c>
      <c r="AD97" s="5"/>
      <c r="AE97" s="48" t="s">
        <v>28</v>
      </c>
      <c r="AF97" s="46">
        <v>92.85714285714286</v>
      </c>
      <c r="AG97" s="46">
        <v>7.142857142857143</v>
      </c>
      <c r="AH97" s="46">
        <v>0.0</v>
      </c>
      <c r="AI97" s="46">
        <v>0.0</v>
      </c>
      <c r="AJ97" s="46">
        <v>0.0</v>
      </c>
      <c r="AK97" s="46">
        <v>0.0</v>
      </c>
      <c r="AL97" s="47">
        <v>100.0</v>
      </c>
      <c r="AM97" s="46">
        <v>96.0</v>
      </c>
      <c r="AN97" s="46">
        <v>4.0</v>
      </c>
      <c r="AO97" s="46">
        <v>0.0</v>
      </c>
      <c r="AP97" s="46">
        <v>0.0</v>
      </c>
      <c r="AQ97" s="46">
        <v>0.0</v>
      </c>
      <c r="AR97" s="46">
        <v>0.0</v>
      </c>
      <c r="AS97" s="46">
        <v>100.0</v>
      </c>
      <c r="AT97" s="46">
        <v>95.47738693467336</v>
      </c>
      <c r="AU97" s="46">
        <v>4.522613065326633</v>
      </c>
      <c r="AV97" s="46">
        <v>0.0</v>
      </c>
      <c r="AW97" s="46">
        <v>0.0</v>
      </c>
      <c r="AX97" s="46">
        <v>0.0</v>
      </c>
      <c r="AY97" s="46">
        <v>0.0</v>
      </c>
      <c r="AZ97" s="46">
        <v>100.0</v>
      </c>
      <c r="BA97" s="46">
        <v>94.52054794520548</v>
      </c>
      <c r="BB97" s="46">
        <v>3.4246575342465753</v>
      </c>
      <c r="BC97" s="46">
        <v>1.36986301369863</v>
      </c>
      <c r="BD97" s="46">
        <v>0.0</v>
      </c>
      <c r="BE97" s="46">
        <v>0.684931506849315</v>
      </c>
      <c r="BF97" s="46">
        <v>0.0</v>
      </c>
      <c r="BG97" s="46">
        <v>100.0</v>
      </c>
    </row>
    <row r="98">
      <c r="A98" s="23" t="s">
        <v>39</v>
      </c>
      <c r="B98" s="42">
        <f t="shared" ref="B98:H98" si="159">100*B50/14</f>
        <v>100</v>
      </c>
      <c r="C98" s="42">
        <f t="shared" si="159"/>
        <v>0</v>
      </c>
      <c r="D98" s="42">
        <f t="shared" si="159"/>
        <v>0</v>
      </c>
      <c r="E98" s="42">
        <f t="shared" si="159"/>
        <v>0</v>
      </c>
      <c r="F98" s="42">
        <f t="shared" si="159"/>
        <v>0</v>
      </c>
      <c r="G98" s="42">
        <f t="shared" si="159"/>
        <v>0</v>
      </c>
      <c r="H98" s="43">
        <f t="shared" si="159"/>
        <v>100</v>
      </c>
      <c r="I98" s="42">
        <f t="shared" ref="I98:O98" si="160">100*I50/75</f>
        <v>93.33333333</v>
      </c>
      <c r="J98" s="42">
        <f t="shared" si="160"/>
        <v>4</v>
      </c>
      <c r="K98" s="42">
        <f t="shared" si="160"/>
        <v>0</v>
      </c>
      <c r="L98" s="42">
        <f t="shared" si="160"/>
        <v>2.666666667</v>
      </c>
      <c r="M98" s="42">
        <f t="shared" si="160"/>
        <v>0</v>
      </c>
      <c r="N98" s="42">
        <f t="shared" si="160"/>
        <v>0</v>
      </c>
      <c r="O98" s="42">
        <f t="shared" si="160"/>
        <v>100</v>
      </c>
      <c r="P98" s="42">
        <f t="shared" ref="P98:V98" si="161">100*P50/199</f>
        <v>96.98492462</v>
      </c>
      <c r="Q98" s="42">
        <f t="shared" si="161"/>
        <v>1.507537688</v>
      </c>
      <c r="R98" s="42">
        <f t="shared" si="161"/>
        <v>1.005025126</v>
      </c>
      <c r="S98" s="42">
        <f t="shared" si="161"/>
        <v>0</v>
      </c>
      <c r="T98" s="42">
        <f t="shared" si="161"/>
        <v>0</v>
      </c>
      <c r="U98" s="42">
        <f t="shared" si="161"/>
        <v>0.5025125628</v>
      </c>
      <c r="V98" s="42">
        <f t="shared" si="161"/>
        <v>100</v>
      </c>
      <c r="W98" s="42">
        <f t="shared" ref="W98:AC98" si="162">100*W50/146</f>
        <v>98.63013699</v>
      </c>
      <c r="X98" s="42">
        <f t="shared" si="162"/>
        <v>1.369863014</v>
      </c>
      <c r="Y98" s="42">
        <f t="shared" si="162"/>
        <v>0</v>
      </c>
      <c r="Z98" s="42">
        <f t="shared" si="162"/>
        <v>0</v>
      </c>
      <c r="AA98" s="42">
        <f t="shared" si="162"/>
        <v>0</v>
      </c>
      <c r="AB98" s="42">
        <f t="shared" si="162"/>
        <v>0</v>
      </c>
      <c r="AC98" s="42">
        <f t="shared" si="162"/>
        <v>100</v>
      </c>
      <c r="AD98" s="5"/>
      <c r="AE98" s="48" t="s">
        <v>29</v>
      </c>
      <c r="AF98" s="46">
        <v>92.85714285714286</v>
      </c>
      <c r="AG98" s="46">
        <v>7.142857142857143</v>
      </c>
      <c r="AH98" s="46">
        <v>0.0</v>
      </c>
      <c r="AI98" s="46">
        <v>0.0</v>
      </c>
      <c r="AJ98" s="46">
        <v>0.0</v>
      </c>
      <c r="AK98" s="46">
        <v>0.0</v>
      </c>
      <c r="AL98" s="47">
        <v>100.0</v>
      </c>
      <c r="AM98" s="46">
        <v>94.66666666666667</v>
      </c>
      <c r="AN98" s="46">
        <v>5.333333333333333</v>
      </c>
      <c r="AO98" s="46">
        <v>0.0</v>
      </c>
      <c r="AP98" s="46">
        <v>0.0</v>
      </c>
      <c r="AQ98" s="46">
        <v>0.0</v>
      </c>
      <c r="AR98" s="46">
        <v>0.0</v>
      </c>
      <c r="AS98" s="46">
        <v>100.0</v>
      </c>
      <c r="AT98" s="46">
        <v>96.48241206030151</v>
      </c>
      <c r="AU98" s="46">
        <v>2.0100502512562812</v>
      </c>
      <c r="AV98" s="46">
        <v>0.0</v>
      </c>
      <c r="AW98" s="46">
        <v>1.5075376884422111</v>
      </c>
      <c r="AX98" s="46">
        <v>0.0</v>
      </c>
      <c r="AY98" s="46">
        <v>0.0</v>
      </c>
      <c r="AZ98" s="46">
        <v>100.0</v>
      </c>
      <c r="BA98" s="46">
        <v>97.94520547945206</v>
      </c>
      <c r="BB98" s="46">
        <v>2.0547945205479454</v>
      </c>
      <c r="BC98" s="46">
        <v>0.0</v>
      </c>
      <c r="BD98" s="46">
        <v>0.0</v>
      </c>
      <c r="BE98" s="46">
        <v>0.0</v>
      </c>
      <c r="BF98" s="46">
        <v>0.0</v>
      </c>
      <c r="BG98" s="46">
        <v>100.0</v>
      </c>
    </row>
    <row r="99">
      <c r="A99" s="23" t="s">
        <v>40</v>
      </c>
      <c r="B99" s="42">
        <f t="shared" ref="B99:H99" si="163">100*B51/14</f>
        <v>100</v>
      </c>
      <c r="C99" s="42">
        <f t="shared" si="163"/>
        <v>0</v>
      </c>
      <c r="D99" s="42">
        <f t="shared" si="163"/>
        <v>0</v>
      </c>
      <c r="E99" s="42">
        <f t="shared" si="163"/>
        <v>0</v>
      </c>
      <c r="F99" s="42">
        <f t="shared" si="163"/>
        <v>0</v>
      </c>
      <c r="G99" s="42">
        <f t="shared" si="163"/>
        <v>0</v>
      </c>
      <c r="H99" s="43">
        <f t="shared" si="163"/>
        <v>100</v>
      </c>
      <c r="I99" s="42">
        <f t="shared" ref="I99:O99" si="164">100*I51/75</f>
        <v>98.66666667</v>
      </c>
      <c r="J99" s="42">
        <f t="shared" si="164"/>
        <v>1.333333333</v>
      </c>
      <c r="K99" s="42">
        <f t="shared" si="164"/>
        <v>0</v>
      </c>
      <c r="L99" s="42">
        <f t="shared" si="164"/>
        <v>0</v>
      </c>
      <c r="M99" s="42">
        <f t="shared" si="164"/>
        <v>0</v>
      </c>
      <c r="N99" s="42">
        <f t="shared" si="164"/>
        <v>0</v>
      </c>
      <c r="O99" s="42">
        <f t="shared" si="164"/>
        <v>100</v>
      </c>
      <c r="P99" s="42">
        <f t="shared" ref="P99:V99" si="165">100*P51/199</f>
        <v>99.49748744</v>
      </c>
      <c r="Q99" s="42">
        <f t="shared" si="165"/>
        <v>0.5025125628</v>
      </c>
      <c r="R99" s="42">
        <f t="shared" si="165"/>
        <v>0</v>
      </c>
      <c r="S99" s="42">
        <f t="shared" si="165"/>
        <v>0</v>
      </c>
      <c r="T99" s="42">
        <f t="shared" si="165"/>
        <v>0</v>
      </c>
      <c r="U99" s="42">
        <f t="shared" si="165"/>
        <v>0</v>
      </c>
      <c r="V99" s="42">
        <f t="shared" si="165"/>
        <v>100</v>
      </c>
      <c r="W99" s="42">
        <f t="shared" ref="W99:AC99" si="166">100*W51/146</f>
        <v>98.63013699</v>
      </c>
      <c r="X99" s="42">
        <f t="shared" si="166"/>
        <v>1.369863014</v>
      </c>
      <c r="Y99" s="42">
        <f t="shared" si="166"/>
        <v>0</v>
      </c>
      <c r="Z99" s="42">
        <f t="shared" si="166"/>
        <v>0</v>
      </c>
      <c r="AA99" s="42">
        <f t="shared" si="166"/>
        <v>0</v>
      </c>
      <c r="AB99" s="42">
        <f t="shared" si="166"/>
        <v>0</v>
      </c>
      <c r="AC99" s="42">
        <f t="shared" si="166"/>
        <v>100</v>
      </c>
      <c r="AD99" s="5"/>
      <c r="AE99" s="48" t="s">
        <v>30</v>
      </c>
      <c r="AF99" s="46">
        <v>71.42857142857143</v>
      </c>
      <c r="AG99" s="46">
        <v>28.571428571428573</v>
      </c>
      <c r="AH99" s="46">
        <v>0.0</v>
      </c>
      <c r="AI99" s="46">
        <v>0.0</v>
      </c>
      <c r="AJ99" s="46">
        <v>0.0</v>
      </c>
      <c r="AK99" s="46">
        <v>0.0</v>
      </c>
      <c r="AL99" s="47">
        <v>100.0</v>
      </c>
      <c r="AM99" s="46">
        <v>78.66666666666667</v>
      </c>
      <c r="AN99" s="46">
        <v>16.0</v>
      </c>
      <c r="AO99" s="46">
        <v>1.3333333333333333</v>
      </c>
      <c r="AP99" s="46">
        <v>1.3333333333333333</v>
      </c>
      <c r="AQ99" s="46">
        <v>2.6666666666666665</v>
      </c>
      <c r="AR99" s="46">
        <v>0.0</v>
      </c>
      <c r="AS99" s="46">
        <v>100.0</v>
      </c>
      <c r="AT99" s="46">
        <v>83.91959798994975</v>
      </c>
      <c r="AU99" s="46">
        <v>11.557788944723619</v>
      </c>
      <c r="AV99" s="46">
        <v>1.0050251256281406</v>
      </c>
      <c r="AW99" s="46">
        <v>2.0100502512562812</v>
      </c>
      <c r="AX99" s="46">
        <v>0.0</v>
      </c>
      <c r="AY99" s="46">
        <v>1.5075376884422111</v>
      </c>
      <c r="AZ99" s="46">
        <v>100.0</v>
      </c>
      <c r="BA99" s="46">
        <v>81.5068493150685</v>
      </c>
      <c r="BB99" s="46">
        <v>11.643835616438356</v>
      </c>
      <c r="BC99" s="46">
        <v>4.109589041095891</v>
      </c>
      <c r="BD99" s="46">
        <v>1.36986301369863</v>
      </c>
      <c r="BE99" s="46">
        <v>0.0</v>
      </c>
      <c r="BF99" s="46">
        <v>1.36986301369863</v>
      </c>
      <c r="BG99" s="46">
        <v>100.0</v>
      </c>
    </row>
    <row r="100">
      <c r="A100" s="23" t="s">
        <v>41</v>
      </c>
      <c r="B100" s="42">
        <f t="shared" ref="B100:H100" si="167">100*B52/14</f>
        <v>100</v>
      </c>
      <c r="C100" s="42">
        <f t="shared" si="167"/>
        <v>0</v>
      </c>
      <c r="D100" s="42">
        <f t="shared" si="167"/>
        <v>0</v>
      </c>
      <c r="E100" s="42">
        <f t="shared" si="167"/>
        <v>0</v>
      </c>
      <c r="F100" s="42">
        <f t="shared" si="167"/>
        <v>0</v>
      </c>
      <c r="G100" s="42">
        <f t="shared" si="167"/>
        <v>0</v>
      </c>
      <c r="H100" s="43">
        <f t="shared" si="167"/>
        <v>100</v>
      </c>
      <c r="I100" s="42">
        <f t="shared" ref="I100:O100" si="168">100*I52/75</f>
        <v>100</v>
      </c>
      <c r="J100" s="42">
        <f t="shared" si="168"/>
        <v>0</v>
      </c>
      <c r="K100" s="42">
        <f t="shared" si="168"/>
        <v>0</v>
      </c>
      <c r="L100" s="42">
        <f t="shared" si="168"/>
        <v>0</v>
      </c>
      <c r="M100" s="42">
        <f t="shared" si="168"/>
        <v>0</v>
      </c>
      <c r="N100" s="42">
        <f t="shared" si="168"/>
        <v>0</v>
      </c>
      <c r="O100" s="42">
        <f t="shared" si="168"/>
        <v>100</v>
      </c>
      <c r="P100" s="42">
        <f t="shared" ref="P100:V100" si="169">100*P52/199</f>
        <v>99.49748744</v>
      </c>
      <c r="Q100" s="42">
        <f t="shared" si="169"/>
        <v>0.5025125628</v>
      </c>
      <c r="R100" s="42">
        <f t="shared" si="169"/>
        <v>0</v>
      </c>
      <c r="S100" s="42">
        <f t="shared" si="169"/>
        <v>0</v>
      </c>
      <c r="T100" s="42">
        <f t="shared" si="169"/>
        <v>0</v>
      </c>
      <c r="U100" s="42">
        <f t="shared" si="169"/>
        <v>0</v>
      </c>
      <c r="V100" s="42">
        <f t="shared" si="169"/>
        <v>100</v>
      </c>
      <c r="W100" s="42">
        <f t="shared" ref="W100:AC100" si="170">100*W52/146</f>
        <v>100</v>
      </c>
      <c r="X100" s="42">
        <f t="shared" si="170"/>
        <v>0</v>
      </c>
      <c r="Y100" s="42">
        <f t="shared" si="170"/>
        <v>0</v>
      </c>
      <c r="Z100" s="42">
        <f t="shared" si="170"/>
        <v>0</v>
      </c>
      <c r="AA100" s="42">
        <f t="shared" si="170"/>
        <v>0</v>
      </c>
      <c r="AB100" s="42">
        <f t="shared" si="170"/>
        <v>0</v>
      </c>
      <c r="AC100" s="42">
        <f t="shared" si="170"/>
        <v>100</v>
      </c>
      <c r="AD100" s="5"/>
      <c r="AE100" s="48" t="s">
        <v>31</v>
      </c>
      <c r="AF100" s="46">
        <v>100.0</v>
      </c>
      <c r="AG100" s="46">
        <v>0.0</v>
      </c>
      <c r="AH100" s="46">
        <v>0.0</v>
      </c>
      <c r="AI100" s="46">
        <v>0.0</v>
      </c>
      <c r="AJ100" s="46">
        <v>0.0</v>
      </c>
      <c r="AK100" s="46">
        <v>0.0</v>
      </c>
      <c r="AL100" s="47">
        <v>100.0</v>
      </c>
      <c r="AM100" s="46">
        <v>100.0</v>
      </c>
      <c r="AN100" s="46">
        <v>0.0</v>
      </c>
      <c r="AO100" s="46">
        <v>0.0</v>
      </c>
      <c r="AP100" s="46">
        <v>0.0</v>
      </c>
      <c r="AQ100" s="46">
        <v>0.0</v>
      </c>
      <c r="AR100" s="46">
        <v>0.0</v>
      </c>
      <c r="AS100" s="46">
        <v>100.0</v>
      </c>
      <c r="AT100" s="46">
        <v>97.98994974874371</v>
      </c>
      <c r="AU100" s="46">
        <v>2.0100502512562812</v>
      </c>
      <c r="AV100" s="46">
        <v>0.0</v>
      </c>
      <c r="AW100" s="46">
        <v>0.0</v>
      </c>
      <c r="AX100" s="46">
        <v>0.0</v>
      </c>
      <c r="AY100" s="46">
        <v>0.0</v>
      </c>
      <c r="AZ100" s="46">
        <v>100.0</v>
      </c>
      <c r="BA100" s="46">
        <v>97.94520547945206</v>
      </c>
      <c r="BB100" s="46">
        <v>0.684931506849315</v>
      </c>
      <c r="BC100" s="46">
        <v>0.684931506849315</v>
      </c>
      <c r="BD100" s="46">
        <v>0.684931506849315</v>
      </c>
      <c r="BE100" s="46">
        <v>0.0</v>
      </c>
      <c r="BF100" s="46">
        <v>0.0</v>
      </c>
      <c r="BG100" s="46">
        <v>100.0</v>
      </c>
    </row>
    <row r="101">
      <c r="A101" s="23" t="s">
        <v>42</v>
      </c>
      <c r="B101" s="42">
        <f t="shared" ref="B101:H101" si="171">100*B53/14</f>
        <v>92.85714286</v>
      </c>
      <c r="C101" s="42">
        <f t="shared" si="171"/>
        <v>7.142857143</v>
      </c>
      <c r="D101" s="42">
        <f t="shared" si="171"/>
        <v>0</v>
      </c>
      <c r="E101" s="42">
        <f t="shared" si="171"/>
        <v>0</v>
      </c>
      <c r="F101" s="42">
        <f t="shared" si="171"/>
        <v>0</v>
      </c>
      <c r="G101" s="42">
        <f t="shared" si="171"/>
        <v>0</v>
      </c>
      <c r="H101" s="43">
        <f t="shared" si="171"/>
        <v>100</v>
      </c>
      <c r="I101" s="42">
        <f t="shared" ref="I101:O101" si="172">100*I53/75</f>
        <v>76</v>
      </c>
      <c r="J101" s="42">
        <f t="shared" si="172"/>
        <v>21.33333333</v>
      </c>
      <c r="K101" s="42">
        <f t="shared" si="172"/>
        <v>1.333333333</v>
      </c>
      <c r="L101" s="42">
        <f t="shared" si="172"/>
        <v>1.333333333</v>
      </c>
      <c r="M101" s="42">
        <f t="shared" si="172"/>
        <v>0</v>
      </c>
      <c r="N101" s="42">
        <f t="shared" si="172"/>
        <v>0</v>
      </c>
      <c r="O101" s="42">
        <f t="shared" si="172"/>
        <v>100</v>
      </c>
      <c r="P101" s="42">
        <f t="shared" ref="P101:V101" si="173">100*P53/199</f>
        <v>74.3718593</v>
      </c>
      <c r="Q101" s="42">
        <f t="shared" si="173"/>
        <v>14.57286432</v>
      </c>
      <c r="R101" s="42">
        <f t="shared" si="173"/>
        <v>1.005025126</v>
      </c>
      <c r="S101" s="42">
        <f t="shared" si="173"/>
        <v>6.030150754</v>
      </c>
      <c r="T101" s="42">
        <f t="shared" si="173"/>
        <v>4.020100503</v>
      </c>
      <c r="U101" s="42">
        <f t="shared" si="173"/>
        <v>0</v>
      </c>
      <c r="V101" s="42">
        <f t="shared" si="173"/>
        <v>100</v>
      </c>
      <c r="W101" s="42">
        <f t="shared" ref="W101:AC101" si="174">100*W53/146</f>
        <v>73.97260274</v>
      </c>
      <c r="X101" s="42">
        <f t="shared" si="174"/>
        <v>16.43835616</v>
      </c>
      <c r="Y101" s="42">
        <f t="shared" si="174"/>
        <v>0.6849315068</v>
      </c>
      <c r="Z101" s="42">
        <f t="shared" si="174"/>
        <v>6.164383562</v>
      </c>
      <c r="AA101" s="42">
        <f t="shared" si="174"/>
        <v>2.054794521</v>
      </c>
      <c r="AB101" s="42">
        <f t="shared" si="174"/>
        <v>0.6849315068</v>
      </c>
      <c r="AC101" s="42">
        <f t="shared" si="174"/>
        <v>100</v>
      </c>
      <c r="AD101" s="5"/>
      <c r="AE101" s="48" t="s">
        <v>32</v>
      </c>
      <c r="AF101" s="46">
        <v>100.0</v>
      </c>
      <c r="AG101" s="46">
        <v>0.0</v>
      </c>
      <c r="AH101" s="46">
        <v>0.0</v>
      </c>
      <c r="AI101" s="46">
        <v>0.0</v>
      </c>
      <c r="AJ101" s="46">
        <v>0.0</v>
      </c>
      <c r="AK101" s="46">
        <v>0.0</v>
      </c>
      <c r="AL101" s="47">
        <v>100.0</v>
      </c>
      <c r="AM101" s="46">
        <v>100.0</v>
      </c>
      <c r="AN101" s="46">
        <v>0.0</v>
      </c>
      <c r="AO101" s="46">
        <v>0.0</v>
      </c>
      <c r="AP101" s="46">
        <v>0.0</v>
      </c>
      <c r="AQ101" s="46">
        <v>0.0</v>
      </c>
      <c r="AR101" s="46">
        <v>0.0</v>
      </c>
      <c r="AS101" s="46">
        <v>100.0</v>
      </c>
      <c r="AT101" s="46">
        <v>99.49748743718592</v>
      </c>
      <c r="AU101" s="46">
        <v>0.5025125628140703</v>
      </c>
      <c r="AV101" s="46">
        <v>0.0</v>
      </c>
      <c r="AW101" s="46">
        <v>0.0</v>
      </c>
      <c r="AX101" s="46">
        <v>0.0</v>
      </c>
      <c r="AY101" s="46">
        <v>0.0</v>
      </c>
      <c r="AZ101" s="46">
        <v>100.0</v>
      </c>
      <c r="BA101" s="46">
        <v>99.31506849315069</v>
      </c>
      <c r="BB101" s="46">
        <v>0.684931506849315</v>
      </c>
      <c r="BC101" s="46">
        <v>0.0</v>
      </c>
      <c r="BD101" s="46">
        <v>0.0</v>
      </c>
      <c r="BE101" s="46">
        <v>0.0</v>
      </c>
      <c r="BF101" s="46">
        <v>0.0</v>
      </c>
      <c r="BG101" s="46">
        <v>100.0</v>
      </c>
    </row>
    <row r="102">
      <c r="A102" s="23" t="s">
        <v>43</v>
      </c>
      <c r="B102" s="42">
        <f t="shared" ref="B102:H102" si="175">100*B54/14</f>
        <v>100</v>
      </c>
      <c r="C102" s="42">
        <f t="shared" si="175"/>
        <v>0</v>
      </c>
      <c r="D102" s="42">
        <f t="shared" si="175"/>
        <v>0</v>
      </c>
      <c r="E102" s="42">
        <f t="shared" si="175"/>
        <v>0</v>
      </c>
      <c r="F102" s="42">
        <f t="shared" si="175"/>
        <v>0</v>
      </c>
      <c r="G102" s="42">
        <f t="shared" si="175"/>
        <v>0</v>
      </c>
      <c r="H102" s="43">
        <f t="shared" si="175"/>
        <v>100</v>
      </c>
      <c r="I102" s="42">
        <f t="shared" ref="I102:O102" si="176">100*I54/75</f>
        <v>100</v>
      </c>
      <c r="J102" s="42">
        <f t="shared" si="176"/>
        <v>0</v>
      </c>
      <c r="K102" s="42">
        <f t="shared" si="176"/>
        <v>0</v>
      </c>
      <c r="L102" s="42">
        <f t="shared" si="176"/>
        <v>0</v>
      </c>
      <c r="M102" s="42">
        <f t="shared" si="176"/>
        <v>0</v>
      </c>
      <c r="N102" s="42">
        <f t="shared" si="176"/>
        <v>0</v>
      </c>
      <c r="O102" s="42">
        <f t="shared" si="176"/>
        <v>100</v>
      </c>
      <c r="P102" s="42">
        <f t="shared" ref="P102:V102" si="177">100*P54/199</f>
        <v>99.49748744</v>
      </c>
      <c r="Q102" s="42">
        <f t="shared" si="177"/>
        <v>0.5025125628</v>
      </c>
      <c r="R102" s="42">
        <f t="shared" si="177"/>
        <v>0</v>
      </c>
      <c r="S102" s="42">
        <f t="shared" si="177"/>
        <v>0</v>
      </c>
      <c r="T102" s="42">
        <f t="shared" si="177"/>
        <v>0</v>
      </c>
      <c r="U102" s="42">
        <f t="shared" si="177"/>
        <v>0</v>
      </c>
      <c r="V102" s="42">
        <f t="shared" si="177"/>
        <v>100</v>
      </c>
      <c r="W102" s="42">
        <f t="shared" ref="W102:AC102" si="178">100*W54/146</f>
        <v>100</v>
      </c>
      <c r="X102" s="42">
        <f t="shared" si="178"/>
        <v>0</v>
      </c>
      <c r="Y102" s="42">
        <f t="shared" si="178"/>
        <v>0</v>
      </c>
      <c r="Z102" s="42">
        <f t="shared" si="178"/>
        <v>0</v>
      </c>
      <c r="AA102" s="42">
        <f t="shared" si="178"/>
        <v>0</v>
      </c>
      <c r="AB102" s="42">
        <f t="shared" si="178"/>
        <v>0</v>
      </c>
      <c r="AC102" s="42">
        <f t="shared" si="178"/>
        <v>100</v>
      </c>
      <c r="AD102" s="5"/>
      <c r="AE102" s="48" t="s">
        <v>33</v>
      </c>
      <c r="AF102" s="46">
        <v>100.0</v>
      </c>
      <c r="AG102" s="46">
        <v>0.0</v>
      </c>
      <c r="AH102" s="46">
        <v>0.0</v>
      </c>
      <c r="AI102" s="46">
        <v>0.0</v>
      </c>
      <c r="AJ102" s="46">
        <v>0.0</v>
      </c>
      <c r="AK102" s="46">
        <v>0.0</v>
      </c>
      <c r="AL102" s="47">
        <v>100.0</v>
      </c>
      <c r="AM102" s="46">
        <v>100.0</v>
      </c>
      <c r="AN102" s="46">
        <v>0.0</v>
      </c>
      <c r="AO102" s="46">
        <v>0.0</v>
      </c>
      <c r="AP102" s="46">
        <v>0.0</v>
      </c>
      <c r="AQ102" s="46">
        <v>0.0</v>
      </c>
      <c r="AR102" s="46">
        <v>0.0</v>
      </c>
      <c r="AS102" s="46">
        <v>100.0</v>
      </c>
      <c r="AT102" s="46">
        <v>99.49748743718592</v>
      </c>
      <c r="AU102" s="46">
        <v>0.5025125628140703</v>
      </c>
      <c r="AV102" s="46">
        <v>0.0</v>
      </c>
      <c r="AW102" s="46">
        <v>0.0</v>
      </c>
      <c r="AX102" s="46">
        <v>0.0</v>
      </c>
      <c r="AY102" s="46">
        <v>0.0</v>
      </c>
      <c r="AZ102" s="46">
        <v>100.0</v>
      </c>
      <c r="BA102" s="46">
        <v>99.31506849315069</v>
      </c>
      <c r="BB102" s="46">
        <v>0.684931506849315</v>
      </c>
      <c r="BC102" s="46">
        <v>0.0</v>
      </c>
      <c r="BD102" s="46">
        <v>0.0</v>
      </c>
      <c r="BE102" s="46">
        <v>0.0</v>
      </c>
      <c r="BF102" s="46">
        <v>0.0</v>
      </c>
      <c r="BG102" s="46">
        <v>100.0</v>
      </c>
    </row>
    <row r="103">
      <c r="A103" s="23" t="s">
        <v>44</v>
      </c>
      <c r="B103" s="42">
        <f t="shared" ref="B103:H103" si="179">100*B55/14</f>
        <v>100</v>
      </c>
      <c r="C103" s="42">
        <f t="shared" si="179"/>
        <v>0</v>
      </c>
      <c r="D103" s="42">
        <f t="shared" si="179"/>
        <v>0</v>
      </c>
      <c r="E103" s="42">
        <f t="shared" si="179"/>
        <v>0</v>
      </c>
      <c r="F103" s="42">
        <f t="shared" si="179"/>
        <v>0</v>
      </c>
      <c r="G103" s="42">
        <f t="shared" si="179"/>
        <v>0</v>
      </c>
      <c r="H103" s="43">
        <f t="shared" si="179"/>
        <v>100</v>
      </c>
      <c r="I103" s="42">
        <f t="shared" ref="I103:O103" si="180">100*I55/75</f>
        <v>97.33333333</v>
      </c>
      <c r="J103" s="42">
        <f t="shared" si="180"/>
        <v>2.666666667</v>
      </c>
      <c r="K103" s="42">
        <f t="shared" si="180"/>
        <v>0</v>
      </c>
      <c r="L103" s="42">
        <f t="shared" si="180"/>
        <v>0</v>
      </c>
      <c r="M103" s="42">
        <f t="shared" si="180"/>
        <v>0</v>
      </c>
      <c r="N103" s="42">
        <f t="shared" si="180"/>
        <v>0</v>
      </c>
      <c r="O103" s="42">
        <f t="shared" si="180"/>
        <v>100</v>
      </c>
      <c r="P103" s="42">
        <f t="shared" ref="P103:V103" si="181">100*P55/199</f>
        <v>95.9798995</v>
      </c>
      <c r="Q103" s="42">
        <f t="shared" si="181"/>
        <v>3.015075377</v>
      </c>
      <c r="R103" s="42">
        <f t="shared" si="181"/>
        <v>0.5025125628</v>
      </c>
      <c r="S103" s="42">
        <f t="shared" si="181"/>
        <v>0.5025125628</v>
      </c>
      <c r="T103" s="42">
        <f t="shared" si="181"/>
        <v>0</v>
      </c>
      <c r="U103" s="42">
        <f t="shared" si="181"/>
        <v>0</v>
      </c>
      <c r="V103" s="42">
        <f t="shared" si="181"/>
        <v>100</v>
      </c>
      <c r="W103" s="42">
        <f t="shared" ref="W103:AC103" si="182">100*W55/146</f>
        <v>93.15068493</v>
      </c>
      <c r="X103" s="42">
        <f t="shared" si="182"/>
        <v>5.479452055</v>
      </c>
      <c r="Y103" s="42">
        <f t="shared" si="182"/>
        <v>0</v>
      </c>
      <c r="Z103" s="42">
        <f t="shared" si="182"/>
        <v>0.6849315068</v>
      </c>
      <c r="AA103" s="42">
        <f t="shared" si="182"/>
        <v>0</v>
      </c>
      <c r="AB103" s="42">
        <f t="shared" si="182"/>
        <v>0.6849315068</v>
      </c>
      <c r="AC103" s="42">
        <f t="shared" si="182"/>
        <v>100</v>
      </c>
      <c r="AD103" s="5"/>
      <c r="AE103" s="48" t="s">
        <v>34</v>
      </c>
      <c r="AF103" s="46">
        <v>100.0</v>
      </c>
      <c r="AG103" s="46">
        <v>0.0</v>
      </c>
      <c r="AH103" s="46">
        <v>0.0</v>
      </c>
      <c r="AI103" s="46">
        <v>0.0</v>
      </c>
      <c r="AJ103" s="46">
        <v>0.0</v>
      </c>
      <c r="AK103" s="46">
        <v>0.0</v>
      </c>
      <c r="AL103" s="47">
        <v>100.0</v>
      </c>
      <c r="AM103" s="46">
        <v>92.0</v>
      </c>
      <c r="AN103" s="46">
        <v>4.0</v>
      </c>
      <c r="AO103" s="46">
        <v>1.3333333333333333</v>
      </c>
      <c r="AP103" s="46">
        <v>1.3333333333333333</v>
      </c>
      <c r="AQ103" s="46">
        <v>1.3333333333333333</v>
      </c>
      <c r="AR103" s="46">
        <v>0.0</v>
      </c>
      <c r="AS103" s="46">
        <v>100.0</v>
      </c>
      <c r="AT103" s="46">
        <v>96.98492462311557</v>
      </c>
      <c r="AU103" s="46">
        <v>1.5075376884422111</v>
      </c>
      <c r="AV103" s="46">
        <v>0.5025125628140703</v>
      </c>
      <c r="AW103" s="46">
        <v>0.5025125628140703</v>
      </c>
      <c r="AX103" s="46">
        <v>0.5025125628140703</v>
      </c>
      <c r="AY103" s="46">
        <v>0.0</v>
      </c>
      <c r="AZ103" s="46">
        <v>100.0</v>
      </c>
      <c r="BA103" s="46">
        <v>95.20547945205479</v>
      </c>
      <c r="BB103" s="46">
        <v>3.4246575342465753</v>
      </c>
      <c r="BC103" s="46">
        <v>0.684931506849315</v>
      </c>
      <c r="BD103" s="46">
        <v>0.0</v>
      </c>
      <c r="BE103" s="46">
        <v>0.684931506849315</v>
      </c>
      <c r="BF103" s="46">
        <v>0.0</v>
      </c>
      <c r="BG103" s="46">
        <v>100.0</v>
      </c>
    </row>
    <row r="104">
      <c r="A104" s="23" t="s">
        <v>45</v>
      </c>
      <c r="B104" s="42">
        <f t="shared" ref="B104:H104" si="183">100*B56/14</f>
        <v>100</v>
      </c>
      <c r="C104" s="42">
        <f t="shared" si="183"/>
        <v>0</v>
      </c>
      <c r="D104" s="42">
        <f t="shared" si="183"/>
        <v>0</v>
      </c>
      <c r="E104" s="42">
        <f t="shared" si="183"/>
        <v>0</v>
      </c>
      <c r="F104" s="42">
        <f t="shared" si="183"/>
        <v>0</v>
      </c>
      <c r="G104" s="42">
        <f t="shared" si="183"/>
        <v>0</v>
      </c>
      <c r="H104" s="43">
        <f t="shared" si="183"/>
        <v>100</v>
      </c>
      <c r="I104" s="42">
        <f t="shared" ref="I104:O104" si="184">100*I56/75</f>
        <v>97.33333333</v>
      </c>
      <c r="J104" s="42">
        <f t="shared" si="184"/>
        <v>1.333333333</v>
      </c>
      <c r="K104" s="42">
        <f t="shared" si="184"/>
        <v>0</v>
      </c>
      <c r="L104" s="42">
        <f t="shared" si="184"/>
        <v>1.333333333</v>
      </c>
      <c r="M104" s="42">
        <f t="shared" si="184"/>
        <v>0</v>
      </c>
      <c r="N104" s="42">
        <f t="shared" si="184"/>
        <v>0</v>
      </c>
      <c r="O104" s="42">
        <f t="shared" si="184"/>
        <v>100</v>
      </c>
      <c r="P104" s="42">
        <f t="shared" ref="P104:V104" si="185">100*P56/199</f>
        <v>94.47236181</v>
      </c>
      <c r="Q104" s="42">
        <f t="shared" si="185"/>
        <v>4.020100503</v>
      </c>
      <c r="R104" s="42">
        <f t="shared" si="185"/>
        <v>0.5025125628</v>
      </c>
      <c r="S104" s="42">
        <f t="shared" si="185"/>
        <v>0.5025125628</v>
      </c>
      <c r="T104" s="42">
        <f t="shared" si="185"/>
        <v>0</v>
      </c>
      <c r="U104" s="42">
        <f t="shared" si="185"/>
        <v>0.5025125628</v>
      </c>
      <c r="V104" s="42">
        <f t="shared" si="185"/>
        <v>100</v>
      </c>
      <c r="W104" s="42">
        <f t="shared" ref="W104:AC104" si="186">100*W56/146</f>
        <v>93.83561644</v>
      </c>
      <c r="X104" s="42">
        <f t="shared" si="186"/>
        <v>1.369863014</v>
      </c>
      <c r="Y104" s="42">
        <f t="shared" si="186"/>
        <v>3.424657534</v>
      </c>
      <c r="Z104" s="42">
        <f t="shared" si="186"/>
        <v>0</v>
      </c>
      <c r="AA104" s="42">
        <f t="shared" si="186"/>
        <v>0</v>
      </c>
      <c r="AB104" s="42">
        <f t="shared" si="186"/>
        <v>1.369863014</v>
      </c>
      <c r="AC104" s="42">
        <f t="shared" si="186"/>
        <v>100</v>
      </c>
      <c r="AD104" s="5"/>
      <c r="AE104" s="48" t="s">
        <v>35</v>
      </c>
      <c r="AF104" s="46">
        <v>100.0</v>
      </c>
      <c r="AG104" s="46">
        <v>0.0</v>
      </c>
      <c r="AH104" s="46">
        <v>0.0</v>
      </c>
      <c r="AI104" s="46">
        <v>0.0</v>
      </c>
      <c r="AJ104" s="46">
        <v>0.0</v>
      </c>
      <c r="AK104" s="46">
        <v>0.0</v>
      </c>
      <c r="AL104" s="47">
        <v>100.0</v>
      </c>
      <c r="AM104" s="46">
        <v>100.0</v>
      </c>
      <c r="AN104" s="46">
        <v>0.0</v>
      </c>
      <c r="AO104" s="46">
        <v>0.0</v>
      </c>
      <c r="AP104" s="46">
        <v>0.0</v>
      </c>
      <c r="AQ104" s="46">
        <v>0.0</v>
      </c>
      <c r="AR104" s="46">
        <v>0.0</v>
      </c>
      <c r="AS104" s="46">
        <v>100.0</v>
      </c>
      <c r="AT104" s="46">
        <v>99.49748743718592</v>
      </c>
      <c r="AU104" s="46">
        <v>0.0</v>
      </c>
      <c r="AV104" s="46">
        <v>0.0</v>
      </c>
      <c r="AW104" s="46">
        <v>0.5025125628140703</v>
      </c>
      <c r="AX104" s="46">
        <v>0.0</v>
      </c>
      <c r="AY104" s="46">
        <v>0.0</v>
      </c>
      <c r="AZ104" s="46">
        <v>100.0</v>
      </c>
      <c r="BA104" s="46">
        <v>99.31506849315069</v>
      </c>
      <c r="BB104" s="46">
        <v>0.0</v>
      </c>
      <c r="BC104" s="46">
        <v>0.0</v>
      </c>
      <c r="BD104" s="46">
        <v>0.0</v>
      </c>
      <c r="BE104" s="46">
        <v>0.0</v>
      </c>
      <c r="BF104" s="46">
        <v>0.684931506849315</v>
      </c>
      <c r="BG104" s="46">
        <v>100.0</v>
      </c>
    </row>
    <row r="105">
      <c r="A105" s="23" t="s">
        <v>46</v>
      </c>
      <c r="B105" s="42">
        <f t="shared" ref="B105:H105" si="187">100*B57/14</f>
        <v>100</v>
      </c>
      <c r="C105" s="42">
        <f t="shared" si="187"/>
        <v>0</v>
      </c>
      <c r="D105" s="42">
        <f t="shared" si="187"/>
        <v>0</v>
      </c>
      <c r="E105" s="42">
        <f t="shared" si="187"/>
        <v>0</v>
      </c>
      <c r="F105" s="42">
        <f t="shared" si="187"/>
        <v>0</v>
      </c>
      <c r="G105" s="42">
        <f t="shared" si="187"/>
        <v>0</v>
      </c>
      <c r="H105" s="43">
        <f t="shared" si="187"/>
        <v>100</v>
      </c>
      <c r="I105" s="42">
        <f t="shared" ref="I105:O105" si="188">100*I57/75</f>
        <v>100</v>
      </c>
      <c r="J105" s="42">
        <f t="shared" si="188"/>
        <v>0</v>
      </c>
      <c r="K105" s="42">
        <f t="shared" si="188"/>
        <v>0</v>
      </c>
      <c r="L105" s="42">
        <f t="shared" si="188"/>
        <v>0</v>
      </c>
      <c r="M105" s="42">
        <f t="shared" si="188"/>
        <v>0</v>
      </c>
      <c r="N105" s="42">
        <f t="shared" si="188"/>
        <v>0</v>
      </c>
      <c r="O105" s="42">
        <f t="shared" si="188"/>
        <v>100</v>
      </c>
      <c r="P105" s="42">
        <f t="shared" ref="P105:V105" si="189">100*P57/199</f>
        <v>98.99497487</v>
      </c>
      <c r="Q105" s="42">
        <f t="shared" si="189"/>
        <v>1.005025126</v>
      </c>
      <c r="R105" s="42">
        <f t="shared" si="189"/>
        <v>0</v>
      </c>
      <c r="S105" s="42">
        <f t="shared" si="189"/>
        <v>0</v>
      </c>
      <c r="T105" s="42">
        <f t="shared" si="189"/>
        <v>0</v>
      </c>
      <c r="U105" s="42">
        <f t="shared" si="189"/>
        <v>0</v>
      </c>
      <c r="V105" s="42">
        <f t="shared" si="189"/>
        <v>100</v>
      </c>
      <c r="W105" s="42">
        <f t="shared" ref="W105:AC105" si="190">100*W57/146</f>
        <v>99.31506849</v>
      </c>
      <c r="X105" s="42">
        <f t="shared" si="190"/>
        <v>0.6849315068</v>
      </c>
      <c r="Y105" s="42">
        <f t="shared" si="190"/>
        <v>0</v>
      </c>
      <c r="Z105" s="42">
        <f t="shared" si="190"/>
        <v>0</v>
      </c>
      <c r="AA105" s="42">
        <f t="shared" si="190"/>
        <v>0</v>
      </c>
      <c r="AB105" s="42">
        <f t="shared" si="190"/>
        <v>0</v>
      </c>
      <c r="AC105" s="42">
        <f t="shared" si="190"/>
        <v>100</v>
      </c>
      <c r="AD105" s="5"/>
      <c r="AE105" s="48" t="s">
        <v>36</v>
      </c>
      <c r="AF105" s="46">
        <v>100.0</v>
      </c>
      <c r="AG105" s="46">
        <v>0.0</v>
      </c>
      <c r="AH105" s="46">
        <v>0.0</v>
      </c>
      <c r="AI105" s="46">
        <v>0.0</v>
      </c>
      <c r="AJ105" s="46">
        <v>0.0</v>
      </c>
      <c r="AK105" s="46">
        <v>0.0</v>
      </c>
      <c r="AL105" s="47">
        <v>100.0</v>
      </c>
      <c r="AM105" s="46">
        <v>98.66666666666667</v>
      </c>
      <c r="AN105" s="46">
        <v>1.3333333333333333</v>
      </c>
      <c r="AO105" s="46">
        <v>0.0</v>
      </c>
      <c r="AP105" s="46">
        <v>0.0</v>
      </c>
      <c r="AQ105" s="46">
        <v>0.0</v>
      </c>
      <c r="AR105" s="46">
        <v>0.0</v>
      </c>
      <c r="AS105" s="46">
        <v>100.0</v>
      </c>
      <c r="AT105" s="46">
        <v>98.99497487437186</v>
      </c>
      <c r="AU105" s="46">
        <v>1.0050251256281406</v>
      </c>
      <c r="AV105" s="46">
        <v>0.0</v>
      </c>
      <c r="AW105" s="46">
        <v>0.0</v>
      </c>
      <c r="AX105" s="46">
        <v>0.0</v>
      </c>
      <c r="AY105" s="46">
        <v>0.0</v>
      </c>
      <c r="AZ105" s="46">
        <v>100.0</v>
      </c>
      <c r="BA105" s="46">
        <v>99.31506849315069</v>
      </c>
      <c r="BB105" s="46">
        <v>0.684931506849315</v>
      </c>
      <c r="BC105" s="46">
        <v>0.0</v>
      </c>
      <c r="BD105" s="46">
        <v>0.0</v>
      </c>
      <c r="BE105" s="46">
        <v>0.0</v>
      </c>
      <c r="BF105" s="46">
        <v>0.0</v>
      </c>
      <c r="BG105" s="46">
        <v>100.0</v>
      </c>
    </row>
    <row r="106">
      <c r="A106" s="23" t="s">
        <v>47</v>
      </c>
      <c r="B106" s="42">
        <f t="shared" ref="B106:H106" si="191">100*B58/14</f>
        <v>100</v>
      </c>
      <c r="C106" s="42">
        <f t="shared" si="191"/>
        <v>0</v>
      </c>
      <c r="D106" s="42">
        <f t="shared" si="191"/>
        <v>0</v>
      </c>
      <c r="E106" s="42">
        <f t="shared" si="191"/>
        <v>0</v>
      </c>
      <c r="F106" s="42">
        <f t="shared" si="191"/>
        <v>0</v>
      </c>
      <c r="G106" s="42">
        <f t="shared" si="191"/>
        <v>0</v>
      </c>
      <c r="H106" s="43">
        <f t="shared" si="191"/>
        <v>100</v>
      </c>
      <c r="I106" s="42">
        <f t="shared" ref="I106:O106" si="192">100*I58/75</f>
        <v>100</v>
      </c>
      <c r="J106" s="42">
        <f t="shared" si="192"/>
        <v>0</v>
      </c>
      <c r="K106" s="42">
        <f t="shared" si="192"/>
        <v>0</v>
      </c>
      <c r="L106" s="42">
        <f t="shared" si="192"/>
        <v>0</v>
      </c>
      <c r="M106" s="42">
        <f t="shared" si="192"/>
        <v>0</v>
      </c>
      <c r="N106" s="42">
        <f t="shared" si="192"/>
        <v>0</v>
      </c>
      <c r="O106" s="42">
        <f t="shared" si="192"/>
        <v>100</v>
      </c>
      <c r="P106" s="42">
        <f t="shared" ref="P106:V106" si="193">100*P58/199</f>
        <v>99.49748744</v>
      </c>
      <c r="Q106" s="42">
        <f t="shared" si="193"/>
        <v>0.5025125628</v>
      </c>
      <c r="R106" s="42">
        <f t="shared" si="193"/>
        <v>0</v>
      </c>
      <c r="S106" s="42">
        <f t="shared" si="193"/>
        <v>0</v>
      </c>
      <c r="T106" s="42">
        <f t="shared" si="193"/>
        <v>0</v>
      </c>
      <c r="U106" s="42">
        <f t="shared" si="193"/>
        <v>0</v>
      </c>
      <c r="V106" s="42">
        <f t="shared" si="193"/>
        <v>100</v>
      </c>
      <c r="W106" s="42">
        <f t="shared" ref="W106:AC106" si="194">100*W58/146</f>
        <v>100</v>
      </c>
      <c r="X106" s="42">
        <f t="shared" si="194"/>
        <v>0</v>
      </c>
      <c r="Y106" s="42">
        <f t="shared" si="194"/>
        <v>0</v>
      </c>
      <c r="Z106" s="42">
        <f t="shared" si="194"/>
        <v>0</v>
      </c>
      <c r="AA106" s="42">
        <f t="shared" si="194"/>
        <v>0</v>
      </c>
      <c r="AB106" s="42">
        <f t="shared" si="194"/>
        <v>0</v>
      </c>
      <c r="AC106" s="42">
        <f t="shared" si="194"/>
        <v>100</v>
      </c>
      <c r="AD106" s="5"/>
      <c r="AE106" s="48" t="s">
        <v>37</v>
      </c>
      <c r="AF106" s="46">
        <v>100.0</v>
      </c>
      <c r="AG106" s="46">
        <v>0.0</v>
      </c>
      <c r="AH106" s="46">
        <v>0.0</v>
      </c>
      <c r="AI106" s="46">
        <v>0.0</v>
      </c>
      <c r="AJ106" s="46">
        <v>0.0</v>
      </c>
      <c r="AK106" s="46">
        <v>0.0</v>
      </c>
      <c r="AL106" s="47">
        <v>100.0</v>
      </c>
      <c r="AM106" s="46">
        <v>100.0</v>
      </c>
      <c r="AN106" s="46">
        <v>0.0</v>
      </c>
      <c r="AO106" s="46">
        <v>0.0</v>
      </c>
      <c r="AP106" s="46">
        <v>0.0</v>
      </c>
      <c r="AQ106" s="46">
        <v>0.0</v>
      </c>
      <c r="AR106" s="46">
        <v>0.0</v>
      </c>
      <c r="AS106" s="46">
        <v>100.0</v>
      </c>
      <c r="AT106" s="46">
        <v>99.49748743718592</v>
      </c>
      <c r="AU106" s="46">
        <v>0.5025125628140703</v>
      </c>
      <c r="AV106" s="46">
        <v>0.0</v>
      </c>
      <c r="AW106" s="46">
        <v>0.0</v>
      </c>
      <c r="AX106" s="46">
        <v>0.0</v>
      </c>
      <c r="AY106" s="46">
        <v>0.0</v>
      </c>
      <c r="AZ106" s="46">
        <v>100.0</v>
      </c>
      <c r="BA106" s="46">
        <v>100.0</v>
      </c>
      <c r="BB106" s="46">
        <v>0.0</v>
      </c>
      <c r="BC106" s="46">
        <v>0.0</v>
      </c>
      <c r="BD106" s="46">
        <v>0.0</v>
      </c>
      <c r="BE106" s="46">
        <v>0.0</v>
      </c>
      <c r="BF106" s="46">
        <v>0.0</v>
      </c>
      <c r="BG106" s="46">
        <v>100.0</v>
      </c>
    </row>
    <row r="107">
      <c r="A107" s="23" t="s">
        <v>48</v>
      </c>
      <c r="B107" s="42">
        <f t="shared" ref="B107:H107" si="195">100*B59/14</f>
        <v>92.85714286</v>
      </c>
      <c r="C107" s="42">
        <f t="shared" si="195"/>
        <v>7.142857143</v>
      </c>
      <c r="D107" s="42">
        <f t="shared" si="195"/>
        <v>0</v>
      </c>
      <c r="E107" s="42">
        <f t="shared" si="195"/>
        <v>0</v>
      </c>
      <c r="F107" s="42">
        <f t="shared" si="195"/>
        <v>0</v>
      </c>
      <c r="G107" s="42">
        <f t="shared" si="195"/>
        <v>0</v>
      </c>
      <c r="H107" s="43">
        <f t="shared" si="195"/>
        <v>100</v>
      </c>
      <c r="I107" s="42">
        <f t="shared" ref="I107:O107" si="196">100*I59/75</f>
        <v>89.33333333</v>
      </c>
      <c r="J107" s="42">
        <f t="shared" si="196"/>
        <v>9.333333333</v>
      </c>
      <c r="K107" s="42">
        <f t="shared" si="196"/>
        <v>1.333333333</v>
      </c>
      <c r="L107" s="42">
        <f t="shared" si="196"/>
        <v>0</v>
      </c>
      <c r="M107" s="42">
        <f t="shared" si="196"/>
        <v>0</v>
      </c>
      <c r="N107" s="42">
        <f t="shared" si="196"/>
        <v>0</v>
      </c>
      <c r="O107" s="42">
        <f t="shared" si="196"/>
        <v>100</v>
      </c>
      <c r="P107" s="42">
        <f t="shared" ref="P107:V107" si="197">100*P59/199</f>
        <v>97.98994975</v>
      </c>
      <c r="Q107" s="42">
        <f t="shared" si="197"/>
        <v>1.507537688</v>
      </c>
      <c r="R107" s="42">
        <f t="shared" si="197"/>
        <v>0.5025125628</v>
      </c>
      <c r="S107" s="42">
        <f t="shared" si="197"/>
        <v>0</v>
      </c>
      <c r="T107" s="42">
        <f t="shared" si="197"/>
        <v>0</v>
      </c>
      <c r="U107" s="42">
        <f t="shared" si="197"/>
        <v>0</v>
      </c>
      <c r="V107" s="42">
        <f t="shared" si="197"/>
        <v>100</v>
      </c>
      <c r="W107" s="42">
        <f t="shared" ref="W107:AC107" si="198">100*W59/146</f>
        <v>93.15068493</v>
      </c>
      <c r="X107" s="42">
        <f t="shared" si="198"/>
        <v>6.849315068</v>
      </c>
      <c r="Y107" s="42">
        <f t="shared" si="198"/>
        <v>0</v>
      </c>
      <c r="Z107" s="42">
        <f t="shared" si="198"/>
        <v>0</v>
      </c>
      <c r="AA107" s="42">
        <f t="shared" si="198"/>
        <v>0</v>
      </c>
      <c r="AB107" s="42">
        <f t="shared" si="198"/>
        <v>0</v>
      </c>
      <c r="AC107" s="42">
        <f t="shared" si="198"/>
        <v>100</v>
      </c>
      <c r="AD107" s="5"/>
      <c r="AE107" s="48" t="s">
        <v>38</v>
      </c>
      <c r="AF107" s="46">
        <v>100.0</v>
      </c>
      <c r="AG107" s="46">
        <v>0.0</v>
      </c>
      <c r="AH107" s="46">
        <v>0.0</v>
      </c>
      <c r="AI107" s="46">
        <v>0.0</v>
      </c>
      <c r="AJ107" s="46">
        <v>0.0</v>
      </c>
      <c r="AK107" s="46">
        <v>0.0</v>
      </c>
      <c r="AL107" s="47">
        <v>100.0</v>
      </c>
      <c r="AM107" s="46">
        <v>98.66666666666667</v>
      </c>
      <c r="AN107" s="46">
        <v>0.0</v>
      </c>
      <c r="AO107" s="46">
        <v>1.3333333333333333</v>
      </c>
      <c r="AP107" s="46">
        <v>0.0</v>
      </c>
      <c r="AQ107" s="46">
        <v>0.0</v>
      </c>
      <c r="AR107" s="46">
        <v>0.0</v>
      </c>
      <c r="AS107" s="46">
        <v>100.0</v>
      </c>
      <c r="AT107" s="46">
        <v>97.48743718592965</v>
      </c>
      <c r="AU107" s="46">
        <v>1.5075376884422111</v>
      </c>
      <c r="AV107" s="46">
        <v>1.0050251256281406</v>
      </c>
      <c r="AW107" s="46">
        <v>0.0</v>
      </c>
      <c r="AX107" s="46">
        <v>0.0</v>
      </c>
      <c r="AY107" s="46">
        <v>0.0</v>
      </c>
      <c r="AZ107" s="46">
        <v>100.0</v>
      </c>
      <c r="BA107" s="46">
        <v>98.63013698630137</v>
      </c>
      <c r="BB107" s="46">
        <v>0.684931506849315</v>
      </c>
      <c r="BC107" s="46">
        <v>0.684931506849315</v>
      </c>
      <c r="BD107" s="46">
        <v>0.0</v>
      </c>
      <c r="BE107" s="46">
        <v>0.0</v>
      </c>
      <c r="BF107" s="46">
        <v>0.0</v>
      </c>
      <c r="BG107" s="46">
        <v>100.0</v>
      </c>
    </row>
    <row r="108">
      <c r="A108" s="23" t="s">
        <v>49</v>
      </c>
      <c r="B108" s="42">
        <f t="shared" ref="B108:H108" si="199">100*B60/14</f>
        <v>100</v>
      </c>
      <c r="C108" s="42">
        <f t="shared" si="199"/>
        <v>0</v>
      </c>
      <c r="D108" s="42">
        <f t="shared" si="199"/>
        <v>0</v>
      </c>
      <c r="E108" s="42">
        <f t="shared" si="199"/>
        <v>0</v>
      </c>
      <c r="F108" s="42">
        <f t="shared" si="199"/>
        <v>0</v>
      </c>
      <c r="G108" s="42">
        <f t="shared" si="199"/>
        <v>0</v>
      </c>
      <c r="H108" s="43">
        <f t="shared" si="199"/>
        <v>100</v>
      </c>
      <c r="I108" s="42">
        <f t="shared" ref="I108:O108" si="200">100*I60/75</f>
        <v>98.66666667</v>
      </c>
      <c r="J108" s="42">
        <f t="shared" si="200"/>
        <v>1.333333333</v>
      </c>
      <c r="K108" s="42">
        <f t="shared" si="200"/>
        <v>0</v>
      </c>
      <c r="L108" s="42">
        <f t="shared" si="200"/>
        <v>0</v>
      </c>
      <c r="M108" s="42">
        <f t="shared" si="200"/>
        <v>0</v>
      </c>
      <c r="N108" s="42">
        <f t="shared" si="200"/>
        <v>0</v>
      </c>
      <c r="O108" s="42">
        <f t="shared" si="200"/>
        <v>100</v>
      </c>
      <c r="P108" s="42">
        <f t="shared" ref="P108:V108" si="201">100*P60/199</f>
        <v>98.99497487</v>
      </c>
      <c r="Q108" s="42">
        <f t="shared" si="201"/>
        <v>0.5025125628</v>
      </c>
      <c r="R108" s="42">
        <f t="shared" si="201"/>
        <v>0</v>
      </c>
      <c r="S108" s="42">
        <f t="shared" si="201"/>
        <v>0</v>
      </c>
      <c r="T108" s="42">
        <f t="shared" si="201"/>
        <v>0</v>
      </c>
      <c r="U108" s="42">
        <f t="shared" si="201"/>
        <v>0.5025125628</v>
      </c>
      <c r="V108" s="42">
        <f t="shared" si="201"/>
        <v>100</v>
      </c>
      <c r="W108" s="42">
        <f t="shared" ref="W108:AC108" si="202">100*W60/146</f>
        <v>98.63013699</v>
      </c>
      <c r="X108" s="42">
        <f t="shared" si="202"/>
        <v>1.369863014</v>
      </c>
      <c r="Y108" s="42">
        <f t="shared" si="202"/>
        <v>0</v>
      </c>
      <c r="Z108" s="42">
        <f t="shared" si="202"/>
        <v>0</v>
      </c>
      <c r="AA108" s="42">
        <f t="shared" si="202"/>
        <v>0</v>
      </c>
      <c r="AB108" s="42">
        <f t="shared" si="202"/>
        <v>0</v>
      </c>
      <c r="AC108" s="42">
        <f t="shared" si="202"/>
        <v>100</v>
      </c>
      <c r="AD108" s="5"/>
      <c r="AE108" s="45" t="s">
        <v>39</v>
      </c>
      <c r="AF108" s="46">
        <v>100.0</v>
      </c>
      <c r="AG108" s="46">
        <v>0.0</v>
      </c>
      <c r="AH108" s="46">
        <v>0.0</v>
      </c>
      <c r="AI108" s="46">
        <v>0.0</v>
      </c>
      <c r="AJ108" s="46">
        <v>0.0</v>
      </c>
      <c r="AK108" s="46">
        <v>0.0</v>
      </c>
      <c r="AL108" s="47">
        <v>100.0</v>
      </c>
      <c r="AM108" s="46">
        <v>93.33333333333333</v>
      </c>
      <c r="AN108" s="46">
        <v>4.0</v>
      </c>
      <c r="AO108" s="46">
        <v>0.0</v>
      </c>
      <c r="AP108" s="46">
        <v>2.6666666666666665</v>
      </c>
      <c r="AQ108" s="46">
        <v>0.0</v>
      </c>
      <c r="AR108" s="46">
        <v>0.0</v>
      </c>
      <c r="AS108" s="46">
        <v>100.0</v>
      </c>
      <c r="AT108" s="46">
        <v>96.98492462311557</v>
      </c>
      <c r="AU108" s="46">
        <v>1.5075376884422111</v>
      </c>
      <c r="AV108" s="46">
        <v>1.0050251256281406</v>
      </c>
      <c r="AW108" s="46">
        <v>0.0</v>
      </c>
      <c r="AX108" s="46">
        <v>0.0</v>
      </c>
      <c r="AY108" s="46">
        <v>0.5025125628140703</v>
      </c>
      <c r="AZ108" s="46">
        <v>100.0</v>
      </c>
      <c r="BA108" s="46">
        <v>98.63013698630137</v>
      </c>
      <c r="BB108" s="46">
        <v>1.36986301369863</v>
      </c>
      <c r="BC108" s="46">
        <v>0.0</v>
      </c>
      <c r="BD108" s="46">
        <v>0.0</v>
      </c>
      <c r="BE108" s="46">
        <v>0.0</v>
      </c>
      <c r="BF108" s="46">
        <v>0.0</v>
      </c>
      <c r="BG108" s="46">
        <v>100.0</v>
      </c>
    </row>
    <row r="109">
      <c r="A109" s="23" t="s">
        <v>50</v>
      </c>
      <c r="B109" s="42">
        <f t="shared" ref="B109:H109" si="203">100*B61/14</f>
        <v>100</v>
      </c>
      <c r="C109" s="42">
        <f t="shared" si="203"/>
        <v>0</v>
      </c>
      <c r="D109" s="42">
        <f t="shared" si="203"/>
        <v>0</v>
      </c>
      <c r="E109" s="42">
        <f t="shared" si="203"/>
        <v>0</v>
      </c>
      <c r="F109" s="42">
        <f t="shared" si="203"/>
        <v>0</v>
      </c>
      <c r="G109" s="42">
        <f t="shared" si="203"/>
        <v>0</v>
      </c>
      <c r="H109" s="43">
        <f t="shared" si="203"/>
        <v>100</v>
      </c>
      <c r="I109" s="42">
        <f t="shared" ref="I109:O109" si="204">100*I61/75</f>
        <v>98.66666667</v>
      </c>
      <c r="J109" s="42">
        <f t="shared" si="204"/>
        <v>0</v>
      </c>
      <c r="K109" s="42">
        <f t="shared" si="204"/>
        <v>0</v>
      </c>
      <c r="L109" s="42">
        <f t="shared" si="204"/>
        <v>1.333333333</v>
      </c>
      <c r="M109" s="42">
        <f t="shared" si="204"/>
        <v>0</v>
      </c>
      <c r="N109" s="42">
        <f t="shared" si="204"/>
        <v>0</v>
      </c>
      <c r="O109" s="42">
        <f t="shared" si="204"/>
        <v>100</v>
      </c>
      <c r="P109" s="42">
        <f t="shared" ref="P109:V109" si="205">100*P61/199</f>
        <v>100</v>
      </c>
      <c r="Q109" s="42">
        <f t="shared" si="205"/>
        <v>0</v>
      </c>
      <c r="R109" s="42">
        <f t="shared" si="205"/>
        <v>0</v>
      </c>
      <c r="S109" s="42">
        <f t="shared" si="205"/>
        <v>0</v>
      </c>
      <c r="T109" s="42">
        <f t="shared" si="205"/>
        <v>0</v>
      </c>
      <c r="U109" s="42">
        <f t="shared" si="205"/>
        <v>0</v>
      </c>
      <c r="V109" s="42">
        <f t="shared" si="205"/>
        <v>100</v>
      </c>
      <c r="W109" s="42">
        <f t="shared" ref="W109:AC109" si="206">100*W61/146</f>
        <v>99.31506849</v>
      </c>
      <c r="X109" s="42">
        <f t="shared" si="206"/>
        <v>0.6849315068</v>
      </c>
      <c r="Y109" s="42">
        <f t="shared" si="206"/>
        <v>0</v>
      </c>
      <c r="Z109" s="42">
        <f t="shared" si="206"/>
        <v>0</v>
      </c>
      <c r="AA109" s="42">
        <f t="shared" si="206"/>
        <v>0</v>
      </c>
      <c r="AB109" s="42">
        <f t="shared" si="206"/>
        <v>0</v>
      </c>
      <c r="AC109" s="42">
        <f t="shared" si="206"/>
        <v>100</v>
      </c>
      <c r="AD109" s="5"/>
      <c r="AE109" s="45" t="s">
        <v>40</v>
      </c>
      <c r="AF109" s="46">
        <v>100.0</v>
      </c>
      <c r="AG109" s="46">
        <v>0.0</v>
      </c>
      <c r="AH109" s="46">
        <v>0.0</v>
      </c>
      <c r="AI109" s="46">
        <v>0.0</v>
      </c>
      <c r="AJ109" s="46">
        <v>0.0</v>
      </c>
      <c r="AK109" s="46">
        <v>0.0</v>
      </c>
      <c r="AL109" s="47">
        <v>100.0</v>
      </c>
      <c r="AM109" s="46">
        <v>98.66666666666667</v>
      </c>
      <c r="AN109" s="46">
        <v>1.3333333333333333</v>
      </c>
      <c r="AO109" s="46">
        <v>0.0</v>
      </c>
      <c r="AP109" s="46">
        <v>0.0</v>
      </c>
      <c r="AQ109" s="46">
        <v>0.0</v>
      </c>
      <c r="AR109" s="46">
        <v>0.0</v>
      </c>
      <c r="AS109" s="46">
        <v>100.0</v>
      </c>
      <c r="AT109" s="46">
        <v>99.49748743718592</v>
      </c>
      <c r="AU109" s="46">
        <v>0.5025125628140703</v>
      </c>
      <c r="AV109" s="46">
        <v>0.0</v>
      </c>
      <c r="AW109" s="46">
        <v>0.0</v>
      </c>
      <c r="AX109" s="46">
        <v>0.0</v>
      </c>
      <c r="AY109" s="46">
        <v>0.0</v>
      </c>
      <c r="AZ109" s="46">
        <v>100.0</v>
      </c>
      <c r="BA109" s="46">
        <v>98.63013698630137</v>
      </c>
      <c r="BB109" s="46">
        <v>1.36986301369863</v>
      </c>
      <c r="BC109" s="46">
        <v>0.0</v>
      </c>
      <c r="BD109" s="46">
        <v>0.0</v>
      </c>
      <c r="BE109" s="46">
        <v>0.0</v>
      </c>
      <c r="BF109" s="46">
        <v>0.0</v>
      </c>
      <c r="BG109" s="46">
        <v>100.0</v>
      </c>
    </row>
    <row r="110">
      <c r="A110" s="23" t="s">
        <v>51</v>
      </c>
      <c r="B110" s="42">
        <f t="shared" ref="B110:H110" si="207">100*B62/14</f>
        <v>100</v>
      </c>
      <c r="C110" s="42">
        <f t="shared" si="207"/>
        <v>0</v>
      </c>
      <c r="D110" s="42">
        <f t="shared" si="207"/>
        <v>0</v>
      </c>
      <c r="E110" s="42">
        <f t="shared" si="207"/>
        <v>0</v>
      </c>
      <c r="F110" s="42">
        <f t="shared" si="207"/>
        <v>0</v>
      </c>
      <c r="G110" s="42">
        <f t="shared" si="207"/>
        <v>0</v>
      </c>
      <c r="H110" s="43">
        <f t="shared" si="207"/>
        <v>100</v>
      </c>
      <c r="I110" s="42">
        <f t="shared" ref="I110:O110" si="208">100*I62/75</f>
        <v>98.66666667</v>
      </c>
      <c r="J110" s="42">
        <f t="shared" si="208"/>
        <v>1.333333333</v>
      </c>
      <c r="K110" s="42">
        <f t="shared" si="208"/>
        <v>0</v>
      </c>
      <c r="L110" s="42">
        <f t="shared" si="208"/>
        <v>0</v>
      </c>
      <c r="M110" s="42">
        <f t="shared" si="208"/>
        <v>0</v>
      </c>
      <c r="N110" s="42">
        <f t="shared" si="208"/>
        <v>0</v>
      </c>
      <c r="O110" s="42">
        <f t="shared" si="208"/>
        <v>100</v>
      </c>
      <c r="P110" s="42">
        <f t="shared" ref="P110:V110" si="209">100*P62/199</f>
        <v>100</v>
      </c>
      <c r="Q110" s="42">
        <f t="shared" si="209"/>
        <v>0</v>
      </c>
      <c r="R110" s="42">
        <f t="shared" si="209"/>
        <v>0</v>
      </c>
      <c r="S110" s="42">
        <f t="shared" si="209"/>
        <v>0</v>
      </c>
      <c r="T110" s="42">
        <f t="shared" si="209"/>
        <v>0</v>
      </c>
      <c r="U110" s="42">
        <f t="shared" si="209"/>
        <v>0</v>
      </c>
      <c r="V110" s="42">
        <f t="shared" si="209"/>
        <v>100</v>
      </c>
      <c r="W110" s="42">
        <f t="shared" ref="W110:AC110" si="210">100*W62/146</f>
        <v>99.31506849</v>
      </c>
      <c r="X110" s="42">
        <f t="shared" si="210"/>
        <v>0.6849315068</v>
      </c>
      <c r="Y110" s="42">
        <f t="shared" si="210"/>
        <v>0</v>
      </c>
      <c r="Z110" s="42">
        <f t="shared" si="210"/>
        <v>0</v>
      </c>
      <c r="AA110" s="42">
        <f t="shared" si="210"/>
        <v>0</v>
      </c>
      <c r="AB110" s="42">
        <f t="shared" si="210"/>
        <v>0</v>
      </c>
      <c r="AC110" s="42">
        <f t="shared" si="210"/>
        <v>100</v>
      </c>
      <c r="AD110" s="5"/>
      <c r="AE110" s="45" t="s">
        <v>41</v>
      </c>
      <c r="AF110" s="46">
        <v>100.0</v>
      </c>
      <c r="AG110" s="46">
        <v>0.0</v>
      </c>
      <c r="AH110" s="46">
        <v>0.0</v>
      </c>
      <c r="AI110" s="46">
        <v>0.0</v>
      </c>
      <c r="AJ110" s="46">
        <v>0.0</v>
      </c>
      <c r="AK110" s="46">
        <v>0.0</v>
      </c>
      <c r="AL110" s="47">
        <v>100.0</v>
      </c>
      <c r="AM110" s="46">
        <v>100.0</v>
      </c>
      <c r="AN110" s="46">
        <v>0.0</v>
      </c>
      <c r="AO110" s="46">
        <v>0.0</v>
      </c>
      <c r="AP110" s="46">
        <v>0.0</v>
      </c>
      <c r="AQ110" s="46">
        <v>0.0</v>
      </c>
      <c r="AR110" s="46">
        <v>0.0</v>
      </c>
      <c r="AS110" s="46">
        <v>100.0</v>
      </c>
      <c r="AT110" s="46">
        <v>99.49748743718592</v>
      </c>
      <c r="AU110" s="46">
        <v>0.5025125628140703</v>
      </c>
      <c r="AV110" s="46">
        <v>0.0</v>
      </c>
      <c r="AW110" s="46">
        <v>0.0</v>
      </c>
      <c r="AX110" s="46">
        <v>0.0</v>
      </c>
      <c r="AY110" s="46">
        <v>0.0</v>
      </c>
      <c r="AZ110" s="46">
        <v>100.0</v>
      </c>
      <c r="BA110" s="46">
        <v>100.0</v>
      </c>
      <c r="BB110" s="46">
        <v>0.0</v>
      </c>
      <c r="BC110" s="46">
        <v>0.0</v>
      </c>
      <c r="BD110" s="46">
        <v>0.0</v>
      </c>
      <c r="BE110" s="46">
        <v>0.0</v>
      </c>
      <c r="BF110" s="46">
        <v>0.0</v>
      </c>
      <c r="BG110" s="46">
        <v>100.0</v>
      </c>
    </row>
    <row r="111">
      <c r="A111" s="23" t="s">
        <v>52</v>
      </c>
      <c r="B111" s="42">
        <f t="shared" ref="B111:H111" si="211">100*B63/14</f>
        <v>100</v>
      </c>
      <c r="C111" s="42">
        <f t="shared" si="211"/>
        <v>0</v>
      </c>
      <c r="D111" s="42">
        <f t="shared" si="211"/>
        <v>0</v>
      </c>
      <c r="E111" s="42">
        <f t="shared" si="211"/>
        <v>0</v>
      </c>
      <c r="F111" s="42">
        <f t="shared" si="211"/>
        <v>0</v>
      </c>
      <c r="G111" s="42">
        <f t="shared" si="211"/>
        <v>0</v>
      </c>
      <c r="H111" s="43">
        <f t="shared" si="211"/>
        <v>100</v>
      </c>
      <c r="I111" s="42">
        <f t="shared" ref="I111:O111" si="212">100*I63/75</f>
        <v>100</v>
      </c>
      <c r="J111" s="42">
        <f t="shared" si="212"/>
        <v>0</v>
      </c>
      <c r="K111" s="42">
        <f t="shared" si="212"/>
        <v>0</v>
      </c>
      <c r="L111" s="42">
        <f t="shared" si="212"/>
        <v>0</v>
      </c>
      <c r="M111" s="42">
        <f t="shared" si="212"/>
        <v>0</v>
      </c>
      <c r="N111" s="42">
        <f t="shared" si="212"/>
        <v>0</v>
      </c>
      <c r="O111" s="42">
        <f t="shared" si="212"/>
        <v>100</v>
      </c>
      <c r="P111" s="42">
        <f t="shared" ref="P111:V111" si="213">100*P63/199</f>
        <v>100</v>
      </c>
      <c r="Q111" s="42">
        <f t="shared" si="213"/>
        <v>0</v>
      </c>
      <c r="R111" s="42">
        <f t="shared" si="213"/>
        <v>0</v>
      </c>
      <c r="S111" s="42">
        <f t="shared" si="213"/>
        <v>0</v>
      </c>
      <c r="T111" s="42">
        <f t="shared" si="213"/>
        <v>0</v>
      </c>
      <c r="U111" s="42">
        <f t="shared" si="213"/>
        <v>0</v>
      </c>
      <c r="V111" s="42">
        <f t="shared" si="213"/>
        <v>100</v>
      </c>
      <c r="W111" s="42">
        <f t="shared" ref="W111:AC111" si="214">100*W63/146</f>
        <v>100</v>
      </c>
      <c r="X111" s="42">
        <f t="shared" si="214"/>
        <v>0</v>
      </c>
      <c r="Y111" s="42">
        <f t="shared" si="214"/>
        <v>0</v>
      </c>
      <c r="Z111" s="42">
        <f t="shared" si="214"/>
        <v>0</v>
      </c>
      <c r="AA111" s="42">
        <f t="shared" si="214"/>
        <v>0</v>
      </c>
      <c r="AB111" s="42">
        <f t="shared" si="214"/>
        <v>0</v>
      </c>
      <c r="AC111" s="42">
        <f t="shared" si="214"/>
        <v>100</v>
      </c>
      <c r="AD111" s="5"/>
      <c r="AE111" s="45" t="s">
        <v>42</v>
      </c>
      <c r="AF111" s="46">
        <v>92.85714285714286</v>
      </c>
      <c r="AG111" s="46">
        <v>7.142857142857143</v>
      </c>
      <c r="AH111" s="46">
        <v>0.0</v>
      </c>
      <c r="AI111" s="46">
        <v>0.0</v>
      </c>
      <c r="AJ111" s="46">
        <v>0.0</v>
      </c>
      <c r="AK111" s="46">
        <v>0.0</v>
      </c>
      <c r="AL111" s="47">
        <v>100.0</v>
      </c>
      <c r="AM111" s="46">
        <v>76.0</v>
      </c>
      <c r="AN111" s="46">
        <v>21.333333333333332</v>
      </c>
      <c r="AO111" s="46">
        <v>1.3333333333333333</v>
      </c>
      <c r="AP111" s="46">
        <v>1.3333333333333333</v>
      </c>
      <c r="AQ111" s="46">
        <v>0.0</v>
      </c>
      <c r="AR111" s="46">
        <v>0.0</v>
      </c>
      <c r="AS111" s="46">
        <v>100.0</v>
      </c>
      <c r="AT111" s="46">
        <v>74.37185929648241</v>
      </c>
      <c r="AU111" s="46">
        <v>14.57286432160804</v>
      </c>
      <c r="AV111" s="46">
        <v>1.0050251256281406</v>
      </c>
      <c r="AW111" s="46">
        <v>6.030150753768845</v>
      </c>
      <c r="AX111" s="46">
        <v>4.0201005025125625</v>
      </c>
      <c r="AY111" s="46">
        <v>0.0</v>
      </c>
      <c r="AZ111" s="46">
        <v>100.0</v>
      </c>
      <c r="BA111" s="46">
        <v>73.97260273972603</v>
      </c>
      <c r="BB111" s="46">
        <v>16.438356164383563</v>
      </c>
      <c r="BC111" s="46">
        <v>0.684931506849315</v>
      </c>
      <c r="BD111" s="46">
        <v>6.164383561643835</v>
      </c>
      <c r="BE111" s="46">
        <v>2.0547945205479454</v>
      </c>
      <c r="BF111" s="46">
        <v>0.684931506849315</v>
      </c>
      <c r="BG111" s="46">
        <v>100.0</v>
      </c>
    </row>
    <row r="112">
      <c r="A112" s="23" t="s">
        <v>53</v>
      </c>
      <c r="B112" s="42">
        <f t="shared" ref="B112:H112" si="215">100*B64/14</f>
        <v>100</v>
      </c>
      <c r="C112" s="42">
        <f t="shared" si="215"/>
        <v>0</v>
      </c>
      <c r="D112" s="42">
        <f t="shared" si="215"/>
        <v>0</v>
      </c>
      <c r="E112" s="42">
        <f t="shared" si="215"/>
        <v>0</v>
      </c>
      <c r="F112" s="42">
        <f t="shared" si="215"/>
        <v>0</v>
      </c>
      <c r="G112" s="42">
        <f t="shared" si="215"/>
        <v>0</v>
      </c>
      <c r="H112" s="43">
        <f t="shared" si="215"/>
        <v>100</v>
      </c>
      <c r="I112" s="42">
        <f t="shared" ref="I112:O112" si="216">100*I64/75</f>
        <v>100</v>
      </c>
      <c r="J112" s="42">
        <f t="shared" si="216"/>
        <v>0</v>
      </c>
      <c r="K112" s="42">
        <f t="shared" si="216"/>
        <v>0</v>
      </c>
      <c r="L112" s="42">
        <f t="shared" si="216"/>
        <v>0</v>
      </c>
      <c r="M112" s="42">
        <f t="shared" si="216"/>
        <v>0</v>
      </c>
      <c r="N112" s="42">
        <f t="shared" si="216"/>
        <v>0</v>
      </c>
      <c r="O112" s="42">
        <f t="shared" si="216"/>
        <v>100</v>
      </c>
      <c r="P112" s="42">
        <f t="shared" ref="P112:V112" si="217">100*P64/199</f>
        <v>100</v>
      </c>
      <c r="Q112" s="42">
        <f t="shared" si="217"/>
        <v>0</v>
      </c>
      <c r="R112" s="42">
        <f t="shared" si="217"/>
        <v>0</v>
      </c>
      <c r="S112" s="42">
        <f t="shared" si="217"/>
        <v>0</v>
      </c>
      <c r="T112" s="42">
        <f t="shared" si="217"/>
        <v>0</v>
      </c>
      <c r="U112" s="42">
        <f t="shared" si="217"/>
        <v>0</v>
      </c>
      <c r="V112" s="42">
        <f t="shared" si="217"/>
        <v>100</v>
      </c>
      <c r="W112" s="42">
        <f t="shared" ref="W112:AC112" si="218">100*W64/146</f>
        <v>97.94520548</v>
      </c>
      <c r="X112" s="42">
        <f t="shared" si="218"/>
        <v>2.054794521</v>
      </c>
      <c r="Y112" s="42">
        <f t="shared" si="218"/>
        <v>0</v>
      </c>
      <c r="Z112" s="42">
        <f t="shared" si="218"/>
        <v>0</v>
      </c>
      <c r="AA112" s="42">
        <f t="shared" si="218"/>
        <v>0</v>
      </c>
      <c r="AB112" s="42">
        <f t="shared" si="218"/>
        <v>0</v>
      </c>
      <c r="AC112" s="42">
        <f t="shared" si="218"/>
        <v>100</v>
      </c>
      <c r="AD112" s="5"/>
      <c r="AE112" s="45" t="s">
        <v>43</v>
      </c>
      <c r="AF112" s="46">
        <v>100.0</v>
      </c>
      <c r="AG112" s="46">
        <v>0.0</v>
      </c>
      <c r="AH112" s="46">
        <v>0.0</v>
      </c>
      <c r="AI112" s="46">
        <v>0.0</v>
      </c>
      <c r="AJ112" s="46">
        <v>0.0</v>
      </c>
      <c r="AK112" s="46">
        <v>0.0</v>
      </c>
      <c r="AL112" s="47">
        <v>100.0</v>
      </c>
      <c r="AM112" s="46">
        <v>100.0</v>
      </c>
      <c r="AN112" s="46">
        <v>0.0</v>
      </c>
      <c r="AO112" s="46">
        <v>0.0</v>
      </c>
      <c r="AP112" s="46">
        <v>0.0</v>
      </c>
      <c r="AQ112" s="46">
        <v>0.0</v>
      </c>
      <c r="AR112" s="46">
        <v>0.0</v>
      </c>
      <c r="AS112" s="46">
        <v>100.0</v>
      </c>
      <c r="AT112" s="46">
        <v>99.49748743718592</v>
      </c>
      <c r="AU112" s="46">
        <v>0.5025125628140703</v>
      </c>
      <c r="AV112" s="46">
        <v>0.0</v>
      </c>
      <c r="AW112" s="46">
        <v>0.0</v>
      </c>
      <c r="AX112" s="46">
        <v>0.0</v>
      </c>
      <c r="AY112" s="46">
        <v>0.0</v>
      </c>
      <c r="AZ112" s="46">
        <v>100.0</v>
      </c>
      <c r="BA112" s="46">
        <v>100.0</v>
      </c>
      <c r="BB112" s="46">
        <v>0.0</v>
      </c>
      <c r="BC112" s="46">
        <v>0.0</v>
      </c>
      <c r="BD112" s="46">
        <v>0.0</v>
      </c>
      <c r="BE112" s="46">
        <v>0.0</v>
      </c>
      <c r="BF112" s="46">
        <v>0.0</v>
      </c>
      <c r="BG112" s="46">
        <v>100.0</v>
      </c>
    </row>
    <row r="113">
      <c r="A113" s="23" t="s">
        <v>54</v>
      </c>
      <c r="B113" s="42">
        <f t="shared" ref="B113:H113" si="219">100*B65/14</f>
        <v>100</v>
      </c>
      <c r="C113" s="42">
        <f t="shared" si="219"/>
        <v>0</v>
      </c>
      <c r="D113" s="42">
        <f t="shared" si="219"/>
        <v>0</v>
      </c>
      <c r="E113" s="42">
        <f t="shared" si="219"/>
        <v>0</v>
      </c>
      <c r="F113" s="42">
        <f t="shared" si="219"/>
        <v>0</v>
      </c>
      <c r="G113" s="42">
        <f t="shared" si="219"/>
        <v>0</v>
      </c>
      <c r="H113" s="43">
        <f t="shared" si="219"/>
        <v>100</v>
      </c>
      <c r="I113" s="42">
        <f t="shared" ref="I113:O113" si="220">100*I65/75</f>
        <v>100</v>
      </c>
      <c r="J113" s="42">
        <f t="shared" si="220"/>
        <v>0</v>
      </c>
      <c r="K113" s="42">
        <f t="shared" si="220"/>
        <v>0</v>
      </c>
      <c r="L113" s="42">
        <f t="shared" si="220"/>
        <v>0</v>
      </c>
      <c r="M113" s="42">
        <f t="shared" si="220"/>
        <v>0</v>
      </c>
      <c r="N113" s="42">
        <f t="shared" si="220"/>
        <v>0</v>
      </c>
      <c r="O113" s="42">
        <f t="shared" si="220"/>
        <v>100</v>
      </c>
      <c r="P113" s="42">
        <f t="shared" ref="P113:V113" si="221">100*P65/199</f>
        <v>100</v>
      </c>
      <c r="Q113" s="42">
        <f t="shared" si="221"/>
        <v>0</v>
      </c>
      <c r="R113" s="42">
        <f t="shared" si="221"/>
        <v>0</v>
      </c>
      <c r="S113" s="42">
        <f t="shared" si="221"/>
        <v>0</v>
      </c>
      <c r="T113" s="42">
        <f t="shared" si="221"/>
        <v>0</v>
      </c>
      <c r="U113" s="42">
        <f t="shared" si="221"/>
        <v>0</v>
      </c>
      <c r="V113" s="42">
        <f t="shared" si="221"/>
        <v>100</v>
      </c>
      <c r="W113" s="42">
        <f t="shared" ref="W113:AC113" si="222">100*W65/146</f>
        <v>97.26027397</v>
      </c>
      <c r="X113" s="42">
        <f t="shared" si="222"/>
        <v>2.054794521</v>
      </c>
      <c r="Y113" s="42">
        <f t="shared" si="222"/>
        <v>0</v>
      </c>
      <c r="Z113" s="42">
        <f t="shared" si="222"/>
        <v>0.6849315068</v>
      </c>
      <c r="AA113" s="42">
        <f t="shared" si="222"/>
        <v>0</v>
      </c>
      <c r="AB113" s="42">
        <f t="shared" si="222"/>
        <v>0</v>
      </c>
      <c r="AC113" s="42">
        <f t="shared" si="222"/>
        <v>100</v>
      </c>
      <c r="AD113" s="5"/>
      <c r="AE113" s="45" t="s">
        <v>44</v>
      </c>
      <c r="AF113" s="46">
        <v>100.0</v>
      </c>
      <c r="AG113" s="46">
        <v>0.0</v>
      </c>
      <c r="AH113" s="46">
        <v>0.0</v>
      </c>
      <c r="AI113" s="46">
        <v>0.0</v>
      </c>
      <c r="AJ113" s="46">
        <v>0.0</v>
      </c>
      <c r="AK113" s="46">
        <v>0.0</v>
      </c>
      <c r="AL113" s="47">
        <v>100.0</v>
      </c>
      <c r="AM113" s="46">
        <v>97.33333333333333</v>
      </c>
      <c r="AN113" s="46">
        <v>2.6666666666666665</v>
      </c>
      <c r="AO113" s="46">
        <v>0.0</v>
      </c>
      <c r="AP113" s="46">
        <v>0.0</v>
      </c>
      <c r="AQ113" s="46">
        <v>0.0</v>
      </c>
      <c r="AR113" s="46">
        <v>0.0</v>
      </c>
      <c r="AS113" s="46">
        <v>100.0</v>
      </c>
      <c r="AT113" s="46">
        <v>95.97989949748744</v>
      </c>
      <c r="AU113" s="46">
        <v>3.0150753768844223</v>
      </c>
      <c r="AV113" s="46">
        <v>0.5025125628140703</v>
      </c>
      <c r="AW113" s="46">
        <v>0.5025125628140703</v>
      </c>
      <c r="AX113" s="46">
        <v>0.0</v>
      </c>
      <c r="AY113" s="46">
        <v>0.0</v>
      </c>
      <c r="AZ113" s="46">
        <v>100.0</v>
      </c>
      <c r="BA113" s="46">
        <v>93.15068493150685</v>
      </c>
      <c r="BB113" s="46">
        <v>5.47945205479452</v>
      </c>
      <c r="BC113" s="46">
        <v>0.0</v>
      </c>
      <c r="BD113" s="46">
        <v>0.684931506849315</v>
      </c>
      <c r="BE113" s="46">
        <v>0.0</v>
      </c>
      <c r="BF113" s="46">
        <v>0.684931506849315</v>
      </c>
      <c r="BG113" s="46">
        <v>100.0</v>
      </c>
    </row>
    <row r="114">
      <c r="A114" s="23" t="s">
        <v>55</v>
      </c>
      <c r="B114" s="42">
        <f t="shared" ref="B114:H114" si="223">100*B66/14</f>
        <v>100</v>
      </c>
      <c r="C114" s="42">
        <f t="shared" si="223"/>
        <v>0</v>
      </c>
      <c r="D114" s="42">
        <f t="shared" si="223"/>
        <v>0</v>
      </c>
      <c r="E114" s="42">
        <f t="shared" si="223"/>
        <v>0</v>
      </c>
      <c r="F114" s="42">
        <f t="shared" si="223"/>
        <v>0</v>
      </c>
      <c r="G114" s="42">
        <f t="shared" si="223"/>
        <v>0</v>
      </c>
      <c r="H114" s="43">
        <f t="shared" si="223"/>
        <v>100</v>
      </c>
      <c r="I114" s="42">
        <f t="shared" ref="I114:O114" si="224">100*I66/75</f>
        <v>98.66666667</v>
      </c>
      <c r="J114" s="42">
        <f t="shared" si="224"/>
        <v>0</v>
      </c>
      <c r="K114" s="42">
        <f t="shared" si="224"/>
        <v>1.333333333</v>
      </c>
      <c r="L114" s="42">
        <f t="shared" si="224"/>
        <v>0</v>
      </c>
      <c r="M114" s="42">
        <f t="shared" si="224"/>
        <v>0</v>
      </c>
      <c r="N114" s="42">
        <f t="shared" si="224"/>
        <v>0</v>
      </c>
      <c r="O114" s="42">
        <f t="shared" si="224"/>
        <v>100</v>
      </c>
      <c r="P114" s="42">
        <f t="shared" ref="P114:V114" si="225">100*P66/199</f>
        <v>99.49748744</v>
      </c>
      <c r="Q114" s="42">
        <f t="shared" si="225"/>
        <v>0</v>
      </c>
      <c r="R114" s="42">
        <f t="shared" si="225"/>
        <v>0.5025125628</v>
      </c>
      <c r="S114" s="42">
        <f t="shared" si="225"/>
        <v>0</v>
      </c>
      <c r="T114" s="42">
        <f t="shared" si="225"/>
        <v>0</v>
      </c>
      <c r="U114" s="42">
        <f t="shared" si="225"/>
        <v>0</v>
      </c>
      <c r="V114" s="42">
        <f t="shared" si="225"/>
        <v>100</v>
      </c>
      <c r="W114" s="42">
        <f t="shared" ref="W114:AC114" si="226">100*W66/146</f>
        <v>99.31506849</v>
      </c>
      <c r="X114" s="42">
        <f t="shared" si="226"/>
        <v>0.6849315068</v>
      </c>
      <c r="Y114" s="42">
        <f t="shared" si="226"/>
        <v>0</v>
      </c>
      <c r="Z114" s="42">
        <f t="shared" si="226"/>
        <v>0</v>
      </c>
      <c r="AA114" s="42">
        <f t="shared" si="226"/>
        <v>0</v>
      </c>
      <c r="AB114" s="42">
        <f t="shared" si="226"/>
        <v>0</v>
      </c>
      <c r="AC114" s="42">
        <f t="shared" si="226"/>
        <v>100</v>
      </c>
      <c r="AD114" s="5"/>
      <c r="AE114" s="45" t="s">
        <v>45</v>
      </c>
      <c r="AF114" s="46">
        <v>100.0</v>
      </c>
      <c r="AG114" s="46">
        <v>0.0</v>
      </c>
      <c r="AH114" s="46">
        <v>0.0</v>
      </c>
      <c r="AI114" s="46">
        <v>0.0</v>
      </c>
      <c r="AJ114" s="46">
        <v>0.0</v>
      </c>
      <c r="AK114" s="46">
        <v>0.0</v>
      </c>
      <c r="AL114" s="47">
        <v>100.0</v>
      </c>
      <c r="AM114" s="46">
        <v>97.33333333333333</v>
      </c>
      <c r="AN114" s="46">
        <v>1.3333333333333333</v>
      </c>
      <c r="AO114" s="46">
        <v>0.0</v>
      </c>
      <c r="AP114" s="46">
        <v>1.3333333333333333</v>
      </c>
      <c r="AQ114" s="46">
        <v>0.0</v>
      </c>
      <c r="AR114" s="46">
        <v>0.0</v>
      </c>
      <c r="AS114" s="46">
        <v>100.0</v>
      </c>
      <c r="AT114" s="46">
        <v>94.47236180904522</v>
      </c>
      <c r="AU114" s="46">
        <v>4.0201005025125625</v>
      </c>
      <c r="AV114" s="46">
        <v>0.5025125628140703</v>
      </c>
      <c r="AW114" s="46">
        <v>0.5025125628140703</v>
      </c>
      <c r="AX114" s="46">
        <v>0.0</v>
      </c>
      <c r="AY114" s="46">
        <v>0.5025125628140703</v>
      </c>
      <c r="AZ114" s="46">
        <v>100.0</v>
      </c>
      <c r="BA114" s="46">
        <v>93.83561643835617</v>
      </c>
      <c r="BB114" s="46">
        <v>1.36986301369863</v>
      </c>
      <c r="BC114" s="46">
        <v>3.4246575342465753</v>
      </c>
      <c r="BD114" s="46">
        <v>0.0</v>
      </c>
      <c r="BE114" s="46">
        <v>0.0</v>
      </c>
      <c r="BF114" s="46">
        <v>1.36986301369863</v>
      </c>
      <c r="BG114" s="46">
        <v>100.0</v>
      </c>
    </row>
    <row r="115">
      <c r="A115" s="23" t="s">
        <v>56</v>
      </c>
      <c r="B115" s="42">
        <f t="shared" ref="B115:H115" si="227">100*B67/14</f>
        <v>100</v>
      </c>
      <c r="C115" s="42">
        <f t="shared" si="227"/>
        <v>0</v>
      </c>
      <c r="D115" s="42">
        <f t="shared" si="227"/>
        <v>0</v>
      </c>
      <c r="E115" s="42">
        <f t="shared" si="227"/>
        <v>0</v>
      </c>
      <c r="F115" s="42">
        <f t="shared" si="227"/>
        <v>0</v>
      </c>
      <c r="G115" s="42">
        <f t="shared" si="227"/>
        <v>0</v>
      </c>
      <c r="H115" s="43">
        <f t="shared" si="227"/>
        <v>100</v>
      </c>
      <c r="I115" s="42">
        <f t="shared" ref="I115:O115" si="228">100*I67/75</f>
        <v>100</v>
      </c>
      <c r="J115" s="42">
        <f t="shared" si="228"/>
        <v>0</v>
      </c>
      <c r="K115" s="42">
        <f t="shared" si="228"/>
        <v>0</v>
      </c>
      <c r="L115" s="42">
        <f t="shared" si="228"/>
        <v>0</v>
      </c>
      <c r="M115" s="42">
        <f t="shared" si="228"/>
        <v>0</v>
      </c>
      <c r="N115" s="42">
        <f t="shared" si="228"/>
        <v>0</v>
      </c>
      <c r="O115" s="42">
        <f t="shared" si="228"/>
        <v>100</v>
      </c>
      <c r="P115" s="42">
        <f t="shared" ref="P115:V115" si="229">100*P67/199</f>
        <v>100</v>
      </c>
      <c r="Q115" s="42">
        <f t="shared" si="229"/>
        <v>0</v>
      </c>
      <c r="R115" s="42">
        <f t="shared" si="229"/>
        <v>0</v>
      </c>
      <c r="S115" s="42">
        <f t="shared" si="229"/>
        <v>0</v>
      </c>
      <c r="T115" s="42">
        <f t="shared" si="229"/>
        <v>0</v>
      </c>
      <c r="U115" s="42">
        <f t="shared" si="229"/>
        <v>0</v>
      </c>
      <c r="V115" s="42">
        <f t="shared" si="229"/>
        <v>100</v>
      </c>
      <c r="W115" s="42">
        <f t="shared" ref="W115:AC115" si="230">100*W67/146</f>
        <v>98.63013699</v>
      </c>
      <c r="X115" s="42">
        <f t="shared" si="230"/>
        <v>0</v>
      </c>
      <c r="Y115" s="42">
        <f t="shared" si="230"/>
        <v>0.6849315068</v>
      </c>
      <c r="Z115" s="42">
        <f t="shared" si="230"/>
        <v>0.6849315068</v>
      </c>
      <c r="AA115" s="42">
        <f t="shared" si="230"/>
        <v>0</v>
      </c>
      <c r="AB115" s="42">
        <f t="shared" si="230"/>
        <v>0</v>
      </c>
      <c r="AC115" s="42">
        <f t="shared" si="230"/>
        <v>100</v>
      </c>
      <c r="AD115" s="5"/>
      <c r="AE115" s="45" t="s">
        <v>46</v>
      </c>
      <c r="AF115" s="46">
        <v>100.0</v>
      </c>
      <c r="AG115" s="46">
        <v>0.0</v>
      </c>
      <c r="AH115" s="46">
        <v>0.0</v>
      </c>
      <c r="AI115" s="46">
        <v>0.0</v>
      </c>
      <c r="AJ115" s="46">
        <v>0.0</v>
      </c>
      <c r="AK115" s="46">
        <v>0.0</v>
      </c>
      <c r="AL115" s="47">
        <v>100.0</v>
      </c>
      <c r="AM115" s="46">
        <v>100.0</v>
      </c>
      <c r="AN115" s="46">
        <v>0.0</v>
      </c>
      <c r="AO115" s="46">
        <v>0.0</v>
      </c>
      <c r="AP115" s="46">
        <v>0.0</v>
      </c>
      <c r="AQ115" s="46">
        <v>0.0</v>
      </c>
      <c r="AR115" s="46">
        <v>0.0</v>
      </c>
      <c r="AS115" s="46">
        <v>100.0</v>
      </c>
      <c r="AT115" s="46">
        <v>98.99497487437186</v>
      </c>
      <c r="AU115" s="46">
        <v>1.0050251256281406</v>
      </c>
      <c r="AV115" s="46">
        <v>0.0</v>
      </c>
      <c r="AW115" s="46">
        <v>0.0</v>
      </c>
      <c r="AX115" s="46">
        <v>0.0</v>
      </c>
      <c r="AY115" s="46">
        <v>0.0</v>
      </c>
      <c r="AZ115" s="46">
        <v>100.0</v>
      </c>
      <c r="BA115" s="46">
        <v>99.31506849315069</v>
      </c>
      <c r="BB115" s="46">
        <v>0.684931506849315</v>
      </c>
      <c r="BC115" s="46">
        <v>0.0</v>
      </c>
      <c r="BD115" s="46">
        <v>0.0</v>
      </c>
      <c r="BE115" s="46">
        <v>0.0</v>
      </c>
      <c r="BF115" s="46">
        <v>0.0</v>
      </c>
      <c r="BG115" s="46">
        <v>100.0</v>
      </c>
    </row>
    <row r="116">
      <c r="A116" s="23" t="s">
        <v>57</v>
      </c>
      <c r="B116" s="42">
        <f t="shared" ref="B116:H116" si="231">100*B68/14</f>
        <v>100</v>
      </c>
      <c r="C116" s="42">
        <f t="shared" si="231"/>
        <v>0</v>
      </c>
      <c r="D116" s="42">
        <f t="shared" si="231"/>
        <v>0</v>
      </c>
      <c r="E116" s="42">
        <f t="shared" si="231"/>
        <v>0</v>
      </c>
      <c r="F116" s="42">
        <f t="shared" si="231"/>
        <v>0</v>
      </c>
      <c r="G116" s="42">
        <f t="shared" si="231"/>
        <v>0</v>
      </c>
      <c r="H116" s="43">
        <f t="shared" si="231"/>
        <v>100</v>
      </c>
      <c r="I116" s="42">
        <f t="shared" ref="I116:O116" si="232">100*I68/75</f>
        <v>100</v>
      </c>
      <c r="J116" s="42">
        <f t="shared" si="232"/>
        <v>0</v>
      </c>
      <c r="K116" s="42">
        <f t="shared" si="232"/>
        <v>0</v>
      </c>
      <c r="L116" s="42">
        <f t="shared" si="232"/>
        <v>0</v>
      </c>
      <c r="M116" s="42">
        <f t="shared" si="232"/>
        <v>0</v>
      </c>
      <c r="N116" s="42">
        <f t="shared" si="232"/>
        <v>0</v>
      </c>
      <c r="O116" s="42">
        <f t="shared" si="232"/>
        <v>100</v>
      </c>
      <c r="P116" s="42">
        <f t="shared" ref="P116:V116" si="233">100*P68/199</f>
        <v>100</v>
      </c>
      <c r="Q116" s="42">
        <f t="shared" si="233"/>
        <v>0</v>
      </c>
      <c r="R116" s="42">
        <f t="shared" si="233"/>
        <v>0</v>
      </c>
      <c r="S116" s="42">
        <f t="shared" si="233"/>
        <v>0</v>
      </c>
      <c r="T116" s="42">
        <f t="shared" si="233"/>
        <v>0</v>
      </c>
      <c r="U116" s="42">
        <f t="shared" si="233"/>
        <v>0</v>
      </c>
      <c r="V116" s="42">
        <f t="shared" si="233"/>
        <v>100</v>
      </c>
      <c r="W116" s="42">
        <f t="shared" ref="W116:AC116" si="234">100*W68/146</f>
        <v>97.94520548</v>
      </c>
      <c r="X116" s="42">
        <f t="shared" si="234"/>
        <v>0</v>
      </c>
      <c r="Y116" s="42">
        <f t="shared" si="234"/>
        <v>0.6849315068</v>
      </c>
      <c r="Z116" s="42">
        <f t="shared" si="234"/>
        <v>0.6849315068</v>
      </c>
      <c r="AA116" s="42">
        <f t="shared" si="234"/>
        <v>0</v>
      </c>
      <c r="AB116" s="42">
        <f t="shared" si="234"/>
        <v>0.6849315068</v>
      </c>
      <c r="AC116" s="42">
        <f t="shared" si="234"/>
        <v>100</v>
      </c>
      <c r="AD116" s="5"/>
      <c r="AE116" s="45" t="s">
        <v>47</v>
      </c>
      <c r="AF116" s="46">
        <v>100.0</v>
      </c>
      <c r="AG116" s="46">
        <v>0.0</v>
      </c>
      <c r="AH116" s="46">
        <v>0.0</v>
      </c>
      <c r="AI116" s="46">
        <v>0.0</v>
      </c>
      <c r="AJ116" s="46">
        <v>0.0</v>
      </c>
      <c r="AK116" s="46">
        <v>0.0</v>
      </c>
      <c r="AL116" s="47">
        <v>100.0</v>
      </c>
      <c r="AM116" s="46">
        <v>100.0</v>
      </c>
      <c r="AN116" s="46">
        <v>0.0</v>
      </c>
      <c r="AO116" s="46">
        <v>0.0</v>
      </c>
      <c r="AP116" s="46">
        <v>0.0</v>
      </c>
      <c r="AQ116" s="46">
        <v>0.0</v>
      </c>
      <c r="AR116" s="46">
        <v>0.0</v>
      </c>
      <c r="AS116" s="46">
        <v>100.0</v>
      </c>
      <c r="AT116" s="46">
        <v>99.49748743718592</v>
      </c>
      <c r="AU116" s="46">
        <v>0.5025125628140703</v>
      </c>
      <c r="AV116" s="46">
        <v>0.0</v>
      </c>
      <c r="AW116" s="46">
        <v>0.0</v>
      </c>
      <c r="AX116" s="46">
        <v>0.0</v>
      </c>
      <c r="AY116" s="46">
        <v>0.0</v>
      </c>
      <c r="AZ116" s="46">
        <v>100.0</v>
      </c>
      <c r="BA116" s="46">
        <v>100.0</v>
      </c>
      <c r="BB116" s="46">
        <v>0.0</v>
      </c>
      <c r="BC116" s="46">
        <v>0.0</v>
      </c>
      <c r="BD116" s="46">
        <v>0.0</v>
      </c>
      <c r="BE116" s="46">
        <v>0.0</v>
      </c>
      <c r="BF116" s="46">
        <v>0.0</v>
      </c>
      <c r="BG116" s="46">
        <v>100.0</v>
      </c>
    </row>
    <row r="117">
      <c r="A117" s="23" t="s">
        <v>58</v>
      </c>
      <c r="B117" s="42">
        <f t="shared" ref="B117:H117" si="235">100*B69/14</f>
        <v>100</v>
      </c>
      <c r="C117" s="42">
        <f t="shared" si="235"/>
        <v>0</v>
      </c>
      <c r="D117" s="42">
        <f t="shared" si="235"/>
        <v>0</v>
      </c>
      <c r="E117" s="42">
        <f t="shared" si="235"/>
        <v>0</v>
      </c>
      <c r="F117" s="42">
        <f t="shared" si="235"/>
        <v>0</v>
      </c>
      <c r="G117" s="42">
        <f t="shared" si="235"/>
        <v>0</v>
      </c>
      <c r="H117" s="43">
        <f t="shared" si="235"/>
        <v>100</v>
      </c>
      <c r="I117" s="42">
        <f t="shared" ref="I117:O117" si="236">100*I69/75</f>
        <v>100</v>
      </c>
      <c r="J117" s="42">
        <f t="shared" si="236"/>
        <v>0</v>
      </c>
      <c r="K117" s="42">
        <f t="shared" si="236"/>
        <v>0</v>
      </c>
      <c r="L117" s="42">
        <f t="shared" si="236"/>
        <v>0</v>
      </c>
      <c r="M117" s="42">
        <f t="shared" si="236"/>
        <v>0</v>
      </c>
      <c r="N117" s="42">
        <f t="shared" si="236"/>
        <v>0</v>
      </c>
      <c r="O117" s="42">
        <f t="shared" si="236"/>
        <v>100</v>
      </c>
      <c r="P117" s="42">
        <f t="shared" ref="P117:V117" si="237">100*P69/199</f>
        <v>100</v>
      </c>
      <c r="Q117" s="42">
        <f t="shared" si="237"/>
        <v>0</v>
      </c>
      <c r="R117" s="42">
        <f t="shared" si="237"/>
        <v>0</v>
      </c>
      <c r="S117" s="42">
        <f t="shared" si="237"/>
        <v>0</v>
      </c>
      <c r="T117" s="42">
        <f t="shared" si="237"/>
        <v>0</v>
      </c>
      <c r="U117" s="42">
        <f t="shared" si="237"/>
        <v>0</v>
      </c>
      <c r="V117" s="42">
        <f t="shared" si="237"/>
        <v>100</v>
      </c>
      <c r="W117" s="42">
        <f t="shared" ref="W117:AC117" si="238">100*W69/146</f>
        <v>97.94520548</v>
      </c>
      <c r="X117" s="42">
        <f t="shared" si="238"/>
        <v>0.6849315068</v>
      </c>
      <c r="Y117" s="42">
        <f t="shared" si="238"/>
        <v>0</v>
      </c>
      <c r="Z117" s="42">
        <f t="shared" si="238"/>
        <v>0.6849315068</v>
      </c>
      <c r="AA117" s="42">
        <f t="shared" si="238"/>
        <v>0.6849315068</v>
      </c>
      <c r="AB117" s="42">
        <f t="shared" si="238"/>
        <v>0</v>
      </c>
      <c r="AC117" s="42">
        <f t="shared" si="238"/>
        <v>100</v>
      </c>
      <c r="AD117" s="5"/>
      <c r="AE117" s="45" t="s">
        <v>48</v>
      </c>
      <c r="AF117" s="46">
        <v>92.85714285714286</v>
      </c>
      <c r="AG117" s="46">
        <v>7.142857142857143</v>
      </c>
      <c r="AH117" s="46">
        <v>0.0</v>
      </c>
      <c r="AI117" s="46">
        <v>0.0</v>
      </c>
      <c r="AJ117" s="46">
        <v>0.0</v>
      </c>
      <c r="AK117" s="46">
        <v>0.0</v>
      </c>
      <c r="AL117" s="47">
        <v>100.0</v>
      </c>
      <c r="AM117" s="46">
        <v>89.33333333333333</v>
      </c>
      <c r="AN117" s="46">
        <v>9.333333333333334</v>
      </c>
      <c r="AO117" s="46">
        <v>1.3333333333333333</v>
      </c>
      <c r="AP117" s="46">
        <v>0.0</v>
      </c>
      <c r="AQ117" s="46">
        <v>0.0</v>
      </c>
      <c r="AR117" s="46">
        <v>0.0</v>
      </c>
      <c r="AS117" s="46">
        <v>100.0</v>
      </c>
      <c r="AT117" s="46">
        <v>97.98994974874371</v>
      </c>
      <c r="AU117" s="46">
        <v>1.5075376884422111</v>
      </c>
      <c r="AV117" s="46">
        <v>0.5025125628140703</v>
      </c>
      <c r="AW117" s="46">
        <v>0.0</v>
      </c>
      <c r="AX117" s="46">
        <v>0.0</v>
      </c>
      <c r="AY117" s="46">
        <v>0.0</v>
      </c>
      <c r="AZ117" s="46">
        <v>100.0</v>
      </c>
      <c r="BA117" s="46">
        <v>93.15068493150685</v>
      </c>
      <c r="BB117" s="46">
        <v>6.8493150684931505</v>
      </c>
      <c r="BC117" s="46">
        <v>0.0</v>
      </c>
      <c r="BD117" s="46">
        <v>0.0</v>
      </c>
      <c r="BE117" s="46">
        <v>0.0</v>
      </c>
      <c r="BF117" s="46">
        <v>0.0</v>
      </c>
      <c r="BG117" s="46">
        <v>100.0</v>
      </c>
    </row>
    <row r="118">
      <c r="A118" s="23" t="s">
        <v>59</v>
      </c>
      <c r="B118" s="42">
        <f t="shared" ref="B118:H118" si="239">100*B70/14</f>
        <v>100</v>
      </c>
      <c r="C118" s="42">
        <f t="shared" si="239"/>
        <v>0</v>
      </c>
      <c r="D118" s="42">
        <f t="shared" si="239"/>
        <v>0</v>
      </c>
      <c r="E118" s="42">
        <f t="shared" si="239"/>
        <v>0</v>
      </c>
      <c r="F118" s="42">
        <f t="shared" si="239"/>
        <v>0</v>
      </c>
      <c r="G118" s="42">
        <f t="shared" si="239"/>
        <v>0</v>
      </c>
      <c r="H118" s="43">
        <f t="shared" si="239"/>
        <v>100</v>
      </c>
      <c r="I118" s="42">
        <f t="shared" ref="I118:O118" si="240">100*I70/75</f>
        <v>100</v>
      </c>
      <c r="J118" s="42">
        <f t="shared" si="240"/>
        <v>0</v>
      </c>
      <c r="K118" s="42">
        <f t="shared" si="240"/>
        <v>0</v>
      </c>
      <c r="L118" s="42">
        <f t="shared" si="240"/>
        <v>0</v>
      </c>
      <c r="M118" s="42">
        <f t="shared" si="240"/>
        <v>0</v>
      </c>
      <c r="N118" s="42">
        <f t="shared" si="240"/>
        <v>0</v>
      </c>
      <c r="O118" s="42">
        <f t="shared" si="240"/>
        <v>100</v>
      </c>
      <c r="P118" s="42">
        <f t="shared" ref="P118:V118" si="241">100*P70/199</f>
        <v>100</v>
      </c>
      <c r="Q118" s="42">
        <f t="shared" si="241"/>
        <v>0</v>
      </c>
      <c r="R118" s="42">
        <f t="shared" si="241"/>
        <v>0</v>
      </c>
      <c r="S118" s="42">
        <f t="shared" si="241"/>
        <v>0</v>
      </c>
      <c r="T118" s="42">
        <f t="shared" si="241"/>
        <v>0</v>
      </c>
      <c r="U118" s="42">
        <f t="shared" si="241"/>
        <v>0</v>
      </c>
      <c r="V118" s="42">
        <f t="shared" si="241"/>
        <v>100</v>
      </c>
      <c r="W118" s="42">
        <f t="shared" ref="W118:AC118" si="242">100*W70/146</f>
        <v>98.63013699</v>
      </c>
      <c r="X118" s="42">
        <f t="shared" si="242"/>
        <v>0.6849315068</v>
      </c>
      <c r="Y118" s="42">
        <f t="shared" si="242"/>
        <v>0</v>
      </c>
      <c r="Z118" s="42">
        <f t="shared" si="242"/>
        <v>0</v>
      </c>
      <c r="AA118" s="42">
        <f t="shared" si="242"/>
        <v>0.6849315068</v>
      </c>
      <c r="AB118" s="42">
        <f t="shared" si="242"/>
        <v>0</v>
      </c>
      <c r="AC118" s="42">
        <f t="shared" si="242"/>
        <v>100</v>
      </c>
      <c r="AD118" s="5"/>
      <c r="AE118" s="45" t="s">
        <v>49</v>
      </c>
      <c r="AF118" s="46">
        <v>100.0</v>
      </c>
      <c r="AG118" s="46">
        <v>0.0</v>
      </c>
      <c r="AH118" s="46">
        <v>0.0</v>
      </c>
      <c r="AI118" s="46">
        <v>0.0</v>
      </c>
      <c r="AJ118" s="46">
        <v>0.0</v>
      </c>
      <c r="AK118" s="46">
        <v>0.0</v>
      </c>
      <c r="AL118" s="47">
        <v>100.0</v>
      </c>
      <c r="AM118" s="46">
        <v>98.66666666666667</v>
      </c>
      <c r="AN118" s="46">
        <v>1.3333333333333333</v>
      </c>
      <c r="AO118" s="46">
        <v>0.0</v>
      </c>
      <c r="AP118" s="46">
        <v>0.0</v>
      </c>
      <c r="AQ118" s="46">
        <v>0.0</v>
      </c>
      <c r="AR118" s="46">
        <v>0.0</v>
      </c>
      <c r="AS118" s="46">
        <v>100.0</v>
      </c>
      <c r="AT118" s="46">
        <v>98.99497487437186</v>
      </c>
      <c r="AU118" s="46">
        <v>0.5025125628140703</v>
      </c>
      <c r="AV118" s="46">
        <v>0.0</v>
      </c>
      <c r="AW118" s="46">
        <v>0.0</v>
      </c>
      <c r="AX118" s="46">
        <v>0.0</v>
      </c>
      <c r="AY118" s="46">
        <v>0.5025125628140703</v>
      </c>
      <c r="AZ118" s="46">
        <v>100.0</v>
      </c>
      <c r="BA118" s="46">
        <v>98.63013698630137</v>
      </c>
      <c r="BB118" s="46">
        <v>1.36986301369863</v>
      </c>
      <c r="BC118" s="46">
        <v>0.0</v>
      </c>
      <c r="BD118" s="46">
        <v>0.0</v>
      </c>
      <c r="BE118" s="46">
        <v>0.0</v>
      </c>
      <c r="BF118" s="46">
        <v>0.0</v>
      </c>
      <c r="BG118" s="46">
        <v>100.0</v>
      </c>
    </row>
    <row r="119">
      <c r="A119" s="23" t="s">
        <v>60</v>
      </c>
      <c r="B119" s="42">
        <f t="shared" ref="B119:H119" si="243">100*B71/14</f>
        <v>100</v>
      </c>
      <c r="C119" s="42">
        <f t="shared" si="243"/>
        <v>0</v>
      </c>
      <c r="D119" s="42">
        <f t="shared" si="243"/>
        <v>0</v>
      </c>
      <c r="E119" s="42">
        <f t="shared" si="243"/>
        <v>0</v>
      </c>
      <c r="F119" s="42">
        <f t="shared" si="243"/>
        <v>0</v>
      </c>
      <c r="G119" s="42">
        <f t="shared" si="243"/>
        <v>0</v>
      </c>
      <c r="H119" s="43">
        <f t="shared" si="243"/>
        <v>100</v>
      </c>
      <c r="I119" s="42">
        <f t="shared" ref="I119:O119" si="244">100*I71/75</f>
        <v>100</v>
      </c>
      <c r="J119" s="42">
        <f t="shared" si="244"/>
        <v>0</v>
      </c>
      <c r="K119" s="42">
        <f t="shared" si="244"/>
        <v>0</v>
      </c>
      <c r="L119" s="42">
        <f t="shared" si="244"/>
        <v>0</v>
      </c>
      <c r="M119" s="42">
        <f t="shared" si="244"/>
        <v>0</v>
      </c>
      <c r="N119" s="42">
        <f t="shared" si="244"/>
        <v>0</v>
      </c>
      <c r="O119" s="42">
        <f t="shared" si="244"/>
        <v>100</v>
      </c>
      <c r="P119" s="42">
        <f t="shared" ref="P119:V119" si="245">100*P71/199</f>
        <v>100</v>
      </c>
      <c r="Q119" s="42">
        <f t="shared" si="245"/>
        <v>0</v>
      </c>
      <c r="R119" s="42">
        <f t="shared" si="245"/>
        <v>0</v>
      </c>
      <c r="S119" s="42">
        <f t="shared" si="245"/>
        <v>0</v>
      </c>
      <c r="T119" s="42">
        <f t="shared" si="245"/>
        <v>0</v>
      </c>
      <c r="U119" s="42">
        <f t="shared" si="245"/>
        <v>0</v>
      </c>
      <c r="V119" s="42">
        <f t="shared" si="245"/>
        <v>100</v>
      </c>
      <c r="W119" s="42">
        <f t="shared" ref="W119:AC119" si="246">100*W71/146</f>
        <v>98.63013699</v>
      </c>
      <c r="X119" s="42">
        <f t="shared" si="246"/>
        <v>0.6849315068</v>
      </c>
      <c r="Y119" s="42">
        <f t="shared" si="246"/>
        <v>0.6849315068</v>
      </c>
      <c r="Z119" s="42">
        <f t="shared" si="246"/>
        <v>0</v>
      </c>
      <c r="AA119" s="42">
        <f t="shared" si="246"/>
        <v>0</v>
      </c>
      <c r="AB119" s="42">
        <f t="shared" si="246"/>
        <v>0</v>
      </c>
      <c r="AC119" s="42">
        <f t="shared" si="246"/>
        <v>100</v>
      </c>
      <c r="AD119" s="5"/>
      <c r="AE119" s="45" t="s">
        <v>50</v>
      </c>
      <c r="AF119" s="46">
        <v>100.0</v>
      </c>
      <c r="AG119" s="46">
        <v>0.0</v>
      </c>
      <c r="AH119" s="46">
        <v>0.0</v>
      </c>
      <c r="AI119" s="46">
        <v>0.0</v>
      </c>
      <c r="AJ119" s="46">
        <v>0.0</v>
      </c>
      <c r="AK119" s="46">
        <v>0.0</v>
      </c>
      <c r="AL119" s="47">
        <v>100.0</v>
      </c>
      <c r="AM119" s="46">
        <v>98.66666666666667</v>
      </c>
      <c r="AN119" s="46">
        <v>0.0</v>
      </c>
      <c r="AO119" s="46">
        <v>0.0</v>
      </c>
      <c r="AP119" s="46">
        <v>1.3333333333333333</v>
      </c>
      <c r="AQ119" s="46">
        <v>0.0</v>
      </c>
      <c r="AR119" s="46">
        <v>0.0</v>
      </c>
      <c r="AS119" s="46">
        <v>100.0</v>
      </c>
      <c r="AT119" s="46">
        <v>100.0</v>
      </c>
      <c r="AU119" s="46">
        <v>0.0</v>
      </c>
      <c r="AV119" s="46">
        <v>0.0</v>
      </c>
      <c r="AW119" s="46">
        <v>0.0</v>
      </c>
      <c r="AX119" s="46">
        <v>0.0</v>
      </c>
      <c r="AY119" s="46">
        <v>0.0</v>
      </c>
      <c r="AZ119" s="46">
        <v>100.0</v>
      </c>
      <c r="BA119" s="46">
        <v>99.31506849315069</v>
      </c>
      <c r="BB119" s="46">
        <v>0.684931506849315</v>
      </c>
      <c r="BC119" s="46">
        <v>0.0</v>
      </c>
      <c r="BD119" s="46">
        <v>0.0</v>
      </c>
      <c r="BE119" s="46">
        <v>0.0</v>
      </c>
      <c r="BF119" s="46">
        <v>0.0</v>
      </c>
      <c r="BG119" s="46">
        <v>100.0</v>
      </c>
    </row>
    <row r="120">
      <c r="A120" s="33" t="s">
        <v>61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45" t="s">
        <v>51</v>
      </c>
      <c r="AF120" s="46">
        <v>100.0</v>
      </c>
      <c r="AG120" s="46">
        <v>0.0</v>
      </c>
      <c r="AH120" s="46">
        <v>0.0</v>
      </c>
      <c r="AI120" s="46">
        <v>0.0</v>
      </c>
      <c r="AJ120" s="46">
        <v>0.0</v>
      </c>
      <c r="AK120" s="46">
        <v>0.0</v>
      </c>
      <c r="AL120" s="47">
        <v>100.0</v>
      </c>
      <c r="AM120" s="46">
        <v>98.66666666666667</v>
      </c>
      <c r="AN120" s="46">
        <v>1.3333333333333333</v>
      </c>
      <c r="AO120" s="46">
        <v>0.0</v>
      </c>
      <c r="AP120" s="46">
        <v>0.0</v>
      </c>
      <c r="AQ120" s="46">
        <v>0.0</v>
      </c>
      <c r="AR120" s="46">
        <v>0.0</v>
      </c>
      <c r="AS120" s="46">
        <v>100.0</v>
      </c>
      <c r="AT120" s="46">
        <v>100.0</v>
      </c>
      <c r="AU120" s="46">
        <v>0.0</v>
      </c>
      <c r="AV120" s="46">
        <v>0.0</v>
      </c>
      <c r="AW120" s="46">
        <v>0.0</v>
      </c>
      <c r="AX120" s="46">
        <v>0.0</v>
      </c>
      <c r="AY120" s="46">
        <v>0.0</v>
      </c>
      <c r="AZ120" s="46">
        <v>100.0</v>
      </c>
      <c r="BA120" s="46">
        <v>99.31506849315069</v>
      </c>
      <c r="BB120" s="46">
        <v>0.684931506849315</v>
      </c>
      <c r="BC120" s="46">
        <v>0.0</v>
      </c>
      <c r="BD120" s="46">
        <v>0.0</v>
      </c>
      <c r="BE120" s="46">
        <v>0.0</v>
      </c>
      <c r="BF120" s="46">
        <v>0.0</v>
      </c>
      <c r="BG120" s="46">
        <v>100.0</v>
      </c>
    </row>
    <row r="121">
      <c r="A121" s="5"/>
      <c r="B121" s="5"/>
      <c r="C121" s="5"/>
      <c r="D121" s="5"/>
      <c r="E121" s="5"/>
      <c r="F121" s="5"/>
      <c r="G121" s="5"/>
      <c r="H121" s="13"/>
      <c r="I121" s="5"/>
      <c r="J121" s="5"/>
      <c r="K121" s="5"/>
      <c r="L121" s="5"/>
      <c r="M121" s="5"/>
      <c r="N121" s="5"/>
      <c r="O121" s="13"/>
      <c r="P121" s="5"/>
      <c r="Q121" s="5"/>
      <c r="R121" s="5"/>
      <c r="S121" s="5"/>
      <c r="T121" s="5"/>
      <c r="U121" s="5"/>
      <c r="V121" s="13"/>
      <c r="W121" s="5"/>
      <c r="X121" s="5"/>
      <c r="Y121" s="5"/>
      <c r="Z121" s="5"/>
      <c r="AA121" s="5"/>
      <c r="AB121" s="5"/>
      <c r="AC121" s="13"/>
      <c r="AD121" s="5"/>
      <c r="AE121" s="45" t="s">
        <v>52</v>
      </c>
      <c r="AF121" s="46">
        <v>100.0</v>
      </c>
      <c r="AG121" s="46">
        <v>0.0</v>
      </c>
      <c r="AH121" s="46">
        <v>0.0</v>
      </c>
      <c r="AI121" s="46">
        <v>0.0</v>
      </c>
      <c r="AJ121" s="46">
        <v>0.0</v>
      </c>
      <c r="AK121" s="46">
        <v>0.0</v>
      </c>
      <c r="AL121" s="47">
        <v>100.0</v>
      </c>
      <c r="AM121" s="46">
        <v>100.0</v>
      </c>
      <c r="AN121" s="46">
        <v>0.0</v>
      </c>
      <c r="AO121" s="46">
        <v>0.0</v>
      </c>
      <c r="AP121" s="46">
        <v>0.0</v>
      </c>
      <c r="AQ121" s="46">
        <v>0.0</v>
      </c>
      <c r="AR121" s="46">
        <v>0.0</v>
      </c>
      <c r="AS121" s="46">
        <v>100.0</v>
      </c>
      <c r="AT121" s="46">
        <v>100.0</v>
      </c>
      <c r="AU121" s="46">
        <v>0.0</v>
      </c>
      <c r="AV121" s="46">
        <v>0.0</v>
      </c>
      <c r="AW121" s="46">
        <v>0.0</v>
      </c>
      <c r="AX121" s="46">
        <v>0.0</v>
      </c>
      <c r="AY121" s="46">
        <v>0.0</v>
      </c>
      <c r="AZ121" s="46">
        <v>100.0</v>
      </c>
      <c r="BA121" s="46">
        <v>100.0</v>
      </c>
      <c r="BB121" s="46">
        <v>0.0</v>
      </c>
      <c r="BC121" s="46">
        <v>0.0</v>
      </c>
      <c r="BD121" s="46">
        <v>0.0</v>
      </c>
      <c r="BE121" s="46">
        <v>0.0</v>
      </c>
      <c r="BF121" s="46">
        <v>0.0</v>
      </c>
      <c r="BG121" s="46">
        <v>100.0</v>
      </c>
    </row>
    <row r="122">
      <c r="A122" s="5"/>
      <c r="B122" s="5"/>
      <c r="C122" s="5"/>
      <c r="D122" s="5"/>
      <c r="E122" s="5"/>
      <c r="F122" s="5"/>
      <c r="G122" s="5"/>
      <c r="H122" s="13"/>
      <c r="I122" s="5"/>
      <c r="J122" s="5"/>
      <c r="K122" s="5"/>
      <c r="L122" s="5"/>
      <c r="M122" s="5"/>
      <c r="N122" s="5"/>
      <c r="O122" s="13"/>
      <c r="P122" s="5"/>
      <c r="Q122" s="5"/>
      <c r="R122" s="5"/>
      <c r="S122" s="5"/>
      <c r="T122" s="5"/>
      <c r="U122" s="5"/>
      <c r="V122" s="13"/>
      <c r="W122" s="5"/>
      <c r="X122" s="5"/>
      <c r="Y122" s="5"/>
      <c r="Z122" s="5"/>
      <c r="AA122" s="5"/>
      <c r="AB122" s="5"/>
      <c r="AC122" s="13"/>
      <c r="AD122" s="5"/>
      <c r="AE122" s="45" t="s">
        <v>53</v>
      </c>
      <c r="AF122" s="46">
        <v>100.0</v>
      </c>
      <c r="AG122" s="46">
        <v>0.0</v>
      </c>
      <c r="AH122" s="46">
        <v>0.0</v>
      </c>
      <c r="AI122" s="46">
        <v>0.0</v>
      </c>
      <c r="AJ122" s="46">
        <v>0.0</v>
      </c>
      <c r="AK122" s="46">
        <v>0.0</v>
      </c>
      <c r="AL122" s="47">
        <v>100.0</v>
      </c>
      <c r="AM122" s="46">
        <v>100.0</v>
      </c>
      <c r="AN122" s="46">
        <v>0.0</v>
      </c>
      <c r="AO122" s="46">
        <v>0.0</v>
      </c>
      <c r="AP122" s="46">
        <v>0.0</v>
      </c>
      <c r="AQ122" s="46">
        <v>0.0</v>
      </c>
      <c r="AR122" s="46">
        <v>0.0</v>
      </c>
      <c r="AS122" s="46">
        <v>100.0</v>
      </c>
      <c r="AT122" s="46">
        <v>100.0</v>
      </c>
      <c r="AU122" s="46">
        <v>0.0</v>
      </c>
      <c r="AV122" s="46">
        <v>0.0</v>
      </c>
      <c r="AW122" s="46">
        <v>0.0</v>
      </c>
      <c r="AX122" s="46">
        <v>0.0</v>
      </c>
      <c r="AY122" s="46">
        <v>0.0</v>
      </c>
      <c r="AZ122" s="46">
        <v>100.0</v>
      </c>
      <c r="BA122" s="46">
        <v>97.94520547945206</v>
      </c>
      <c r="BB122" s="46">
        <v>2.0547945205479454</v>
      </c>
      <c r="BC122" s="46">
        <v>0.0</v>
      </c>
      <c r="BD122" s="46">
        <v>0.0</v>
      </c>
      <c r="BE122" s="46">
        <v>0.0</v>
      </c>
      <c r="BF122" s="46">
        <v>0.0</v>
      </c>
      <c r="BG122" s="46">
        <v>100.0</v>
      </c>
    </row>
    <row r="123">
      <c r="A123" s="5"/>
      <c r="B123" s="5"/>
      <c r="C123" s="5"/>
      <c r="D123" s="5"/>
      <c r="E123" s="5"/>
      <c r="F123" s="5"/>
      <c r="G123" s="5"/>
      <c r="H123" s="13"/>
      <c r="I123" s="5"/>
      <c r="J123" s="5"/>
      <c r="K123" s="5"/>
      <c r="L123" s="5"/>
      <c r="M123" s="5"/>
      <c r="N123" s="5"/>
      <c r="O123" s="13"/>
      <c r="P123" s="5"/>
      <c r="Q123" s="5"/>
      <c r="R123" s="5"/>
      <c r="S123" s="5"/>
      <c r="T123" s="5"/>
      <c r="U123" s="5"/>
      <c r="V123" s="13"/>
      <c r="W123" s="5"/>
      <c r="X123" s="5"/>
      <c r="Y123" s="5"/>
      <c r="Z123" s="5"/>
      <c r="AA123" s="5"/>
      <c r="AB123" s="5"/>
      <c r="AC123" s="13"/>
      <c r="AD123" s="5"/>
      <c r="AE123" s="45" t="s">
        <v>54</v>
      </c>
      <c r="AF123" s="46">
        <v>100.0</v>
      </c>
      <c r="AG123" s="46">
        <v>0.0</v>
      </c>
      <c r="AH123" s="46">
        <v>0.0</v>
      </c>
      <c r="AI123" s="46">
        <v>0.0</v>
      </c>
      <c r="AJ123" s="46">
        <v>0.0</v>
      </c>
      <c r="AK123" s="46">
        <v>0.0</v>
      </c>
      <c r="AL123" s="47">
        <v>100.0</v>
      </c>
      <c r="AM123" s="46">
        <v>100.0</v>
      </c>
      <c r="AN123" s="46">
        <v>0.0</v>
      </c>
      <c r="AO123" s="46">
        <v>0.0</v>
      </c>
      <c r="AP123" s="46">
        <v>0.0</v>
      </c>
      <c r="AQ123" s="46">
        <v>0.0</v>
      </c>
      <c r="AR123" s="46">
        <v>0.0</v>
      </c>
      <c r="AS123" s="46">
        <v>100.0</v>
      </c>
      <c r="AT123" s="46">
        <v>100.0</v>
      </c>
      <c r="AU123" s="46">
        <v>0.0</v>
      </c>
      <c r="AV123" s="46">
        <v>0.0</v>
      </c>
      <c r="AW123" s="46">
        <v>0.0</v>
      </c>
      <c r="AX123" s="46">
        <v>0.0</v>
      </c>
      <c r="AY123" s="46">
        <v>0.0</v>
      </c>
      <c r="AZ123" s="46">
        <v>100.0</v>
      </c>
      <c r="BA123" s="46">
        <v>97.26027397260275</v>
      </c>
      <c r="BB123" s="46">
        <v>2.0547945205479454</v>
      </c>
      <c r="BC123" s="46">
        <v>0.0</v>
      </c>
      <c r="BD123" s="46">
        <v>0.684931506849315</v>
      </c>
      <c r="BE123" s="46">
        <v>0.0</v>
      </c>
      <c r="BF123" s="46">
        <v>0.0</v>
      </c>
      <c r="BG123" s="46">
        <v>100.0</v>
      </c>
    </row>
    <row r="124">
      <c r="A124" s="5"/>
      <c r="B124" s="5"/>
      <c r="C124" s="5"/>
      <c r="D124" s="5"/>
      <c r="E124" s="5"/>
      <c r="F124" s="5"/>
      <c r="G124" s="5"/>
      <c r="H124" s="13"/>
      <c r="I124" s="5"/>
      <c r="J124" s="5"/>
      <c r="K124" s="5"/>
      <c r="L124" s="5"/>
      <c r="M124" s="5"/>
      <c r="N124" s="5"/>
      <c r="O124" s="13"/>
      <c r="P124" s="5"/>
      <c r="Q124" s="5"/>
      <c r="R124" s="5"/>
      <c r="S124" s="5"/>
      <c r="T124" s="5"/>
      <c r="U124" s="5"/>
      <c r="V124" s="13"/>
      <c r="W124" s="5"/>
      <c r="X124" s="5"/>
      <c r="Y124" s="5"/>
      <c r="Z124" s="5"/>
      <c r="AA124" s="5"/>
      <c r="AB124" s="5"/>
      <c r="AC124" s="13"/>
      <c r="AD124" s="5"/>
      <c r="AE124" s="45" t="s">
        <v>55</v>
      </c>
      <c r="AF124" s="46">
        <v>100.0</v>
      </c>
      <c r="AG124" s="46">
        <v>0.0</v>
      </c>
      <c r="AH124" s="46">
        <v>0.0</v>
      </c>
      <c r="AI124" s="46">
        <v>0.0</v>
      </c>
      <c r="AJ124" s="46">
        <v>0.0</v>
      </c>
      <c r="AK124" s="46">
        <v>0.0</v>
      </c>
      <c r="AL124" s="47">
        <v>100.0</v>
      </c>
      <c r="AM124" s="46">
        <v>98.66666666666667</v>
      </c>
      <c r="AN124" s="46">
        <v>0.0</v>
      </c>
      <c r="AO124" s="46">
        <v>1.3333333333333333</v>
      </c>
      <c r="AP124" s="46">
        <v>0.0</v>
      </c>
      <c r="AQ124" s="46">
        <v>0.0</v>
      </c>
      <c r="AR124" s="46">
        <v>0.0</v>
      </c>
      <c r="AS124" s="46">
        <v>100.0</v>
      </c>
      <c r="AT124" s="46">
        <v>99.49748743718592</v>
      </c>
      <c r="AU124" s="46">
        <v>0.0</v>
      </c>
      <c r="AV124" s="46">
        <v>0.5025125628140703</v>
      </c>
      <c r="AW124" s="46">
        <v>0.0</v>
      </c>
      <c r="AX124" s="46">
        <v>0.0</v>
      </c>
      <c r="AY124" s="46">
        <v>0.0</v>
      </c>
      <c r="AZ124" s="46">
        <v>100.0</v>
      </c>
      <c r="BA124" s="46">
        <v>99.31506849315069</v>
      </c>
      <c r="BB124" s="46">
        <v>0.684931506849315</v>
      </c>
      <c r="BC124" s="46">
        <v>0.0</v>
      </c>
      <c r="BD124" s="46">
        <v>0.0</v>
      </c>
      <c r="BE124" s="46">
        <v>0.0</v>
      </c>
      <c r="BF124" s="46">
        <v>0.0</v>
      </c>
      <c r="BG124" s="46">
        <v>100.0</v>
      </c>
    </row>
    <row r="125">
      <c r="A125" s="5"/>
      <c r="B125" s="5"/>
      <c r="C125" s="5"/>
      <c r="D125" s="5"/>
      <c r="E125" s="5"/>
      <c r="F125" s="5"/>
      <c r="G125" s="5"/>
      <c r="H125" s="13"/>
      <c r="I125" s="5"/>
      <c r="J125" s="5"/>
      <c r="K125" s="5"/>
      <c r="L125" s="5"/>
      <c r="M125" s="5"/>
      <c r="N125" s="5"/>
      <c r="O125" s="13"/>
      <c r="P125" s="5"/>
      <c r="Q125" s="5"/>
      <c r="R125" s="5"/>
      <c r="S125" s="5"/>
      <c r="T125" s="5"/>
      <c r="U125" s="5"/>
      <c r="V125" s="13"/>
      <c r="W125" s="5"/>
      <c r="X125" s="5"/>
      <c r="Y125" s="5"/>
      <c r="Z125" s="5"/>
      <c r="AA125" s="5"/>
      <c r="AB125" s="5"/>
      <c r="AC125" s="13"/>
      <c r="AD125" s="5"/>
      <c r="AE125" s="45" t="s">
        <v>56</v>
      </c>
      <c r="AF125" s="46">
        <v>100.0</v>
      </c>
      <c r="AG125" s="46">
        <v>0.0</v>
      </c>
      <c r="AH125" s="46">
        <v>0.0</v>
      </c>
      <c r="AI125" s="46">
        <v>0.0</v>
      </c>
      <c r="AJ125" s="46">
        <v>0.0</v>
      </c>
      <c r="AK125" s="46">
        <v>0.0</v>
      </c>
      <c r="AL125" s="47">
        <v>100.0</v>
      </c>
      <c r="AM125" s="46">
        <v>100.0</v>
      </c>
      <c r="AN125" s="46">
        <v>0.0</v>
      </c>
      <c r="AO125" s="46">
        <v>0.0</v>
      </c>
      <c r="AP125" s="46">
        <v>0.0</v>
      </c>
      <c r="AQ125" s="46">
        <v>0.0</v>
      </c>
      <c r="AR125" s="46">
        <v>0.0</v>
      </c>
      <c r="AS125" s="46">
        <v>100.0</v>
      </c>
      <c r="AT125" s="46">
        <v>100.0</v>
      </c>
      <c r="AU125" s="46">
        <v>0.0</v>
      </c>
      <c r="AV125" s="46">
        <v>0.0</v>
      </c>
      <c r="AW125" s="46">
        <v>0.0</v>
      </c>
      <c r="AX125" s="46">
        <v>0.0</v>
      </c>
      <c r="AY125" s="46">
        <v>0.0</v>
      </c>
      <c r="AZ125" s="46">
        <v>100.0</v>
      </c>
      <c r="BA125" s="46">
        <v>98.63013698630137</v>
      </c>
      <c r="BB125" s="46">
        <v>0.0</v>
      </c>
      <c r="BC125" s="46">
        <v>0.684931506849315</v>
      </c>
      <c r="BD125" s="46">
        <v>0.684931506849315</v>
      </c>
      <c r="BE125" s="46">
        <v>0.0</v>
      </c>
      <c r="BF125" s="46">
        <v>0.0</v>
      </c>
      <c r="BG125" s="46">
        <v>100.0</v>
      </c>
    </row>
    <row r="126">
      <c r="A126" s="8" t="s">
        <v>63</v>
      </c>
      <c r="B126" s="5"/>
      <c r="C126" s="5"/>
      <c r="D126" s="5"/>
      <c r="E126" s="5"/>
      <c r="F126" s="5"/>
      <c r="G126" s="5"/>
      <c r="H126" s="13"/>
      <c r="I126" s="5"/>
      <c r="J126" s="5"/>
      <c r="K126" s="5"/>
      <c r="L126" s="5"/>
      <c r="M126" s="5"/>
      <c r="N126" s="5"/>
      <c r="O126" s="13"/>
      <c r="P126" s="5"/>
      <c r="Q126" s="5"/>
      <c r="R126" s="5"/>
      <c r="S126" s="5"/>
      <c r="T126" s="5"/>
      <c r="U126" s="5"/>
      <c r="V126" s="13"/>
      <c r="W126" s="5"/>
      <c r="X126" s="5"/>
      <c r="Y126" s="5"/>
      <c r="Z126" s="5"/>
      <c r="AA126" s="5"/>
      <c r="AB126" s="5"/>
      <c r="AC126" s="13"/>
      <c r="AD126" s="5"/>
      <c r="AE126" s="45" t="s">
        <v>57</v>
      </c>
      <c r="AF126" s="46">
        <v>100.0</v>
      </c>
      <c r="AG126" s="46">
        <v>0.0</v>
      </c>
      <c r="AH126" s="46">
        <v>0.0</v>
      </c>
      <c r="AI126" s="46">
        <v>0.0</v>
      </c>
      <c r="AJ126" s="46">
        <v>0.0</v>
      </c>
      <c r="AK126" s="46">
        <v>0.0</v>
      </c>
      <c r="AL126" s="47">
        <v>100.0</v>
      </c>
      <c r="AM126" s="46">
        <v>100.0</v>
      </c>
      <c r="AN126" s="46">
        <v>0.0</v>
      </c>
      <c r="AO126" s="46">
        <v>0.0</v>
      </c>
      <c r="AP126" s="46">
        <v>0.0</v>
      </c>
      <c r="AQ126" s="46">
        <v>0.0</v>
      </c>
      <c r="AR126" s="46">
        <v>0.0</v>
      </c>
      <c r="AS126" s="46">
        <v>100.0</v>
      </c>
      <c r="AT126" s="46">
        <v>100.0</v>
      </c>
      <c r="AU126" s="46">
        <v>0.0</v>
      </c>
      <c r="AV126" s="46">
        <v>0.0</v>
      </c>
      <c r="AW126" s="46">
        <v>0.0</v>
      </c>
      <c r="AX126" s="46">
        <v>0.0</v>
      </c>
      <c r="AY126" s="46">
        <v>0.0</v>
      </c>
      <c r="AZ126" s="46">
        <v>100.0</v>
      </c>
      <c r="BA126" s="46">
        <v>97.94520547945206</v>
      </c>
      <c r="BB126" s="46">
        <v>0.0</v>
      </c>
      <c r="BC126" s="46">
        <v>0.684931506849315</v>
      </c>
      <c r="BD126" s="46">
        <v>0.684931506849315</v>
      </c>
      <c r="BE126" s="46">
        <v>0.0</v>
      </c>
      <c r="BF126" s="46">
        <v>0.684931506849315</v>
      </c>
      <c r="BG126" s="46">
        <v>100.0</v>
      </c>
    </row>
    <row r="127">
      <c r="A127" s="5"/>
      <c r="B127" s="5"/>
      <c r="C127" s="5"/>
      <c r="D127" s="5"/>
      <c r="E127" s="5"/>
      <c r="F127" s="5"/>
      <c r="G127" s="5"/>
      <c r="H127" s="13"/>
      <c r="I127" s="5"/>
      <c r="J127" s="5"/>
      <c r="K127" s="5"/>
      <c r="L127" s="5"/>
      <c r="M127" s="5"/>
      <c r="N127" s="5"/>
      <c r="O127" s="13"/>
      <c r="P127" s="5"/>
      <c r="Q127" s="5"/>
      <c r="R127" s="5"/>
      <c r="S127" s="5"/>
      <c r="T127" s="5"/>
      <c r="U127" s="5"/>
      <c r="V127" s="13"/>
      <c r="W127" s="5"/>
      <c r="X127" s="5"/>
      <c r="Y127" s="5"/>
      <c r="Z127" s="5"/>
      <c r="AA127" s="5"/>
      <c r="AB127" s="5"/>
      <c r="AC127" s="13"/>
      <c r="AD127" s="5"/>
      <c r="AE127" s="45" t="s">
        <v>58</v>
      </c>
      <c r="AF127" s="46">
        <v>100.0</v>
      </c>
      <c r="AG127" s="46">
        <v>0.0</v>
      </c>
      <c r="AH127" s="46">
        <v>0.0</v>
      </c>
      <c r="AI127" s="46">
        <v>0.0</v>
      </c>
      <c r="AJ127" s="46">
        <v>0.0</v>
      </c>
      <c r="AK127" s="46">
        <v>0.0</v>
      </c>
      <c r="AL127" s="47">
        <v>100.0</v>
      </c>
      <c r="AM127" s="46">
        <v>100.0</v>
      </c>
      <c r="AN127" s="46">
        <v>0.0</v>
      </c>
      <c r="AO127" s="46">
        <v>0.0</v>
      </c>
      <c r="AP127" s="46">
        <v>0.0</v>
      </c>
      <c r="AQ127" s="46">
        <v>0.0</v>
      </c>
      <c r="AR127" s="46">
        <v>0.0</v>
      </c>
      <c r="AS127" s="46">
        <v>100.0</v>
      </c>
      <c r="AT127" s="46">
        <v>100.0</v>
      </c>
      <c r="AU127" s="46">
        <v>0.0</v>
      </c>
      <c r="AV127" s="46">
        <v>0.0</v>
      </c>
      <c r="AW127" s="46">
        <v>0.0</v>
      </c>
      <c r="AX127" s="46">
        <v>0.0</v>
      </c>
      <c r="AY127" s="46">
        <v>0.0</v>
      </c>
      <c r="AZ127" s="46">
        <v>100.0</v>
      </c>
      <c r="BA127" s="46">
        <v>97.94520547945206</v>
      </c>
      <c r="BB127" s="46">
        <v>0.684931506849315</v>
      </c>
      <c r="BC127" s="46">
        <v>0.0</v>
      </c>
      <c r="BD127" s="46">
        <v>0.684931506849315</v>
      </c>
      <c r="BE127" s="46">
        <v>0.684931506849315</v>
      </c>
      <c r="BF127" s="46">
        <v>0.0</v>
      </c>
      <c r="BG127" s="46">
        <v>100.0</v>
      </c>
    </row>
    <row r="128">
      <c r="A128" s="1" t="s">
        <v>0</v>
      </c>
      <c r="B128" s="1"/>
      <c r="C128" s="1">
        <v>1.0</v>
      </c>
      <c r="H128" s="2"/>
      <c r="I128" s="2"/>
      <c r="J128" s="2">
        <v>44595.0</v>
      </c>
      <c r="O128" s="2"/>
      <c r="P128" s="2"/>
      <c r="Q128" s="2">
        <v>44656.0</v>
      </c>
      <c r="V128" s="1"/>
      <c r="W128" s="1"/>
      <c r="X128" s="1" t="s">
        <v>1</v>
      </c>
      <c r="AC128" s="1"/>
      <c r="AD128" s="5"/>
      <c r="AE128" s="45" t="s">
        <v>59</v>
      </c>
      <c r="AF128" s="46">
        <v>100.0</v>
      </c>
      <c r="AG128" s="46">
        <v>0.0</v>
      </c>
      <c r="AH128" s="46">
        <v>0.0</v>
      </c>
      <c r="AI128" s="46">
        <v>0.0</v>
      </c>
      <c r="AJ128" s="46">
        <v>0.0</v>
      </c>
      <c r="AK128" s="46">
        <v>0.0</v>
      </c>
      <c r="AL128" s="47">
        <v>100.0</v>
      </c>
      <c r="AM128" s="46">
        <v>100.0</v>
      </c>
      <c r="AN128" s="46">
        <v>0.0</v>
      </c>
      <c r="AO128" s="46">
        <v>0.0</v>
      </c>
      <c r="AP128" s="46">
        <v>0.0</v>
      </c>
      <c r="AQ128" s="46">
        <v>0.0</v>
      </c>
      <c r="AR128" s="46">
        <v>0.0</v>
      </c>
      <c r="AS128" s="46">
        <v>100.0</v>
      </c>
      <c r="AT128" s="46">
        <v>100.0</v>
      </c>
      <c r="AU128" s="46">
        <v>0.0</v>
      </c>
      <c r="AV128" s="46">
        <v>0.0</v>
      </c>
      <c r="AW128" s="46">
        <v>0.0</v>
      </c>
      <c r="AX128" s="46">
        <v>0.0</v>
      </c>
      <c r="AY128" s="46">
        <v>0.0</v>
      </c>
      <c r="AZ128" s="46">
        <v>100.0</v>
      </c>
      <c r="BA128" s="46">
        <v>98.63013698630137</v>
      </c>
      <c r="BB128" s="46">
        <v>0.684931506849315</v>
      </c>
      <c r="BC128" s="46">
        <v>0.0</v>
      </c>
      <c r="BD128" s="46">
        <v>0.0</v>
      </c>
      <c r="BE128" s="46">
        <v>0.684931506849315</v>
      </c>
      <c r="BF128" s="46">
        <v>0.0</v>
      </c>
      <c r="BG128" s="46">
        <v>100.0</v>
      </c>
    </row>
    <row r="129">
      <c r="A129" s="1" t="s">
        <v>4</v>
      </c>
      <c r="B129" s="1">
        <v>0.0</v>
      </c>
      <c r="C129" s="1">
        <v>1.0</v>
      </c>
      <c r="D129" s="1">
        <v>2.0</v>
      </c>
      <c r="E129" s="1">
        <v>3.0</v>
      </c>
      <c r="F129" s="1">
        <v>4.0</v>
      </c>
      <c r="G129" s="1" t="s">
        <v>5</v>
      </c>
      <c r="H129" s="1" t="s">
        <v>6</v>
      </c>
      <c r="I129" s="1">
        <v>0.0</v>
      </c>
      <c r="J129" s="1">
        <v>1.0</v>
      </c>
      <c r="K129" s="1">
        <v>2.0</v>
      </c>
      <c r="L129" s="1">
        <v>3.0</v>
      </c>
      <c r="M129" s="1">
        <v>4.0</v>
      </c>
      <c r="N129" s="1" t="s">
        <v>5</v>
      </c>
      <c r="O129" s="1" t="s">
        <v>6</v>
      </c>
      <c r="P129" s="1">
        <v>0.0</v>
      </c>
      <c r="Q129" s="1">
        <v>1.0</v>
      </c>
      <c r="R129" s="1">
        <v>2.0</v>
      </c>
      <c r="S129" s="1">
        <v>3.0</v>
      </c>
      <c r="T129" s="1">
        <v>4.0</v>
      </c>
      <c r="U129" s="1" t="s">
        <v>5</v>
      </c>
      <c r="V129" s="1" t="s">
        <v>6</v>
      </c>
      <c r="W129" s="1">
        <v>0.0</v>
      </c>
      <c r="X129" s="1">
        <v>1.0</v>
      </c>
      <c r="Y129" s="1">
        <v>2.0</v>
      </c>
      <c r="Z129" s="1">
        <v>3.0</v>
      </c>
      <c r="AA129" s="1">
        <v>4.0</v>
      </c>
      <c r="AB129" s="1" t="s">
        <v>5</v>
      </c>
      <c r="AC129" s="1" t="s">
        <v>6</v>
      </c>
      <c r="AD129" s="8"/>
      <c r="AE129" s="45" t="s">
        <v>60</v>
      </c>
      <c r="AF129" s="46">
        <v>100.0</v>
      </c>
      <c r="AG129" s="46">
        <v>0.0</v>
      </c>
      <c r="AH129" s="46">
        <v>0.0</v>
      </c>
      <c r="AI129" s="46">
        <v>0.0</v>
      </c>
      <c r="AJ129" s="46">
        <v>0.0</v>
      </c>
      <c r="AK129" s="46">
        <v>0.0</v>
      </c>
      <c r="AL129" s="47">
        <v>100.0</v>
      </c>
      <c r="AM129" s="46">
        <v>100.0</v>
      </c>
      <c r="AN129" s="46">
        <v>0.0</v>
      </c>
      <c r="AO129" s="46">
        <v>0.0</v>
      </c>
      <c r="AP129" s="46">
        <v>0.0</v>
      </c>
      <c r="AQ129" s="46">
        <v>0.0</v>
      </c>
      <c r="AR129" s="46">
        <v>0.0</v>
      </c>
      <c r="AS129" s="46">
        <v>100.0</v>
      </c>
      <c r="AT129" s="46">
        <v>100.0</v>
      </c>
      <c r="AU129" s="46">
        <v>0.0</v>
      </c>
      <c r="AV129" s="46">
        <v>0.0</v>
      </c>
      <c r="AW129" s="46">
        <v>0.0</v>
      </c>
      <c r="AX129" s="46">
        <v>0.0</v>
      </c>
      <c r="AY129" s="46">
        <v>0.0</v>
      </c>
      <c r="AZ129" s="46">
        <v>100.0</v>
      </c>
      <c r="BA129" s="46">
        <v>98.63013698630137</v>
      </c>
      <c r="BB129" s="46">
        <v>0.684931506849315</v>
      </c>
      <c r="BC129" s="46">
        <v>0.684931506849315</v>
      </c>
      <c r="BD129" s="46">
        <v>0.0</v>
      </c>
      <c r="BE129" s="46">
        <v>0.0</v>
      </c>
      <c r="BF129" s="46">
        <v>0.0</v>
      </c>
      <c r="BG129" s="46">
        <v>100.0</v>
      </c>
    </row>
    <row r="130">
      <c r="A130" s="8" t="s">
        <v>7</v>
      </c>
      <c r="B130" s="14">
        <f t="shared" ref="B130:B139" si="251">B16/100</f>
        <v>0.07142857143</v>
      </c>
      <c r="C130" s="14">
        <f t="shared" ref="C130:G130" si="247">B130+C16/100</f>
        <v>0.1428571429</v>
      </c>
      <c r="D130" s="14">
        <f t="shared" si="247"/>
        <v>0.2142857143</v>
      </c>
      <c r="E130" s="14">
        <f t="shared" si="247"/>
        <v>0.5</v>
      </c>
      <c r="F130" s="14">
        <f t="shared" si="247"/>
        <v>0.7142857143</v>
      </c>
      <c r="G130" s="14">
        <f t="shared" si="247"/>
        <v>1</v>
      </c>
      <c r="H130" s="15">
        <f t="shared" ref="H130:H181" si="253">G130</f>
        <v>1</v>
      </c>
      <c r="I130" s="14">
        <f t="shared" ref="I130:I139" si="254">I16/100</f>
        <v>0</v>
      </c>
      <c r="J130" s="14">
        <f t="shared" ref="J130:N130" si="248">I130+J16/100</f>
        <v>0.04</v>
      </c>
      <c r="K130" s="14">
        <f t="shared" si="248"/>
        <v>0.1066666667</v>
      </c>
      <c r="L130" s="14">
        <f t="shared" si="248"/>
        <v>0.28</v>
      </c>
      <c r="M130" s="14">
        <f t="shared" si="248"/>
        <v>0.44</v>
      </c>
      <c r="N130" s="14">
        <f t="shared" si="248"/>
        <v>1</v>
      </c>
      <c r="O130" s="15">
        <f t="shared" ref="O130:O181" si="256">N130</f>
        <v>1</v>
      </c>
      <c r="P130" s="14">
        <f t="shared" ref="P130:P139" si="257">P16/100</f>
        <v>0.005025125628</v>
      </c>
      <c r="Q130" s="14">
        <f t="shared" ref="Q130:U130" si="249">P130+Q16/100</f>
        <v>0.01005025126</v>
      </c>
      <c r="R130" s="14">
        <f t="shared" si="249"/>
        <v>0.05025125628</v>
      </c>
      <c r="S130" s="14">
        <f t="shared" si="249"/>
        <v>0.1608040201</v>
      </c>
      <c r="T130" s="14">
        <f t="shared" si="249"/>
        <v>0.2814070352</v>
      </c>
      <c r="U130" s="14">
        <f t="shared" si="249"/>
        <v>1</v>
      </c>
      <c r="V130" s="15">
        <f t="shared" ref="V130:V181" si="259">U130</f>
        <v>1</v>
      </c>
      <c r="W130" s="14">
        <f t="shared" ref="W130:W139" si="260">W16/100</f>
        <v>0.006849315068</v>
      </c>
      <c r="X130" s="14">
        <f t="shared" ref="X130:AB130" si="250">W130+X16/100</f>
        <v>0.006849315068</v>
      </c>
      <c r="Y130" s="14">
        <f t="shared" si="250"/>
        <v>0.05479452055</v>
      </c>
      <c r="Z130" s="14">
        <f t="shared" si="250"/>
        <v>0.1095890411</v>
      </c>
      <c r="AA130" s="14">
        <f t="shared" si="250"/>
        <v>0.1917808219</v>
      </c>
      <c r="AB130" s="14">
        <f t="shared" si="250"/>
        <v>1</v>
      </c>
      <c r="AC130" s="15">
        <f t="shared" ref="AC130:AC181" si="262">AB130</f>
        <v>1</v>
      </c>
      <c r="AD130" s="5"/>
      <c r="AE130" s="12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>
      <c r="A131" s="8" t="s">
        <v>8</v>
      </c>
      <c r="B131" s="14">
        <f t="shared" si="251"/>
        <v>0.7142857143</v>
      </c>
      <c r="C131" s="14">
        <f t="shared" ref="C131:G131" si="252">B131+C17/100</f>
        <v>1</v>
      </c>
      <c r="D131" s="14">
        <f t="shared" si="252"/>
        <v>1</v>
      </c>
      <c r="E131" s="14">
        <f t="shared" si="252"/>
        <v>1</v>
      </c>
      <c r="F131" s="14">
        <f t="shared" si="252"/>
        <v>1</v>
      </c>
      <c r="G131" s="14">
        <f t="shared" si="252"/>
        <v>1</v>
      </c>
      <c r="H131" s="15">
        <f t="shared" si="253"/>
        <v>1</v>
      </c>
      <c r="I131" s="14">
        <f t="shared" si="254"/>
        <v>0.7466666667</v>
      </c>
      <c r="J131" s="14">
        <f t="shared" ref="J131:N131" si="255">I131+J17/100</f>
        <v>0.9866666667</v>
      </c>
      <c r="K131" s="14">
        <f t="shared" si="255"/>
        <v>1</v>
      </c>
      <c r="L131" s="14">
        <f t="shared" si="255"/>
        <v>1</v>
      </c>
      <c r="M131" s="14">
        <f t="shared" si="255"/>
        <v>1</v>
      </c>
      <c r="N131" s="14">
        <f t="shared" si="255"/>
        <v>1</v>
      </c>
      <c r="O131" s="15">
        <f t="shared" si="256"/>
        <v>1</v>
      </c>
      <c r="P131" s="14">
        <f t="shared" si="257"/>
        <v>0.7236180905</v>
      </c>
      <c r="Q131" s="14">
        <f t="shared" ref="Q131:U131" si="258">P131+Q17/100</f>
        <v>0.959798995</v>
      </c>
      <c r="R131" s="14">
        <f t="shared" si="258"/>
        <v>0.9949748744</v>
      </c>
      <c r="S131" s="14">
        <f t="shared" si="258"/>
        <v>1</v>
      </c>
      <c r="T131" s="14">
        <f t="shared" si="258"/>
        <v>1</v>
      </c>
      <c r="U131" s="14">
        <f t="shared" si="258"/>
        <v>1</v>
      </c>
      <c r="V131" s="15">
        <f t="shared" si="259"/>
        <v>1</v>
      </c>
      <c r="W131" s="14">
        <f t="shared" si="260"/>
        <v>0.7328767123</v>
      </c>
      <c r="X131" s="14">
        <f t="shared" ref="X131:AB131" si="261">W131+X17/100</f>
        <v>0.9452054795</v>
      </c>
      <c r="Y131" s="14">
        <f t="shared" si="261"/>
        <v>0.9794520548</v>
      </c>
      <c r="Z131" s="14">
        <f t="shared" si="261"/>
        <v>1</v>
      </c>
      <c r="AA131" s="14">
        <f t="shared" si="261"/>
        <v>1</v>
      </c>
      <c r="AB131" s="14">
        <f t="shared" si="261"/>
        <v>1</v>
      </c>
      <c r="AC131" s="15">
        <f t="shared" si="262"/>
        <v>1</v>
      </c>
      <c r="AD131" s="5"/>
      <c r="AE131" s="12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>
      <c r="A132" s="8" t="s">
        <v>9</v>
      </c>
      <c r="B132" s="14">
        <f t="shared" si="251"/>
        <v>0.5</v>
      </c>
      <c r="C132" s="14">
        <f t="shared" ref="C132:G132" si="263">B132+C18/100</f>
        <v>1</v>
      </c>
      <c r="D132" s="14">
        <f t="shared" si="263"/>
        <v>1</v>
      </c>
      <c r="E132" s="14">
        <f t="shared" si="263"/>
        <v>1</v>
      </c>
      <c r="F132" s="14">
        <f t="shared" si="263"/>
        <v>1</v>
      </c>
      <c r="G132" s="14">
        <f t="shared" si="263"/>
        <v>1</v>
      </c>
      <c r="H132" s="15">
        <f t="shared" si="253"/>
        <v>1</v>
      </c>
      <c r="I132" s="14">
        <f t="shared" si="254"/>
        <v>0.1466666667</v>
      </c>
      <c r="J132" s="14">
        <f t="shared" ref="J132:N132" si="264">I132+J18/100</f>
        <v>0.6933333333</v>
      </c>
      <c r="K132" s="14">
        <f t="shared" si="264"/>
        <v>0.92</v>
      </c>
      <c r="L132" s="14">
        <f t="shared" si="264"/>
        <v>0.9333333333</v>
      </c>
      <c r="M132" s="14">
        <f t="shared" si="264"/>
        <v>0.96</v>
      </c>
      <c r="N132" s="14">
        <f t="shared" si="264"/>
        <v>1</v>
      </c>
      <c r="O132" s="15">
        <f t="shared" si="256"/>
        <v>1</v>
      </c>
      <c r="P132" s="14">
        <f t="shared" si="257"/>
        <v>0.05025125628</v>
      </c>
      <c r="Q132" s="14">
        <f t="shared" ref="Q132:U132" si="265">P132+Q18/100</f>
        <v>0.6783919598</v>
      </c>
      <c r="R132" s="14">
        <f t="shared" si="265"/>
        <v>0.9246231156</v>
      </c>
      <c r="S132" s="14">
        <f t="shared" si="265"/>
        <v>0.9698492462</v>
      </c>
      <c r="T132" s="14">
        <f t="shared" si="265"/>
        <v>0.9849246231</v>
      </c>
      <c r="U132" s="14">
        <f t="shared" si="265"/>
        <v>1</v>
      </c>
      <c r="V132" s="15">
        <f t="shared" si="259"/>
        <v>1</v>
      </c>
      <c r="W132" s="14">
        <f t="shared" si="260"/>
        <v>0.08219178082</v>
      </c>
      <c r="X132" s="14">
        <f t="shared" ref="X132:AB132" si="266">W132+X18/100</f>
        <v>0.5136986301</v>
      </c>
      <c r="Y132" s="14">
        <f t="shared" si="266"/>
        <v>0.7328767123</v>
      </c>
      <c r="Z132" s="14">
        <f t="shared" si="266"/>
        <v>0.8904109589</v>
      </c>
      <c r="AA132" s="14">
        <f t="shared" si="266"/>
        <v>0.9383561644</v>
      </c>
      <c r="AB132" s="14">
        <f t="shared" si="266"/>
        <v>1</v>
      </c>
      <c r="AC132" s="15">
        <f t="shared" si="262"/>
        <v>1</v>
      </c>
      <c r="AD132" s="5"/>
      <c r="AE132" s="12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>
      <c r="A133" s="8" t="s">
        <v>10</v>
      </c>
      <c r="B133" s="14">
        <f t="shared" si="251"/>
        <v>0.07142857143</v>
      </c>
      <c r="C133" s="14">
        <f t="shared" ref="C133:G133" si="267">B133+C19/100</f>
        <v>0.4285714286</v>
      </c>
      <c r="D133" s="14">
        <f t="shared" si="267"/>
        <v>0.9285714286</v>
      </c>
      <c r="E133" s="14">
        <f t="shared" si="267"/>
        <v>0.9285714286</v>
      </c>
      <c r="F133" s="14">
        <f t="shared" si="267"/>
        <v>0.9285714286</v>
      </c>
      <c r="G133" s="14">
        <f t="shared" si="267"/>
        <v>1</v>
      </c>
      <c r="H133" s="15">
        <f t="shared" si="253"/>
        <v>1</v>
      </c>
      <c r="I133" s="14">
        <f t="shared" si="254"/>
        <v>0</v>
      </c>
      <c r="J133" s="14">
        <f t="shared" ref="J133:N133" si="268">I133+J19/100</f>
        <v>0.1466666667</v>
      </c>
      <c r="K133" s="14">
        <f t="shared" si="268"/>
        <v>0.48</v>
      </c>
      <c r="L133" s="14">
        <f t="shared" si="268"/>
        <v>0.8</v>
      </c>
      <c r="M133" s="14">
        <f t="shared" si="268"/>
        <v>0.8933333333</v>
      </c>
      <c r="N133" s="14">
        <f t="shared" si="268"/>
        <v>1</v>
      </c>
      <c r="O133" s="15">
        <f t="shared" si="256"/>
        <v>1</v>
      </c>
      <c r="P133" s="14">
        <f t="shared" si="257"/>
        <v>0.01507537688</v>
      </c>
      <c r="Q133" s="14">
        <f t="shared" ref="Q133:U133" si="269">P133+Q19/100</f>
        <v>0.04020100503</v>
      </c>
      <c r="R133" s="14">
        <f t="shared" si="269"/>
        <v>0.1959798995</v>
      </c>
      <c r="S133" s="14">
        <f t="shared" si="269"/>
        <v>0.527638191</v>
      </c>
      <c r="T133" s="14">
        <f t="shared" si="269"/>
        <v>0.7487437186</v>
      </c>
      <c r="U133" s="14">
        <f t="shared" si="269"/>
        <v>1</v>
      </c>
      <c r="V133" s="15">
        <f t="shared" si="259"/>
        <v>1</v>
      </c>
      <c r="W133" s="14">
        <f t="shared" si="260"/>
        <v>0.03424657534</v>
      </c>
      <c r="X133" s="14">
        <f t="shared" ref="X133:AB133" si="270">W133+X19/100</f>
        <v>0.04794520548</v>
      </c>
      <c r="Y133" s="14">
        <f t="shared" si="270"/>
        <v>0.1917808219</v>
      </c>
      <c r="Z133" s="14">
        <f t="shared" si="270"/>
        <v>0.3698630137</v>
      </c>
      <c r="AA133" s="14">
        <f t="shared" si="270"/>
        <v>0.5273972603</v>
      </c>
      <c r="AB133" s="14">
        <f t="shared" si="270"/>
        <v>1</v>
      </c>
      <c r="AC133" s="15">
        <f t="shared" si="262"/>
        <v>1</v>
      </c>
      <c r="AD133" s="5"/>
      <c r="AE133" s="12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>
      <c r="A134" s="8" t="s">
        <v>11</v>
      </c>
      <c r="B134" s="14">
        <f t="shared" si="251"/>
        <v>0.6428571429</v>
      </c>
      <c r="C134" s="14">
        <f t="shared" ref="C134:G134" si="271">B134+C20/100</f>
        <v>0.9285714286</v>
      </c>
      <c r="D134" s="14">
        <f t="shared" si="271"/>
        <v>0.9285714286</v>
      </c>
      <c r="E134" s="14">
        <f t="shared" si="271"/>
        <v>1</v>
      </c>
      <c r="F134" s="14">
        <f t="shared" si="271"/>
        <v>1</v>
      </c>
      <c r="G134" s="14">
        <f t="shared" si="271"/>
        <v>1</v>
      </c>
      <c r="H134" s="15">
        <f t="shared" si="253"/>
        <v>1</v>
      </c>
      <c r="I134" s="14">
        <f t="shared" si="254"/>
        <v>0.3866666667</v>
      </c>
      <c r="J134" s="14">
        <f t="shared" ref="J134:N134" si="272">I134+J20/100</f>
        <v>0.7866666667</v>
      </c>
      <c r="K134" s="14">
        <f t="shared" si="272"/>
        <v>0.92</v>
      </c>
      <c r="L134" s="14">
        <f t="shared" si="272"/>
        <v>0.96</v>
      </c>
      <c r="M134" s="14">
        <f t="shared" si="272"/>
        <v>0.9733333333</v>
      </c>
      <c r="N134" s="14">
        <f t="shared" si="272"/>
        <v>1</v>
      </c>
      <c r="O134" s="15">
        <f t="shared" si="256"/>
        <v>1</v>
      </c>
      <c r="P134" s="14">
        <f t="shared" si="257"/>
        <v>0.3417085427</v>
      </c>
      <c r="Q134" s="14">
        <f t="shared" ref="Q134:U134" si="273">P134+Q20/100</f>
        <v>0.6532663317</v>
      </c>
      <c r="R134" s="14">
        <f t="shared" si="273"/>
        <v>0.8542713568</v>
      </c>
      <c r="S134" s="14">
        <f t="shared" si="273"/>
        <v>0.9447236181</v>
      </c>
      <c r="T134" s="14">
        <f t="shared" si="273"/>
        <v>0.9748743719</v>
      </c>
      <c r="U134" s="14">
        <f t="shared" si="273"/>
        <v>1</v>
      </c>
      <c r="V134" s="15">
        <f t="shared" si="259"/>
        <v>1</v>
      </c>
      <c r="W134" s="14">
        <f t="shared" si="260"/>
        <v>0.3287671233</v>
      </c>
      <c r="X134" s="14">
        <f t="shared" ref="X134:AB134" si="274">W134+X20/100</f>
        <v>0.6369863014</v>
      </c>
      <c r="Y134" s="14">
        <f t="shared" si="274"/>
        <v>0.8082191781</v>
      </c>
      <c r="Z134" s="14">
        <f t="shared" si="274"/>
        <v>0.8630136986</v>
      </c>
      <c r="AA134" s="14">
        <f t="shared" si="274"/>
        <v>0.9315068493</v>
      </c>
      <c r="AB134" s="14">
        <f t="shared" si="274"/>
        <v>1</v>
      </c>
      <c r="AC134" s="15">
        <f t="shared" si="262"/>
        <v>1</v>
      </c>
      <c r="AD134" s="5"/>
      <c r="AE134" s="12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>
      <c r="A135" s="8" t="s">
        <v>12</v>
      </c>
      <c r="B135" s="14">
        <f t="shared" si="251"/>
        <v>0.4285714286</v>
      </c>
      <c r="C135" s="14">
        <f t="shared" ref="C135:G135" si="275">B135+C21/100</f>
        <v>0.9285714286</v>
      </c>
      <c r="D135" s="14">
        <f t="shared" si="275"/>
        <v>0.9285714286</v>
      </c>
      <c r="E135" s="14">
        <f t="shared" si="275"/>
        <v>1</v>
      </c>
      <c r="F135" s="14">
        <f t="shared" si="275"/>
        <v>1</v>
      </c>
      <c r="G135" s="14">
        <f t="shared" si="275"/>
        <v>1</v>
      </c>
      <c r="H135" s="15">
        <f t="shared" si="253"/>
        <v>1</v>
      </c>
      <c r="I135" s="14">
        <f t="shared" si="254"/>
        <v>0.36</v>
      </c>
      <c r="J135" s="14">
        <f t="shared" ref="J135:N135" si="276">I135+J21/100</f>
        <v>0.9333333333</v>
      </c>
      <c r="K135" s="14">
        <f t="shared" si="276"/>
        <v>1</v>
      </c>
      <c r="L135" s="14">
        <f t="shared" si="276"/>
        <v>1</v>
      </c>
      <c r="M135" s="14">
        <f t="shared" si="276"/>
        <v>1</v>
      </c>
      <c r="N135" s="14">
        <f t="shared" si="276"/>
        <v>1</v>
      </c>
      <c r="O135" s="15">
        <f t="shared" si="256"/>
        <v>1</v>
      </c>
      <c r="P135" s="14">
        <f t="shared" si="257"/>
        <v>0.256281407</v>
      </c>
      <c r="Q135" s="14">
        <f t="shared" ref="Q135:U135" si="277">P135+Q21/100</f>
        <v>0.9447236181</v>
      </c>
      <c r="R135" s="14">
        <f t="shared" si="277"/>
        <v>0.9798994975</v>
      </c>
      <c r="S135" s="14">
        <f t="shared" si="277"/>
        <v>0.9949748744</v>
      </c>
      <c r="T135" s="14">
        <f t="shared" si="277"/>
        <v>1</v>
      </c>
      <c r="U135" s="14">
        <f t="shared" si="277"/>
        <v>1</v>
      </c>
      <c r="V135" s="15">
        <f t="shared" si="259"/>
        <v>1</v>
      </c>
      <c r="W135" s="14">
        <f t="shared" si="260"/>
        <v>0.1917808219</v>
      </c>
      <c r="X135" s="14">
        <f t="shared" ref="X135:AB135" si="278">W135+X21/100</f>
        <v>0.8835616438</v>
      </c>
      <c r="Y135" s="14">
        <f t="shared" si="278"/>
        <v>0.9863013699</v>
      </c>
      <c r="Z135" s="14">
        <f t="shared" si="278"/>
        <v>0.9931506849</v>
      </c>
      <c r="AA135" s="14">
        <f t="shared" si="278"/>
        <v>0.9931506849</v>
      </c>
      <c r="AB135" s="14">
        <f t="shared" si="278"/>
        <v>1</v>
      </c>
      <c r="AC135" s="15">
        <f t="shared" si="262"/>
        <v>1</v>
      </c>
      <c r="AD135" s="5"/>
      <c r="AE135" s="12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>
      <c r="A136" s="8" t="s">
        <v>17</v>
      </c>
      <c r="B136" s="14">
        <f t="shared" si="251"/>
        <v>0</v>
      </c>
      <c r="C136" s="14">
        <f t="shared" ref="C136:G136" si="279">B136+C22/100</f>
        <v>0.9285714286</v>
      </c>
      <c r="D136" s="14">
        <f t="shared" si="279"/>
        <v>0.9285714286</v>
      </c>
      <c r="E136" s="14">
        <f t="shared" si="279"/>
        <v>0.9285714286</v>
      </c>
      <c r="F136" s="14">
        <f t="shared" si="279"/>
        <v>0.9285714286</v>
      </c>
      <c r="G136" s="14">
        <f t="shared" si="279"/>
        <v>1</v>
      </c>
      <c r="H136" s="15">
        <f t="shared" si="253"/>
        <v>1</v>
      </c>
      <c r="I136" s="14">
        <f t="shared" si="254"/>
        <v>0.09333333333</v>
      </c>
      <c r="J136" s="14">
        <f t="shared" ref="J136:N136" si="280">I136+J22/100</f>
        <v>0.8533333333</v>
      </c>
      <c r="K136" s="14">
        <f t="shared" si="280"/>
        <v>0.92</v>
      </c>
      <c r="L136" s="14">
        <f t="shared" si="280"/>
        <v>0.9333333333</v>
      </c>
      <c r="M136" s="14">
        <f t="shared" si="280"/>
        <v>0.9333333333</v>
      </c>
      <c r="N136" s="14">
        <f t="shared" si="280"/>
        <v>1</v>
      </c>
      <c r="O136" s="15">
        <f t="shared" si="256"/>
        <v>1</v>
      </c>
      <c r="P136" s="14">
        <f t="shared" si="257"/>
        <v>0.04522613065</v>
      </c>
      <c r="Q136" s="14">
        <f t="shared" ref="Q136:U136" si="281">P136+Q22/100</f>
        <v>0.8140703518</v>
      </c>
      <c r="R136" s="14">
        <f t="shared" si="281"/>
        <v>0.9346733668</v>
      </c>
      <c r="S136" s="14">
        <f t="shared" si="281"/>
        <v>0.9497487437</v>
      </c>
      <c r="T136" s="14">
        <f t="shared" si="281"/>
        <v>0.9547738693</v>
      </c>
      <c r="U136" s="14">
        <f t="shared" si="281"/>
        <v>1</v>
      </c>
      <c r="V136" s="15">
        <f t="shared" si="259"/>
        <v>1</v>
      </c>
      <c r="W136" s="14">
        <f t="shared" si="260"/>
        <v>0.05479452055</v>
      </c>
      <c r="X136" s="14">
        <f t="shared" ref="X136:AB136" si="282">W136+X22/100</f>
        <v>0.7328767123</v>
      </c>
      <c r="Y136" s="14">
        <f t="shared" si="282"/>
        <v>0.8698630137</v>
      </c>
      <c r="Z136" s="14">
        <f t="shared" si="282"/>
        <v>0.9315068493</v>
      </c>
      <c r="AA136" s="14">
        <f t="shared" si="282"/>
        <v>0.9452054795</v>
      </c>
      <c r="AB136" s="14">
        <f t="shared" si="282"/>
        <v>1</v>
      </c>
      <c r="AC136" s="15">
        <f t="shared" si="262"/>
        <v>1</v>
      </c>
      <c r="AD136" s="5"/>
      <c r="AE136" s="12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>
      <c r="A137" s="8" t="s">
        <v>14</v>
      </c>
      <c r="B137" s="14">
        <f t="shared" si="251"/>
        <v>0.1428571429</v>
      </c>
      <c r="C137" s="14">
        <f t="shared" ref="C137:G137" si="283">B137+C23/100</f>
        <v>0.9285714286</v>
      </c>
      <c r="D137" s="14">
        <f t="shared" si="283"/>
        <v>0.9285714286</v>
      </c>
      <c r="E137" s="14">
        <f t="shared" si="283"/>
        <v>0.9285714286</v>
      </c>
      <c r="F137" s="14">
        <f t="shared" si="283"/>
        <v>0.9285714286</v>
      </c>
      <c r="G137" s="14">
        <f t="shared" si="283"/>
        <v>1</v>
      </c>
      <c r="H137" s="15">
        <f t="shared" si="253"/>
        <v>1</v>
      </c>
      <c r="I137" s="14">
        <f t="shared" si="254"/>
        <v>0.2533333333</v>
      </c>
      <c r="J137" s="14">
        <f t="shared" ref="J137:N137" si="284">I137+J23/100</f>
        <v>0.9466666667</v>
      </c>
      <c r="K137" s="14">
        <f t="shared" si="284"/>
        <v>0.96</v>
      </c>
      <c r="L137" s="14">
        <f t="shared" si="284"/>
        <v>0.96</v>
      </c>
      <c r="M137" s="14">
        <f t="shared" si="284"/>
        <v>0.9733333333</v>
      </c>
      <c r="N137" s="14">
        <f t="shared" si="284"/>
        <v>1</v>
      </c>
      <c r="O137" s="15">
        <f t="shared" si="256"/>
        <v>1</v>
      </c>
      <c r="P137" s="14">
        <f t="shared" si="257"/>
        <v>0.2261306533</v>
      </c>
      <c r="Q137" s="14">
        <f t="shared" ref="Q137:U137" si="285">P137+Q23/100</f>
        <v>0.8693467337</v>
      </c>
      <c r="R137" s="14">
        <f t="shared" si="285"/>
        <v>0.9547738693</v>
      </c>
      <c r="S137" s="14">
        <f t="shared" si="285"/>
        <v>0.9798994975</v>
      </c>
      <c r="T137" s="14">
        <f t="shared" si="285"/>
        <v>0.9849246231</v>
      </c>
      <c r="U137" s="14">
        <f t="shared" si="285"/>
        <v>1</v>
      </c>
      <c r="V137" s="15">
        <f t="shared" si="259"/>
        <v>1</v>
      </c>
      <c r="W137" s="14">
        <f t="shared" si="260"/>
        <v>0.2945205479</v>
      </c>
      <c r="X137" s="14">
        <f t="shared" ref="X137:AB137" si="286">W137+X23/100</f>
        <v>0.8356164384</v>
      </c>
      <c r="Y137" s="14">
        <f t="shared" si="286"/>
        <v>0.9589041096</v>
      </c>
      <c r="Z137" s="14">
        <f t="shared" si="286"/>
        <v>0.9726027397</v>
      </c>
      <c r="AA137" s="14">
        <f t="shared" si="286"/>
        <v>0.9726027397</v>
      </c>
      <c r="AB137" s="14">
        <f t="shared" si="286"/>
        <v>1</v>
      </c>
      <c r="AC137" s="15">
        <f t="shared" si="262"/>
        <v>1</v>
      </c>
      <c r="AD137" s="5"/>
      <c r="AE137" s="12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>
      <c r="A138" s="8" t="s">
        <v>15</v>
      </c>
      <c r="B138" s="14">
        <f t="shared" si="251"/>
        <v>0.5</v>
      </c>
      <c r="C138" s="14">
        <f t="shared" ref="C138:G138" si="287">B138+C24/100</f>
        <v>1</v>
      </c>
      <c r="D138" s="14">
        <f t="shared" si="287"/>
        <v>1</v>
      </c>
      <c r="E138" s="14">
        <f t="shared" si="287"/>
        <v>1</v>
      </c>
      <c r="F138" s="14">
        <f t="shared" si="287"/>
        <v>1</v>
      </c>
      <c r="G138" s="14">
        <f t="shared" si="287"/>
        <v>1</v>
      </c>
      <c r="H138" s="15">
        <f t="shared" si="253"/>
        <v>1</v>
      </c>
      <c r="I138" s="14">
        <f t="shared" si="254"/>
        <v>0.2666666667</v>
      </c>
      <c r="J138" s="14">
        <f t="shared" ref="J138:N138" si="288">I138+J24/100</f>
        <v>0.9466666667</v>
      </c>
      <c r="K138" s="14">
        <f t="shared" si="288"/>
        <v>0.96</v>
      </c>
      <c r="L138" s="14">
        <f t="shared" si="288"/>
        <v>0.9733333333</v>
      </c>
      <c r="M138" s="14">
        <f t="shared" si="288"/>
        <v>0.9866666667</v>
      </c>
      <c r="N138" s="14">
        <f t="shared" si="288"/>
        <v>1</v>
      </c>
      <c r="O138" s="15">
        <f t="shared" si="256"/>
        <v>1</v>
      </c>
      <c r="P138" s="14">
        <f t="shared" si="257"/>
        <v>0.1608040201</v>
      </c>
      <c r="Q138" s="14">
        <f t="shared" ref="Q138:U138" si="289">P138+Q24/100</f>
        <v>0.8793969849</v>
      </c>
      <c r="R138" s="14">
        <f t="shared" si="289"/>
        <v>0.9648241206</v>
      </c>
      <c r="S138" s="14">
        <f t="shared" si="289"/>
        <v>0.9849246231</v>
      </c>
      <c r="T138" s="14">
        <f t="shared" si="289"/>
        <v>0.9949748744</v>
      </c>
      <c r="U138" s="14">
        <f t="shared" si="289"/>
        <v>1</v>
      </c>
      <c r="V138" s="15">
        <f t="shared" si="259"/>
        <v>1</v>
      </c>
      <c r="W138" s="14">
        <f t="shared" si="260"/>
        <v>0.08219178082</v>
      </c>
      <c r="X138" s="14">
        <f t="shared" ref="X138:AB138" si="290">W138+X24/100</f>
        <v>0.8630136986</v>
      </c>
      <c r="Y138" s="14">
        <f t="shared" si="290"/>
        <v>0.9452054795</v>
      </c>
      <c r="Z138" s="14">
        <f t="shared" si="290"/>
        <v>0.9931506849</v>
      </c>
      <c r="AA138" s="14">
        <f t="shared" si="290"/>
        <v>1</v>
      </c>
      <c r="AB138" s="14">
        <f t="shared" si="290"/>
        <v>1</v>
      </c>
      <c r="AC138" s="15">
        <f t="shared" si="262"/>
        <v>1</v>
      </c>
      <c r="AD138" s="5"/>
      <c r="AE138" s="12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>
      <c r="A139" s="8" t="s">
        <v>16</v>
      </c>
      <c r="B139" s="14">
        <f t="shared" si="251"/>
        <v>0.1428571429</v>
      </c>
      <c r="C139" s="14">
        <f t="shared" ref="C139:G139" si="291">B139+C25/100</f>
        <v>0.8571428571</v>
      </c>
      <c r="D139" s="14">
        <f t="shared" si="291"/>
        <v>0.9285714286</v>
      </c>
      <c r="E139" s="14">
        <f t="shared" si="291"/>
        <v>0.9285714286</v>
      </c>
      <c r="F139" s="14">
        <f t="shared" si="291"/>
        <v>0.9285714286</v>
      </c>
      <c r="G139" s="14">
        <f t="shared" si="291"/>
        <v>1</v>
      </c>
      <c r="H139" s="15">
        <f t="shared" si="253"/>
        <v>1</v>
      </c>
      <c r="I139" s="14">
        <f t="shared" si="254"/>
        <v>0.01333333333</v>
      </c>
      <c r="J139" s="14">
        <f t="shared" ref="J139:N139" si="292">I139+J25/100</f>
        <v>0.3333333333</v>
      </c>
      <c r="K139" s="14">
        <f t="shared" si="292"/>
        <v>0.7466666667</v>
      </c>
      <c r="L139" s="14">
        <f t="shared" si="292"/>
        <v>0.88</v>
      </c>
      <c r="M139" s="14">
        <f t="shared" si="292"/>
        <v>0.9066666667</v>
      </c>
      <c r="N139" s="14">
        <f t="shared" si="292"/>
        <v>1</v>
      </c>
      <c r="O139" s="15">
        <f t="shared" si="256"/>
        <v>1</v>
      </c>
      <c r="P139" s="14">
        <f t="shared" si="257"/>
        <v>0.01507537688</v>
      </c>
      <c r="Q139" s="14">
        <f t="shared" ref="Q139:U139" si="293">P139+Q25/100</f>
        <v>0.1658291457</v>
      </c>
      <c r="R139" s="14">
        <f t="shared" si="293"/>
        <v>0.4623115578</v>
      </c>
      <c r="S139" s="14">
        <f t="shared" si="293"/>
        <v>0.7738693467</v>
      </c>
      <c r="T139" s="14">
        <f t="shared" si="293"/>
        <v>0.8894472362</v>
      </c>
      <c r="U139" s="14">
        <f t="shared" si="293"/>
        <v>1</v>
      </c>
      <c r="V139" s="15">
        <f t="shared" si="259"/>
        <v>1</v>
      </c>
      <c r="W139" s="14">
        <f t="shared" si="260"/>
        <v>0.03424657534</v>
      </c>
      <c r="X139" s="14">
        <f t="shared" ref="X139:AB139" si="294">W139+X25/100</f>
        <v>0.1643835616</v>
      </c>
      <c r="Y139" s="14">
        <f t="shared" si="294"/>
        <v>0.3630136986</v>
      </c>
      <c r="Z139" s="14">
        <f t="shared" si="294"/>
        <v>0.5753424658</v>
      </c>
      <c r="AA139" s="14">
        <f t="shared" si="294"/>
        <v>0.7534246575</v>
      </c>
      <c r="AB139" s="14">
        <f t="shared" si="294"/>
        <v>1</v>
      </c>
      <c r="AC139" s="15">
        <f t="shared" si="262"/>
        <v>1</v>
      </c>
      <c r="AD139" s="5"/>
      <c r="AE139" s="12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>
      <c r="A140" s="23" t="s">
        <v>19</v>
      </c>
      <c r="B140" s="42">
        <f t="shared" ref="B140:B181" si="299">B78/100</f>
        <v>1</v>
      </c>
      <c r="C140" s="42">
        <f t="shared" ref="C140:G140" si="295">B140+C78/100</f>
        <v>1</v>
      </c>
      <c r="D140" s="42">
        <f t="shared" si="295"/>
        <v>1</v>
      </c>
      <c r="E140" s="42">
        <f t="shared" si="295"/>
        <v>1</v>
      </c>
      <c r="F140" s="42">
        <f t="shared" si="295"/>
        <v>1</v>
      </c>
      <c r="G140" s="42">
        <f t="shared" si="295"/>
        <v>1</v>
      </c>
      <c r="H140" s="43">
        <f t="shared" si="253"/>
        <v>1</v>
      </c>
      <c r="I140" s="42">
        <f t="shared" ref="I140:I181" si="301">I78/100</f>
        <v>0.9066666667</v>
      </c>
      <c r="J140" s="42">
        <f t="shared" ref="J140:N140" si="296">I140+J78/100</f>
        <v>0.9733333333</v>
      </c>
      <c r="K140" s="42">
        <f t="shared" si="296"/>
        <v>0.9733333333</v>
      </c>
      <c r="L140" s="42">
        <f t="shared" si="296"/>
        <v>1</v>
      </c>
      <c r="M140" s="42">
        <f t="shared" si="296"/>
        <v>1</v>
      </c>
      <c r="N140" s="42">
        <f t="shared" si="296"/>
        <v>1</v>
      </c>
      <c r="O140" s="43">
        <f t="shared" si="256"/>
        <v>1</v>
      </c>
      <c r="P140" s="42">
        <f t="shared" ref="P140:P181" si="303">P78/100</f>
        <v>0.9447236181</v>
      </c>
      <c r="Q140" s="42">
        <f t="shared" ref="Q140:U140" si="297">P140+Q78/100</f>
        <v>0.9798994975</v>
      </c>
      <c r="R140" s="42">
        <f t="shared" si="297"/>
        <v>0.9899497487</v>
      </c>
      <c r="S140" s="42">
        <f t="shared" si="297"/>
        <v>0.9949748744</v>
      </c>
      <c r="T140" s="42">
        <f t="shared" si="297"/>
        <v>1</v>
      </c>
      <c r="U140" s="42">
        <f t="shared" si="297"/>
        <v>1</v>
      </c>
      <c r="V140" s="43">
        <f t="shared" si="259"/>
        <v>1</v>
      </c>
      <c r="W140" s="42">
        <f t="shared" ref="W140:W181" si="305">W78/100</f>
        <v>0.904109589</v>
      </c>
      <c r="X140" s="42">
        <f t="shared" ref="X140:AB140" si="298">W140+X78/100</f>
        <v>0.9657534247</v>
      </c>
      <c r="Y140" s="42">
        <f t="shared" si="298"/>
        <v>0.9794520548</v>
      </c>
      <c r="Z140" s="42">
        <f t="shared" si="298"/>
        <v>0.9931506849</v>
      </c>
      <c r="AA140" s="42">
        <f t="shared" si="298"/>
        <v>1</v>
      </c>
      <c r="AB140" s="42">
        <f t="shared" si="298"/>
        <v>1</v>
      </c>
      <c r="AC140" s="43">
        <f t="shared" si="262"/>
        <v>1</v>
      </c>
      <c r="AD140" s="5"/>
      <c r="AE140" s="12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>
      <c r="A141" s="23" t="s">
        <v>20</v>
      </c>
      <c r="B141" s="42">
        <f t="shared" si="299"/>
        <v>1</v>
      </c>
      <c r="C141" s="42">
        <f t="shared" ref="C141:G141" si="300">B141+C79/100</f>
        <v>1</v>
      </c>
      <c r="D141" s="42">
        <f t="shared" si="300"/>
        <v>1</v>
      </c>
      <c r="E141" s="42">
        <f t="shared" si="300"/>
        <v>1</v>
      </c>
      <c r="F141" s="42">
        <f t="shared" si="300"/>
        <v>1</v>
      </c>
      <c r="G141" s="42">
        <f t="shared" si="300"/>
        <v>1</v>
      </c>
      <c r="H141" s="43">
        <f t="shared" si="253"/>
        <v>1</v>
      </c>
      <c r="I141" s="42">
        <f t="shared" si="301"/>
        <v>0.96</v>
      </c>
      <c r="J141" s="42">
        <f t="shared" ref="J141:N141" si="302">I141+J79/100</f>
        <v>0.9866666667</v>
      </c>
      <c r="K141" s="42">
        <f t="shared" si="302"/>
        <v>1</v>
      </c>
      <c r="L141" s="42">
        <f t="shared" si="302"/>
        <v>1</v>
      </c>
      <c r="M141" s="42">
        <f t="shared" si="302"/>
        <v>1</v>
      </c>
      <c r="N141" s="42">
        <f t="shared" si="302"/>
        <v>1</v>
      </c>
      <c r="O141" s="43">
        <f t="shared" si="256"/>
        <v>1</v>
      </c>
      <c r="P141" s="42">
        <f t="shared" si="303"/>
        <v>0.9748743719</v>
      </c>
      <c r="Q141" s="42">
        <f t="shared" ref="Q141:U141" si="304">P141+Q79/100</f>
        <v>0.9899497487</v>
      </c>
      <c r="R141" s="42">
        <f t="shared" si="304"/>
        <v>0.9949748744</v>
      </c>
      <c r="S141" s="42">
        <f t="shared" si="304"/>
        <v>1</v>
      </c>
      <c r="T141" s="42">
        <f t="shared" si="304"/>
        <v>1</v>
      </c>
      <c r="U141" s="42">
        <f t="shared" si="304"/>
        <v>1</v>
      </c>
      <c r="V141" s="43">
        <f t="shared" si="259"/>
        <v>1</v>
      </c>
      <c r="W141" s="42">
        <f t="shared" si="305"/>
        <v>0.9726027397</v>
      </c>
      <c r="X141" s="42">
        <f t="shared" ref="X141:AB141" si="306">W141+X79/100</f>
        <v>0.9794520548</v>
      </c>
      <c r="Y141" s="42">
        <f t="shared" si="306"/>
        <v>0.9863013699</v>
      </c>
      <c r="Z141" s="42">
        <f t="shared" si="306"/>
        <v>0.9863013699</v>
      </c>
      <c r="AA141" s="42">
        <f t="shared" si="306"/>
        <v>0.9931506849</v>
      </c>
      <c r="AB141" s="42">
        <f t="shared" si="306"/>
        <v>1</v>
      </c>
      <c r="AC141" s="43">
        <f t="shared" si="262"/>
        <v>1</v>
      </c>
      <c r="AD141" s="5"/>
      <c r="AE141" s="12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>
      <c r="A142" s="23" t="s">
        <v>21</v>
      </c>
      <c r="B142" s="42">
        <f t="shared" si="299"/>
        <v>1</v>
      </c>
      <c r="C142" s="42">
        <f t="shared" ref="C142:G142" si="307">B142+C80/100</f>
        <v>1</v>
      </c>
      <c r="D142" s="42">
        <f t="shared" si="307"/>
        <v>1</v>
      </c>
      <c r="E142" s="42">
        <f t="shared" si="307"/>
        <v>1</v>
      </c>
      <c r="F142" s="42">
        <f t="shared" si="307"/>
        <v>1</v>
      </c>
      <c r="G142" s="42">
        <f t="shared" si="307"/>
        <v>1</v>
      </c>
      <c r="H142" s="43">
        <f t="shared" si="253"/>
        <v>1</v>
      </c>
      <c r="I142" s="42">
        <f t="shared" si="301"/>
        <v>0.9866666667</v>
      </c>
      <c r="J142" s="42">
        <f t="shared" ref="J142:N142" si="308">I142+J80/100</f>
        <v>1</v>
      </c>
      <c r="K142" s="42">
        <f t="shared" si="308"/>
        <v>1</v>
      </c>
      <c r="L142" s="42">
        <f t="shared" si="308"/>
        <v>1</v>
      </c>
      <c r="M142" s="42">
        <f t="shared" si="308"/>
        <v>1</v>
      </c>
      <c r="N142" s="42">
        <f t="shared" si="308"/>
        <v>1</v>
      </c>
      <c r="O142" s="43">
        <f t="shared" si="256"/>
        <v>1</v>
      </c>
      <c r="P142" s="42">
        <f t="shared" si="303"/>
        <v>0.9648241206</v>
      </c>
      <c r="Q142" s="42">
        <f t="shared" ref="Q142:U142" si="309">P142+Q80/100</f>
        <v>0.9949748744</v>
      </c>
      <c r="R142" s="42">
        <f t="shared" si="309"/>
        <v>0.9949748744</v>
      </c>
      <c r="S142" s="42">
        <f t="shared" si="309"/>
        <v>0.9949748744</v>
      </c>
      <c r="T142" s="42">
        <f t="shared" si="309"/>
        <v>0.9949748744</v>
      </c>
      <c r="U142" s="42">
        <f t="shared" si="309"/>
        <v>1</v>
      </c>
      <c r="V142" s="43">
        <f t="shared" si="259"/>
        <v>1</v>
      </c>
      <c r="W142" s="42">
        <f t="shared" si="305"/>
        <v>0.9520547945</v>
      </c>
      <c r="X142" s="42">
        <f t="shared" ref="X142:AB142" si="310">W142+X80/100</f>
        <v>0.9794520548</v>
      </c>
      <c r="Y142" s="42">
        <f t="shared" si="310"/>
        <v>0.9931506849</v>
      </c>
      <c r="Z142" s="42">
        <f t="shared" si="310"/>
        <v>0.9931506849</v>
      </c>
      <c r="AA142" s="42">
        <f t="shared" si="310"/>
        <v>1</v>
      </c>
      <c r="AB142" s="42">
        <f t="shared" si="310"/>
        <v>1</v>
      </c>
      <c r="AC142" s="43">
        <f t="shared" si="262"/>
        <v>1</v>
      </c>
      <c r="AD142" s="5"/>
      <c r="AE142" s="12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>
      <c r="A143" s="23" t="s">
        <v>22</v>
      </c>
      <c r="B143" s="42">
        <f t="shared" si="299"/>
        <v>1</v>
      </c>
      <c r="C143" s="42">
        <f t="shared" ref="C143:G143" si="311">B143+C81/100</f>
        <v>1</v>
      </c>
      <c r="D143" s="42">
        <f t="shared" si="311"/>
        <v>1</v>
      </c>
      <c r="E143" s="42">
        <f t="shared" si="311"/>
        <v>1</v>
      </c>
      <c r="F143" s="42">
        <f t="shared" si="311"/>
        <v>1</v>
      </c>
      <c r="G143" s="42">
        <f t="shared" si="311"/>
        <v>1</v>
      </c>
      <c r="H143" s="43">
        <f t="shared" si="253"/>
        <v>1</v>
      </c>
      <c r="I143" s="42">
        <f t="shared" si="301"/>
        <v>0.96</v>
      </c>
      <c r="J143" s="42">
        <f t="shared" ref="J143:N143" si="312">I143+J81/100</f>
        <v>0.9866666667</v>
      </c>
      <c r="K143" s="42">
        <f t="shared" si="312"/>
        <v>1</v>
      </c>
      <c r="L143" s="42">
        <f t="shared" si="312"/>
        <v>1</v>
      </c>
      <c r="M143" s="42">
        <f t="shared" si="312"/>
        <v>1</v>
      </c>
      <c r="N143" s="42">
        <f t="shared" si="312"/>
        <v>1</v>
      </c>
      <c r="O143" s="43">
        <f t="shared" si="256"/>
        <v>1</v>
      </c>
      <c r="P143" s="42">
        <f t="shared" si="303"/>
        <v>0.9748743719</v>
      </c>
      <c r="Q143" s="42">
        <f t="shared" ref="Q143:U143" si="313">P143+Q81/100</f>
        <v>0.9949748744</v>
      </c>
      <c r="R143" s="42">
        <f t="shared" si="313"/>
        <v>1</v>
      </c>
      <c r="S143" s="42">
        <f t="shared" si="313"/>
        <v>1</v>
      </c>
      <c r="T143" s="42">
        <f t="shared" si="313"/>
        <v>1</v>
      </c>
      <c r="U143" s="42">
        <f t="shared" si="313"/>
        <v>1</v>
      </c>
      <c r="V143" s="43">
        <f t="shared" si="259"/>
        <v>1</v>
      </c>
      <c r="W143" s="42">
        <f t="shared" si="305"/>
        <v>0.9931506849</v>
      </c>
      <c r="X143" s="42">
        <f t="shared" ref="X143:AB143" si="314">W143+X81/100</f>
        <v>0.9931506849</v>
      </c>
      <c r="Y143" s="42">
        <f t="shared" si="314"/>
        <v>1</v>
      </c>
      <c r="Z143" s="42">
        <f t="shared" si="314"/>
        <v>1</v>
      </c>
      <c r="AA143" s="42">
        <f t="shared" si="314"/>
        <v>1</v>
      </c>
      <c r="AB143" s="42">
        <f t="shared" si="314"/>
        <v>1</v>
      </c>
      <c r="AC143" s="43">
        <f t="shared" si="262"/>
        <v>1</v>
      </c>
      <c r="AD143" s="5"/>
      <c r="AE143" s="12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>
      <c r="A144" s="23" t="s">
        <v>23</v>
      </c>
      <c r="B144" s="42">
        <f t="shared" si="299"/>
        <v>1</v>
      </c>
      <c r="C144" s="42">
        <f t="shared" ref="C144:G144" si="315">B144+C82/100</f>
        <v>1</v>
      </c>
      <c r="D144" s="42">
        <f t="shared" si="315"/>
        <v>1</v>
      </c>
      <c r="E144" s="42">
        <f t="shared" si="315"/>
        <v>1</v>
      </c>
      <c r="F144" s="42">
        <f t="shared" si="315"/>
        <v>1</v>
      </c>
      <c r="G144" s="42">
        <f t="shared" si="315"/>
        <v>1</v>
      </c>
      <c r="H144" s="43">
        <f t="shared" si="253"/>
        <v>1</v>
      </c>
      <c r="I144" s="42">
        <f t="shared" si="301"/>
        <v>0.9866666667</v>
      </c>
      <c r="J144" s="42">
        <f t="shared" ref="J144:N144" si="316">I144+J82/100</f>
        <v>1</v>
      </c>
      <c r="K144" s="42">
        <f t="shared" si="316"/>
        <v>1</v>
      </c>
      <c r="L144" s="42">
        <f t="shared" si="316"/>
        <v>1</v>
      </c>
      <c r="M144" s="42">
        <f t="shared" si="316"/>
        <v>1</v>
      </c>
      <c r="N144" s="42">
        <f t="shared" si="316"/>
        <v>1</v>
      </c>
      <c r="O144" s="43">
        <f t="shared" si="256"/>
        <v>1</v>
      </c>
      <c r="P144" s="42">
        <f t="shared" si="303"/>
        <v>0.959798995</v>
      </c>
      <c r="Q144" s="42">
        <f t="shared" ref="Q144:U144" si="317">P144+Q82/100</f>
        <v>0.9949748744</v>
      </c>
      <c r="R144" s="42">
        <f t="shared" si="317"/>
        <v>0.9949748744</v>
      </c>
      <c r="S144" s="42">
        <f t="shared" si="317"/>
        <v>1</v>
      </c>
      <c r="T144" s="42">
        <f t="shared" si="317"/>
        <v>1</v>
      </c>
      <c r="U144" s="42">
        <f t="shared" si="317"/>
        <v>1</v>
      </c>
      <c r="V144" s="43">
        <f t="shared" si="259"/>
        <v>1</v>
      </c>
      <c r="W144" s="42">
        <f t="shared" si="305"/>
        <v>0.9383561644</v>
      </c>
      <c r="X144" s="42">
        <f t="shared" ref="X144:AB144" si="318">W144+X82/100</f>
        <v>1</v>
      </c>
      <c r="Y144" s="42">
        <f t="shared" si="318"/>
        <v>1</v>
      </c>
      <c r="Z144" s="42">
        <f t="shared" si="318"/>
        <v>1</v>
      </c>
      <c r="AA144" s="42">
        <f t="shared" si="318"/>
        <v>1</v>
      </c>
      <c r="AB144" s="42">
        <f t="shared" si="318"/>
        <v>1</v>
      </c>
      <c r="AC144" s="43">
        <f t="shared" si="262"/>
        <v>1</v>
      </c>
      <c r="AD144" s="5"/>
      <c r="AE144" s="12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>
      <c r="A145" s="23" t="s">
        <v>24</v>
      </c>
      <c r="B145" s="42">
        <f t="shared" si="299"/>
        <v>1</v>
      </c>
      <c r="C145" s="42">
        <f t="shared" ref="C145:G145" si="319">B145+C83/100</f>
        <v>1</v>
      </c>
      <c r="D145" s="42">
        <f t="shared" si="319"/>
        <v>1</v>
      </c>
      <c r="E145" s="42">
        <f t="shared" si="319"/>
        <v>1</v>
      </c>
      <c r="F145" s="42">
        <f t="shared" si="319"/>
        <v>1</v>
      </c>
      <c r="G145" s="42">
        <f t="shared" si="319"/>
        <v>1</v>
      </c>
      <c r="H145" s="43">
        <f t="shared" si="253"/>
        <v>1</v>
      </c>
      <c r="I145" s="42">
        <f t="shared" si="301"/>
        <v>0.92</v>
      </c>
      <c r="J145" s="42">
        <f t="shared" ref="J145:N145" si="320">I145+J83/100</f>
        <v>1</v>
      </c>
      <c r="K145" s="42">
        <f t="shared" si="320"/>
        <v>1</v>
      </c>
      <c r="L145" s="42">
        <f t="shared" si="320"/>
        <v>1</v>
      </c>
      <c r="M145" s="42">
        <f t="shared" si="320"/>
        <v>1</v>
      </c>
      <c r="N145" s="42">
        <f t="shared" si="320"/>
        <v>1</v>
      </c>
      <c r="O145" s="43">
        <f t="shared" si="256"/>
        <v>1</v>
      </c>
      <c r="P145" s="42">
        <f t="shared" si="303"/>
        <v>0.9497487437</v>
      </c>
      <c r="Q145" s="42">
        <f t="shared" ref="Q145:U145" si="321">P145+Q83/100</f>
        <v>0.9899497487</v>
      </c>
      <c r="R145" s="42">
        <f t="shared" si="321"/>
        <v>0.9949748744</v>
      </c>
      <c r="S145" s="42">
        <f t="shared" si="321"/>
        <v>1</v>
      </c>
      <c r="T145" s="42">
        <f t="shared" si="321"/>
        <v>1</v>
      </c>
      <c r="U145" s="42">
        <f t="shared" si="321"/>
        <v>1</v>
      </c>
      <c r="V145" s="43">
        <f t="shared" si="259"/>
        <v>1</v>
      </c>
      <c r="W145" s="42">
        <f t="shared" si="305"/>
        <v>0.9863013699</v>
      </c>
      <c r="X145" s="42">
        <f t="shared" ref="X145:AB145" si="322">W145+X83/100</f>
        <v>0.9931506849</v>
      </c>
      <c r="Y145" s="42">
        <f t="shared" si="322"/>
        <v>0.9931506849</v>
      </c>
      <c r="Z145" s="42">
        <f t="shared" si="322"/>
        <v>1</v>
      </c>
      <c r="AA145" s="42">
        <f t="shared" si="322"/>
        <v>1</v>
      </c>
      <c r="AB145" s="42">
        <f t="shared" si="322"/>
        <v>1</v>
      </c>
      <c r="AC145" s="43">
        <f t="shared" si="262"/>
        <v>1</v>
      </c>
      <c r="AD145" s="5"/>
      <c r="AE145" s="12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>
      <c r="A146" s="23" t="s">
        <v>25</v>
      </c>
      <c r="B146" s="42">
        <f t="shared" si="299"/>
        <v>1</v>
      </c>
      <c r="C146" s="42">
        <f t="shared" ref="C146:G146" si="323">B146+C84/100</f>
        <v>1</v>
      </c>
      <c r="D146" s="42">
        <f t="shared" si="323"/>
        <v>1</v>
      </c>
      <c r="E146" s="42">
        <f t="shared" si="323"/>
        <v>1</v>
      </c>
      <c r="F146" s="42">
        <f t="shared" si="323"/>
        <v>1</v>
      </c>
      <c r="G146" s="42">
        <f t="shared" si="323"/>
        <v>1</v>
      </c>
      <c r="H146" s="43">
        <f t="shared" si="253"/>
        <v>1</v>
      </c>
      <c r="I146" s="42">
        <f t="shared" si="301"/>
        <v>1</v>
      </c>
      <c r="J146" s="42">
        <f t="shared" ref="J146:N146" si="324">I146+J84/100</f>
        <v>1</v>
      </c>
      <c r="K146" s="42">
        <f t="shared" si="324"/>
        <v>1</v>
      </c>
      <c r="L146" s="42">
        <f t="shared" si="324"/>
        <v>1</v>
      </c>
      <c r="M146" s="42">
        <f t="shared" si="324"/>
        <v>1</v>
      </c>
      <c r="N146" s="42">
        <f t="shared" si="324"/>
        <v>1</v>
      </c>
      <c r="O146" s="43">
        <f t="shared" si="256"/>
        <v>1</v>
      </c>
      <c r="P146" s="42">
        <f t="shared" si="303"/>
        <v>0.9849246231</v>
      </c>
      <c r="Q146" s="42">
        <f t="shared" ref="Q146:U146" si="325">P146+Q84/100</f>
        <v>0.9949748744</v>
      </c>
      <c r="R146" s="42">
        <f t="shared" si="325"/>
        <v>1</v>
      </c>
      <c r="S146" s="42">
        <f t="shared" si="325"/>
        <v>1</v>
      </c>
      <c r="T146" s="42">
        <f t="shared" si="325"/>
        <v>1</v>
      </c>
      <c r="U146" s="42">
        <f t="shared" si="325"/>
        <v>1</v>
      </c>
      <c r="V146" s="43">
        <f t="shared" si="259"/>
        <v>1</v>
      </c>
      <c r="W146" s="42">
        <f t="shared" si="305"/>
        <v>1</v>
      </c>
      <c r="X146" s="42">
        <f t="shared" ref="X146:AB146" si="326">W146+X84/100</f>
        <v>1</v>
      </c>
      <c r="Y146" s="42">
        <f t="shared" si="326"/>
        <v>1</v>
      </c>
      <c r="Z146" s="42">
        <f t="shared" si="326"/>
        <v>1</v>
      </c>
      <c r="AA146" s="42">
        <f t="shared" si="326"/>
        <v>1</v>
      </c>
      <c r="AB146" s="42">
        <f t="shared" si="326"/>
        <v>1</v>
      </c>
      <c r="AC146" s="43">
        <f t="shared" si="262"/>
        <v>1</v>
      </c>
      <c r="AD146" s="5"/>
      <c r="AE146" s="12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>
      <c r="A147" s="23" t="s">
        <v>26</v>
      </c>
      <c r="B147" s="42">
        <f t="shared" si="299"/>
        <v>1</v>
      </c>
      <c r="C147" s="42">
        <f t="shared" ref="C147:G147" si="327">B147+C85/100</f>
        <v>1</v>
      </c>
      <c r="D147" s="42">
        <f t="shared" si="327"/>
        <v>1</v>
      </c>
      <c r="E147" s="42">
        <f t="shared" si="327"/>
        <v>1</v>
      </c>
      <c r="F147" s="42">
        <f t="shared" si="327"/>
        <v>1</v>
      </c>
      <c r="G147" s="42">
        <f t="shared" si="327"/>
        <v>1</v>
      </c>
      <c r="H147" s="43">
        <f t="shared" si="253"/>
        <v>1</v>
      </c>
      <c r="I147" s="42">
        <f t="shared" si="301"/>
        <v>1</v>
      </c>
      <c r="J147" s="42">
        <f t="shared" ref="J147:N147" si="328">I147+J85/100</f>
        <v>1</v>
      </c>
      <c r="K147" s="42">
        <f t="shared" si="328"/>
        <v>1</v>
      </c>
      <c r="L147" s="42">
        <f t="shared" si="328"/>
        <v>1</v>
      </c>
      <c r="M147" s="42">
        <f t="shared" si="328"/>
        <v>1</v>
      </c>
      <c r="N147" s="42">
        <f t="shared" si="328"/>
        <v>1</v>
      </c>
      <c r="O147" s="43">
        <f t="shared" si="256"/>
        <v>1</v>
      </c>
      <c r="P147" s="42">
        <f t="shared" si="303"/>
        <v>0.9899497487</v>
      </c>
      <c r="Q147" s="42">
        <f t="shared" ref="Q147:U147" si="329">P147+Q85/100</f>
        <v>0.9899497487</v>
      </c>
      <c r="R147" s="42">
        <f t="shared" si="329"/>
        <v>0.9899497487</v>
      </c>
      <c r="S147" s="42">
        <f t="shared" si="329"/>
        <v>0.9949748744</v>
      </c>
      <c r="T147" s="42">
        <f t="shared" si="329"/>
        <v>0.9949748744</v>
      </c>
      <c r="U147" s="42">
        <f t="shared" si="329"/>
        <v>1</v>
      </c>
      <c r="V147" s="43">
        <f t="shared" si="259"/>
        <v>1</v>
      </c>
      <c r="W147" s="42">
        <f t="shared" si="305"/>
        <v>0.9863013699</v>
      </c>
      <c r="X147" s="42">
        <f t="shared" ref="X147:AB147" si="330">W147+X85/100</f>
        <v>0.9863013699</v>
      </c>
      <c r="Y147" s="42">
        <f t="shared" si="330"/>
        <v>0.9931506849</v>
      </c>
      <c r="Z147" s="42">
        <f t="shared" si="330"/>
        <v>0.9931506849</v>
      </c>
      <c r="AA147" s="42">
        <f t="shared" si="330"/>
        <v>0.9931506849</v>
      </c>
      <c r="AB147" s="42">
        <f t="shared" si="330"/>
        <v>1</v>
      </c>
      <c r="AC147" s="43">
        <f t="shared" si="262"/>
        <v>1</v>
      </c>
      <c r="AD147" s="5"/>
      <c r="AE147" s="12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>
      <c r="A148" s="26" t="s">
        <v>27</v>
      </c>
      <c r="B148" s="42">
        <f t="shared" si="299"/>
        <v>1</v>
      </c>
      <c r="C148" s="42">
        <f t="shared" ref="C148:G148" si="331">B148+C86/100</f>
        <v>1</v>
      </c>
      <c r="D148" s="42">
        <f t="shared" si="331"/>
        <v>1</v>
      </c>
      <c r="E148" s="42">
        <f t="shared" si="331"/>
        <v>1</v>
      </c>
      <c r="F148" s="42">
        <f t="shared" si="331"/>
        <v>1</v>
      </c>
      <c r="G148" s="42">
        <f t="shared" si="331"/>
        <v>1</v>
      </c>
      <c r="H148" s="43">
        <f t="shared" si="253"/>
        <v>1</v>
      </c>
      <c r="I148" s="42">
        <f t="shared" si="301"/>
        <v>1</v>
      </c>
      <c r="J148" s="42">
        <f t="shared" ref="J148:N148" si="332">I148+J86/100</f>
        <v>1</v>
      </c>
      <c r="K148" s="42">
        <f t="shared" si="332"/>
        <v>1</v>
      </c>
      <c r="L148" s="42">
        <f t="shared" si="332"/>
        <v>1</v>
      </c>
      <c r="M148" s="42">
        <f t="shared" si="332"/>
        <v>1</v>
      </c>
      <c r="N148" s="42">
        <f t="shared" si="332"/>
        <v>1</v>
      </c>
      <c r="O148" s="43">
        <f t="shared" si="256"/>
        <v>1</v>
      </c>
      <c r="P148" s="42">
        <f t="shared" si="303"/>
        <v>1</v>
      </c>
      <c r="Q148" s="42">
        <f t="shared" ref="Q148:U148" si="333">P148+Q86/100</f>
        <v>1</v>
      </c>
      <c r="R148" s="42">
        <f t="shared" si="333"/>
        <v>1</v>
      </c>
      <c r="S148" s="42">
        <f t="shared" si="333"/>
        <v>1</v>
      </c>
      <c r="T148" s="42">
        <f t="shared" si="333"/>
        <v>1</v>
      </c>
      <c r="U148" s="42">
        <f t="shared" si="333"/>
        <v>1</v>
      </c>
      <c r="V148" s="43">
        <f t="shared" si="259"/>
        <v>1</v>
      </c>
      <c r="W148" s="42">
        <f t="shared" si="305"/>
        <v>1</v>
      </c>
      <c r="X148" s="42">
        <f t="shared" ref="X148:AB148" si="334">W148+X86/100</f>
        <v>1</v>
      </c>
      <c r="Y148" s="42">
        <f t="shared" si="334"/>
        <v>1</v>
      </c>
      <c r="Z148" s="42">
        <f t="shared" si="334"/>
        <v>1</v>
      </c>
      <c r="AA148" s="42">
        <f t="shared" si="334"/>
        <v>1</v>
      </c>
      <c r="AB148" s="42">
        <f t="shared" si="334"/>
        <v>1</v>
      </c>
      <c r="AC148" s="43">
        <f t="shared" si="262"/>
        <v>1</v>
      </c>
      <c r="AE148" s="12"/>
    </row>
    <row r="149">
      <c r="A149" s="26" t="s">
        <v>28</v>
      </c>
      <c r="B149" s="42">
        <f t="shared" si="299"/>
        <v>0.9285714286</v>
      </c>
      <c r="C149" s="42">
        <f t="shared" ref="C149:G149" si="335">B149+C87/100</f>
        <v>1</v>
      </c>
      <c r="D149" s="42">
        <f t="shared" si="335"/>
        <v>1</v>
      </c>
      <c r="E149" s="42">
        <f t="shared" si="335"/>
        <v>1</v>
      </c>
      <c r="F149" s="42">
        <f t="shared" si="335"/>
        <v>1</v>
      </c>
      <c r="G149" s="42">
        <f t="shared" si="335"/>
        <v>1</v>
      </c>
      <c r="H149" s="43">
        <f t="shared" si="253"/>
        <v>1</v>
      </c>
      <c r="I149" s="42">
        <f t="shared" si="301"/>
        <v>0.96</v>
      </c>
      <c r="J149" s="42">
        <f t="shared" ref="J149:N149" si="336">I149+J87/100</f>
        <v>1</v>
      </c>
      <c r="K149" s="42">
        <f t="shared" si="336"/>
        <v>1</v>
      </c>
      <c r="L149" s="42">
        <f t="shared" si="336"/>
        <v>1</v>
      </c>
      <c r="M149" s="42">
        <f t="shared" si="336"/>
        <v>1</v>
      </c>
      <c r="N149" s="42">
        <f t="shared" si="336"/>
        <v>1</v>
      </c>
      <c r="O149" s="43">
        <f t="shared" si="256"/>
        <v>1</v>
      </c>
      <c r="P149" s="42">
        <f t="shared" si="303"/>
        <v>0.9547738693</v>
      </c>
      <c r="Q149" s="42">
        <f t="shared" ref="Q149:U149" si="337">P149+Q87/100</f>
        <v>1</v>
      </c>
      <c r="R149" s="42">
        <f t="shared" si="337"/>
        <v>1</v>
      </c>
      <c r="S149" s="42">
        <f t="shared" si="337"/>
        <v>1</v>
      </c>
      <c r="T149" s="42">
        <f t="shared" si="337"/>
        <v>1</v>
      </c>
      <c r="U149" s="42">
        <f t="shared" si="337"/>
        <v>1</v>
      </c>
      <c r="V149" s="43">
        <f t="shared" si="259"/>
        <v>1</v>
      </c>
      <c r="W149" s="42">
        <f t="shared" si="305"/>
        <v>0.9452054795</v>
      </c>
      <c r="X149" s="42">
        <f t="shared" ref="X149:AB149" si="338">W149+X87/100</f>
        <v>0.9794520548</v>
      </c>
      <c r="Y149" s="42">
        <f t="shared" si="338"/>
        <v>0.9931506849</v>
      </c>
      <c r="Z149" s="42">
        <f t="shared" si="338"/>
        <v>0.9931506849</v>
      </c>
      <c r="AA149" s="42">
        <f t="shared" si="338"/>
        <v>1</v>
      </c>
      <c r="AB149" s="42">
        <f t="shared" si="338"/>
        <v>1</v>
      </c>
      <c r="AC149" s="43">
        <f t="shared" si="262"/>
        <v>1</v>
      </c>
      <c r="AE149" s="12"/>
    </row>
    <row r="150">
      <c r="A150" s="26" t="s">
        <v>29</v>
      </c>
      <c r="B150" s="42">
        <f t="shared" si="299"/>
        <v>0.9285714286</v>
      </c>
      <c r="C150" s="42">
        <f t="shared" ref="C150:G150" si="339">B150+C88/100</f>
        <v>1</v>
      </c>
      <c r="D150" s="42">
        <f t="shared" si="339"/>
        <v>1</v>
      </c>
      <c r="E150" s="42">
        <f t="shared" si="339"/>
        <v>1</v>
      </c>
      <c r="F150" s="42">
        <f t="shared" si="339"/>
        <v>1</v>
      </c>
      <c r="G150" s="42">
        <f t="shared" si="339"/>
        <v>1</v>
      </c>
      <c r="H150" s="43">
        <f t="shared" si="253"/>
        <v>1</v>
      </c>
      <c r="I150" s="42">
        <f t="shared" si="301"/>
        <v>0.9466666667</v>
      </c>
      <c r="J150" s="42">
        <f t="shared" ref="J150:N150" si="340">I150+J88/100</f>
        <v>1</v>
      </c>
      <c r="K150" s="42">
        <f t="shared" si="340"/>
        <v>1</v>
      </c>
      <c r="L150" s="42">
        <f t="shared" si="340"/>
        <v>1</v>
      </c>
      <c r="M150" s="42">
        <f t="shared" si="340"/>
        <v>1</v>
      </c>
      <c r="N150" s="42">
        <f t="shared" si="340"/>
        <v>1</v>
      </c>
      <c r="O150" s="43">
        <f t="shared" si="256"/>
        <v>1</v>
      </c>
      <c r="P150" s="42">
        <f t="shared" si="303"/>
        <v>0.9648241206</v>
      </c>
      <c r="Q150" s="42">
        <f t="shared" ref="Q150:U150" si="341">P150+Q88/100</f>
        <v>0.9849246231</v>
      </c>
      <c r="R150" s="42">
        <f t="shared" si="341"/>
        <v>0.9849246231</v>
      </c>
      <c r="S150" s="42">
        <f t="shared" si="341"/>
        <v>1</v>
      </c>
      <c r="T150" s="42">
        <f t="shared" si="341"/>
        <v>1</v>
      </c>
      <c r="U150" s="42">
        <f t="shared" si="341"/>
        <v>1</v>
      </c>
      <c r="V150" s="43">
        <f t="shared" si="259"/>
        <v>1</v>
      </c>
      <c r="W150" s="42">
        <f t="shared" si="305"/>
        <v>0.9794520548</v>
      </c>
      <c r="X150" s="42">
        <f t="shared" ref="X150:AB150" si="342">W150+X88/100</f>
        <v>1</v>
      </c>
      <c r="Y150" s="42">
        <f t="shared" si="342"/>
        <v>1</v>
      </c>
      <c r="Z150" s="42">
        <f t="shared" si="342"/>
        <v>1</v>
      </c>
      <c r="AA150" s="42">
        <f t="shared" si="342"/>
        <v>1</v>
      </c>
      <c r="AB150" s="42">
        <f t="shared" si="342"/>
        <v>1</v>
      </c>
      <c r="AC150" s="43">
        <f t="shared" si="262"/>
        <v>1</v>
      </c>
      <c r="AE150" s="12"/>
    </row>
    <row r="151">
      <c r="A151" s="26" t="s">
        <v>30</v>
      </c>
      <c r="B151" s="42">
        <f t="shared" si="299"/>
        <v>0.7142857143</v>
      </c>
      <c r="C151" s="42">
        <f t="shared" ref="C151:G151" si="343">B151+C89/100</f>
        <v>1</v>
      </c>
      <c r="D151" s="42">
        <f t="shared" si="343"/>
        <v>1</v>
      </c>
      <c r="E151" s="42">
        <f t="shared" si="343"/>
        <v>1</v>
      </c>
      <c r="F151" s="42">
        <f t="shared" si="343"/>
        <v>1</v>
      </c>
      <c r="G151" s="42">
        <f t="shared" si="343"/>
        <v>1</v>
      </c>
      <c r="H151" s="43">
        <f t="shared" si="253"/>
        <v>1</v>
      </c>
      <c r="I151" s="42">
        <f t="shared" si="301"/>
        <v>0.7866666667</v>
      </c>
      <c r="J151" s="42">
        <f t="shared" ref="J151:N151" si="344">I151+J89/100</f>
        <v>0.9466666667</v>
      </c>
      <c r="K151" s="42">
        <f t="shared" si="344"/>
        <v>0.96</v>
      </c>
      <c r="L151" s="42">
        <f t="shared" si="344"/>
        <v>0.9733333333</v>
      </c>
      <c r="M151" s="42">
        <f t="shared" si="344"/>
        <v>1</v>
      </c>
      <c r="N151" s="42">
        <f t="shared" si="344"/>
        <v>1</v>
      </c>
      <c r="O151" s="43">
        <f t="shared" si="256"/>
        <v>1</v>
      </c>
      <c r="P151" s="42">
        <f t="shared" si="303"/>
        <v>0.8391959799</v>
      </c>
      <c r="Q151" s="42">
        <f t="shared" ref="Q151:U151" si="345">P151+Q89/100</f>
        <v>0.9547738693</v>
      </c>
      <c r="R151" s="42">
        <f t="shared" si="345"/>
        <v>0.9648241206</v>
      </c>
      <c r="S151" s="42">
        <f t="shared" si="345"/>
        <v>0.9849246231</v>
      </c>
      <c r="T151" s="42">
        <f t="shared" si="345"/>
        <v>0.9849246231</v>
      </c>
      <c r="U151" s="42">
        <f t="shared" si="345"/>
        <v>1</v>
      </c>
      <c r="V151" s="43">
        <f t="shared" si="259"/>
        <v>1</v>
      </c>
      <c r="W151" s="42">
        <f t="shared" si="305"/>
        <v>0.8150684932</v>
      </c>
      <c r="X151" s="42">
        <f t="shared" ref="X151:AB151" si="346">W151+X89/100</f>
        <v>0.9315068493</v>
      </c>
      <c r="Y151" s="42">
        <f t="shared" si="346"/>
        <v>0.9726027397</v>
      </c>
      <c r="Z151" s="42">
        <f t="shared" si="346"/>
        <v>0.9863013699</v>
      </c>
      <c r="AA151" s="42">
        <f t="shared" si="346"/>
        <v>0.9863013699</v>
      </c>
      <c r="AB151" s="42">
        <f t="shared" si="346"/>
        <v>1</v>
      </c>
      <c r="AC151" s="43">
        <f t="shared" si="262"/>
        <v>1</v>
      </c>
      <c r="AE151" s="12"/>
    </row>
    <row r="152">
      <c r="A152" s="26" t="s">
        <v>31</v>
      </c>
      <c r="B152" s="42">
        <f t="shared" si="299"/>
        <v>1</v>
      </c>
      <c r="C152" s="42">
        <f t="shared" ref="C152:G152" si="347">B152+C90/100</f>
        <v>1</v>
      </c>
      <c r="D152" s="42">
        <f t="shared" si="347"/>
        <v>1</v>
      </c>
      <c r="E152" s="42">
        <f t="shared" si="347"/>
        <v>1</v>
      </c>
      <c r="F152" s="42">
        <f t="shared" si="347"/>
        <v>1</v>
      </c>
      <c r="G152" s="42">
        <f t="shared" si="347"/>
        <v>1</v>
      </c>
      <c r="H152" s="43">
        <f t="shared" si="253"/>
        <v>1</v>
      </c>
      <c r="I152" s="42">
        <f t="shared" si="301"/>
        <v>1</v>
      </c>
      <c r="J152" s="42">
        <f t="shared" ref="J152:N152" si="348">I152+J90/100</f>
        <v>1</v>
      </c>
      <c r="K152" s="42">
        <f t="shared" si="348"/>
        <v>1</v>
      </c>
      <c r="L152" s="42">
        <f t="shared" si="348"/>
        <v>1</v>
      </c>
      <c r="M152" s="42">
        <f t="shared" si="348"/>
        <v>1</v>
      </c>
      <c r="N152" s="42">
        <f t="shared" si="348"/>
        <v>1</v>
      </c>
      <c r="O152" s="43">
        <f t="shared" si="256"/>
        <v>1</v>
      </c>
      <c r="P152" s="42">
        <f t="shared" si="303"/>
        <v>0.9798994975</v>
      </c>
      <c r="Q152" s="42">
        <f t="shared" ref="Q152:U152" si="349">P152+Q90/100</f>
        <v>1</v>
      </c>
      <c r="R152" s="42">
        <f t="shared" si="349"/>
        <v>1</v>
      </c>
      <c r="S152" s="42">
        <f t="shared" si="349"/>
        <v>1</v>
      </c>
      <c r="T152" s="42">
        <f t="shared" si="349"/>
        <v>1</v>
      </c>
      <c r="U152" s="42">
        <f t="shared" si="349"/>
        <v>1</v>
      </c>
      <c r="V152" s="43">
        <f t="shared" si="259"/>
        <v>1</v>
      </c>
      <c r="W152" s="42">
        <f t="shared" si="305"/>
        <v>0.9794520548</v>
      </c>
      <c r="X152" s="42">
        <f t="shared" ref="X152:AB152" si="350">W152+X90/100</f>
        <v>0.9863013699</v>
      </c>
      <c r="Y152" s="42">
        <f t="shared" si="350"/>
        <v>0.9931506849</v>
      </c>
      <c r="Z152" s="42">
        <f t="shared" si="350"/>
        <v>1</v>
      </c>
      <c r="AA152" s="42">
        <f t="shared" si="350"/>
        <v>1</v>
      </c>
      <c r="AB152" s="42">
        <f t="shared" si="350"/>
        <v>1</v>
      </c>
      <c r="AC152" s="43">
        <f t="shared" si="262"/>
        <v>1</v>
      </c>
      <c r="AE152" s="12"/>
    </row>
    <row r="153">
      <c r="A153" s="26" t="s">
        <v>32</v>
      </c>
      <c r="B153" s="42">
        <f t="shared" si="299"/>
        <v>1</v>
      </c>
      <c r="C153" s="42">
        <f t="shared" ref="C153:G153" si="351">B153+C91/100</f>
        <v>1</v>
      </c>
      <c r="D153" s="42">
        <f t="shared" si="351"/>
        <v>1</v>
      </c>
      <c r="E153" s="42">
        <f t="shared" si="351"/>
        <v>1</v>
      </c>
      <c r="F153" s="42">
        <f t="shared" si="351"/>
        <v>1</v>
      </c>
      <c r="G153" s="42">
        <f t="shared" si="351"/>
        <v>1</v>
      </c>
      <c r="H153" s="43">
        <f t="shared" si="253"/>
        <v>1</v>
      </c>
      <c r="I153" s="42">
        <f t="shared" si="301"/>
        <v>1</v>
      </c>
      <c r="J153" s="42">
        <f t="shared" ref="J153:N153" si="352">I153+J91/100</f>
        <v>1</v>
      </c>
      <c r="K153" s="42">
        <f t="shared" si="352"/>
        <v>1</v>
      </c>
      <c r="L153" s="42">
        <f t="shared" si="352"/>
        <v>1</v>
      </c>
      <c r="M153" s="42">
        <f t="shared" si="352"/>
        <v>1</v>
      </c>
      <c r="N153" s="42">
        <f t="shared" si="352"/>
        <v>1</v>
      </c>
      <c r="O153" s="43">
        <f t="shared" si="256"/>
        <v>1</v>
      </c>
      <c r="P153" s="42">
        <f t="shared" si="303"/>
        <v>0.9949748744</v>
      </c>
      <c r="Q153" s="42">
        <f t="shared" ref="Q153:U153" si="353">P153+Q91/100</f>
        <v>1</v>
      </c>
      <c r="R153" s="42">
        <f t="shared" si="353"/>
        <v>1</v>
      </c>
      <c r="S153" s="42">
        <f t="shared" si="353"/>
        <v>1</v>
      </c>
      <c r="T153" s="42">
        <f t="shared" si="353"/>
        <v>1</v>
      </c>
      <c r="U153" s="42">
        <f t="shared" si="353"/>
        <v>1</v>
      </c>
      <c r="V153" s="43">
        <f t="shared" si="259"/>
        <v>1</v>
      </c>
      <c r="W153" s="42">
        <f t="shared" si="305"/>
        <v>0.9931506849</v>
      </c>
      <c r="X153" s="42">
        <f t="shared" ref="X153:AB153" si="354">W153+X91/100</f>
        <v>1</v>
      </c>
      <c r="Y153" s="42">
        <f t="shared" si="354"/>
        <v>1</v>
      </c>
      <c r="Z153" s="42">
        <f t="shared" si="354"/>
        <v>1</v>
      </c>
      <c r="AA153" s="42">
        <f t="shared" si="354"/>
        <v>1</v>
      </c>
      <c r="AB153" s="42">
        <f t="shared" si="354"/>
        <v>1</v>
      </c>
      <c r="AC153" s="43">
        <f t="shared" si="262"/>
        <v>1</v>
      </c>
      <c r="AE153" s="12"/>
    </row>
    <row r="154">
      <c r="A154" s="26" t="s">
        <v>33</v>
      </c>
      <c r="B154" s="42">
        <f t="shared" si="299"/>
        <v>1</v>
      </c>
      <c r="C154" s="42">
        <f t="shared" ref="C154:G154" si="355">B154+C92/100</f>
        <v>1</v>
      </c>
      <c r="D154" s="42">
        <f t="shared" si="355"/>
        <v>1</v>
      </c>
      <c r="E154" s="42">
        <f t="shared" si="355"/>
        <v>1</v>
      </c>
      <c r="F154" s="42">
        <f t="shared" si="355"/>
        <v>1</v>
      </c>
      <c r="G154" s="42">
        <f t="shared" si="355"/>
        <v>1</v>
      </c>
      <c r="H154" s="43">
        <f t="shared" si="253"/>
        <v>1</v>
      </c>
      <c r="I154" s="42">
        <f t="shared" si="301"/>
        <v>1</v>
      </c>
      <c r="J154" s="42">
        <f t="shared" ref="J154:N154" si="356">I154+J92/100</f>
        <v>1</v>
      </c>
      <c r="K154" s="42">
        <f t="shared" si="356"/>
        <v>1</v>
      </c>
      <c r="L154" s="42">
        <f t="shared" si="356"/>
        <v>1</v>
      </c>
      <c r="M154" s="42">
        <f t="shared" si="356"/>
        <v>1</v>
      </c>
      <c r="N154" s="42">
        <f t="shared" si="356"/>
        <v>1</v>
      </c>
      <c r="O154" s="43">
        <f t="shared" si="256"/>
        <v>1</v>
      </c>
      <c r="P154" s="42">
        <f t="shared" si="303"/>
        <v>0.9949748744</v>
      </c>
      <c r="Q154" s="42">
        <f t="shared" ref="Q154:U154" si="357">P154+Q92/100</f>
        <v>1</v>
      </c>
      <c r="R154" s="42">
        <f t="shared" si="357"/>
        <v>1</v>
      </c>
      <c r="S154" s="42">
        <f t="shared" si="357"/>
        <v>1</v>
      </c>
      <c r="T154" s="42">
        <f t="shared" si="357"/>
        <v>1</v>
      </c>
      <c r="U154" s="42">
        <f t="shared" si="357"/>
        <v>1</v>
      </c>
      <c r="V154" s="43">
        <f t="shared" si="259"/>
        <v>1</v>
      </c>
      <c r="W154" s="42">
        <f t="shared" si="305"/>
        <v>0.9931506849</v>
      </c>
      <c r="X154" s="42">
        <f t="shared" ref="X154:AB154" si="358">W154+X92/100</f>
        <v>1</v>
      </c>
      <c r="Y154" s="42">
        <f t="shared" si="358"/>
        <v>1</v>
      </c>
      <c r="Z154" s="42">
        <f t="shared" si="358"/>
        <v>1</v>
      </c>
      <c r="AA154" s="42">
        <f t="shared" si="358"/>
        <v>1</v>
      </c>
      <c r="AB154" s="42">
        <f t="shared" si="358"/>
        <v>1</v>
      </c>
      <c r="AC154" s="43">
        <f t="shared" si="262"/>
        <v>1</v>
      </c>
      <c r="AE154" s="12"/>
    </row>
    <row r="155">
      <c r="A155" s="26" t="s">
        <v>34</v>
      </c>
      <c r="B155" s="42">
        <f t="shared" si="299"/>
        <v>1</v>
      </c>
      <c r="C155" s="42">
        <f t="shared" ref="C155:G155" si="359">B155+C93/100</f>
        <v>1</v>
      </c>
      <c r="D155" s="42">
        <f t="shared" si="359"/>
        <v>1</v>
      </c>
      <c r="E155" s="42">
        <f t="shared" si="359"/>
        <v>1</v>
      </c>
      <c r="F155" s="42">
        <f t="shared" si="359"/>
        <v>1</v>
      </c>
      <c r="G155" s="42">
        <f t="shared" si="359"/>
        <v>1</v>
      </c>
      <c r="H155" s="43">
        <f t="shared" si="253"/>
        <v>1</v>
      </c>
      <c r="I155" s="42">
        <f t="shared" si="301"/>
        <v>0.92</v>
      </c>
      <c r="J155" s="42">
        <f t="shared" ref="J155:N155" si="360">I155+J93/100</f>
        <v>0.96</v>
      </c>
      <c r="K155" s="42">
        <f t="shared" si="360"/>
        <v>0.9733333333</v>
      </c>
      <c r="L155" s="42">
        <f t="shared" si="360"/>
        <v>0.9866666667</v>
      </c>
      <c r="M155" s="42">
        <f t="shared" si="360"/>
        <v>1</v>
      </c>
      <c r="N155" s="42">
        <f t="shared" si="360"/>
        <v>1</v>
      </c>
      <c r="O155" s="43">
        <f t="shared" si="256"/>
        <v>1</v>
      </c>
      <c r="P155" s="42">
        <f t="shared" si="303"/>
        <v>0.9698492462</v>
      </c>
      <c r="Q155" s="42">
        <f t="shared" ref="Q155:U155" si="361">P155+Q93/100</f>
        <v>0.9849246231</v>
      </c>
      <c r="R155" s="42">
        <f t="shared" si="361"/>
        <v>0.9899497487</v>
      </c>
      <c r="S155" s="42">
        <f t="shared" si="361"/>
        <v>0.9949748744</v>
      </c>
      <c r="T155" s="42">
        <f t="shared" si="361"/>
        <v>1</v>
      </c>
      <c r="U155" s="42">
        <f t="shared" si="361"/>
        <v>1</v>
      </c>
      <c r="V155" s="43">
        <f t="shared" si="259"/>
        <v>1</v>
      </c>
      <c r="W155" s="42">
        <f t="shared" si="305"/>
        <v>0.9520547945</v>
      </c>
      <c r="X155" s="42">
        <f t="shared" ref="X155:AB155" si="362">W155+X93/100</f>
        <v>0.9863013699</v>
      </c>
      <c r="Y155" s="42">
        <f t="shared" si="362"/>
        <v>0.9931506849</v>
      </c>
      <c r="Z155" s="42">
        <f t="shared" si="362"/>
        <v>0.9931506849</v>
      </c>
      <c r="AA155" s="42">
        <f t="shared" si="362"/>
        <v>1</v>
      </c>
      <c r="AB155" s="42">
        <f t="shared" si="362"/>
        <v>1</v>
      </c>
      <c r="AC155" s="43">
        <f t="shared" si="262"/>
        <v>1</v>
      </c>
      <c r="AE155" s="12"/>
    </row>
    <row r="156">
      <c r="A156" s="26" t="s">
        <v>35</v>
      </c>
      <c r="B156" s="42">
        <f t="shared" si="299"/>
        <v>1</v>
      </c>
      <c r="C156" s="42">
        <f t="shared" ref="C156:G156" si="363">B156+C94/100</f>
        <v>1</v>
      </c>
      <c r="D156" s="42">
        <f t="shared" si="363"/>
        <v>1</v>
      </c>
      <c r="E156" s="42">
        <f t="shared" si="363"/>
        <v>1</v>
      </c>
      <c r="F156" s="42">
        <f t="shared" si="363"/>
        <v>1</v>
      </c>
      <c r="G156" s="42">
        <f t="shared" si="363"/>
        <v>1</v>
      </c>
      <c r="H156" s="43">
        <f t="shared" si="253"/>
        <v>1</v>
      </c>
      <c r="I156" s="42">
        <f t="shared" si="301"/>
        <v>1</v>
      </c>
      <c r="J156" s="42">
        <f t="shared" ref="J156:N156" si="364">I156+J94/100</f>
        <v>1</v>
      </c>
      <c r="K156" s="42">
        <f t="shared" si="364"/>
        <v>1</v>
      </c>
      <c r="L156" s="42">
        <f t="shared" si="364"/>
        <v>1</v>
      </c>
      <c r="M156" s="42">
        <f t="shared" si="364"/>
        <v>1</v>
      </c>
      <c r="N156" s="42">
        <f t="shared" si="364"/>
        <v>1</v>
      </c>
      <c r="O156" s="43">
        <f t="shared" si="256"/>
        <v>1</v>
      </c>
      <c r="P156" s="42">
        <f t="shared" si="303"/>
        <v>0.9949748744</v>
      </c>
      <c r="Q156" s="42">
        <f t="shared" ref="Q156:U156" si="365">P156+Q94/100</f>
        <v>0.9949748744</v>
      </c>
      <c r="R156" s="42">
        <f t="shared" si="365"/>
        <v>0.9949748744</v>
      </c>
      <c r="S156" s="42">
        <f t="shared" si="365"/>
        <v>1</v>
      </c>
      <c r="T156" s="42">
        <f t="shared" si="365"/>
        <v>1</v>
      </c>
      <c r="U156" s="42">
        <f t="shared" si="365"/>
        <v>1</v>
      </c>
      <c r="V156" s="43">
        <f t="shared" si="259"/>
        <v>1</v>
      </c>
      <c r="W156" s="42">
        <f t="shared" si="305"/>
        <v>0.9931506849</v>
      </c>
      <c r="X156" s="42">
        <f t="shared" ref="X156:AB156" si="366">W156+X94/100</f>
        <v>0.9931506849</v>
      </c>
      <c r="Y156" s="42">
        <f t="shared" si="366"/>
        <v>0.9931506849</v>
      </c>
      <c r="Z156" s="42">
        <f t="shared" si="366"/>
        <v>0.9931506849</v>
      </c>
      <c r="AA156" s="42">
        <f t="shared" si="366"/>
        <v>0.9931506849</v>
      </c>
      <c r="AB156" s="42">
        <f t="shared" si="366"/>
        <v>1</v>
      </c>
      <c r="AC156" s="43">
        <f t="shared" si="262"/>
        <v>1</v>
      </c>
      <c r="AE156" s="12"/>
    </row>
    <row r="157">
      <c r="A157" s="26" t="s">
        <v>36</v>
      </c>
      <c r="B157" s="42">
        <f t="shared" si="299"/>
        <v>1</v>
      </c>
      <c r="C157" s="42">
        <f t="shared" ref="C157:G157" si="367">B157+C95/100</f>
        <v>1</v>
      </c>
      <c r="D157" s="42">
        <f t="shared" si="367"/>
        <v>1</v>
      </c>
      <c r="E157" s="42">
        <f t="shared" si="367"/>
        <v>1</v>
      </c>
      <c r="F157" s="42">
        <f t="shared" si="367"/>
        <v>1</v>
      </c>
      <c r="G157" s="42">
        <f t="shared" si="367"/>
        <v>1</v>
      </c>
      <c r="H157" s="43">
        <f t="shared" si="253"/>
        <v>1</v>
      </c>
      <c r="I157" s="42">
        <f t="shared" si="301"/>
        <v>0.9866666667</v>
      </c>
      <c r="J157" s="42">
        <f t="shared" ref="J157:N157" si="368">I157+J95/100</f>
        <v>1</v>
      </c>
      <c r="K157" s="42">
        <f t="shared" si="368"/>
        <v>1</v>
      </c>
      <c r="L157" s="42">
        <f t="shared" si="368"/>
        <v>1</v>
      </c>
      <c r="M157" s="42">
        <f t="shared" si="368"/>
        <v>1</v>
      </c>
      <c r="N157" s="42">
        <f t="shared" si="368"/>
        <v>1</v>
      </c>
      <c r="O157" s="43">
        <f t="shared" si="256"/>
        <v>1</v>
      </c>
      <c r="P157" s="42">
        <f t="shared" si="303"/>
        <v>0.9899497487</v>
      </c>
      <c r="Q157" s="42">
        <f t="shared" ref="Q157:U157" si="369">P157+Q95/100</f>
        <v>1</v>
      </c>
      <c r="R157" s="42">
        <f t="shared" si="369"/>
        <v>1</v>
      </c>
      <c r="S157" s="42">
        <f t="shared" si="369"/>
        <v>1</v>
      </c>
      <c r="T157" s="42">
        <f t="shared" si="369"/>
        <v>1</v>
      </c>
      <c r="U157" s="42">
        <f t="shared" si="369"/>
        <v>1</v>
      </c>
      <c r="V157" s="43">
        <f t="shared" si="259"/>
        <v>1</v>
      </c>
      <c r="W157" s="42">
        <f t="shared" si="305"/>
        <v>0.9931506849</v>
      </c>
      <c r="X157" s="42">
        <f t="shared" ref="X157:AB157" si="370">W157+X95/100</f>
        <v>1</v>
      </c>
      <c r="Y157" s="42">
        <f t="shared" si="370"/>
        <v>1</v>
      </c>
      <c r="Z157" s="42">
        <f t="shared" si="370"/>
        <v>1</v>
      </c>
      <c r="AA157" s="42">
        <f t="shared" si="370"/>
        <v>1</v>
      </c>
      <c r="AB157" s="42">
        <f t="shared" si="370"/>
        <v>1</v>
      </c>
      <c r="AC157" s="43">
        <f t="shared" si="262"/>
        <v>1</v>
      </c>
      <c r="AE157" s="12"/>
    </row>
    <row r="158">
      <c r="A158" s="26" t="s">
        <v>37</v>
      </c>
      <c r="B158" s="42">
        <f t="shared" si="299"/>
        <v>1</v>
      </c>
      <c r="C158" s="42">
        <f t="shared" ref="C158:G158" si="371">B158+C96/100</f>
        <v>1</v>
      </c>
      <c r="D158" s="42">
        <f t="shared" si="371"/>
        <v>1</v>
      </c>
      <c r="E158" s="42">
        <f t="shared" si="371"/>
        <v>1</v>
      </c>
      <c r="F158" s="42">
        <f t="shared" si="371"/>
        <v>1</v>
      </c>
      <c r="G158" s="42">
        <f t="shared" si="371"/>
        <v>1</v>
      </c>
      <c r="H158" s="43">
        <f t="shared" si="253"/>
        <v>1</v>
      </c>
      <c r="I158" s="42">
        <f t="shared" si="301"/>
        <v>1</v>
      </c>
      <c r="J158" s="42">
        <f t="shared" ref="J158:N158" si="372">I158+J96/100</f>
        <v>1</v>
      </c>
      <c r="K158" s="42">
        <f t="shared" si="372"/>
        <v>1</v>
      </c>
      <c r="L158" s="42">
        <f t="shared" si="372"/>
        <v>1</v>
      </c>
      <c r="M158" s="42">
        <f t="shared" si="372"/>
        <v>1</v>
      </c>
      <c r="N158" s="42">
        <f t="shared" si="372"/>
        <v>1</v>
      </c>
      <c r="O158" s="43">
        <f t="shared" si="256"/>
        <v>1</v>
      </c>
      <c r="P158" s="42">
        <f t="shared" si="303"/>
        <v>0.9949748744</v>
      </c>
      <c r="Q158" s="42">
        <f t="shared" ref="Q158:U158" si="373">P158+Q96/100</f>
        <v>1</v>
      </c>
      <c r="R158" s="42">
        <f t="shared" si="373"/>
        <v>1</v>
      </c>
      <c r="S158" s="42">
        <f t="shared" si="373"/>
        <v>1</v>
      </c>
      <c r="T158" s="42">
        <f t="shared" si="373"/>
        <v>1</v>
      </c>
      <c r="U158" s="42">
        <f t="shared" si="373"/>
        <v>1</v>
      </c>
      <c r="V158" s="43">
        <f t="shared" si="259"/>
        <v>1</v>
      </c>
      <c r="W158" s="42">
        <f t="shared" si="305"/>
        <v>1</v>
      </c>
      <c r="X158" s="42">
        <f t="shared" ref="X158:AB158" si="374">W158+X96/100</f>
        <v>1</v>
      </c>
      <c r="Y158" s="42">
        <f t="shared" si="374"/>
        <v>1</v>
      </c>
      <c r="Z158" s="42">
        <f t="shared" si="374"/>
        <v>1</v>
      </c>
      <c r="AA158" s="42">
        <f t="shared" si="374"/>
        <v>1</v>
      </c>
      <c r="AB158" s="42">
        <f t="shared" si="374"/>
        <v>1</v>
      </c>
      <c r="AC158" s="43">
        <f t="shared" si="262"/>
        <v>1</v>
      </c>
      <c r="AD158" s="5"/>
      <c r="AE158" s="12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>
      <c r="A159" s="26" t="s">
        <v>38</v>
      </c>
      <c r="B159" s="42">
        <f t="shared" si="299"/>
        <v>1</v>
      </c>
      <c r="C159" s="42">
        <f t="shared" ref="C159:G159" si="375">B159+C97/100</f>
        <v>1</v>
      </c>
      <c r="D159" s="42">
        <f t="shared" si="375"/>
        <v>1</v>
      </c>
      <c r="E159" s="42">
        <f t="shared" si="375"/>
        <v>1</v>
      </c>
      <c r="F159" s="42">
        <f t="shared" si="375"/>
        <v>1</v>
      </c>
      <c r="G159" s="42">
        <f t="shared" si="375"/>
        <v>1</v>
      </c>
      <c r="H159" s="43">
        <f t="shared" si="253"/>
        <v>1</v>
      </c>
      <c r="I159" s="42">
        <f t="shared" si="301"/>
        <v>0.9866666667</v>
      </c>
      <c r="J159" s="42">
        <f t="shared" ref="J159:N159" si="376">I159+J97/100</f>
        <v>0.9866666667</v>
      </c>
      <c r="K159" s="42">
        <f t="shared" si="376"/>
        <v>1</v>
      </c>
      <c r="L159" s="42">
        <f t="shared" si="376"/>
        <v>1</v>
      </c>
      <c r="M159" s="42">
        <f t="shared" si="376"/>
        <v>1</v>
      </c>
      <c r="N159" s="42">
        <f t="shared" si="376"/>
        <v>1</v>
      </c>
      <c r="O159" s="43">
        <f t="shared" si="256"/>
        <v>1</v>
      </c>
      <c r="P159" s="42">
        <f t="shared" si="303"/>
        <v>0.9748743719</v>
      </c>
      <c r="Q159" s="42">
        <f t="shared" ref="Q159:U159" si="377">P159+Q97/100</f>
        <v>0.9899497487</v>
      </c>
      <c r="R159" s="42">
        <f t="shared" si="377"/>
        <v>1</v>
      </c>
      <c r="S159" s="42">
        <f t="shared" si="377"/>
        <v>1</v>
      </c>
      <c r="T159" s="42">
        <f t="shared" si="377"/>
        <v>1</v>
      </c>
      <c r="U159" s="42">
        <f t="shared" si="377"/>
        <v>1</v>
      </c>
      <c r="V159" s="43">
        <f t="shared" si="259"/>
        <v>1</v>
      </c>
      <c r="W159" s="42">
        <f t="shared" si="305"/>
        <v>0.9863013699</v>
      </c>
      <c r="X159" s="42">
        <f t="shared" ref="X159:AB159" si="378">W159+X97/100</f>
        <v>0.9931506849</v>
      </c>
      <c r="Y159" s="42">
        <f t="shared" si="378"/>
        <v>1</v>
      </c>
      <c r="Z159" s="42">
        <f t="shared" si="378"/>
        <v>1</v>
      </c>
      <c r="AA159" s="42">
        <f t="shared" si="378"/>
        <v>1</v>
      </c>
      <c r="AB159" s="42">
        <f t="shared" si="378"/>
        <v>1</v>
      </c>
      <c r="AC159" s="43">
        <f t="shared" si="262"/>
        <v>1</v>
      </c>
      <c r="AD159" s="5"/>
      <c r="AE159" s="12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>
      <c r="A160" s="23" t="s">
        <v>39</v>
      </c>
      <c r="B160" s="42">
        <f t="shared" si="299"/>
        <v>1</v>
      </c>
      <c r="C160" s="42">
        <f t="shared" ref="C160:G160" si="379">B160+C98/100</f>
        <v>1</v>
      </c>
      <c r="D160" s="42">
        <f t="shared" si="379"/>
        <v>1</v>
      </c>
      <c r="E160" s="42">
        <f t="shared" si="379"/>
        <v>1</v>
      </c>
      <c r="F160" s="42">
        <f t="shared" si="379"/>
        <v>1</v>
      </c>
      <c r="G160" s="42">
        <f t="shared" si="379"/>
        <v>1</v>
      </c>
      <c r="H160" s="43">
        <f t="shared" si="253"/>
        <v>1</v>
      </c>
      <c r="I160" s="42">
        <f t="shared" si="301"/>
        <v>0.9333333333</v>
      </c>
      <c r="J160" s="42">
        <f t="shared" ref="J160:N160" si="380">I160+J98/100</f>
        <v>0.9733333333</v>
      </c>
      <c r="K160" s="42">
        <f t="shared" si="380"/>
        <v>0.9733333333</v>
      </c>
      <c r="L160" s="42">
        <f t="shared" si="380"/>
        <v>1</v>
      </c>
      <c r="M160" s="42">
        <f t="shared" si="380"/>
        <v>1</v>
      </c>
      <c r="N160" s="42">
        <f t="shared" si="380"/>
        <v>1</v>
      </c>
      <c r="O160" s="43">
        <f t="shared" si="256"/>
        <v>1</v>
      </c>
      <c r="P160" s="42">
        <f t="shared" si="303"/>
        <v>0.9698492462</v>
      </c>
      <c r="Q160" s="42">
        <f t="shared" ref="Q160:U160" si="381">P160+Q98/100</f>
        <v>0.9849246231</v>
      </c>
      <c r="R160" s="42">
        <f t="shared" si="381"/>
        <v>0.9949748744</v>
      </c>
      <c r="S160" s="42">
        <f t="shared" si="381"/>
        <v>0.9949748744</v>
      </c>
      <c r="T160" s="42">
        <f t="shared" si="381"/>
        <v>0.9949748744</v>
      </c>
      <c r="U160" s="42">
        <f t="shared" si="381"/>
        <v>1</v>
      </c>
      <c r="V160" s="43">
        <f t="shared" si="259"/>
        <v>1</v>
      </c>
      <c r="W160" s="42">
        <f t="shared" si="305"/>
        <v>0.9863013699</v>
      </c>
      <c r="X160" s="42">
        <f t="shared" ref="X160:AB160" si="382">W160+X98/100</f>
        <v>1</v>
      </c>
      <c r="Y160" s="42">
        <f t="shared" si="382"/>
        <v>1</v>
      </c>
      <c r="Z160" s="42">
        <f t="shared" si="382"/>
        <v>1</v>
      </c>
      <c r="AA160" s="42">
        <f t="shared" si="382"/>
        <v>1</v>
      </c>
      <c r="AB160" s="42">
        <f t="shared" si="382"/>
        <v>1</v>
      </c>
      <c r="AC160" s="43">
        <f t="shared" si="262"/>
        <v>1</v>
      </c>
      <c r="AD160" s="5"/>
      <c r="AE160" s="12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>
      <c r="A161" s="23" t="s">
        <v>40</v>
      </c>
      <c r="B161" s="42">
        <f t="shared" si="299"/>
        <v>1</v>
      </c>
      <c r="C161" s="42">
        <f t="shared" ref="C161:G161" si="383">B161+C99/100</f>
        <v>1</v>
      </c>
      <c r="D161" s="42">
        <f t="shared" si="383"/>
        <v>1</v>
      </c>
      <c r="E161" s="42">
        <f t="shared" si="383"/>
        <v>1</v>
      </c>
      <c r="F161" s="42">
        <f t="shared" si="383"/>
        <v>1</v>
      </c>
      <c r="G161" s="42">
        <f t="shared" si="383"/>
        <v>1</v>
      </c>
      <c r="H161" s="43">
        <f t="shared" si="253"/>
        <v>1</v>
      </c>
      <c r="I161" s="42">
        <f t="shared" si="301"/>
        <v>0.9866666667</v>
      </c>
      <c r="J161" s="42">
        <f t="shared" ref="J161:N161" si="384">I161+J99/100</f>
        <v>1</v>
      </c>
      <c r="K161" s="42">
        <f t="shared" si="384"/>
        <v>1</v>
      </c>
      <c r="L161" s="42">
        <f t="shared" si="384"/>
        <v>1</v>
      </c>
      <c r="M161" s="42">
        <f t="shared" si="384"/>
        <v>1</v>
      </c>
      <c r="N161" s="42">
        <f t="shared" si="384"/>
        <v>1</v>
      </c>
      <c r="O161" s="43">
        <f t="shared" si="256"/>
        <v>1</v>
      </c>
      <c r="P161" s="42">
        <f t="shared" si="303"/>
        <v>0.9949748744</v>
      </c>
      <c r="Q161" s="42">
        <f t="shared" ref="Q161:U161" si="385">P161+Q99/100</f>
        <v>1</v>
      </c>
      <c r="R161" s="42">
        <f t="shared" si="385"/>
        <v>1</v>
      </c>
      <c r="S161" s="42">
        <f t="shared" si="385"/>
        <v>1</v>
      </c>
      <c r="T161" s="42">
        <f t="shared" si="385"/>
        <v>1</v>
      </c>
      <c r="U161" s="42">
        <f t="shared" si="385"/>
        <v>1</v>
      </c>
      <c r="V161" s="43">
        <f t="shared" si="259"/>
        <v>1</v>
      </c>
      <c r="W161" s="42">
        <f t="shared" si="305"/>
        <v>0.9863013699</v>
      </c>
      <c r="X161" s="42">
        <f t="shared" ref="X161:AB161" si="386">W161+X99/100</f>
        <v>1</v>
      </c>
      <c r="Y161" s="42">
        <f t="shared" si="386"/>
        <v>1</v>
      </c>
      <c r="Z161" s="42">
        <f t="shared" si="386"/>
        <v>1</v>
      </c>
      <c r="AA161" s="42">
        <f t="shared" si="386"/>
        <v>1</v>
      </c>
      <c r="AB161" s="42">
        <f t="shared" si="386"/>
        <v>1</v>
      </c>
      <c r="AC161" s="43">
        <f t="shared" si="262"/>
        <v>1</v>
      </c>
      <c r="AD161" s="5"/>
      <c r="AE161" s="12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>
      <c r="A162" s="23" t="s">
        <v>41</v>
      </c>
      <c r="B162" s="42">
        <f t="shared" si="299"/>
        <v>1</v>
      </c>
      <c r="C162" s="42">
        <f t="shared" ref="C162:G162" si="387">B162+C100/100</f>
        <v>1</v>
      </c>
      <c r="D162" s="42">
        <f t="shared" si="387"/>
        <v>1</v>
      </c>
      <c r="E162" s="42">
        <f t="shared" si="387"/>
        <v>1</v>
      </c>
      <c r="F162" s="42">
        <f t="shared" si="387"/>
        <v>1</v>
      </c>
      <c r="G162" s="42">
        <f t="shared" si="387"/>
        <v>1</v>
      </c>
      <c r="H162" s="43">
        <f t="shared" si="253"/>
        <v>1</v>
      </c>
      <c r="I162" s="42">
        <f t="shared" si="301"/>
        <v>1</v>
      </c>
      <c r="J162" s="42">
        <f t="shared" ref="J162:N162" si="388">I162+J100/100</f>
        <v>1</v>
      </c>
      <c r="K162" s="42">
        <f t="shared" si="388"/>
        <v>1</v>
      </c>
      <c r="L162" s="42">
        <f t="shared" si="388"/>
        <v>1</v>
      </c>
      <c r="M162" s="42">
        <f t="shared" si="388"/>
        <v>1</v>
      </c>
      <c r="N162" s="42">
        <f t="shared" si="388"/>
        <v>1</v>
      </c>
      <c r="O162" s="43">
        <f t="shared" si="256"/>
        <v>1</v>
      </c>
      <c r="P162" s="42">
        <f t="shared" si="303"/>
        <v>0.9949748744</v>
      </c>
      <c r="Q162" s="42">
        <f t="shared" ref="Q162:U162" si="389">P162+Q100/100</f>
        <v>1</v>
      </c>
      <c r="R162" s="42">
        <f t="shared" si="389"/>
        <v>1</v>
      </c>
      <c r="S162" s="42">
        <f t="shared" si="389"/>
        <v>1</v>
      </c>
      <c r="T162" s="42">
        <f t="shared" si="389"/>
        <v>1</v>
      </c>
      <c r="U162" s="42">
        <f t="shared" si="389"/>
        <v>1</v>
      </c>
      <c r="V162" s="43">
        <f t="shared" si="259"/>
        <v>1</v>
      </c>
      <c r="W162" s="42">
        <f t="shared" si="305"/>
        <v>1</v>
      </c>
      <c r="X162" s="42">
        <f t="shared" ref="X162:AB162" si="390">W162+X100/100</f>
        <v>1</v>
      </c>
      <c r="Y162" s="42">
        <f t="shared" si="390"/>
        <v>1</v>
      </c>
      <c r="Z162" s="42">
        <f t="shared" si="390"/>
        <v>1</v>
      </c>
      <c r="AA162" s="42">
        <f t="shared" si="390"/>
        <v>1</v>
      </c>
      <c r="AB162" s="42">
        <f t="shared" si="390"/>
        <v>1</v>
      </c>
      <c r="AC162" s="43">
        <f t="shared" si="262"/>
        <v>1</v>
      </c>
      <c r="AD162" s="5"/>
      <c r="AE162" s="12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>
      <c r="A163" s="23" t="s">
        <v>42</v>
      </c>
      <c r="B163" s="42">
        <f t="shared" si="299"/>
        <v>0.9285714286</v>
      </c>
      <c r="C163" s="42">
        <f t="shared" ref="C163:G163" si="391">B163+C101/100</f>
        <v>1</v>
      </c>
      <c r="D163" s="42">
        <f t="shared" si="391"/>
        <v>1</v>
      </c>
      <c r="E163" s="42">
        <f t="shared" si="391"/>
        <v>1</v>
      </c>
      <c r="F163" s="42">
        <f t="shared" si="391"/>
        <v>1</v>
      </c>
      <c r="G163" s="42">
        <f t="shared" si="391"/>
        <v>1</v>
      </c>
      <c r="H163" s="43">
        <f t="shared" si="253"/>
        <v>1</v>
      </c>
      <c r="I163" s="42">
        <f t="shared" si="301"/>
        <v>0.76</v>
      </c>
      <c r="J163" s="42">
        <f t="shared" ref="J163:N163" si="392">I163+J101/100</f>
        <v>0.9733333333</v>
      </c>
      <c r="K163" s="42">
        <f t="shared" si="392"/>
        <v>0.9866666667</v>
      </c>
      <c r="L163" s="42">
        <f t="shared" si="392"/>
        <v>1</v>
      </c>
      <c r="M163" s="42">
        <f t="shared" si="392"/>
        <v>1</v>
      </c>
      <c r="N163" s="42">
        <f t="shared" si="392"/>
        <v>1</v>
      </c>
      <c r="O163" s="43">
        <f t="shared" si="256"/>
        <v>1</v>
      </c>
      <c r="P163" s="42">
        <f t="shared" si="303"/>
        <v>0.743718593</v>
      </c>
      <c r="Q163" s="42">
        <f t="shared" ref="Q163:U163" si="393">P163+Q101/100</f>
        <v>0.8894472362</v>
      </c>
      <c r="R163" s="42">
        <f t="shared" si="393"/>
        <v>0.8994974874</v>
      </c>
      <c r="S163" s="42">
        <f t="shared" si="393"/>
        <v>0.959798995</v>
      </c>
      <c r="T163" s="42">
        <f t="shared" si="393"/>
        <v>1</v>
      </c>
      <c r="U163" s="42">
        <f t="shared" si="393"/>
        <v>1</v>
      </c>
      <c r="V163" s="43">
        <f t="shared" si="259"/>
        <v>1</v>
      </c>
      <c r="W163" s="42">
        <f t="shared" si="305"/>
        <v>0.7397260274</v>
      </c>
      <c r="X163" s="42">
        <f t="shared" ref="X163:AB163" si="394">W163+X101/100</f>
        <v>0.904109589</v>
      </c>
      <c r="Y163" s="42">
        <f t="shared" si="394"/>
        <v>0.9109589041</v>
      </c>
      <c r="Z163" s="42">
        <f t="shared" si="394"/>
        <v>0.9726027397</v>
      </c>
      <c r="AA163" s="42">
        <f t="shared" si="394"/>
        <v>0.9931506849</v>
      </c>
      <c r="AB163" s="42">
        <f t="shared" si="394"/>
        <v>1</v>
      </c>
      <c r="AC163" s="43">
        <f t="shared" si="262"/>
        <v>1</v>
      </c>
      <c r="AD163" s="5"/>
      <c r="AE163" s="12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>
      <c r="A164" s="23" t="s">
        <v>43</v>
      </c>
      <c r="B164" s="42">
        <f t="shared" si="299"/>
        <v>1</v>
      </c>
      <c r="C164" s="42">
        <f t="shared" ref="C164:G164" si="395">B164+C102/100</f>
        <v>1</v>
      </c>
      <c r="D164" s="42">
        <f t="shared" si="395"/>
        <v>1</v>
      </c>
      <c r="E164" s="42">
        <f t="shared" si="395"/>
        <v>1</v>
      </c>
      <c r="F164" s="42">
        <f t="shared" si="395"/>
        <v>1</v>
      </c>
      <c r="G164" s="42">
        <f t="shared" si="395"/>
        <v>1</v>
      </c>
      <c r="H164" s="43">
        <f t="shared" si="253"/>
        <v>1</v>
      </c>
      <c r="I164" s="42">
        <f t="shared" si="301"/>
        <v>1</v>
      </c>
      <c r="J164" s="42">
        <f t="shared" ref="J164:N164" si="396">I164+J102/100</f>
        <v>1</v>
      </c>
      <c r="K164" s="42">
        <f t="shared" si="396"/>
        <v>1</v>
      </c>
      <c r="L164" s="42">
        <f t="shared" si="396"/>
        <v>1</v>
      </c>
      <c r="M164" s="42">
        <f t="shared" si="396"/>
        <v>1</v>
      </c>
      <c r="N164" s="42">
        <f t="shared" si="396"/>
        <v>1</v>
      </c>
      <c r="O164" s="43">
        <f t="shared" si="256"/>
        <v>1</v>
      </c>
      <c r="P164" s="42">
        <f t="shared" si="303"/>
        <v>0.9949748744</v>
      </c>
      <c r="Q164" s="42">
        <f t="shared" ref="Q164:U164" si="397">P164+Q102/100</f>
        <v>1</v>
      </c>
      <c r="R164" s="42">
        <f t="shared" si="397"/>
        <v>1</v>
      </c>
      <c r="S164" s="42">
        <f t="shared" si="397"/>
        <v>1</v>
      </c>
      <c r="T164" s="42">
        <f t="shared" si="397"/>
        <v>1</v>
      </c>
      <c r="U164" s="42">
        <f t="shared" si="397"/>
        <v>1</v>
      </c>
      <c r="V164" s="43">
        <f t="shared" si="259"/>
        <v>1</v>
      </c>
      <c r="W164" s="42">
        <f t="shared" si="305"/>
        <v>1</v>
      </c>
      <c r="X164" s="42">
        <f t="shared" ref="X164:AB164" si="398">W164+X102/100</f>
        <v>1</v>
      </c>
      <c r="Y164" s="42">
        <f t="shared" si="398"/>
        <v>1</v>
      </c>
      <c r="Z164" s="42">
        <f t="shared" si="398"/>
        <v>1</v>
      </c>
      <c r="AA164" s="42">
        <f t="shared" si="398"/>
        <v>1</v>
      </c>
      <c r="AB164" s="42">
        <f t="shared" si="398"/>
        <v>1</v>
      </c>
      <c r="AC164" s="43">
        <f t="shared" si="262"/>
        <v>1</v>
      </c>
      <c r="AD164" s="5"/>
      <c r="AE164" s="12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>
      <c r="A165" s="23" t="s">
        <v>44</v>
      </c>
      <c r="B165" s="42">
        <f t="shared" si="299"/>
        <v>1</v>
      </c>
      <c r="C165" s="42">
        <f t="shared" ref="C165:G165" si="399">B165+C103/100</f>
        <v>1</v>
      </c>
      <c r="D165" s="42">
        <f t="shared" si="399"/>
        <v>1</v>
      </c>
      <c r="E165" s="42">
        <f t="shared" si="399"/>
        <v>1</v>
      </c>
      <c r="F165" s="42">
        <f t="shared" si="399"/>
        <v>1</v>
      </c>
      <c r="G165" s="42">
        <f t="shared" si="399"/>
        <v>1</v>
      </c>
      <c r="H165" s="43">
        <f t="shared" si="253"/>
        <v>1</v>
      </c>
      <c r="I165" s="42">
        <f t="shared" si="301"/>
        <v>0.9733333333</v>
      </c>
      <c r="J165" s="42">
        <f t="shared" ref="J165:N165" si="400">I165+J103/100</f>
        <v>1</v>
      </c>
      <c r="K165" s="42">
        <f t="shared" si="400"/>
        <v>1</v>
      </c>
      <c r="L165" s="42">
        <f t="shared" si="400"/>
        <v>1</v>
      </c>
      <c r="M165" s="42">
        <f t="shared" si="400"/>
        <v>1</v>
      </c>
      <c r="N165" s="42">
        <f t="shared" si="400"/>
        <v>1</v>
      </c>
      <c r="O165" s="43">
        <f t="shared" si="256"/>
        <v>1</v>
      </c>
      <c r="P165" s="42">
        <f t="shared" si="303"/>
        <v>0.959798995</v>
      </c>
      <c r="Q165" s="42">
        <f t="shared" ref="Q165:U165" si="401">P165+Q103/100</f>
        <v>0.9899497487</v>
      </c>
      <c r="R165" s="42">
        <f t="shared" si="401"/>
        <v>0.9949748744</v>
      </c>
      <c r="S165" s="42">
        <f t="shared" si="401"/>
        <v>1</v>
      </c>
      <c r="T165" s="42">
        <f t="shared" si="401"/>
        <v>1</v>
      </c>
      <c r="U165" s="42">
        <f t="shared" si="401"/>
        <v>1</v>
      </c>
      <c r="V165" s="43">
        <f t="shared" si="259"/>
        <v>1</v>
      </c>
      <c r="W165" s="42">
        <f t="shared" si="305"/>
        <v>0.9315068493</v>
      </c>
      <c r="X165" s="42">
        <f t="shared" ref="X165:AB165" si="402">W165+X103/100</f>
        <v>0.9863013699</v>
      </c>
      <c r="Y165" s="42">
        <f t="shared" si="402"/>
        <v>0.9863013699</v>
      </c>
      <c r="Z165" s="42">
        <f t="shared" si="402"/>
        <v>0.9931506849</v>
      </c>
      <c r="AA165" s="42">
        <f t="shared" si="402"/>
        <v>0.9931506849</v>
      </c>
      <c r="AB165" s="42">
        <f t="shared" si="402"/>
        <v>1</v>
      </c>
      <c r="AC165" s="43">
        <f t="shared" si="262"/>
        <v>1</v>
      </c>
      <c r="AD165" s="5"/>
      <c r="AE165" s="12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>
      <c r="A166" s="23" t="s">
        <v>45</v>
      </c>
      <c r="B166" s="42">
        <f t="shared" si="299"/>
        <v>1</v>
      </c>
      <c r="C166" s="42">
        <f t="shared" ref="C166:G166" si="403">B166+C104/100</f>
        <v>1</v>
      </c>
      <c r="D166" s="42">
        <f t="shared" si="403"/>
        <v>1</v>
      </c>
      <c r="E166" s="42">
        <f t="shared" si="403"/>
        <v>1</v>
      </c>
      <c r="F166" s="42">
        <f t="shared" si="403"/>
        <v>1</v>
      </c>
      <c r="G166" s="42">
        <f t="shared" si="403"/>
        <v>1</v>
      </c>
      <c r="H166" s="43">
        <f t="shared" si="253"/>
        <v>1</v>
      </c>
      <c r="I166" s="42">
        <f t="shared" si="301"/>
        <v>0.9733333333</v>
      </c>
      <c r="J166" s="42">
        <f t="shared" ref="J166:N166" si="404">I166+J104/100</f>
        <v>0.9866666667</v>
      </c>
      <c r="K166" s="42">
        <f t="shared" si="404"/>
        <v>0.9866666667</v>
      </c>
      <c r="L166" s="42">
        <f t="shared" si="404"/>
        <v>1</v>
      </c>
      <c r="M166" s="42">
        <f t="shared" si="404"/>
        <v>1</v>
      </c>
      <c r="N166" s="42">
        <f t="shared" si="404"/>
        <v>1</v>
      </c>
      <c r="O166" s="43">
        <f t="shared" si="256"/>
        <v>1</v>
      </c>
      <c r="P166" s="42">
        <f t="shared" si="303"/>
        <v>0.9447236181</v>
      </c>
      <c r="Q166" s="42">
        <f t="shared" ref="Q166:U166" si="405">P166+Q104/100</f>
        <v>0.9849246231</v>
      </c>
      <c r="R166" s="42">
        <f t="shared" si="405"/>
        <v>0.9899497487</v>
      </c>
      <c r="S166" s="42">
        <f t="shared" si="405"/>
        <v>0.9949748744</v>
      </c>
      <c r="T166" s="42">
        <f t="shared" si="405"/>
        <v>0.9949748744</v>
      </c>
      <c r="U166" s="42">
        <f t="shared" si="405"/>
        <v>1</v>
      </c>
      <c r="V166" s="43">
        <f t="shared" si="259"/>
        <v>1</v>
      </c>
      <c r="W166" s="42">
        <f t="shared" si="305"/>
        <v>0.9383561644</v>
      </c>
      <c r="X166" s="42">
        <f t="shared" ref="X166:AB166" si="406">W166+X104/100</f>
        <v>0.9520547945</v>
      </c>
      <c r="Y166" s="42">
        <f t="shared" si="406"/>
        <v>0.9863013699</v>
      </c>
      <c r="Z166" s="42">
        <f t="shared" si="406"/>
        <v>0.9863013699</v>
      </c>
      <c r="AA166" s="42">
        <f t="shared" si="406"/>
        <v>0.9863013699</v>
      </c>
      <c r="AB166" s="42">
        <f t="shared" si="406"/>
        <v>1</v>
      </c>
      <c r="AC166" s="43">
        <f t="shared" si="262"/>
        <v>1</v>
      </c>
      <c r="AD166" s="5"/>
      <c r="AE166" s="12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>
      <c r="A167" s="23" t="s">
        <v>46</v>
      </c>
      <c r="B167" s="42">
        <f t="shared" si="299"/>
        <v>1</v>
      </c>
      <c r="C167" s="42">
        <f t="shared" ref="C167:G167" si="407">B167+C105/100</f>
        <v>1</v>
      </c>
      <c r="D167" s="42">
        <f t="shared" si="407"/>
        <v>1</v>
      </c>
      <c r="E167" s="42">
        <f t="shared" si="407"/>
        <v>1</v>
      </c>
      <c r="F167" s="42">
        <f t="shared" si="407"/>
        <v>1</v>
      </c>
      <c r="G167" s="42">
        <f t="shared" si="407"/>
        <v>1</v>
      </c>
      <c r="H167" s="43">
        <f t="shared" si="253"/>
        <v>1</v>
      </c>
      <c r="I167" s="42">
        <f t="shared" si="301"/>
        <v>1</v>
      </c>
      <c r="J167" s="42">
        <f t="shared" ref="J167:N167" si="408">I167+J105/100</f>
        <v>1</v>
      </c>
      <c r="K167" s="42">
        <f t="shared" si="408"/>
        <v>1</v>
      </c>
      <c r="L167" s="42">
        <f t="shared" si="408"/>
        <v>1</v>
      </c>
      <c r="M167" s="42">
        <f t="shared" si="408"/>
        <v>1</v>
      </c>
      <c r="N167" s="42">
        <f t="shared" si="408"/>
        <v>1</v>
      </c>
      <c r="O167" s="43">
        <f t="shared" si="256"/>
        <v>1</v>
      </c>
      <c r="P167" s="42">
        <f t="shared" si="303"/>
        <v>0.9899497487</v>
      </c>
      <c r="Q167" s="42">
        <f t="shared" ref="Q167:U167" si="409">P167+Q105/100</f>
        <v>1</v>
      </c>
      <c r="R167" s="42">
        <f t="shared" si="409"/>
        <v>1</v>
      </c>
      <c r="S167" s="42">
        <f t="shared" si="409"/>
        <v>1</v>
      </c>
      <c r="T167" s="42">
        <f t="shared" si="409"/>
        <v>1</v>
      </c>
      <c r="U167" s="42">
        <f t="shared" si="409"/>
        <v>1</v>
      </c>
      <c r="V167" s="43">
        <f t="shared" si="259"/>
        <v>1</v>
      </c>
      <c r="W167" s="42">
        <f t="shared" si="305"/>
        <v>0.9931506849</v>
      </c>
      <c r="X167" s="42">
        <f t="shared" ref="X167:AB167" si="410">W167+X105/100</f>
        <v>1</v>
      </c>
      <c r="Y167" s="42">
        <f t="shared" si="410"/>
        <v>1</v>
      </c>
      <c r="Z167" s="42">
        <f t="shared" si="410"/>
        <v>1</v>
      </c>
      <c r="AA167" s="42">
        <f t="shared" si="410"/>
        <v>1</v>
      </c>
      <c r="AB167" s="42">
        <f t="shared" si="410"/>
        <v>1</v>
      </c>
      <c r="AC167" s="43">
        <f t="shared" si="262"/>
        <v>1</v>
      </c>
      <c r="AD167" s="5"/>
      <c r="AE167" s="12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>
      <c r="A168" s="23" t="s">
        <v>47</v>
      </c>
      <c r="B168" s="42">
        <f t="shared" si="299"/>
        <v>1</v>
      </c>
      <c r="C168" s="42">
        <f t="shared" ref="C168:G168" si="411">B168+C106/100</f>
        <v>1</v>
      </c>
      <c r="D168" s="42">
        <f t="shared" si="411"/>
        <v>1</v>
      </c>
      <c r="E168" s="42">
        <f t="shared" si="411"/>
        <v>1</v>
      </c>
      <c r="F168" s="42">
        <f t="shared" si="411"/>
        <v>1</v>
      </c>
      <c r="G168" s="42">
        <f t="shared" si="411"/>
        <v>1</v>
      </c>
      <c r="H168" s="43">
        <f t="shared" si="253"/>
        <v>1</v>
      </c>
      <c r="I168" s="42">
        <f t="shared" si="301"/>
        <v>1</v>
      </c>
      <c r="J168" s="42">
        <f t="shared" ref="J168:N168" si="412">I168+J106/100</f>
        <v>1</v>
      </c>
      <c r="K168" s="42">
        <f t="shared" si="412"/>
        <v>1</v>
      </c>
      <c r="L168" s="42">
        <f t="shared" si="412"/>
        <v>1</v>
      </c>
      <c r="M168" s="42">
        <f t="shared" si="412"/>
        <v>1</v>
      </c>
      <c r="N168" s="42">
        <f t="shared" si="412"/>
        <v>1</v>
      </c>
      <c r="O168" s="43">
        <f t="shared" si="256"/>
        <v>1</v>
      </c>
      <c r="P168" s="42">
        <f t="shared" si="303"/>
        <v>0.9949748744</v>
      </c>
      <c r="Q168" s="42">
        <f t="shared" ref="Q168:U168" si="413">P168+Q106/100</f>
        <v>1</v>
      </c>
      <c r="R168" s="42">
        <f t="shared" si="413"/>
        <v>1</v>
      </c>
      <c r="S168" s="42">
        <f t="shared" si="413"/>
        <v>1</v>
      </c>
      <c r="T168" s="42">
        <f t="shared" si="413"/>
        <v>1</v>
      </c>
      <c r="U168" s="42">
        <f t="shared" si="413"/>
        <v>1</v>
      </c>
      <c r="V168" s="43">
        <f t="shared" si="259"/>
        <v>1</v>
      </c>
      <c r="W168" s="42">
        <f t="shared" si="305"/>
        <v>1</v>
      </c>
      <c r="X168" s="42">
        <f t="shared" ref="X168:AB168" si="414">W168+X106/100</f>
        <v>1</v>
      </c>
      <c r="Y168" s="42">
        <f t="shared" si="414"/>
        <v>1</v>
      </c>
      <c r="Z168" s="42">
        <f t="shared" si="414"/>
        <v>1</v>
      </c>
      <c r="AA168" s="42">
        <f t="shared" si="414"/>
        <v>1</v>
      </c>
      <c r="AB168" s="42">
        <f t="shared" si="414"/>
        <v>1</v>
      </c>
      <c r="AC168" s="43">
        <f t="shared" si="262"/>
        <v>1</v>
      </c>
      <c r="AD168" s="5"/>
      <c r="AE168" s="12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>
      <c r="A169" s="23" t="s">
        <v>48</v>
      </c>
      <c r="B169" s="42">
        <f t="shared" si="299"/>
        <v>0.9285714286</v>
      </c>
      <c r="C169" s="42">
        <f t="shared" ref="C169:G169" si="415">B169+C107/100</f>
        <v>1</v>
      </c>
      <c r="D169" s="42">
        <f t="shared" si="415"/>
        <v>1</v>
      </c>
      <c r="E169" s="42">
        <f t="shared" si="415"/>
        <v>1</v>
      </c>
      <c r="F169" s="42">
        <f t="shared" si="415"/>
        <v>1</v>
      </c>
      <c r="G169" s="42">
        <f t="shared" si="415"/>
        <v>1</v>
      </c>
      <c r="H169" s="43">
        <f t="shared" si="253"/>
        <v>1</v>
      </c>
      <c r="I169" s="42">
        <f t="shared" si="301"/>
        <v>0.8933333333</v>
      </c>
      <c r="J169" s="42">
        <f t="shared" ref="J169:N169" si="416">I169+J107/100</f>
        <v>0.9866666667</v>
      </c>
      <c r="K169" s="42">
        <f t="shared" si="416"/>
        <v>1</v>
      </c>
      <c r="L169" s="42">
        <f t="shared" si="416"/>
        <v>1</v>
      </c>
      <c r="M169" s="42">
        <f t="shared" si="416"/>
        <v>1</v>
      </c>
      <c r="N169" s="42">
        <f t="shared" si="416"/>
        <v>1</v>
      </c>
      <c r="O169" s="43">
        <f t="shared" si="256"/>
        <v>1</v>
      </c>
      <c r="P169" s="42">
        <f t="shared" si="303"/>
        <v>0.9798994975</v>
      </c>
      <c r="Q169" s="42">
        <f t="shared" ref="Q169:U169" si="417">P169+Q107/100</f>
        <v>0.9949748744</v>
      </c>
      <c r="R169" s="42">
        <f t="shared" si="417"/>
        <v>1</v>
      </c>
      <c r="S169" s="42">
        <f t="shared" si="417"/>
        <v>1</v>
      </c>
      <c r="T169" s="42">
        <f t="shared" si="417"/>
        <v>1</v>
      </c>
      <c r="U169" s="42">
        <f t="shared" si="417"/>
        <v>1</v>
      </c>
      <c r="V169" s="43">
        <f t="shared" si="259"/>
        <v>1</v>
      </c>
      <c r="W169" s="42">
        <f t="shared" si="305"/>
        <v>0.9315068493</v>
      </c>
      <c r="X169" s="42">
        <f t="shared" ref="X169:AB169" si="418">W169+X107/100</f>
        <v>1</v>
      </c>
      <c r="Y169" s="42">
        <f t="shared" si="418"/>
        <v>1</v>
      </c>
      <c r="Z169" s="42">
        <f t="shared" si="418"/>
        <v>1</v>
      </c>
      <c r="AA169" s="42">
        <f t="shared" si="418"/>
        <v>1</v>
      </c>
      <c r="AB169" s="42">
        <f t="shared" si="418"/>
        <v>1</v>
      </c>
      <c r="AC169" s="43">
        <f t="shared" si="262"/>
        <v>1</v>
      </c>
      <c r="AD169" s="5"/>
      <c r="AE169" s="12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>
      <c r="A170" s="23" t="s">
        <v>49</v>
      </c>
      <c r="B170" s="42">
        <f t="shared" si="299"/>
        <v>1</v>
      </c>
      <c r="C170" s="42">
        <f t="shared" ref="C170:G170" si="419">B170+C108/100</f>
        <v>1</v>
      </c>
      <c r="D170" s="42">
        <f t="shared" si="419"/>
        <v>1</v>
      </c>
      <c r="E170" s="42">
        <f t="shared" si="419"/>
        <v>1</v>
      </c>
      <c r="F170" s="42">
        <f t="shared" si="419"/>
        <v>1</v>
      </c>
      <c r="G170" s="42">
        <f t="shared" si="419"/>
        <v>1</v>
      </c>
      <c r="H170" s="43">
        <f t="shared" si="253"/>
        <v>1</v>
      </c>
      <c r="I170" s="42">
        <f t="shared" si="301"/>
        <v>0.9866666667</v>
      </c>
      <c r="J170" s="42">
        <f t="shared" ref="J170:N170" si="420">I170+J108/100</f>
        <v>1</v>
      </c>
      <c r="K170" s="42">
        <f t="shared" si="420"/>
        <v>1</v>
      </c>
      <c r="L170" s="42">
        <f t="shared" si="420"/>
        <v>1</v>
      </c>
      <c r="M170" s="42">
        <f t="shared" si="420"/>
        <v>1</v>
      </c>
      <c r="N170" s="42">
        <f t="shared" si="420"/>
        <v>1</v>
      </c>
      <c r="O170" s="43">
        <f t="shared" si="256"/>
        <v>1</v>
      </c>
      <c r="P170" s="42">
        <f t="shared" si="303"/>
        <v>0.9899497487</v>
      </c>
      <c r="Q170" s="42">
        <f t="shared" ref="Q170:U170" si="421">P170+Q108/100</f>
        <v>0.9949748744</v>
      </c>
      <c r="R170" s="42">
        <f t="shared" si="421"/>
        <v>0.9949748744</v>
      </c>
      <c r="S170" s="42">
        <f t="shared" si="421"/>
        <v>0.9949748744</v>
      </c>
      <c r="T170" s="42">
        <f t="shared" si="421"/>
        <v>0.9949748744</v>
      </c>
      <c r="U170" s="42">
        <f t="shared" si="421"/>
        <v>1</v>
      </c>
      <c r="V170" s="43">
        <f t="shared" si="259"/>
        <v>1</v>
      </c>
      <c r="W170" s="42">
        <f t="shared" si="305"/>
        <v>0.9863013699</v>
      </c>
      <c r="X170" s="42">
        <f t="shared" ref="X170:AB170" si="422">W170+X108/100</f>
        <v>1</v>
      </c>
      <c r="Y170" s="42">
        <f t="shared" si="422"/>
        <v>1</v>
      </c>
      <c r="Z170" s="42">
        <f t="shared" si="422"/>
        <v>1</v>
      </c>
      <c r="AA170" s="42">
        <f t="shared" si="422"/>
        <v>1</v>
      </c>
      <c r="AB170" s="42">
        <f t="shared" si="422"/>
        <v>1</v>
      </c>
      <c r="AC170" s="43">
        <f t="shared" si="262"/>
        <v>1</v>
      </c>
      <c r="AD170" s="5"/>
      <c r="AE170" s="12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>
      <c r="A171" s="23" t="s">
        <v>50</v>
      </c>
      <c r="B171" s="42">
        <f t="shared" si="299"/>
        <v>1</v>
      </c>
      <c r="C171" s="42">
        <f t="shared" ref="C171:G171" si="423">B171+C109/100</f>
        <v>1</v>
      </c>
      <c r="D171" s="42">
        <f t="shared" si="423"/>
        <v>1</v>
      </c>
      <c r="E171" s="42">
        <f t="shared" si="423"/>
        <v>1</v>
      </c>
      <c r="F171" s="42">
        <f t="shared" si="423"/>
        <v>1</v>
      </c>
      <c r="G171" s="42">
        <f t="shared" si="423"/>
        <v>1</v>
      </c>
      <c r="H171" s="43">
        <f t="shared" si="253"/>
        <v>1</v>
      </c>
      <c r="I171" s="42">
        <f t="shared" si="301"/>
        <v>0.9866666667</v>
      </c>
      <c r="J171" s="42">
        <f t="shared" ref="J171:N171" si="424">I171+J109/100</f>
        <v>0.9866666667</v>
      </c>
      <c r="K171" s="42">
        <f t="shared" si="424"/>
        <v>0.9866666667</v>
      </c>
      <c r="L171" s="42">
        <f t="shared" si="424"/>
        <v>1</v>
      </c>
      <c r="M171" s="42">
        <f t="shared" si="424"/>
        <v>1</v>
      </c>
      <c r="N171" s="42">
        <f t="shared" si="424"/>
        <v>1</v>
      </c>
      <c r="O171" s="43">
        <f t="shared" si="256"/>
        <v>1</v>
      </c>
      <c r="P171" s="42">
        <f t="shared" si="303"/>
        <v>1</v>
      </c>
      <c r="Q171" s="42">
        <f t="shared" ref="Q171:U171" si="425">P171+Q109/100</f>
        <v>1</v>
      </c>
      <c r="R171" s="42">
        <f t="shared" si="425"/>
        <v>1</v>
      </c>
      <c r="S171" s="42">
        <f t="shared" si="425"/>
        <v>1</v>
      </c>
      <c r="T171" s="42">
        <f t="shared" si="425"/>
        <v>1</v>
      </c>
      <c r="U171" s="42">
        <f t="shared" si="425"/>
        <v>1</v>
      </c>
      <c r="V171" s="43">
        <f t="shared" si="259"/>
        <v>1</v>
      </c>
      <c r="W171" s="42">
        <f t="shared" si="305"/>
        <v>0.9931506849</v>
      </c>
      <c r="X171" s="42">
        <f t="shared" ref="X171:AB171" si="426">W171+X109/100</f>
        <v>1</v>
      </c>
      <c r="Y171" s="42">
        <f t="shared" si="426"/>
        <v>1</v>
      </c>
      <c r="Z171" s="42">
        <f t="shared" si="426"/>
        <v>1</v>
      </c>
      <c r="AA171" s="42">
        <f t="shared" si="426"/>
        <v>1</v>
      </c>
      <c r="AB171" s="42">
        <f t="shared" si="426"/>
        <v>1</v>
      </c>
      <c r="AC171" s="43">
        <f t="shared" si="262"/>
        <v>1</v>
      </c>
      <c r="AD171" s="5"/>
      <c r="AE171" s="12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>
      <c r="A172" s="23" t="s">
        <v>51</v>
      </c>
      <c r="B172" s="42">
        <f t="shared" si="299"/>
        <v>1</v>
      </c>
      <c r="C172" s="42">
        <f t="shared" ref="C172:G172" si="427">B172+C110/100</f>
        <v>1</v>
      </c>
      <c r="D172" s="42">
        <f t="shared" si="427"/>
        <v>1</v>
      </c>
      <c r="E172" s="42">
        <f t="shared" si="427"/>
        <v>1</v>
      </c>
      <c r="F172" s="42">
        <f t="shared" si="427"/>
        <v>1</v>
      </c>
      <c r="G172" s="42">
        <f t="shared" si="427"/>
        <v>1</v>
      </c>
      <c r="H172" s="43">
        <f t="shared" si="253"/>
        <v>1</v>
      </c>
      <c r="I172" s="42">
        <f t="shared" si="301"/>
        <v>0.9866666667</v>
      </c>
      <c r="J172" s="42">
        <f t="shared" ref="J172:N172" si="428">I172+J110/100</f>
        <v>1</v>
      </c>
      <c r="K172" s="42">
        <f t="shared" si="428"/>
        <v>1</v>
      </c>
      <c r="L172" s="42">
        <f t="shared" si="428"/>
        <v>1</v>
      </c>
      <c r="M172" s="42">
        <f t="shared" si="428"/>
        <v>1</v>
      </c>
      <c r="N172" s="42">
        <f t="shared" si="428"/>
        <v>1</v>
      </c>
      <c r="O172" s="43">
        <f t="shared" si="256"/>
        <v>1</v>
      </c>
      <c r="P172" s="42">
        <f t="shared" si="303"/>
        <v>1</v>
      </c>
      <c r="Q172" s="42">
        <f t="shared" ref="Q172:U172" si="429">P172+Q110/100</f>
        <v>1</v>
      </c>
      <c r="R172" s="42">
        <f t="shared" si="429"/>
        <v>1</v>
      </c>
      <c r="S172" s="42">
        <f t="shared" si="429"/>
        <v>1</v>
      </c>
      <c r="T172" s="42">
        <f t="shared" si="429"/>
        <v>1</v>
      </c>
      <c r="U172" s="42">
        <f t="shared" si="429"/>
        <v>1</v>
      </c>
      <c r="V172" s="43">
        <f t="shared" si="259"/>
        <v>1</v>
      </c>
      <c r="W172" s="42">
        <f t="shared" si="305"/>
        <v>0.9931506849</v>
      </c>
      <c r="X172" s="42">
        <f t="shared" ref="X172:AB172" si="430">W172+X110/100</f>
        <v>1</v>
      </c>
      <c r="Y172" s="42">
        <f t="shared" si="430"/>
        <v>1</v>
      </c>
      <c r="Z172" s="42">
        <f t="shared" si="430"/>
        <v>1</v>
      </c>
      <c r="AA172" s="42">
        <f t="shared" si="430"/>
        <v>1</v>
      </c>
      <c r="AB172" s="42">
        <f t="shared" si="430"/>
        <v>1</v>
      </c>
      <c r="AC172" s="43">
        <f t="shared" si="262"/>
        <v>1</v>
      </c>
      <c r="AD172" s="5"/>
      <c r="AE172" s="12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>
      <c r="A173" s="23" t="s">
        <v>52</v>
      </c>
      <c r="B173" s="42">
        <f t="shared" si="299"/>
        <v>1</v>
      </c>
      <c r="C173" s="42">
        <f t="shared" ref="C173:G173" si="431">B173+C111/100</f>
        <v>1</v>
      </c>
      <c r="D173" s="42">
        <f t="shared" si="431"/>
        <v>1</v>
      </c>
      <c r="E173" s="42">
        <f t="shared" si="431"/>
        <v>1</v>
      </c>
      <c r="F173" s="42">
        <f t="shared" si="431"/>
        <v>1</v>
      </c>
      <c r="G173" s="42">
        <f t="shared" si="431"/>
        <v>1</v>
      </c>
      <c r="H173" s="43">
        <f t="shared" si="253"/>
        <v>1</v>
      </c>
      <c r="I173" s="42">
        <f t="shared" si="301"/>
        <v>1</v>
      </c>
      <c r="J173" s="42">
        <f t="shared" ref="J173:N173" si="432">I173+J111/100</f>
        <v>1</v>
      </c>
      <c r="K173" s="42">
        <f t="shared" si="432"/>
        <v>1</v>
      </c>
      <c r="L173" s="42">
        <f t="shared" si="432"/>
        <v>1</v>
      </c>
      <c r="M173" s="42">
        <f t="shared" si="432"/>
        <v>1</v>
      </c>
      <c r="N173" s="42">
        <f t="shared" si="432"/>
        <v>1</v>
      </c>
      <c r="O173" s="43">
        <f t="shared" si="256"/>
        <v>1</v>
      </c>
      <c r="P173" s="42">
        <f t="shared" si="303"/>
        <v>1</v>
      </c>
      <c r="Q173" s="42">
        <f t="shared" ref="Q173:U173" si="433">P173+Q111/100</f>
        <v>1</v>
      </c>
      <c r="R173" s="42">
        <f t="shared" si="433"/>
        <v>1</v>
      </c>
      <c r="S173" s="42">
        <f t="shared" si="433"/>
        <v>1</v>
      </c>
      <c r="T173" s="42">
        <f t="shared" si="433"/>
        <v>1</v>
      </c>
      <c r="U173" s="42">
        <f t="shared" si="433"/>
        <v>1</v>
      </c>
      <c r="V173" s="43">
        <f t="shared" si="259"/>
        <v>1</v>
      </c>
      <c r="W173" s="42">
        <f t="shared" si="305"/>
        <v>1</v>
      </c>
      <c r="X173" s="42">
        <f t="shared" ref="X173:AB173" si="434">W173+X111/100</f>
        <v>1</v>
      </c>
      <c r="Y173" s="42">
        <f t="shared" si="434"/>
        <v>1</v>
      </c>
      <c r="Z173" s="42">
        <f t="shared" si="434"/>
        <v>1</v>
      </c>
      <c r="AA173" s="42">
        <f t="shared" si="434"/>
        <v>1</v>
      </c>
      <c r="AB173" s="42">
        <f t="shared" si="434"/>
        <v>1</v>
      </c>
      <c r="AC173" s="43">
        <f t="shared" si="262"/>
        <v>1</v>
      </c>
      <c r="AD173" s="5"/>
      <c r="AE173" s="12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>
      <c r="A174" s="23" t="s">
        <v>53</v>
      </c>
      <c r="B174" s="42">
        <f t="shared" si="299"/>
        <v>1</v>
      </c>
      <c r="C174" s="42">
        <f t="shared" ref="C174:G174" si="435">B174+C112/100</f>
        <v>1</v>
      </c>
      <c r="D174" s="42">
        <f t="shared" si="435"/>
        <v>1</v>
      </c>
      <c r="E174" s="42">
        <f t="shared" si="435"/>
        <v>1</v>
      </c>
      <c r="F174" s="42">
        <f t="shared" si="435"/>
        <v>1</v>
      </c>
      <c r="G174" s="42">
        <f t="shared" si="435"/>
        <v>1</v>
      </c>
      <c r="H174" s="43">
        <f t="shared" si="253"/>
        <v>1</v>
      </c>
      <c r="I174" s="42">
        <f t="shared" si="301"/>
        <v>1</v>
      </c>
      <c r="J174" s="42">
        <f t="shared" ref="J174:N174" si="436">I174+J112/100</f>
        <v>1</v>
      </c>
      <c r="K174" s="42">
        <f t="shared" si="436"/>
        <v>1</v>
      </c>
      <c r="L174" s="42">
        <f t="shared" si="436"/>
        <v>1</v>
      </c>
      <c r="M174" s="42">
        <f t="shared" si="436"/>
        <v>1</v>
      </c>
      <c r="N174" s="42">
        <f t="shared" si="436"/>
        <v>1</v>
      </c>
      <c r="O174" s="43">
        <f t="shared" si="256"/>
        <v>1</v>
      </c>
      <c r="P174" s="42">
        <f t="shared" si="303"/>
        <v>1</v>
      </c>
      <c r="Q174" s="42">
        <f t="shared" ref="Q174:U174" si="437">P174+Q112/100</f>
        <v>1</v>
      </c>
      <c r="R174" s="42">
        <f t="shared" si="437"/>
        <v>1</v>
      </c>
      <c r="S174" s="42">
        <f t="shared" si="437"/>
        <v>1</v>
      </c>
      <c r="T174" s="42">
        <f t="shared" si="437"/>
        <v>1</v>
      </c>
      <c r="U174" s="42">
        <f t="shared" si="437"/>
        <v>1</v>
      </c>
      <c r="V174" s="43">
        <f t="shared" si="259"/>
        <v>1</v>
      </c>
      <c r="W174" s="42">
        <f t="shared" si="305"/>
        <v>0.9794520548</v>
      </c>
      <c r="X174" s="42">
        <f t="shared" ref="X174:AB174" si="438">W174+X112/100</f>
        <v>1</v>
      </c>
      <c r="Y174" s="42">
        <f t="shared" si="438"/>
        <v>1</v>
      </c>
      <c r="Z174" s="42">
        <f t="shared" si="438"/>
        <v>1</v>
      </c>
      <c r="AA174" s="42">
        <f t="shared" si="438"/>
        <v>1</v>
      </c>
      <c r="AB174" s="42">
        <f t="shared" si="438"/>
        <v>1</v>
      </c>
      <c r="AC174" s="43">
        <f t="shared" si="262"/>
        <v>1</v>
      </c>
      <c r="AD174" s="5"/>
      <c r="AE174" s="12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>
      <c r="A175" s="23" t="s">
        <v>54</v>
      </c>
      <c r="B175" s="42">
        <f t="shared" si="299"/>
        <v>1</v>
      </c>
      <c r="C175" s="42">
        <f t="shared" ref="C175:G175" si="439">B175+C113/100</f>
        <v>1</v>
      </c>
      <c r="D175" s="42">
        <f t="shared" si="439"/>
        <v>1</v>
      </c>
      <c r="E175" s="42">
        <f t="shared" si="439"/>
        <v>1</v>
      </c>
      <c r="F175" s="42">
        <f t="shared" si="439"/>
        <v>1</v>
      </c>
      <c r="G175" s="42">
        <f t="shared" si="439"/>
        <v>1</v>
      </c>
      <c r="H175" s="43">
        <f t="shared" si="253"/>
        <v>1</v>
      </c>
      <c r="I175" s="42">
        <f t="shared" si="301"/>
        <v>1</v>
      </c>
      <c r="J175" s="42">
        <f t="shared" ref="J175:N175" si="440">I175+J113/100</f>
        <v>1</v>
      </c>
      <c r="K175" s="42">
        <f t="shared" si="440"/>
        <v>1</v>
      </c>
      <c r="L175" s="42">
        <f t="shared" si="440"/>
        <v>1</v>
      </c>
      <c r="M175" s="42">
        <f t="shared" si="440"/>
        <v>1</v>
      </c>
      <c r="N175" s="42">
        <f t="shared" si="440"/>
        <v>1</v>
      </c>
      <c r="O175" s="43">
        <f t="shared" si="256"/>
        <v>1</v>
      </c>
      <c r="P175" s="42">
        <f t="shared" si="303"/>
        <v>1</v>
      </c>
      <c r="Q175" s="42">
        <f t="shared" ref="Q175:U175" si="441">P175+Q113/100</f>
        <v>1</v>
      </c>
      <c r="R175" s="42">
        <f t="shared" si="441"/>
        <v>1</v>
      </c>
      <c r="S175" s="42">
        <f t="shared" si="441"/>
        <v>1</v>
      </c>
      <c r="T175" s="42">
        <f t="shared" si="441"/>
        <v>1</v>
      </c>
      <c r="U175" s="42">
        <f t="shared" si="441"/>
        <v>1</v>
      </c>
      <c r="V175" s="43">
        <f t="shared" si="259"/>
        <v>1</v>
      </c>
      <c r="W175" s="42">
        <f t="shared" si="305"/>
        <v>0.9726027397</v>
      </c>
      <c r="X175" s="42">
        <f t="shared" ref="X175:AB175" si="442">W175+X113/100</f>
        <v>0.9931506849</v>
      </c>
      <c r="Y175" s="42">
        <f t="shared" si="442"/>
        <v>0.9931506849</v>
      </c>
      <c r="Z175" s="42">
        <f t="shared" si="442"/>
        <v>1</v>
      </c>
      <c r="AA175" s="42">
        <f t="shared" si="442"/>
        <v>1</v>
      </c>
      <c r="AB175" s="42">
        <f t="shared" si="442"/>
        <v>1</v>
      </c>
      <c r="AC175" s="43">
        <f t="shared" si="262"/>
        <v>1</v>
      </c>
      <c r="AD175" s="5"/>
      <c r="AE175" s="12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>
      <c r="A176" s="23" t="s">
        <v>55</v>
      </c>
      <c r="B176" s="42">
        <f t="shared" si="299"/>
        <v>1</v>
      </c>
      <c r="C176" s="42">
        <f t="shared" ref="C176:G176" si="443">B176+C114/100</f>
        <v>1</v>
      </c>
      <c r="D176" s="42">
        <f t="shared" si="443"/>
        <v>1</v>
      </c>
      <c r="E176" s="42">
        <f t="shared" si="443"/>
        <v>1</v>
      </c>
      <c r="F176" s="42">
        <f t="shared" si="443"/>
        <v>1</v>
      </c>
      <c r="G176" s="42">
        <f t="shared" si="443"/>
        <v>1</v>
      </c>
      <c r="H176" s="43">
        <f t="shared" si="253"/>
        <v>1</v>
      </c>
      <c r="I176" s="42">
        <f t="shared" si="301"/>
        <v>0.9866666667</v>
      </c>
      <c r="J176" s="42">
        <f t="shared" ref="J176:N176" si="444">I176+J114/100</f>
        <v>0.9866666667</v>
      </c>
      <c r="K176" s="42">
        <f t="shared" si="444"/>
        <v>1</v>
      </c>
      <c r="L176" s="42">
        <f t="shared" si="444"/>
        <v>1</v>
      </c>
      <c r="M176" s="42">
        <f t="shared" si="444"/>
        <v>1</v>
      </c>
      <c r="N176" s="42">
        <f t="shared" si="444"/>
        <v>1</v>
      </c>
      <c r="O176" s="43">
        <f t="shared" si="256"/>
        <v>1</v>
      </c>
      <c r="P176" s="42">
        <f t="shared" si="303"/>
        <v>0.9949748744</v>
      </c>
      <c r="Q176" s="42">
        <f t="shared" ref="Q176:U176" si="445">P176+Q114/100</f>
        <v>0.9949748744</v>
      </c>
      <c r="R176" s="42">
        <f t="shared" si="445"/>
        <v>1</v>
      </c>
      <c r="S176" s="42">
        <f t="shared" si="445"/>
        <v>1</v>
      </c>
      <c r="T176" s="42">
        <f t="shared" si="445"/>
        <v>1</v>
      </c>
      <c r="U176" s="42">
        <f t="shared" si="445"/>
        <v>1</v>
      </c>
      <c r="V176" s="43">
        <f t="shared" si="259"/>
        <v>1</v>
      </c>
      <c r="W176" s="42">
        <f t="shared" si="305"/>
        <v>0.9931506849</v>
      </c>
      <c r="X176" s="42">
        <f t="shared" ref="X176:AB176" si="446">W176+X114/100</f>
        <v>1</v>
      </c>
      <c r="Y176" s="42">
        <f t="shared" si="446"/>
        <v>1</v>
      </c>
      <c r="Z176" s="42">
        <f t="shared" si="446"/>
        <v>1</v>
      </c>
      <c r="AA176" s="42">
        <f t="shared" si="446"/>
        <v>1</v>
      </c>
      <c r="AB176" s="42">
        <f t="shared" si="446"/>
        <v>1</v>
      </c>
      <c r="AC176" s="43">
        <f t="shared" si="262"/>
        <v>1</v>
      </c>
      <c r="AD176" s="5"/>
      <c r="AE176" s="12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>
      <c r="A177" s="23" t="s">
        <v>56</v>
      </c>
      <c r="B177" s="42">
        <f t="shared" si="299"/>
        <v>1</v>
      </c>
      <c r="C177" s="42">
        <f t="shared" ref="C177:G177" si="447">B177+C115/100</f>
        <v>1</v>
      </c>
      <c r="D177" s="42">
        <f t="shared" si="447"/>
        <v>1</v>
      </c>
      <c r="E177" s="42">
        <f t="shared" si="447"/>
        <v>1</v>
      </c>
      <c r="F177" s="42">
        <f t="shared" si="447"/>
        <v>1</v>
      </c>
      <c r="G177" s="42">
        <f t="shared" si="447"/>
        <v>1</v>
      </c>
      <c r="H177" s="43">
        <f t="shared" si="253"/>
        <v>1</v>
      </c>
      <c r="I177" s="42">
        <f t="shared" si="301"/>
        <v>1</v>
      </c>
      <c r="J177" s="42">
        <f t="shared" ref="J177:N177" si="448">I177+J115/100</f>
        <v>1</v>
      </c>
      <c r="K177" s="42">
        <f t="shared" si="448"/>
        <v>1</v>
      </c>
      <c r="L177" s="42">
        <f t="shared" si="448"/>
        <v>1</v>
      </c>
      <c r="M177" s="42">
        <f t="shared" si="448"/>
        <v>1</v>
      </c>
      <c r="N177" s="42">
        <f t="shared" si="448"/>
        <v>1</v>
      </c>
      <c r="O177" s="43">
        <f t="shared" si="256"/>
        <v>1</v>
      </c>
      <c r="P177" s="42">
        <f t="shared" si="303"/>
        <v>1</v>
      </c>
      <c r="Q177" s="42">
        <f t="shared" ref="Q177:U177" si="449">P177+Q115/100</f>
        <v>1</v>
      </c>
      <c r="R177" s="42">
        <f t="shared" si="449"/>
        <v>1</v>
      </c>
      <c r="S177" s="42">
        <f t="shared" si="449"/>
        <v>1</v>
      </c>
      <c r="T177" s="42">
        <f t="shared" si="449"/>
        <v>1</v>
      </c>
      <c r="U177" s="42">
        <f t="shared" si="449"/>
        <v>1</v>
      </c>
      <c r="V177" s="43">
        <f t="shared" si="259"/>
        <v>1</v>
      </c>
      <c r="W177" s="42">
        <f t="shared" si="305"/>
        <v>0.9863013699</v>
      </c>
      <c r="X177" s="42">
        <f t="shared" ref="X177:AB177" si="450">W177+X115/100</f>
        <v>0.9863013699</v>
      </c>
      <c r="Y177" s="42">
        <f t="shared" si="450"/>
        <v>0.9931506849</v>
      </c>
      <c r="Z177" s="42">
        <f t="shared" si="450"/>
        <v>1</v>
      </c>
      <c r="AA177" s="42">
        <f t="shared" si="450"/>
        <v>1</v>
      </c>
      <c r="AB177" s="42">
        <f t="shared" si="450"/>
        <v>1</v>
      </c>
      <c r="AC177" s="43">
        <f t="shared" si="262"/>
        <v>1</v>
      </c>
      <c r="AD177" s="5"/>
      <c r="AE177" s="12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>
      <c r="A178" s="23" t="s">
        <v>57</v>
      </c>
      <c r="B178" s="42">
        <f t="shared" si="299"/>
        <v>1</v>
      </c>
      <c r="C178" s="42">
        <f t="shared" ref="C178:G178" si="451">B178+C116/100</f>
        <v>1</v>
      </c>
      <c r="D178" s="42">
        <f t="shared" si="451"/>
        <v>1</v>
      </c>
      <c r="E178" s="42">
        <f t="shared" si="451"/>
        <v>1</v>
      </c>
      <c r="F178" s="42">
        <f t="shared" si="451"/>
        <v>1</v>
      </c>
      <c r="G178" s="42">
        <f t="shared" si="451"/>
        <v>1</v>
      </c>
      <c r="H178" s="43">
        <f t="shared" si="253"/>
        <v>1</v>
      </c>
      <c r="I178" s="42">
        <f t="shared" si="301"/>
        <v>1</v>
      </c>
      <c r="J178" s="42">
        <f t="shared" ref="J178:N178" si="452">I178+J116/100</f>
        <v>1</v>
      </c>
      <c r="K178" s="42">
        <f t="shared" si="452"/>
        <v>1</v>
      </c>
      <c r="L178" s="42">
        <f t="shared" si="452"/>
        <v>1</v>
      </c>
      <c r="M178" s="42">
        <f t="shared" si="452"/>
        <v>1</v>
      </c>
      <c r="N178" s="42">
        <f t="shared" si="452"/>
        <v>1</v>
      </c>
      <c r="O178" s="43">
        <f t="shared" si="256"/>
        <v>1</v>
      </c>
      <c r="P178" s="42">
        <f t="shared" si="303"/>
        <v>1</v>
      </c>
      <c r="Q178" s="42">
        <f t="shared" ref="Q178:U178" si="453">P178+Q116/100</f>
        <v>1</v>
      </c>
      <c r="R178" s="42">
        <f t="shared" si="453"/>
        <v>1</v>
      </c>
      <c r="S178" s="42">
        <f t="shared" si="453"/>
        <v>1</v>
      </c>
      <c r="T178" s="42">
        <f t="shared" si="453"/>
        <v>1</v>
      </c>
      <c r="U178" s="42">
        <f t="shared" si="453"/>
        <v>1</v>
      </c>
      <c r="V178" s="43">
        <f t="shared" si="259"/>
        <v>1</v>
      </c>
      <c r="W178" s="42">
        <f t="shared" si="305"/>
        <v>0.9794520548</v>
      </c>
      <c r="X178" s="42">
        <f t="shared" ref="X178:AB178" si="454">W178+X116/100</f>
        <v>0.9794520548</v>
      </c>
      <c r="Y178" s="42">
        <f t="shared" si="454"/>
        <v>0.9863013699</v>
      </c>
      <c r="Z178" s="42">
        <f t="shared" si="454"/>
        <v>0.9931506849</v>
      </c>
      <c r="AA178" s="42">
        <f t="shared" si="454"/>
        <v>0.9931506849</v>
      </c>
      <c r="AB178" s="42">
        <f t="shared" si="454"/>
        <v>1</v>
      </c>
      <c r="AC178" s="43">
        <f t="shared" si="262"/>
        <v>1</v>
      </c>
      <c r="AD178" s="5"/>
      <c r="AE178" s="12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>
      <c r="A179" s="23" t="s">
        <v>58</v>
      </c>
      <c r="B179" s="42">
        <f t="shared" si="299"/>
        <v>1</v>
      </c>
      <c r="C179" s="42">
        <f t="shared" ref="C179:G179" si="455">B179+C117/100</f>
        <v>1</v>
      </c>
      <c r="D179" s="42">
        <f t="shared" si="455"/>
        <v>1</v>
      </c>
      <c r="E179" s="42">
        <f t="shared" si="455"/>
        <v>1</v>
      </c>
      <c r="F179" s="42">
        <f t="shared" si="455"/>
        <v>1</v>
      </c>
      <c r="G179" s="42">
        <f t="shared" si="455"/>
        <v>1</v>
      </c>
      <c r="H179" s="43">
        <f t="shared" si="253"/>
        <v>1</v>
      </c>
      <c r="I179" s="42">
        <f t="shared" si="301"/>
        <v>1</v>
      </c>
      <c r="J179" s="42">
        <f t="shared" ref="J179:N179" si="456">I179+J117/100</f>
        <v>1</v>
      </c>
      <c r="K179" s="42">
        <f t="shared" si="456"/>
        <v>1</v>
      </c>
      <c r="L179" s="42">
        <f t="shared" si="456"/>
        <v>1</v>
      </c>
      <c r="M179" s="42">
        <f t="shared" si="456"/>
        <v>1</v>
      </c>
      <c r="N179" s="42">
        <f t="shared" si="456"/>
        <v>1</v>
      </c>
      <c r="O179" s="43">
        <f t="shared" si="256"/>
        <v>1</v>
      </c>
      <c r="P179" s="42">
        <f t="shared" si="303"/>
        <v>1</v>
      </c>
      <c r="Q179" s="42">
        <f t="shared" ref="Q179:U179" si="457">P179+Q117/100</f>
        <v>1</v>
      </c>
      <c r="R179" s="42">
        <f t="shared" si="457"/>
        <v>1</v>
      </c>
      <c r="S179" s="42">
        <f t="shared" si="457"/>
        <v>1</v>
      </c>
      <c r="T179" s="42">
        <f t="shared" si="457"/>
        <v>1</v>
      </c>
      <c r="U179" s="42">
        <f t="shared" si="457"/>
        <v>1</v>
      </c>
      <c r="V179" s="43">
        <f t="shared" si="259"/>
        <v>1</v>
      </c>
      <c r="W179" s="42">
        <f t="shared" si="305"/>
        <v>0.9794520548</v>
      </c>
      <c r="X179" s="42">
        <f t="shared" ref="X179:AB179" si="458">W179+X117/100</f>
        <v>0.9863013699</v>
      </c>
      <c r="Y179" s="42">
        <f t="shared" si="458"/>
        <v>0.9863013699</v>
      </c>
      <c r="Z179" s="42">
        <f t="shared" si="458"/>
        <v>0.9931506849</v>
      </c>
      <c r="AA179" s="42">
        <f t="shared" si="458"/>
        <v>1</v>
      </c>
      <c r="AB179" s="42">
        <f t="shared" si="458"/>
        <v>1</v>
      </c>
      <c r="AC179" s="43">
        <f t="shared" si="262"/>
        <v>1</v>
      </c>
      <c r="AD179" s="5"/>
      <c r="AE179" s="12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>
      <c r="A180" s="23" t="s">
        <v>59</v>
      </c>
      <c r="B180" s="42">
        <f t="shared" si="299"/>
        <v>1</v>
      </c>
      <c r="C180" s="42">
        <f t="shared" ref="C180:G180" si="459">B180+C118/100</f>
        <v>1</v>
      </c>
      <c r="D180" s="42">
        <f t="shared" si="459"/>
        <v>1</v>
      </c>
      <c r="E180" s="42">
        <f t="shared" si="459"/>
        <v>1</v>
      </c>
      <c r="F180" s="42">
        <f t="shared" si="459"/>
        <v>1</v>
      </c>
      <c r="G180" s="42">
        <f t="shared" si="459"/>
        <v>1</v>
      </c>
      <c r="H180" s="43">
        <f t="shared" si="253"/>
        <v>1</v>
      </c>
      <c r="I180" s="42">
        <f t="shared" si="301"/>
        <v>1</v>
      </c>
      <c r="J180" s="42">
        <f t="shared" ref="J180:N180" si="460">I180+J118/100</f>
        <v>1</v>
      </c>
      <c r="K180" s="42">
        <f t="shared" si="460"/>
        <v>1</v>
      </c>
      <c r="L180" s="42">
        <f t="shared" si="460"/>
        <v>1</v>
      </c>
      <c r="M180" s="42">
        <f t="shared" si="460"/>
        <v>1</v>
      </c>
      <c r="N180" s="42">
        <f t="shared" si="460"/>
        <v>1</v>
      </c>
      <c r="O180" s="43">
        <f t="shared" si="256"/>
        <v>1</v>
      </c>
      <c r="P180" s="42">
        <f t="shared" si="303"/>
        <v>1</v>
      </c>
      <c r="Q180" s="42">
        <f t="shared" ref="Q180:U180" si="461">P180+Q118/100</f>
        <v>1</v>
      </c>
      <c r="R180" s="42">
        <f t="shared" si="461"/>
        <v>1</v>
      </c>
      <c r="S180" s="42">
        <f t="shared" si="461"/>
        <v>1</v>
      </c>
      <c r="T180" s="42">
        <f t="shared" si="461"/>
        <v>1</v>
      </c>
      <c r="U180" s="42">
        <f t="shared" si="461"/>
        <v>1</v>
      </c>
      <c r="V180" s="43">
        <f t="shared" si="259"/>
        <v>1</v>
      </c>
      <c r="W180" s="42">
        <f t="shared" si="305"/>
        <v>0.9863013699</v>
      </c>
      <c r="X180" s="42">
        <f t="shared" ref="X180:AB180" si="462">W180+X118/100</f>
        <v>0.9931506849</v>
      </c>
      <c r="Y180" s="42">
        <f t="shared" si="462"/>
        <v>0.9931506849</v>
      </c>
      <c r="Z180" s="42">
        <f t="shared" si="462"/>
        <v>0.9931506849</v>
      </c>
      <c r="AA180" s="42">
        <f t="shared" si="462"/>
        <v>1</v>
      </c>
      <c r="AB180" s="42">
        <f t="shared" si="462"/>
        <v>1</v>
      </c>
      <c r="AC180" s="43">
        <f t="shared" si="262"/>
        <v>1</v>
      </c>
      <c r="AD180" s="5"/>
      <c r="AE180" s="12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>
      <c r="A181" s="23" t="s">
        <v>60</v>
      </c>
      <c r="B181" s="42">
        <f t="shared" si="299"/>
        <v>1</v>
      </c>
      <c r="C181" s="42">
        <f t="shared" ref="C181:G181" si="463">B181+C119/100</f>
        <v>1</v>
      </c>
      <c r="D181" s="42">
        <f t="shared" si="463"/>
        <v>1</v>
      </c>
      <c r="E181" s="42">
        <f t="shared" si="463"/>
        <v>1</v>
      </c>
      <c r="F181" s="42">
        <f t="shared" si="463"/>
        <v>1</v>
      </c>
      <c r="G181" s="42">
        <f t="shared" si="463"/>
        <v>1</v>
      </c>
      <c r="H181" s="43">
        <f t="shared" si="253"/>
        <v>1</v>
      </c>
      <c r="I181" s="42">
        <f t="shared" si="301"/>
        <v>1</v>
      </c>
      <c r="J181" s="42">
        <f t="shared" ref="J181:N181" si="464">I181+J119/100</f>
        <v>1</v>
      </c>
      <c r="K181" s="42">
        <f t="shared" si="464"/>
        <v>1</v>
      </c>
      <c r="L181" s="42">
        <f t="shared" si="464"/>
        <v>1</v>
      </c>
      <c r="M181" s="42">
        <f t="shared" si="464"/>
        <v>1</v>
      </c>
      <c r="N181" s="42">
        <f t="shared" si="464"/>
        <v>1</v>
      </c>
      <c r="O181" s="43">
        <f t="shared" si="256"/>
        <v>1</v>
      </c>
      <c r="P181" s="42">
        <f t="shared" si="303"/>
        <v>1</v>
      </c>
      <c r="Q181" s="42">
        <f t="shared" ref="Q181:U181" si="465">P181+Q119/100</f>
        <v>1</v>
      </c>
      <c r="R181" s="42">
        <f t="shared" si="465"/>
        <v>1</v>
      </c>
      <c r="S181" s="42">
        <f t="shared" si="465"/>
        <v>1</v>
      </c>
      <c r="T181" s="42">
        <f t="shared" si="465"/>
        <v>1</v>
      </c>
      <c r="U181" s="42">
        <f t="shared" si="465"/>
        <v>1</v>
      </c>
      <c r="V181" s="43">
        <f t="shared" si="259"/>
        <v>1</v>
      </c>
      <c r="W181" s="42">
        <f t="shared" si="305"/>
        <v>0.9863013699</v>
      </c>
      <c r="X181" s="42">
        <f t="shared" ref="X181:AB181" si="466">W181+X119/100</f>
        <v>0.9931506849</v>
      </c>
      <c r="Y181" s="42">
        <f t="shared" si="466"/>
        <v>1</v>
      </c>
      <c r="Z181" s="42">
        <f t="shared" si="466"/>
        <v>1</v>
      </c>
      <c r="AA181" s="42">
        <f t="shared" si="466"/>
        <v>1</v>
      </c>
      <c r="AB181" s="42">
        <f t="shared" si="466"/>
        <v>1</v>
      </c>
      <c r="AC181" s="43">
        <f t="shared" si="262"/>
        <v>1</v>
      </c>
      <c r="AD181" s="5"/>
      <c r="AE181" s="12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>
      <c r="A182" s="5"/>
      <c r="B182" s="5"/>
      <c r="C182" s="5"/>
      <c r="D182" s="5"/>
      <c r="E182" s="5"/>
      <c r="F182" s="5"/>
      <c r="G182" s="5"/>
      <c r="H182" s="13"/>
      <c r="I182" s="5"/>
      <c r="J182" s="5"/>
      <c r="K182" s="5"/>
      <c r="L182" s="5"/>
      <c r="M182" s="5"/>
      <c r="N182" s="5"/>
      <c r="O182" s="13"/>
      <c r="P182" s="5"/>
      <c r="Q182" s="5"/>
      <c r="R182" s="5"/>
      <c r="S182" s="5"/>
      <c r="T182" s="5"/>
      <c r="U182" s="5"/>
      <c r="V182" s="13"/>
      <c r="W182" s="5"/>
      <c r="X182" s="5"/>
      <c r="Y182" s="5"/>
      <c r="Z182" s="5"/>
      <c r="AA182" s="5"/>
      <c r="AB182" s="5"/>
      <c r="AC182" s="13"/>
      <c r="AD182" s="5"/>
      <c r="AE182" s="12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>
      <c r="A183" s="5"/>
      <c r="B183" s="5"/>
      <c r="C183" s="5"/>
      <c r="D183" s="5"/>
      <c r="E183" s="5"/>
      <c r="F183" s="5"/>
      <c r="G183" s="5"/>
      <c r="H183" s="13"/>
      <c r="I183" s="5"/>
      <c r="J183" s="5"/>
      <c r="K183" s="5"/>
      <c r="L183" s="5"/>
      <c r="M183" s="5"/>
      <c r="N183" s="5"/>
      <c r="O183" s="13"/>
      <c r="P183" s="5"/>
      <c r="Q183" s="5"/>
      <c r="R183" s="5"/>
      <c r="S183" s="5"/>
      <c r="T183" s="5"/>
      <c r="U183" s="5"/>
      <c r="V183" s="13"/>
      <c r="W183" s="5"/>
      <c r="X183" s="5"/>
      <c r="Y183" s="5"/>
      <c r="Z183" s="5"/>
      <c r="AA183" s="5"/>
      <c r="AB183" s="5"/>
      <c r="AC183" s="13"/>
      <c r="AD183" s="5"/>
      <c r="AE183" s="12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>
      <c r="A184" s="5"/>
      <c r="B184" s="5"/>
      <c r="C184" s="5"/>
      <c r="D184" s="5"/>
      <c r="E184" s="5"/>
      <c r="F184" s="5"/>
      <c r="G184" s="5"/>
      <c r="H184" s="13"/>
      <c r="I184" s="5"/>
      <c r="J184" s="5"/>
      <c r="K184" s="5"/>
      <c r="L184" s="5"/>
      <c r="M184" s="5"/>
      <c r="N184" s="5"/>
      <c r="O184" s="13"/>
      <c r="P184" s="5"/>
      <c r="Q184" s="5"/>
      <c r="R184" s="5"/>
      <c r="S184" s="5"/>
      <c r="T184" s="5"/>
      <c r="U184" s="5"/>
      <c r="V184" s="13"/>
      <c r="W184" s="5"/>
      <c r="X184" s="5"/>
      <c r="Y184" s="5"/>
      <c r="Z184" s="5"/>
      <c r="AA184" s="5"/>
      <c r="AB184" s="5"/>
      <c r="AC184" s="13"/>
      <c r="AD184" s="5"/>
      <c r="AE184" s="12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>
      <c r="A185" s="5"/>
      <c r="B185" s="5"/>
      <c r="C185" s="5"/>
      <c r="D185" s="5"/>
      <c r="E185" s="5"/>
      <c r="F185" s="5"/>
      <c r="G185" s="5"/>
      <c r="H185" s="13"/>
      <c r="I185" s="5"/>
      <c r="J185" s="5"/>
      <c r="K185" s="5"/>
      <c r="L185" s="5"/>
      <c r="M185" s="5"/>
      <c r="N185" s="5"/>
      <c r="O185" s="13"/>
      <c r="P185" s="5"/>
      <c r="Q185" s="5"/>
      <c r="R185" s="5"/>
      <c r="S185" s="5"/>
      <c r="T185" s="5"/>
      <c r="U185" s="5"/>
      <c r="V185" s="13"/>
      <c r="W185" s="5"/>
      <c r="X185" s="5"/>
      <c r="Y185" s="5"/>
      <c r="Z185" s="5"/>
      <c r="AA185" s="5"/>
      <c r="AB185" s="5"/>
      <c r="AC185" s="13"/>
      <c r="AD185" s="5"/>
      <c r="AE185" s="12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>
      <c r="A186" s="5"/>
      <c r="B186" s="5"/>
      <c r="C186" s="5"/>
      <c r="D186" s="5"/>
      <c r="E186" s="5"/>
      <c r="F186" s="5"/>
      <c r="G186" s="5"/>
      <c r="H186" s="13"/>
      <c r="I186" s="5"/>
      <c r="J186" s="5"/>
      <c r="K186" s="5"/>
      <c r="L186" s="5"/>
      <c r="M186" s="5"/>
      <c r="N186" s="5"/>
      <c r="O186" s="13"/>
      <c r="P186" s="5"/>
      <c r="Q186" s="5"/>
      <c r="R186" s="5"/>
      <c r="S186" s="5"/>
      <c r="T186" s="5"/>
      <c r="U186" s="5"/>
      <c r="V186" s="13"/>
      <c r="W186" s="5"/>
      <c r="X186" s="5"/>
      <c r="Y186" s="5"/>
      <c r="Z186" s="5"/>
      <c r="AA186" s="5"/>
      <c r="AB186" s="5"/>
      <c r="AC186" s="13"/>
      <c r="AD186" s="5"/>
      <c r="AE186" s="12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>
      <c r="A187" s="5"/>
      <c r="B187" s="5"/>
      <c r="C187" s="5"/>
      <c r="D187" s="5"/>
      <c r="E187" s="5"/>
      <c r="F187" s="5"/>
      <c r="G187" s="5"/>
      <c r="H187" s="13"/>
      <c r="I187" s="5"/>
      <c r="J187" s="5"/>
      <c r="K187" s="5"/>
      <c r="L187" s="5"/>
      <c r="M187" s="5"/>
      <c r="N187" s="5"/>
      <c r="O187" s="13"/>
      <c r="P187" s="5"/>
      <c r="Q187" s="5"/>
      <c r="R187" s="5"/>
      <c r="S187" s="5"/>
      <c r="T187" s="5"/>
      <c r="U187" s="5"/>
      <c r="V187" s="13"/>
      <c r="W187" s="5"/>
      <c r="X187" s="5"/>
      <c r="Y187" s="5"/>
      <c r="Z187" s="5"/>
      <c r="AA187" s="5"/>
      <c r="AB187" s="5"/>
      <c r="AC187" s="13"/>
      <c r="AD187" s="5"/>
      <c r="AE187" s="12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>
      <c r="A188" s="5"/>
      <c r="B188" s="5"/>
      <c r="C188" s="5"/>
      <c r="D188" s="5"/>
      <c r="E188" s="5"/>
      <c r="F188" s="5"/>
      <c r="G188" s="5"/>
      <c r="H188" s="13"/>
      <c r="I188" s="5"/>
      <c r="J188" s="5"/>
      <c r="K188" s="5"/>
      <c r="L188" s="5"/>
      <c r="M188" s="5"/>
      <c r="N188" s="5"/>
      <c r="O188" s="13"/>
      <c r="P188" s="5"/>
      <c r="Q188" s="5"/>
      <c r="R188" s="5"/>
      <c r="S188" s="5"/>
      <c r="T188" s="5"/>
      <c r="U188" s="5"/>
      <c r="V188" s="13"/>
      <c r="W188" s="5"/>
      <c r="X188" s="5"/>
      <c r="Y188" s="5"/>
      <c r="Z188" s="5"/>
      <c r="AA188" s="5"/>
      <c r="AB188" s="5"/>
      <c r="AC188" s="13"/>
      <c r="AD188" s="5"/>
      <c r="AE188" s="12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>
      <c r="A189" s="5"/>
      <c r="B189" s="5"/>
      <c r="C189" s="5"/>
      <c r="D189" s="5"/>
      <c r="E189" s="5"/>
      <c r="F189" s="5"/>
      <c r="G189" s="5"/>
      <c r="H189" s="13"/>
      <c r="I189" s="5"/>
      <c r="J189" s="5"/>
      <c r="K189" s="5"/>
      <c r="L189" s="5"/>
      <c r="M189" s="5"/>
      <c r="N189" s="5"/>
      <c r="O189" s="13"/>
      <c r="P189" s="5"/>
      <c r="Q189" s="5"/>
      <c r="R189" s="5"/>
      <c r="S189" s="5"/>
      <c r="T189" s="5"/>
      <c r="U189" s="5"/>
      <c r="V189" s="13"/>
      <c r="W189" s="5"/>
      <c r="X189" s="5"/>
      <c r="Y189" s="5"/>
      <c r="Z189" s="5"/>
      <c r="AA189" s="5"/>
      <c r="AB189" s="5"/>
      <c r="AC189" s="13"/>
      <c r="AD189" s="5"/>
      <c r="AE189" s="12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>
      <c r="A190" s="5"/>
      <c r="B190" s="5"/>
      <c r="C190" s="5"/>
      <c r="D190" s="5"/>
      <c r="E190" s="5"/>
      <c r="F190" s="5"/>
      <c r="G190" s="5"/>
      <c r="H190" s="13"/>
      <c r="I190" s="5"/>
      <c r="J190" s="5"/>
      <c r="K190" s="5"/>
      <c r="L190" s="5"/>
      <c r="M190" s="5"/>
      <c r="N190" s="5"/>
      <c r="O190" s="13"/>
      <c r="P190" s="5"/>
      <c r="Q190" s="5"/>
      <c r="R190" s="5"/>
      <c r="S190" s="5"/>
      <c r="T190" s="5"/>
      <c r="U190" s="5"/>
      <c r="V190" s="13"/>
      <c r="W190" s="5"/>
      <c r="X190" s="5"/>
      <c r="Y190" s="5"/>
      <c r="Z190" s="5"/>
      <c r="AA190" s="5"/>
      <c r="AB190" s="5"/>
      <c r="AC190" s="13"/>
      <c r="AD190" s="5"/>
      <c r="AE190" s="12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>
      <c r="A191" s="5"/>
      <c r="B191" s="5"/>
      <c r="C191" s="5"/>
      <c r="D191" s="5"/>
      <c r="E191" s="5"/>
      <c r="F191" s="5"/>
      <c r="G191" s="5"/>
      <c r="H191" s="13"/>
      <c r="I191" s="5"/>
      <c r="J191" s="5"/>
      <c r="K191" s="5"/>
      <c r="L191" s="5"/>
      <c r="M191" s="5"/>
      <c r="N191" s="5"/>
      <c r="O191" s="13"/>
      <c r="P191" s="5"/>
      <c r="Q191" s="5"/>
      <c r="R191" s="5"/>
      <c r="S191" s="5"/>
      <c r="T191" s="5"/>
      <c r="U191" s="5"/>
      <c r="V191" s="13"/>
      <c r="W191" s="5"/>
      <c r="X191" s="5"/>
      <c r="Y191" s="5"/>
      <c r="Z191" s="5"/>
      <c r="AA191" s="5"/>
      <c r="AB191" s="5"/>
      <c r="AC191" s="13"/>
      <c r="AD191" s="5"/>
      <c r="AE191" s="12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>
      <c r="A192" s="5"/>
      <c r="B192" s="5"/>
      <c r="C192" s="5"/>
      <c r="D192" s="5"/>
      <c r="E192" s="5"/>
      <c r="F192" s="5"/>
      <c r="G192" s="5"/>
      <c r="H192" s="13"/>
      <c r="I192" s="5"/>
      <c r="J192" s="5"/>
      <c r="K192" s="5"/>
      <c r="L192" s="5"/>
      <c r="M192" s="5"/>
      <c r="N192" s="5"/>
      <c r="O192" s="13"/>
      <c r="P192" s="5"/>
      <c r="Q192" s="5"/>
      <c r="R192" s="5"/>
      <c r="S192" s="5"/>
      <c r="T192" s="5"/>
      <c r="U192" s="5"/>
      <c r="V192" s="13"/>
      <c r="W192" s="5"/>
      <c r="X192" s="5"/>
      <c r="Y192" s="5"/>
      <c r="Z192" s="5"/>
      <c r="AA192" s="5"/>
      <c r="AB192" s="5"/>
      <c r="AC192" s="13"/>
      <c r="AD192" s="5"/>
      <c r="AE192" s="12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>
      <c r="A193" s="5"/>
      <c r="B193" s="5"/>
      <c r="C193" s="5"/>
      <c r="D193" s="5"/>
      <c r="E193" s="5"/>
      <c r="F193" s="5"/>
      <c r="G193" s="5"/>
      <c r="H193" s="13"/>
      <c r="I193" s="5"/>
      <c r="J193" s="5"/>
      <c r="K193" s="5"/>
      <c r="L193" s="5"/>
      <c r="M193" s="5"/>
      <c r="N193" s="5"/>
      <c r="O193" s="13"/>
      <c r="P193" s="5"/>
      <c r="Q193" s="5"/>
      <c r="R193" s="5"/>
      <c r="S193" s="5"/>
      <c r="T193" s="5"/>
      <c r="U193" s="5"/>
      <c r="V193" s="13"/>
      <c r="W193" s="5"/>
      <c r="X193" s="5"/>
      <c r="Y193" s="5"/>
      <c r="Z193" s="5"/>
      <c r="AA193" s="5"/>
      <c r="AB193" s="5"/>
      <c r="AC193" s="13"/>
      <c r="AD193" s="5"/>
      <c r="AE193" s="12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>
      <c r="A194" s="5"/>
      <c r="B194" s="5"/>
      <c r="C194" s="5"/>
      <c r="D194" s="5"/>
      <c r="E194" s="5"/>
      <c r="F194" s="5"/>
      <c r="G194" s="5"/>
      <c r="H194" s="13"/>
      <c r="I194" s="5"/>
      <c r="J194" s="5"/>
      <c r="K194" s="5"/>
      <c r="L194" s="5"/>
      <c r="M194" s="5"/>
      <c r="N194" s="5"/>
      <c r="O194" s="13"/>
      <c r="P194" s="5"/>
      <c r="Q194" s="5"/>
      <c r="R194" s="5"/>
      <c r="S194" s="5"/>
      <c r="T194" s="5"/>
      <c r="U194" s="5"/>
      <c r="V194" s="13"/>
      <c r="W194" s="5"/>
      <c r="X194" s="5"/>
      <c r="Y194" s="5"/>
      <c r="Z194" s="5"/>
      <c r="AA194" s="5"/>
      <c r="AB194" s="5"/>
      <c r="AC194" s="13"/>
      <c r="AD194" s="5"/>
      <c r="AE194" s="12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>
      <c r="A195" s="5"/>
      <c r="B195" s="5"/>
      <c r="C195" s="5"/>
      <c r="D195" s="5"/>
      <c r="E195" s="5"/>
      <c r="F195" s="5"/>
      <c r="G195" s="5"/>
      <c r="H195" s="13"/>
      <c r="I195" s="5"/>
      <c r="J195" s="5"/>
      <c r="K195" s="5"/>
      <c r="L195" s="5"/>
      <c r="M195" s="5"/>
      <c r="N195" s="5"/>
      <c r="O195" s="13"/>
      <c r="P195" s="5"/>
      <c r="Q195" s="5"/>
      <c r="R195" s="5"/>
      <c r="S195" s="5"/>
      <c r="T195" s="5"/>
      <c r="U195" s="5"/>
      <c r="V195" s="13"/>
      <c r="W195" s="5"/>
      <c r="X195" s="5"/>
      <c r="Y195" s="5"/>
      <c r="Z195" s="5"/>
      <c r="AA195" s="5"/>
      <c r="AB195" s="5"/>
      <c r="AC195" s="13"/>
      <c r="AD195" s="5"/>
      <c r="AE195" s="12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>
      <c r="A196" s="5"/>
      <c r="B196" s="5"/>
      <c r="C196" s="5"/>
      <c r="D196" s="5"/>
      <c r="E196" s="5"/>
      <c r="F196" s="5"/>
      <c r="G196" s="5"/>
      <c r="H196" s="13"/>
      <c r="I196" s="5"/>
      <c r="J196" s="5"/>
      <c r="K196" s="5"/>
      <c r="L196" s="5"/>
      <c r="M196" s="5"/>
      <c r="N196" s="5"/>
      <c r="O196" s="13"/>
      <c r="P196" s="5"/>
      <c r="Q196" s="5"/>
      <c r="R196" s="5"/>
      <c r="S196" s="5"/>
      <c r="T196" s="5"/>
      <c r="U196" s="5"/>
      <c r="V196" s="13"/>
      <c r="W196" s="5"/>
      <c r="X196" s="5"/>
      <c r="Y196" s="5"/>
      <c r="Z196" s="5"/>
      <c r="AA196" s="5"/>
      <c r="AB196" s="5"/>
      <c r="AC196" s="13"/>
      <c r="AD196" s="5"/>
      <c r="AE196" s="12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>
      <c r="A197" s="5"/>
      <c r="B197" s="5"/>
      <c r="C197" s="5"/>
      <c r="D197" s="5"/>
      <c r="E197" s="5"/>
      <c r="F197" s="5"/>
      <c r="G197" s="5"/>
      <c r="H197" s="13"/>
      <c r="I197" s="5"/>
      <c r="J197" s="5"/>
      <c r="K197" s="5"/>
      <c r="L197" s="5"/>
      <c r="M197" s="5"/>
      <c r="N197" s="5"/>
      <c r="O197" s="13"/>
      <c r="P197" s="5"/>
      <c r="Q197" s="5"/>
      <c r="R197" s="5"/>
      <c r="S197" s="5"/>
      <c r="T197" s="5"/>
      <c r="U197" s="5"/>
      <c r="V197" s="13"/>
      <c r="W197" s="5"/>
      <c r="X197" s="5"/>
      <c r="Y197" s="5"/>
      <c r="Z197" s="5"/>
      <c r="AA197" s="5"/>
      <c r="AB197" s="5"/>
      <c r="AC197" s="13"/>
      <c r="AD197" s="5"/>
      <c r="AE197" s="12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>
      <c r="A198" s="5"/>
      <c r="B198" s="5"/>
      <c r="C198" s="5"/>
      <c r="D198" s="5"/>
      <c r="E198" s="5"/>
      <c r="F198" s="5"/>
      <c r="G198" s="5"/>
      <c r="H198" s="13"/>
      <c r="I198" s="5"/>
      <c r="J198" s="5"/>
      <c r="K198" s="5"/>
      <c r="L198" s="5"/>
      <c r="M198" s="5"/>
      <c r="N198" s="5"/>
      <c r="O198" s="13"/>
      <c r="P198" s="5"/>
      <c r="Q198" s="5"/>
      <c r="R198" s="5"/>
      <c r="S198" s="5"/>
      <c r="T198" s="5"/>
      <c r="U198" s="5"/>
      <c r="V198" s="13"/>
      <c r="W198" s="5"/>
      <c r="X198" s="5"/>
      <c r="Y198" s="5"/>
      <c r="Z198" s="5"/>
      <c r="AA198" s="5"/>
      <c r="AB198" s="5"/>
      <c r="AC198" s="13"/>
      <c r="AD198" s="5"/>
      <c r="AE198" s="12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>
      <c r="A199" s="5"/>
      <c r="B199" s="5"/>
      <c r="C199" s="5"/>
      <c r="D199" s="5"/>
      <c r="E199" s="5"/>
      <c r="F199" s="5"/>
      <c r="G199" s="5"/>
      <c r="H199" s="13"/>
      <c r="I199" s="5"/>
      <c r="J199" s="5"/>
      <c r="K199" s="5"/>
      <c r="L199" s="5"/>
      <c r="M199" s="5"/>
      <c r="N199" s="5"/>
      <c r="O199" s="13"/>
      <c r="P199" s="5"/>
      <c r="Q199" s="5"/>
      <c r="R199" s="5"/>
      <c r="S199" s="5"/>
      <c r="T199" s="5"/>
      <c r="U199" s="5"/>
      <c r="V199" s="13"/>
      <c r="W199" s="5"/>
      <c r="X199" s="5"/>
      <c r="Y199" s="5"/>
      <c r="Z199" s="5"/>
      <c r="AA199" s="5"/>
      <c r="AB199" s="5"/>
      <c r="AC199" s="13"/>
      <c r="AD199" s="5"/>
      <c r="AE199" s="12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>
      <c r="A200" s="5"/>
      <c r="B200" s="5"/>
      <c r="C200" s="5"/>
      <c r="D200" s="5"/>
      <c r="E200" s="5"/>
      <c r="F200" s="5"/>
      <c r="G200" s="5"/>
      <c r="H200" s="13"/>
      <c r="I200" s="5"/>
      <c r="J200" s="5"/>
      <c r="K200" s="5"/>
      <c r="L200" s="5"/>
      <c r="M200" s="5"/>
      <c r="N200" s="5"/>
      <c r="O200" s="13"/>
      <c r="P200" s="5"/>
      <c r="Q200" s="5"/>
      <c r="R200" s="5"/>
      <c r="S200" s="5"/>
      <c r="T200" s="5"/>
      <c r="U200" s="5"/>
      <c r="V200" s="13"/>
      <c r="W200" s="5"/>
      <c r="X200" s="5"/>
      <c r="Y200" s="5"/>
      <c r="Z200" s="5"/>
      <c r="AA200" s="5"/>
      <c r="AB200" s="5"/>
      <c r="AC200" s="13"/>
      <c r="AD200" s="5"/>
      <c r="AE200" s="12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>
      <c r="A201" s="5"/>
      <c r="B201" s="5"/>
      <c r="C201" s="5"/>
      <c r="D201" s="5"/>
      <c r="E201" s="5"/>
      <c r="F201" s="5"/>
      <c r="G201" s="5"/>
      <c r="H201" s="13"/>
      <c r="I201" s="5"/>
      <c r="J201" s="5"/>
      <c r="K201" s="5"/>
      <c r="L201" s="5"/>
      <c r="M201" s="5"/>
      <c r="N201" s="5"/>
      <c r="O201" s="13"/>
      <c r="P201" s="5"/>
      <c r="Q201" s="5"/>
      <c r="R201" s="5"/>
      <c r="S201" s="5"/>
      <c r="T201" s="5"/>
      <c r="U201" s="5"/>
      <c r="V201" s="13"/>
      <c r="W201" s="5"/>
      <c r="X201" s="5"/>
      <c r="Y201" s="5"/>
      <c r="Z201" s="5"/>
      <c r="AA201" s="5"/>
      <c r="AB201" s="5"/>
      <c r="AC201" s="13"/>
      <c r="AD201" s="5"/>
      <c r="AE201" s="12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>
      <c r="A202" s="5"/>
      <c r="B202" s="5"/>
      <c r="C202" s="5"/>
      <c r="D202" s="5"/>
      <c r="E202" s="5"/>
      <c r="F202" s="5"/>
      <c r="G202" s="5"/>
      <c r="H202" s="13"/>
      <c r="I202" s="5"/>
      <c r="J202" s="5"/>
      <c r="K202" s="5"/>
      <c r="L202" s="5"/>
      <c r="M202" s="5"/>
      <c r="N202" s="5"/>
      <c r="O202" s="13"/>
      <c r="P202" s="5"/>
      <c r="Q202" s="5"/>
      <c r="R202" s="5"/>
      <c r="S202" s="5"/>
      <c r="T202" s="5"/>
      <c r="U202" s="5"/>
      <c r="V202" s="13"/>
      <c r="W202" s="5"/>
      <c r="X202" s="5"/>
      <c r="Y202" s="5"/>
      <c r="Z202" s="5"/>
      <c r="AA202" s="5"/>
      <c r="AB202" s="5"/>
      <c r="AC202" s="13"/>
      <c r="AD202" s="5"/>
      <c r="AE202" s="12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>
      <c r="A203" s="5"/>
      <c r="B203" s="5"/>
      <c r="C203" s="5"/>
      <c r="D203" s="5"/>
      <c r="E203" s="5"/>
      <c r="F203" s="5"/>
      <c r="G203" s="5"/>
      <c r="H203" s="13"/>
      <c r="I203" s="5"/>
      <c r="J203" s="5"/>
      <c r="K203" s="5"/>
      <c r="L203" s="5"/>
      <c r="M203" s="5"/>
      <c r="N203" s="5"/>
      <c r="O203" s="13"/>
      <c r="P203" s="5"/>
      <c r="Q203" s="5"/>
      <c r="R203" s="5"/>
      <c r="S203" s="5"/>
      <c r="T203" s="5"/>
      <c r="U203" s="5"/>
      <c r="V203" s="13"/>
      <c r="W203" s="5"/>
      <c r="X203" s="5"/>
      <c r="Y203" s="5"/>
      <c r="Z203" s="5"/>
      <c r="AA203" s="5"/>
      <c r="AB203" s="5"/>
      <c r="AC203" s="13"/>
      <c r="AD203" s="5"/>
      <c r="AE203" s="12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>
      <c r="A204" s="5"/>
      <c r="B204" s="5"/>
      <c r="C204" s="5"/>
      <c r="D204" s="5"/>
      <c r="E204" s="5"/>
      <c r="F204" s="5"/>
      <c r="G204" s="5"/>
      <c r="H204" s="13"/>
      <c r="I204" s="5"/>
      <c r="J204" s="5"/>
      <c r="K204" s="5"/>
      <c r="L204" s="5"/>
      <c r="M204" s="5"/>
      <c r="N204" s="5"/>
      <c r="O204" s="13"/>
      <c r="P204" s="5"/>
      <c r="Q204" s="5"/>
      <c r="R204" s="5"/>
      <c r="S204" s="5"/>
      <c r="T204" s="5"/>
      <c r="U204" s="5"/>
      <c r="V204" s="13"/>
      <c r="W204" s="5"/>
      <c r="X204" s="5"/>
      <c r="Y204" s="5"/>
      <c r="Z204" s="5"/>
      <c r="AA204" s="5"/>
      <c r="AB204" s="5"/>
      <c r="AC204" s="13"/>
      <c r="AD204" s="5"/>
      <c r="AE204" s="12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>
      <c r="A205" s="5"/>
      <c r="B205" s="5"/>
      <c r="C205" s="5"/>
      <c r="D205" s="5"/>
      <c r="E205" s="5"/>
      <c r="F205" s="5"/>
      <c r="G205" s="5"/>
      <c r="H205" s="13"/>
      <c r="I205" s="5"/>
      <c r="J205" s="5"/>
      <c r="K205" s="5"/>
      <c r="L205" s="5"/>
      <c r="M205" s="5"/>
      <c r="N205" s="5"/>
      <c r="O205" s="13"/>
      <c r="P205" s="5"/>
      <c r="Q205" s="5"/>
      <c r="R205" s="5"/>
      <c r="S205" s="5"/>
      <c r="T205" s="5"/>
      <c r="U205" s="5"/>
      <c r="V205" s="13"/>
      <c r="W205" s="5"/>
      <c r="X205" s="5"/>
      <c r="Y205" s="5"/>
      <c r="Z205" s="5"/>
      <c r="AA205" s="5"/>
      <c r="AB205" s="5"/>
      <c r="AC205" s="13"/>
      <c r="AD205" s="5"/>
      <c r="AE205" s="12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>
      <c r="A206" s="5"/>
      <c r="B206" s="5"/>
      <c r="C206" s="5"/>
      <c r="D206" s="5"/>
      <c r="E206" s="5"/>
      <c r="F206" s="5"/>
      <c r="G206" s="5"/>
      <c r="H206" s="13"/>
      <c r="I206" s="5"/>
      <c r="J206" s="5"/>
      <c r="K206" s="5"/>
      <c r="L206" s="5"/>
      <c r="M206" s="5"/>
      <c r="N206" s="5"/>
      <c r="O206" s="13"/>
      <c r="P206" s="5"/>
      <c r="Q206" s="5"/>
      <c r="R206" s="5"/>
      <c r="S206" s="5"/>
      <c r="T206" s="5"/>
      <c r="U206" s="5"/>
      <c r="V206" s="13"/>
      <c r="W206" s="5"/>
      <c r="X206" s="5"/>
      <c r="Y206" s="5"/>
      <c r="Z206" s="5"/>
      <c r="AA206" s="5"/>
      <c r="AB206" s="5"/>
      <c r="AC206" s="13"/>
      <c r="AD206" s="5"/>
      <c r="AE206" s="12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>
      <c r="A207" s="5"/>
      <c r="B207" s="5"/>
      <c r="C207" s="5"/>
      <c r="D207" s="5"/>
      <c r="E207" s="5"/>
      <c r="F207" s="5"/>
      <c r="G207" s="5"/>
      <c r="H207" s="13"/>
      <c r="I207" s="5"/>
      <c r="J207" s="5"/>
      <c r="K207" s="5"/>
      <c r="L207" s="5"/>
      <c r="M207" s="5"/>
      <c r="N207" s="5"/>
      <c r="O207" s="13"/>
      <c r="P207" s="5"/>
      <c r="Q207" s="5"/>
      <c r="R207" s="5"/>
      <c r="S207" s="5"/>
      <c r="T207" s="5"/>
      <c r="U207" s="5"/>
      <c r="V207" s="13"/>
      <c r="W207" s="5"/>
      <c r="X207" s="5"/>
      <c r="Y207" s="5"/>
      <c r="Z207" s="5"/>
      <c r="AA207" s="5"/>
      <c r="AB207" s="5"/>
      <c r="AC207" s="13"/>
      <c r="AD207" s="5"/>
      <c r="AE207" s="12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>
      <c r="A208" s="5"/>
      <c r="B208" s="5"/>
      <c r="C208" s="5"/>
      <c r="D208" s="5"/>
      <c r="E208" s="5"/>
      <c r="F208" s="5"/>
      <c r="G208" s="5"/>
      <c r="H208" s="13"/>
      <c r="I208" s="5"/>
      <c r="J208" s="5"/>
      <c r="K208" s="5"/>
      <c r="L208" s="5"/>
      <c r="M208" s="5"/>
      <c r="N208" s="5"/>
      <c r="O208" s="13"/>
      <c r="P208" s="5"/>
      <c r="Q208" s="5"/>
      <c r="R208" s="5"/>
      <c r="S208" s="5"/>
      <c r="T208" s="5"/>
      <c r="U208" s="5"/>
      <c r="V208" s="13"/>
      <c r="W208" s="5"/>
      <c r="X208" s="5"/>
      <c r="Y208" s="5"/>
      <c r="Z208" s="5"/>
      <c r="AA208" s="5"/>
      <c r="AB208" s="5"/>
      <c r="AC208" s="13"/>
      <c r="AD208" s="5"/>
      <c r="AE208" s="12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>
      <c r="A209" s="5"/>
      <c r="B209" s="5"/>
      <c r="C209" s="5"/>
      <c r="D209" s="5"/>
      <c r="E209" s="5"/>
      <c r="F209" s="5"/>
      <c r="G209" s="5"/>
      <c r="H209" s="13"/>
      <c r="I209" s="5"/>
      <c r="J209" s="5"/>
      <c r="K209" s="5"/>
      <c r="L209" s="5"/>
      <c r="M209" s="5"/>
      <c r="N209" s="5"/>
      <c r="O209" s="13"/>
      <c r="P209" s="5"/>
      <c r="Q209" s="5"/>
      <c r="R209" s="5"/>
      <c r="S209" s="5"/>
      <c r="T209" s="5"/>
      <c r="U209" s="5"/>
      <c r="V209" s="13"/>
      <c r="W209" s="5"/>
      <c r="X209" s="5"/>
      <c r="Y209" s="5"/>
      <c r="Z209" s="5"/>
      <c r="AA209" s="5"/>
      <c r="AB209" s="5"/>
      <c r="AC209" s="13"/>
      <c r="AD209" s="5"/>
      <c r="AE209" s="12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>
      <c r="A210" s="5"/>
      <c r="B210" s="5"/>
      <c r="C210" s="5"/>
      <c r="D210" s="5"/>
      <c r="E210" s="5"/>
      <c r="F210" s="5"/>
      <c r="G210" s="5"/>
      <c r="H210" s="13"/>
      <c r="I210" s="5"/>
      <c r="J210" s="5"/>
      <c r="K210" s="5"/>
      <c r="L210" s="5"/>
      <c r="M210" s="5"/>
      <c r="N210" s="5"/>
      <c r="O210" s="13"/>
      <c r="P210" s="5"/>
      <c r="Q210" s="5"/>
      <c r="R210" s="5"/>
      <c r="S210" s="5"/>
      <c r="T210" s="5"/>
      <c r="U210" s="5"/>
      <c r="V210" s="13"/>
      <c r="W210" s="5"/>
      <c r="X210" s="5"/>
      <c r="Y210" s="5"/>
      <c r="Z210" s="5"/>
      <c r="AA210" s="5"/>
      <c r="AB210" s="5"/>
      <c r="AC210" s="13"/>
      <c r="AD210" s="5"/>
      <c r="AE210" s="12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>
      <c r="A211" s="5"/>
      <c r="B211" s="5"/>
      <c r="C211" s="5"/>
      <c r="D211" s="5"/>
      <c r="E211" s="5"/>
      <c r="F211" s="5"/>
      <c r="G211" s="5"/>
      <c r="H211" s="13"/>
      <c r="I211" s="5"/>
      <c r="J211" s="5"/>
      <c r="K211" s="5"/>
      <c r="L211" s="5"/>
      <c r="M211" s="5"/>
      <c r="N211" s="5"/>
      <c r="O211" s="13"/>
      <c r="P211" s="5"/>
      <c r="Q211" s="5"/>
      <c r="R211" s="5"/>
      <c r="S211" s="5"/>
      <c r="T211" s="5"/>
      <c r="U211" s="5"/>
      <c r="V211" s="13"/>
      <c r="W211" s="5"/>
      <c r="X211" s="5"/>
      <c r="Y211" s="5"/>
      <c r="Z211" s="5"/>
      <c r="AA211" s="5"/>
      <c r="AB211" s="5"/>
      <c r="AC211" s="13"/>
      <c r="AD211" s="5"/>
      <c r="AE211" s="12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>
      <c r="A212" s="5"/>
      <c r="B212" s="5"/>
      <c r="C212" s="5"/>
      <c r="D212" s="5"/>
      <c r="E212" s="5"/>
      <c r="F212" s="5"/>
      <c r="G212" s="5"/>
      <c r="H212" s="13"/>
      <c r="I212" s="5"/>
      <c r="J212" s="5"/>
      <c r="K212" s="5"/>
      <c r="L212" s="5"/>
      <c r="M212" s="5"/>
      <c r="N212" s="5"/>
      <c r="O212" s="13"/>
      <c r="P212" s="5"/>
      <c r="Q212" s="5"/>
      <c r="R212" s="5"/>
      <c r="S212" s="5"/>
      <c r="T212" s="5"/>
      <c r="U212" s="5"/>
      <c r="V212" s="13"/>
      <c r="W212" s="5"/>
      <c r="X212" s="5"/>
      <c r="Y212" s="5"/>
      <c r="Z212" s="5"/>
      <c r="AA212" s="5"/>
      <c r="AB212" s="5"/>
      <c r="AC212" s="13"/>
      <c r="AD212" s="5"/>
      <c r="AE212" s="12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>
      <c r="A213" s="5"/>
      <c r="B213" s="5"/>
      <c r="C213" s="5"/>
      <c r="D213" s="5"/>
      <c r="E213" s="5"/>
      <c r="F213" s="5"/>
      <c r="G213" s="5"/>
      <c r="H213" s="13"/>
      <c r="I213" s="5"/>
      <c r="J213" s="5"/>
      <c r="K213" s="5"/>
      <c r="L213" s="5"/>
      <c r="M213" s="5"/>
      <c r="N213" s="5"/>
      <c r="O213" s="13"/>
      <c r="P213" s="5"/>
      <c r="Q213" s="5"/>
      <c r="R213" s="5"/>
      <c r="S213" s="5"/>
      <c r="T213" s="5"/>
      <c r="U213" s="5"/>
      <c r="V213" s="13"/>
      <c r="W213" s="5"/>
      <c r="X213" s="5"/>
      <c r="Y213" s="5"/>
      <c r="Z213" s="5"/>
      <c r="AA213" s="5"/>
      <c r="AB213" s="5"/>
      <c r="AC213" s="13"/>
      <c r="AD213" s="5"/>
      <c r="AE213" s="12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>
      <c r="A214" s="5"/>
      <c r="B214" s="5"/>
      <c r="C214" s="5"/>
      <c r="D214" s="5"/>
      <c r="E214" s="5"/>
      <c r="F214" s="5"/>
      <c r="G214" s="5"/>
      <c r="H214" s="13"/>
      <c r="I214" s="5"/>
      <c r="J214" s="5"/>
      <c r="K214" s="5"/>
      <c r="L214" s="5"/>
      <c r="M214" s="5"/>
      <c r="N214" s="5"/>
      <c r="O214" s="13"/>
      <c r="P214" s="5"/>
      <c r="Q214" s="5"/>
      <c r="R214" s="5"/>
      <c r="S214" s="5"/>
      <c r="T214" s="5"/>
      <c r="U214" s="5"/>
      <c r="V214" s="13"/>
      <c r="W214" s="5"/>
      <c r="X214" s="5"/>
      <c r="Y214" s="5"/>
      <c r="Z214" s="5"/>
      <c r="AA214" s="5"/>
      <c r="AB214" s="5"/>
      <c r="AC214" s="13"/>
      <c r="AD214" s="5"/>
      <c r="AE214" s="12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>
      <c r="A215" s="5"/>
      <c r="B215" s="5"/>
      <c r="C215" s="5"/>
      <c r="D215" s="5"/>
      <c r="E215" s="5"/>
      <c r="F215" s="5"/>
      <c r="G215" s="5"/>
      <c r="H215" s="13"/>
      <c r="I215" s="5"/>
      <c r="J215" s="5"/>
      <c r="K215" s="5"/>
      <c r="L215" s="5"/>
      <c r="M215" s="5"/>
      <c r="N215" s="5"/>
      <c r="O215" s="13"/>
      <c r="P215" s="5"/>
      <c r="Q215" s="5"/>
      <c r="R215" s="5"/>
      <c r="S215" s="5"/>
      <c r="T215" s="5"/>
      <c r="U215" s="5"/>
      <c r="V215" s="13"/>
      <c r="W215" s="5"/>
      <c r="X215" s="5"/>
      <c r="Y215" s="5"/>
      <c r="Z215" s="5"/>
      <c r="AA215" s="5"/>
      <c r="AB215" s="5"/>
      <c r="AC215" s="13"/>
      <c r="AD215" s="5"/>
      <c r="AE215" s="12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>
      <c r="A216" s="5"/>
      <c r="B216" s="5"/>
      <c r="C216" s="5"/>
      <c r="D216" s="5"/>
      <c r="E216" s="5"/>
      <c r="F216" s="5"/>
      <c r="G216" s="5"/>
      <c r="H216" s="13"/>
      <c r="I216" s="5"/>
      <c r="J216" s="5"/>
      <c r="K216" s="5"/>
      <c r="L216" s="5"/>
      <c r="M216" s="5"/>
      <c r="N216" s="5"/>
      <c r="O216" s="13"/>
      <c r="P216" s="5"/>
      <c r="Q216" s="5"/>
      <c r="R216" s="5"/>
      <c r="S216" s="5"/>
      <c r="T216" s="5"/>
      <c r="U216" s="5"/>
      <c r="V216" s="13"/>
      <c r="W216" s="5"/>
      <c r="X216" s="5"/>
      <c r="Y216" s="5"/>
      <c r="Z216" s="5"/>
      <c r="AA216" s="5"/>
      <c r="AB216" s="5"/>
      <c r="AC216" s="13"/>
      <c r="AD216" s="5"/>
      <c r="AE216" s="12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>
      <c r="A217" s="5"/>
      <c r="B217" s="5"/>
      <c r="C217" s="5"/>
      <c r="D217" s="5"/>
      <c r="E217" s="5"/>
      <c r="F217" s="5"/>
      <c r="G217" s="5"/>
      <c r="H217" s="13"/>
      <c r="I217" s="5"/>
      <c r="J217" s="5"/>
      <c r="K217" s="5"/>
      <c r="L217" s="5"/>
      <c r="M217" s="5"/>
      <c r="N217" s="5"/>
      <c r="O217" s="13"/>
      <c r="P217" s="5"/>
      <c r="Q217" s="5"/>
      <c r="R217" s="5"/>
      <c r="S217" s="5"/>
      <c r="T217" s="5"/>
      <c r="U217" s="5"/>
      <c r="V217" s="13"/>
      <c r="W217" s="5"/>
      <c r="X217" s="5"/>
      <c r="Y217" s="5"/>
      <c r="Z217" s="5"/>
      <c r="AA217" s="5"/>
      <c r="AB217" s="5"/>
      <c r="AC217" s="13"/>
      <c r="AD217" s="5"/>
      <c r="AE217" s="12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>
      <c r="A218" s="5"/>
      <c r="B218" s="5"/>
      <c r="C218" s="5"/>
      <c r="D218" s="5"/>
      <c r="E218" s="5"/>
      <c r="F218" s="5"/>
      <c r="G218" s="5"/>
      <c r="H218" s="13"/>
      <c r="I218" s="5"/>
      <c r="J218" s="5"/>
      <c r="K218" s="5"/>
      <c r="L218" s="5"/>
      <c r="M218" s="5"/>
      <c r="N218" s="5"/>
      <c r="O218" s="13"/>
      <c r="P218" s="5"/>
      <c r="Q218" s="5"/>
      <c r="R218" s="5"/>
      <c r="S218" s="5"/>
      <c r="T218" s="5"/>
      <c r="U218" s="5"/>
      <c r="V218" s="13"/>
      <c r="W218" s="5"/>
      <c r="X218" s="5"/>
      <c r="Y218" s="5"/>
      <c r="Z218" s="5"/>
      <c r="AA218" s="5"/>
      <c r="AB218" s="5"/>
      <c r="AC218" s="13"/>
      <c r="AD218" s="5"/>
      <c r="AE218" s="12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>
      <c r="A219" s="5"/>
      <c r="B219" s="5"/>
      <c r="C219" s="5"/>
      <c r="D219" s="5"/>
      <c r="E219" s="5"/>
      <c r="F219" s="5"/>
      <c r="G219" s="5"/>
      <c r="H219" s="13"/>
      <c r="I219" s="5"/>
      <c r="J219" s="5"/>
      <c r="K219" s="5"/>
      <c r="L219" s="5"/>
      <c r="M219" s="5"/>
      <c r="N219" s="5"/>
      <c r="O219" s="13"/>
      <c r="P219" s="5"/>
      <c r="Q219" s="5"/>
      <c r="R219" s="5"/>
      <c r="S219" s="5"/>
      <c r="T219" s="5"/>
      <c r="U219" s="5"/>
      <c r="V219" s="13"/>
      <c r="W219" s="5"/>
      <c r="X219" s="5"/>
      <c r="Y219" s="5"/>
      <c r="Z219" s="5"/>
      <c r="AA219" s="5"/>
      <c r="AB219" s="5"/>
      <c r="AC219" s="13"/>
      <c r="AD219" s="5"/>
      <c r="AE219" s="12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>
      <c r="A220" s="5"/>
      <c r="B220" s="5"/>
      <c r="C220" s="5"/>
      <c r="D220" s="5"/>
      <c r="E220" s="5"/>
      <c r="F220" s="5"/>
      <c r="G220" s="5"/>
      <c r="H220" s="13"/>
      <c r="I220" s="5"/>
      <c r="J220" s="5"/>
      <c r="K220" s="5"/>
      <c r="L220" s="5"/>
      <c r="M220" s="5"/>
      <c r="N220" s="5"/>
      <c r="O220" s="13"/>
      <c r="P220" s="5"/>
      <c r="Q220" s="5"/>
      <c r="R220" s="5"/>
      <c r="S220" s="5"/>
      <c r="T220" s="5"/>
      <c r="U220" s="5"/>
      <c r="V220" s="13"/>
      <c r="W220" s="5"/>
      <c r="X220" s="5"/>
      <c r="Y220" s="5"/>
      <c r="Z220" s="5"/>
      <c r="AA220" s="5"/>
      <c r="AB220" s="5"/>
      <c r="AC220" s="13"/>
      <c r="AD220" s="5"/>
      <c r="AE220" s="12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>
      <c r="A221" s="5"/>
      <c r="B221" s="5"/>
      <c r="C221" s="5"/>
      <c r="D221" s="5"/>
      <c r="E221" s="5"/>
      <c r="F221" s="5"/>
      <c r="G221" s="5"/>
      <c r="H221" s="13"/>
      <c r="I221" s="5"/>
      <c r="J221" s="5"/>
      <c r="K221" s="5"/>
      <c r="L221" s="5"/>
      <c r="M221" s="5"/>
      <c r="N221" s="5"/>
      <c r="O221" s="13"/>
      <c r="P221" s="5"/>
      <c r="Q221" s="5"/>
      <c r="R221" s="5"/>
      <c r="S221" s="5"/>
      <c r="T221" s="5"/>
      <c r="U221" s="5"/>
      <c r="V221" s="13"/>
      <c r="W221" s="5"/>
      <c r="X221" s="5"/>
      <c r="Y221" s="5"/>
      <c r="Z221" s="5"/>
      <c r="AA221" s="5"/>
      <c r="AB221" s="5"/>
      <c r="AC221" s="13"/>
      <c r="AD221" s="5"/>
      <c r="AE221" s="12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>
      <c r="A222" s="5"/>
      <c r="B222" s="5"/>
      <c r="C222" s="5"/>
      <c r="D222" s="5"/>
      <c r="E222" s="5"/>
      <c r="F222" s="5"/>
      <c r="G222" s="5"/>
      <c r="H222" s="13"/>
      <c r="I222" s="5"/>
      <c r="J222" s="5"/>
      <c r="K222" s="5"/>
      <c r="L222" s="5"/>
      <c r="M222" s="5"/>
      <c r="N222" s="5"/>
      <c r="O222" s="13"/>
      <c r="P222" s="5"/>
      <c r="Q222" s="5"/>
      <c r="R222" s="5"/>
      <c r="S222" s="5"/>
      <c r="T222" s="5"/>
      <c r="U222" s="5"/>
      <c r="V222" s="13"/>
      <c r="W222" s="5"/>
      <c r="X222" s="5"/>
      <c r="Y222" s="5"/>
      <c r="Z222" s="5"/>
      <c r="AA222" s="5"/>
      <c r="AB222" s="5"/>
      <c r="AC222" s="13"/>
      <c r="AD222" s="5"/>
      <c r="AE222" s="12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>
      <c r="A223" s="5"/>
      <c r="B223" s="5"/>
      <c r="C223" s="5"/>
      <c r="D223" s="5"/>
      <c r="E223" s="5"/>
      <c r="F223" s="5"/>
      <c r="G223" s="5"/>
      <c r="H223" s="13"/>
      <c r="I223" s="5"/>
      <c r="J223" s="5"/>
      <c r="K223" s="5"/>
      <c r="L223" s="5"/>
      <c r="M223" s="5"/>
      <c r="N223" s="5"/>
      <c r="O223" s="13"/>
      <c r="P223" s="5"/>
      <c r="Q223" s="5"/>
      <c r="R223" s="5"/>
      <c r="S223" s="5"/>
      <c r="T223" s="5"/>
      <c r="U223" s="5"/>
      <c r="V223" s="13"/>
      <c r="W223" s="5"/>
      <c r="X223" s="5"/>
      <c r="Y223" s="5"/>
      <c r="Z223" s="5"/>
      <c r="AA223" s="5"/>
      <c r="AB223" s="5"/>
      <c r="AC223" s="13"/>
      <c r="AD223" s="5"/>
      <c r="AE223" s="12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>
      <c r="A224" s="5"/>
      <c r="B224" s="5"/>
      <c r="C224" s="5"/>
      <c r="D224" s="5"/>
      <c r="E224" s="5"/>
      <c r="F224" s="5"/>
      <c r="G224" s="5"/>
      <c r="H224" s="13"/>
      <c r="I224" s="5"/>
      <c r="J224" s="5"/>
      <c r="K224" s="5"/>
      <c r="L224" s="5"/>
      <c r="M224" s="5"/>
      <c r="N224" s="5"/>
      <c r="O224" s="13"/>
      <c r="P224" s="5"/>
      <c r="Q224" s="5"/>
      <c r="R224" s="5"/>
      <c r="S224" s="5"/>
      <c r="T224" s="5"/>
      <c r="U224" s="5"/>
      <c r="V224" s="13"/>
      <c r="W224" s="5"/>
      <c r="X224" s="5"/>
      <c r="Y224" s="5"/>
      <c r="Z224" s="5"/>
      <c r="AA224" s="5"/>
      <c r="AB224" s="5"/>
      <c r="AC224" s="13"/>
      <c r="AD224" s="5"/>
      <c r="AE224" s="12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>
      <c r="A225" s="5"/>
      <c r="B225" s="5"/>
      <c r="C225" s="5"/>
      <c r="D225" s="5"/>
      <c r="E225" s="5"/>
      <c r="F225" s="5"/>
      <c r="G225" s="5"/>
      <c r="H225" s="13"/>
      <c r="I225" s="5"/>
      <c r="J225" s="5"/>
      <c r="K225" s="5"/>
      <c r="L225" s="5"/>
      <c r="M225" s="5"/>
      <c r="N225" s="5"/>
      <c r="O225" s="13"/>
      <c r="P225" s="5"/>
      <c r="Q225" s="5"/>
      <c r="R225" s="5"/>
      <c r="S225" s="5"/>
      <c r="T225" s="5"/>
      <c r="U225" s="5"/>
      <c r="V225" s="13"/>
      <c r="W225" s="5"/>
      <c r="X225" s="5"/>
      <c r="Y225" s="5"/>
      <c r="Z225" s="5"/>
      <c r="AA225" s="5"/>
      <c r="AB225" s="5"/>
      <c r="AC225" s="13"/>
      <c r="AD225" s="5"/>
      <c r="AE225" s="12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>
      <c r="A226" s="5"/>
      <c r="B226" s="5"/>
      <c r="C226" s="5"/>
      <c r="D226" s="5"/>
      <c r="E226" s="5"/>
      <c r="F226" s="5"/>
      <c r="G226" s="5"/>
      <c r="H226" s="13"/>
      <c r="I226" s="5"/>
      <c r="J226" s="5"/>
      <c r="K226" s="5"/>
      <c r="L226" s="5"/>
      <c r="M226" s="5"/>
      <c r="N226" s="5"/>
      <c r="O226" s="13"/>
      <c r="P226" s="5"/>
      <c r="Q226" s="5"/>
      <c r="R226" s="5"/>
      <c r="S226" s="5"/>
      <c r="T226" s="5"/>
      <c r="U226" s="5"/>
      <c r="V226" s="13"/>
      <c r="W226" s="5"/>
      <c r="X226" s="5"/>
      <c r="Y226" s="5"/>
      <c r="Z226" s="5"/>
      <c r="AA226" s="5"/>
      <c r="AB226" s="5"/>
      <c r="AC226" s="13"/>
      <c r="AD226" s="5"/>
      <c r="AE226" s="12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>
      <c r="A227" s="5"/>
      <c r="B227" s="5"/>
      <c r="C227" s="5"/>
      <c r="D227" s="5"/>
      <c r="E227" s="5"/>
      <c r="F227" s="5"/>
      <c r="G227" s="5"/>
      <c r="H227" s="13"/>
      <c r="I227" s="5"/>
      <c r="J227" s="5"/>
      <c r="K227" s="5"/>
      <c r="L227" s="5"/>
      <c r="M227" s="5"/>
      <c r="N227" s="5"/>
      <c r="O227" s="13"/>
      <c r="P227" s="5"/>
      <c r="Q227" s="5"/>
      <c r="R227" s="5"/>
      <c r="S227" s="5"/>
      <c r="T227" s="5"/>
      <c r="U227" s="5"/>
      <c r="V227" s="13"/>
      <c r="W227" s="5"/>
      <c r="X227" s="5"/>
      <c r="Y227" s="5"/>
      <c r="Z227" s="5"/>
      <c r="AA227" s="5"/>
      <c r="AB227" s="5"/>
      <c r="AC227" s="13"/>
      <c r="AD227" s="5"/>
      <c r="AE227" s="12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>
      <c r="A228" s="5"/>
      <c r="B228" s="5"/>
      <c r="C228" s="5"/>
      <c r="D228" s="5"/>
      <c r="E228" s="5"/>
      <c r="F228" s="5"/>
      <c r="G228" s="5"/>
      <c r="H228" s="13"/>
      <c r="I228" s="5"/>
      <c r="J228" s="5"/>
      <c r="K228" s="5"/>
      <c r="L228" s="5"/>
      <c r="M228" s="5"/>
      <c r="N228" s="5"/>
      <c r="O228" s="13"/>
      <c r="P228" s="5"/>
      <c r="Q228" s="5"/>
      <c r="R228" s="5"/>
      <c r="S228" s="5"/>
      <c r="T228" s="5"/>
      <c r="U228" s="5"/>
      <c r="V228" s="13"/>
      <c r="W228" s="5"/>
      <c r="X228" s="5"/>
      <c r="Y228" s="5"/>
      <c r="Z228" s="5"/>
      <c r="AA228" s="5"/>
      <c r="AB228" s="5"/>
      <c r="AC228" s="13"/>
      <c r="AD228" s="5"/>
      <c r="AE228" s="12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>
      <c r="A229" s="5"/>
      <c r="B229" s="5"/>
      <c r="C229" s="5"/>
      <c r="D229" s="5"/>
      <c r="E229" s="5"/>
      <c r="F229" s="5"/>
      <c r="G229" s="5"/>
      <c r="H229" s="13"/>
      <c r="I229" s="5"/>
      <c r="J229" s="5"/>
      <c r="K229" s="5"/>
      <c r="L229" s="5"/>
      <c r="M229" s="5"/>
      <c r="N229" s="5"/>
      <c r="O229" s="13"/>
      <c r="P229" s="5"/>
      <c r="Q229" s="5"/>
      <c r="R229" s="5"/>
      <c r="S229" s="5"/>
      <c r="T229" s="5"/>
      <c r="U229" s="5"/>
      <c r="V229" s="13"/>
      <c r="W229" s="5"/>
      <c r="X229" s="5"/>
      <c r="Y229" s="5"/>
      <c r="Z229" s="5"/>
      <c r="AA229" s="5"/>
      <c r="AB229" s="5"/>
      <c r="AC229" s="13"/>
      <c r="AD229" s="5"/>
      <c r="AE229" s="12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>
      <c r="A230" s="5"/>
      <c r="B230" s="5"/>
      <c r="C230" s="5"/>
      <c r="D230" s="5"/>
      <c r="E230" s="5"/>
      <c r="F230" s="5"/>
      <c r="G230" s="5"/>
      <c r="H230" s="13"/>
      <c r="I230" s="5"/>
      <c r="J230" s="5"/>
      <c r="K230" s="5"/>
      <c r="L230" s="5"/>
      <c r="M230" s="5"/>
      <c r="N230" s="5"/>
      <c r="O230" s="13"/>
      <c r="P230" s="5"/>
      <c r="Q230" s="5"/>
      <c r="R230" s="5"/>
      <c r="S230" s="5"/>
      <c r="T230" s="5"/>
      <c r="U230" s="5"/>
      <c r="V230" s="13"/>
      <c r="W230" s="5"/>
      <c r="X230" s="5"/>
      <c r="Y230" s="5"/>
      <c r="Z230" s="5"/>
      <c r="AA230" s="5"/>
      <c r="AB230" s="5"/>
      <c r="AC230" s="13"/>
      <c r="AD230" s="5"/>
      <c r="AE230" s="12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>
      <c r="A231" s="5"/>
      <c r="B231" s="5"/>
      <c r="C231" s="5"/>
      <c r="D231" s="5"/>
      <c r="E231" s="5"/>
      <c r="F231" s="5"/>
      <c r="G231" s="5"/>
      <c r="H231" s="13"/>
      <c r="I231" s="5"/>
      <c r="J231" s="5"/>
      <c r="K231" s="5"/>
      <c r="L231" s="5"/>
      <c r="M231" s="5"/>
      <c r="N231" s="5"/>
      <c r="O231" s="13"/>
      <c r="P231" s="5"/>
      <c r="Q231" s="5"/>
      <c r="R231" s="5"/>
      <c r="S231" s="5"/>
      <c r="T231" s="5"/>
      <c r="U231" s="5"/>
      <c r="V231" s="13"/>
      <c r="W231" s="5"/>
      <c r="X231" s="5"/>
      <c r="Y231" s="5"/>
      <c r="Z231" s="5"/>
      <c r="AA231" s="5"/>
      <c r="AB231" s="5"/>
      <c r="AC231" s="13"/>
      <c r="AD231" s="5"/>
      <c r="AE231" s="12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>
      <c r="A232" s="5"/>
      <c r="B232" s="5"/>
      <c r="C232" s="5"/>
      <c r="D232" s="5"/>
      <c r="E232" s="5"/>
      <c r="F232" s="5"/>
      <c r="G232" s="5"/>
      <c r="H232" s="13"/>
      <c r="I232" s="5"/>
      <c r="J232" s="5"/>
      <c r="K232" s="5"/>
      <c r="L232" s="5"/>
      <c r="M232" s="5"/>
      <c r="N232" s="5"/>
      <c r="O232" s="13"/>
      <c r="P232" s="5"/>
      <c r="Q232" s="5"/>
      <c r="R232" s="5"/>
      <c r="S232" s="5"/>
      <c r="T232" s="5"/>
      <c r="U232" s="5"/>
      <c r="V232" s="13"/>
      <c r="W232" s="5"/>
      <c r="X232" s="5"/>
      <c r="Y232" s="5"/>
      <c r="Z232" s="5"/>
      <c r="AA232" s="5"/>
      <c r="AB232" s="5"/>
      <c r="AC232" s="13"/>
      <c r="AD232" s="5"/>
      <c r="AE232" s="12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>
      <c r="A233" s="5"/>
      <c r="B233" s="5"/>
      <c r="C233" s="5"/>
      <c r="D233" s="5"/>
      <c r="E233" s="5"/>
      <c r="F233" s="5"/>
      <c r="G233" s="5"/>
      <c r="H233" s="13"/>
      <c r="I233" s="5"/>
      <c r="J233" s="5"/>
      <c r="K233" s="5"/>
      <c r="L233" s="5"/>
      <c r="M233" s="5"/>
      <c r="N233" s="5"/>
      <c r="O233" s="13"/>
      <c r="P233" s="5"/>
      <c r="Q233" s="5"/>
      <c r="R233" s="5"/>
      <c r="S233" s="5"/>
      <c r="T233" s="5"/>
      <c r="U233" s="5"/>
      <c r="V233" s="13"/>
      <c r="W233" s="5"/>
      <c r="X233" s="5"/>
      <c r="Y233" s="5"/>
      <c r="Z233" s="5"/>
      <c r="AA233" s="5"/>
      <c r="AB233" s="5"/>
      <c r="AC233" s="13"/>
      <c r="AD233" s="5"/>
      <c r="AE233" s="12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>
      <c r="A234" s="5"/>
      <c r="B234" s="5"/>
      <c r="C234" s="5"/>
      <c r="D234" s="5"/>
      <c r="E234" s="5"/>
      <c r="F234" s="5"/>
      <c r="G234" s="5"/>
      <c r="H234" s="13"/>
      <c r="I234" s="5"/>
      <c r="J234" s="5"/>
      <c r="K234" s="5"/>
      <c r="L234" s="5"/>
      <c r="M234" s="5"/>
      <c r="N234" s="5"/>
      <c r="O234" s="13"/>
      <c r="P234" s="5"/>
      <c r="Q234" s="5"/>
      <c r="R234" s="5"/>
      <c r="S234" s="5"/>
      <c r="T234" s="5"/>
      <c r="U234" s="5"/>
      <c r="V234" s="13"/>
      <c r="W234" s="5"/>
      <c r="X234" s="5"/>
      <c r="Y234" s="5"/>
      <c r="Z234" s="5"/>
      <c r="AA234" s="5"/>
      <c r="AB234" s="5"/>
      <c r="AC234" s="13"/>
      <c r="AD234" s="5"/>
      <c r="AE234" s="12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>
      <c r="A235" s="5"/>
      <c r="B235" s="5"/>
      <c r="C235" s="5"/>
      <c r="D235" s="5"/>
      <c r="E235" s="5"/>
      <c r="F235" s="5"/>
      <c r="G235" s="5"/>
      <c r="H235" s="13"/>
      <c r="I235" s="5"/>
      <c r="J235" s="5"/>
      <c r="K235" s="5"/>
      <c r="L235" s="5"/>
      <c r="M235" s="5"/>
      <c r="N235" s="5"/>
      <c r="O235" s="13"/>
      <c r="P235" s="5"/>
      <c r="Q235" s="5"/>
      <c r="R235" s="5"/>
      <c r="S235" s="5"/>
      <c r="T235" s="5"/>
      <c r="U235" s="5"/>
      <c r="V235" s="13"/>
      <c r="W235" s="5"/>
      <c r="X235" s="5"/>
      <c r="Y235" s="5"/>
      <c r="Z235" s="5"/>
      <c r="AA235" s="5"/>
      <c r="AB235" s="5"/>
      <c r="AC235" s="13"/>
      <c r="AD235" s="5"/>
      <c r="AE235" s="12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>
      <c r="A236" s="5"/>
      <c r="B236" s="5"/>
      <c r="C236" s="5"/>
      <c r="D236" s="5"/>
      <c r="E236" s="5"/>
      <c r="F236" s="5"/>
      <c r="G236" s="5"/>
      <c r="H236" s="13"/>
      <c r="I236" s="5"/>
      <c r="J236" s="5"/>
      <c r="K236" s="5"/>
      <c r="L236" s="5"/>
      <c r="M236" s="5"/>
      <c r="N236" s="5"/>
      <c r="O236" s="13"/>
      <c r="P236" s="5"/>
      <c r="Q236" s="5"/>
      <c r="R236" s="5"/>
      <c r="S236" s="5"/>
      <c r="T236" s="5"/>
      <c r="U236" s="5"/>
      <c r="V236" s="13"/>
      <c r="W236" s="5"/>
      <c r="X236" s="5"/>
      <c r="Y236" s="5"/>
      <c r="Z236" s="5"/>
      <c r="AA236" s="5"/>
      <c r="AB236" s="5"/>
      <c r="AC236" s="13"/>
      <c r="AD236" s="5"/>
      <c r="AE236" s="12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>
      <c r="A237" s="5"/>
      <c r="B237" s="5"/>
      <c r="C237" s="5"/>
      <c r="D237" s="5"/>
      <c r="E237" s="5"/>
      <c r="F237" s="5"/>
      <c r="G237" s="5"/>
      <c r="H237" s="13"/>
      <c r="I237" s="5"/>
      <c r="J237" s="5"/>
      <c r="K237" s="5"/>
      <c r="L237" s="5"/>
      <c r="M237" s="5"/>
      <c r="N237" s="5"/>
      <c r="O237" s="13"/>
      <c r="P237" s="5"/>
      <c r="Q237" s="5"/>
      <c r="R237" s="5"/>
      <c r="S237" s="5"/>
      <c r="T237" s="5"/>
      <c r="U237" s="5"/>
      <c r="V237" s="13"/>
      <c r="W237" s="5"/>
      <c r="X237" s="5"/>
      <c r="Y237" s="5"/>
      <c r="Z237" s="5"/>
      <c r="AA237" s="5"/>
      <c r="AB237" s="5"/>
      <c r="AC237" s="13"/>
      <c r="AD237" s="5"/>
      <c r="AE237" s="12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>
      <c r="A238" s="5"/>
      <c r="B238" s="5"/>
      <c r="C238" s="5"/>
      <c r="D238" s="5"/>
      <c r="E238" s="5"/>
      <c r="F238" s="5"/>
      <c r="G238" s="5"/>
      <c r="H238" s="13"/>
      <c r="I238" s="5"/>
      <c r="J238" s="5"/>
      <c r="K238" s="5"/>
      <c r="L238" s="5"/>
      <c r="M238" s="5"/>
      <c r="N238" s="5"/>
      <c r="O238" s="13"/>
      <c r="P238" s="5"/>
      <c r="Q238" s="5"/>
      <c r="R238" s="5"/>
      <c r="S238" s="5"/>
      <c r="T238" s="5"/>
      <c r="U238" s="5"/>
      <c r="V238" s="13"/>
      <c r="W238" s="5"/>
      <c r="X238" s="5"/>
      <c r="Y238" s="5"/>
      <c r="Z238" s="5"/>
      <c r="AA238" s="5"/>
      <c r="AB238" s="5"/>
      <c r="AC238" s="13"/>
      <c r="AD238" s="5"/>
      <c r="AE238" s="12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>
      <c r="A239" s="5"/>
      <c r="B239" s="5"/>
      <c r="C239" s="5"/>
      <c r="D239" s="5"/>
      <c r="E239" s="5"/>
      <c r="F239" s="5"/>
      <c r="G239" s="5"/>
      <c r="H239" s="13"/>
      <c r="I239" s="5"/>
      <c r="J239" s="5"/>
      <c r="K239" s="5"/>
      <c r="L239" s="5"/>
      <c r="M239" s="5"/>
      <c r="N239" s="5"/>
      <c r="O239" s="13"/>
      <c r="P239" s="5"/>
      <c r="Q239" s="5"/>
      <c r="R239" s="5"/>
      <c r="S239" s="5"/>
      <c r="T239" s="5"/>
      <c r="U239" s="5"/>
      <c r="V239" s="13"/>
      <c r="W239" s="5"/>
      <c r="X239" s="5"/>
      <c r="Y239" s="5"/>
      <c r="Z239" s="5"/>
      <c r="AA239" s="5"/>
      <c r="AB239" s="5"/>
      <c r="AC239" s="13"/>
      <c r="AD239" s="5"/>
      <c r="AE239" s="12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>
      <c r="A240" s="5"/>
      <c r="B240" s="5"/>
      <c r="C240" s="5"/>
      <c r="D240" s="5"/>
      <c r="E240" s="5"/>
      <c r="F240" s="5"/>
      <c r="G240" s="5"/>
      <c r="H240" s="13"/>
      <c r="I240" s="5"/>
      <c r="J240" s="5"/>
      <c r="K240" s="5"/>
      <c r="L240" s="5"/>
      <c r="M240" s="5"/>
      <c r="N240" s="5"/>
      <c r="O240" s="13"/>
      <c r="P240" s="5"/>
      <c r="Q240" s="5"/>
      <c r="R240" s="5"/>
      <c r="S240" s="5"/>
      <c r="T240" s="5"/>
      <c r="U240" s="5"/>
      <c r="V240" s="13"/>
      <c r="W240" s="5"/>
      <c r="X240" s="5"/>
      <c r="Y240" s="5"/>
      <c r="Z240" s="5"/>
      <c r="AA240" s="5"/>
      <c r="AB240" s="5"/>
      <c r="AC240" s="13"/>
      <c r="AD240" s="5"/>
      <c r="AE240" s="12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>
      <c r="A241" s="5"/>
      <c r="B241" s="5"/>
      <c r="C241" s="5"/>
      <c r="D241" s="5"/>
      <c r="E241" s="5"/>
      <c r="F241" s="5"/>
      <c r="G241" s="5"/>
      <c r="H241" s="13"/>
      <c r="I241" s="5"/>
      <c r="J241" s="5"/>
      <c r="K241" s="5"/>
      <c r="L241" s="5"/>
      <c r="M241" s="5"/>
      <c r="N241" s="5"/>
      <c r="O241" s="13"/>
      <c r="P241" s="5"/>
      <c r="Q241" s="5"/>
      <c r="R241" s="5"/>
      <c r="S241" s="5"/>
      <c r="T241" s="5"/>
      <c r="U241" s="5"/>
      <c r="V241" s="13"/>
      <c r="W241" s="5"/>
      <c r="X241" s="5"/>
      <c r="Y241" s="5"/>
      <c r="Z241" s="5"/>
      <c r="AA241" s="5"/>
      <c r="AB241" s="5"/>
      <c r="AC241" s="13"/>
      <c r="AD241" s="5"/>
      <c r="AE241" s="12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>
      <c r="A242" s="5"/>
      <c r="B242" s="5"/>
      <c r="C242" s="5"/>
      <c r="D242" s="5"/>
      <c r="E242" s="5"/>
      <c r="F242" s="5"/>
      <c r="G242" s="5"/>
      <c r="H242" s="13"/>
      <c r="I242" s="5"/>
      <c r="J242" s="5"/>
      <c r="K242" s="5"/>
      <c r="L242" s="5"/>
      <c r="M242" s="5"/>
      <c r="N242" s="5"/>
      <c r="O242" s="13"/>
      <c r="P242" s="5"/>
      <c r="Q242" s="5"/>
      <c r="R242" s="5"/>
      <c r="S242" s="5"/>
      <c r="T242" s="5"/>
      <c r="U242" s="5"/>
      <c r="V242" s="13"/>
      <c r="W242" s="5"/>
      <c r="X242" s="5"/>
      <c r="Y242" s="5"/>
      <c r="Z242" s="5"/>
      <c r="AA242" s="5"/>
      <c r="AB242" s="5"/>
      <c r="AC242" s="13"/>
      <c r="AD242" s="5"/>
      <c r="AE242" s="12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>
      <c r="A243" s="5"/>
      <c r="B243" s="5"/>
      <c r="C243" s="5"/>
      <c r="D243" s="5"/>
      <c r="E243" s="5"/>
      <c r="F243" s="5"/>
      <c r="G243" s="5"/>
      <c r="H243" s="13"/>
      <c r="I243" s="5"/>
      <c r="J243" s="5"/>
      <c r="K243" s="5"/>
      <c r="L243" s="5"/>
      <c r="M243" s="5"/>
      <c r="N243" s="5"/>
      <c r="O243" s="13"/>
      <c r="P243" s="5"/>
      <c r="Q243" s="5"/>
      <c r="R243" s="5"/>
      <c r="S243" s="5"/>
      <c r="T243" s="5"/>
      <c r="U243" s="5"/>
      <c r="V243" s="13"/>
      <c r="W243" s="5"/>
      <c r="X243" s="5"/>
      <c r="Y243" s="5"/>
      <c r="Z243" s="5"/>
      <c r="AA243" s="5"/>
      <c r="AB243" s="5"/>
      <c r="AC243" s="13"/>
      <c r="AD243" s="5"/>
      <c r="AE243" s="12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>
      <c r="A244" s="5"/>
      <c r="B244" s="5"/>
      <c r="C244" s="5"/>
      <c r="D244" s="5"/>
      <c r="E244" s="5"/>
      <c r="F244" s="5"/>
      <c r="G244" s="5"/>
      <c r="H244" s="13"/>
      <c r="I244" s="5"/>
      <c r="J244" s="5"/>
      <c r="K244" s="5"/>
      <c r="L244" s="5"/>
      <c r="M244" s="5"/>
      <c r="N244" s="5"/>
      <c r="O244" s="13"/>
      <c r="P244" s="5"/>
      <c r="Q244" s="5"/>
      <c r="R244" s="5"/>
      <c r="S244" s="5"/>
      <c r="T244" s="5"/>
      <c r="U244" s="5"/>
      <c r="V244" s="13"/>
      <c r="W244" s="5"/>
      <c r="X244" s="5"/>
      <c r="Y244" s="5"/>
      <c r="Z244" s="5"/>
      <c r="AA244" s="5"/>
      <c r="AB244" s="5"/>
      <c r="AC244" s="13"/>
      <c r="AD244" s="5"/>
      <c r="AE244" s="12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>
      <c r="A245" s="5"/>
      <c r="B245" s="5"/>
      <c r="C245" s="5"/>
      <c r="D245" s="5"/>
      <c r="E245" s="5"/>
      <c r="F245" s="5"/>
      <c r="G245" s="5"/>
      <c r="H245" s="13"/>
      <c r="I245" s="5"/>
      <c r="J245" s="5"/>
      <c r="K245" s="5"/>
      <c r="L245" s="5"/>
      <c r="M245" s="5"/>
      <c r="N245" s="5"/>
      <c r="O245" s="13"/>
      <c r="P245" s="5"/>
      <c r="Q245" s="5"/>
      <c r="R245" s="5"/>
      <c r="S245" s="5"/>
      <c r="T245" s="5"/>
      <c r="U245" s="5"/>
      <c r="V245" s="13"/>
      <c r="W245" s="5"/>
      <c r="X245" s="5"/>
      <c r="Y245" s="5"/>
      <c r="Z245" s="5"/>
      <c r="AA245" s="5"/>
      <c r="AB245" s="5"/>
      <c r="AC245" s="13"/>
      <c r="AD245" s="5"/>
      <c r="AE245" s="12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>
      <c r="A246" s="5"/>
      <c r="B246" s="5"/>
      <c r="C246" s="5"/>
      <c r="D246" s="5"/>
      <c r="E246" s="5"/>
      <c r="F246" s="5"/>
      <c r="G246" s="5"/>
      <c r="H246" s="13"/>
      <c r="I246" s="5"/>
      <c r="J246" s="5"/>
      <c r="K246" s="5"/>
      <c r="L246" s="5"/>
      <c r="M246" s="5"/>
      <c r="N246" s="5"/>
      <c r="O246" s="13"/>
      <c r="P246" s="5"/>
      <c r="Q246" s="5"/>
      <c r="R246" s="5"/>
      <c r="S246" s="5"/>
      <c r="T246" s="5"/>
      <c r="U246" s="5"/>
      <c r="V246" s="13"/>
      <c r="W246" s="5"/>
      <c r="X246" s="5"/>
      <c r="Y246" s="5"/>
      <c r="Z246" s="5"/>
      <c r="AA246" s="5"/>
      <c r="AB246" s="5"/>
      <c r="AC246" s="13"/>
      <c r="AD246" s="5"/>
      <c r="AE246" s="12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>
      <c r="A247" s="5"/>
      <c r="B247" s="5"/>
      <c r="C247" s="5"/>
      <c r="D247" s="5"/>
      <c r="E247" s="5"/>
      <c r="F247" s="5"/>
      <c r="G247" s="5"/>
      <c r="H247" s="13"/>
      <c r="I247" s="5"/>
      <c r="J247" s="5"/>
      <c r="K247" s="5"/>
      <c r="L247" s="5"/>
      <c r="M247" s="5"/>
      <c r="N247" s="5"/>
      <c r="O247" s="13"/>
      <c r="P247" s="5"/>
      <c r="Q247" s="5"/>
      <c r="R247" s="5"/>
      <c r="S247" s="5"/>
      <c r="T247" s="5"/>
      <c r="U247" s="5"/>
      <c r="V247" s="13"/>
      <c r="W247" s="5"/>
      <c r="X247" s="5"/>
      <c r="Y247" s="5"/>
      <c r="Z247" s="5"/>
      <c r="AA247" s="5"/>
      <c r="AB247" s="5"/>
      <c r="AC247" s="13"/>
      <c r="AD247" s="5"/>
      <c r="AE247" s="12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>
      <c r="A248" s="5"/>
      <c r="B248" s="5"/>
      <c r="C248" s="5"/>
      <c r="D248" s="5"/>
      <c r="E248" s="5"/>
      <c r="F248" s="5"/>
      <c r="G248" s="5"/>
      <c r="H248" s="13"/>
      <c r="I248" s="5"/>
      <c r="J248" s="5"/>
      <c r="K248" s="5"/>
      <c r="L248" s="5"/>
      <c r="M248" s="5"/>
      <c r="N248" s="5"/>
      <c r="O248" s="13"/>
      <c r="P248" s="5"/>
      <c r="Q248" s="5"/>
      <c r="R248" s="5"/>
      <c r="S248" s="5"/>
      <c r="T248" s="5"/>
      <c r="U248" s="5"/>
      <c r="V248" s="13"/>
      <c r="W248" s="5"/>
      <c r="X248" s="5"/>
      <c r="Y248" s="5"/>
      <c r="Z248" s="5"/>
      <c r="AA248" s="5"/>
      <c r="AB248" s="5"/>
      <c r="AC248" s="13"/>
      <c r="AD248" s="5"/>
      <c r="AE248" s="12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>
      <c r="A249" s="5"/>
      <c r="B249" s="5"/>
      <c r="C249" s="5"/>
      <c r="D249" s="5"/>
      <c r="E249" s="5"/>
      <c r="F249" s="5"/>
      <c r="G249" s="5"/>
      <c r="H249" s="13"/>
      <c r="I249" s="5"/>
      <c r="J249" s="5"/>
      <c r="K249" s="5"/>
      <c r="L249" s="5"/>
      <c r="M249" s="5"/>
      <c r="N249" s="5"/>
      <c r="O249" s="13"/>
      <c r="P249" s="5"/>
      <c r="Q249" s="5"/>
      <c r="R249" s="5"/>
      <c r="S249" s="5"/>
      <c r="T249" s="5"/>
      <c r="U249" s="5"/>
      <c r="V249" s="13"/>
      <c r="W249" s="5"/>
      <c r="X249" s="5"/>
      <c r="Y249" s="5"/>
      <c r="Z249" s="5"/>
      <c r="AA249" s="5"/>
      <c r="AB249" s="5"/>
      <c r="AC249" s="13"/>
      <c r="AD249" s="5"/>
      <c r="AE249" s="12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>
      <c r="A250" s="5"/>
      <c r="B250" s="5"/>
      <c r="C250" s="5"/>
      <c r="D250" s="5"/>
      <c r="E250" s="5"/>
      <c r="F250" s="5"/>
      <c r="G250" s="5"/>
      <c r="H250" s="13"/>
      <c r="I250" s="5"/>
      <c r="J250" s="5"/>
      <c r="K250" s="5"/>
      <c r="L250" s="5"/>
      <c r="M250" s="5"/>
      <c r="N250" s="5"/>
      <c r="O250" s="13"/>
      <c r="P250" s="5"/>
      <c r="Q250" s="5"/>
      <c r="R250" s="5"/>
      <c r="S250" s="5"/>
      <c r="T250" s="5"/>
      <c r="U250" s="5"/>
      <c r="V250" s="13"/>
      <c r="W250" s="5"/>
      <c r="X250" s="5"/>
      <c r="Y250" s="5"/>
      <c r="Z250" s="5"/>
      <c r="AA250" s="5"/>
      <c r="AB250" s="5"/>
      <c r="AC250" s="13"/>
      <c r="AD250" s="5"/>
      <c r="AE250" s="12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>
      <c r="A251" s="5"/>
      <c r="B251" s="5"/>
      <c r="C251" s="5"/>
      <c r="D251" s="5"/>
      <c r="E251" s="5"/>
      <c r="F251" s="5"/>
      <c r="G251" s="5"/>
      <c r="H251" s="13"/>
      <c r="I251" s="5"/>
      <c r="J251" s="5"/>
      <c r="K251" s="5"/>
      <c r="L251" s="5"/>
      <c r="M251" s="5"/>
      <c r="N251" s="5"/>
      <c r="O251" s="13"/>
      <c r="P251" s="5"/>
      <c r="Q251" s="5"/>
      <c r="R251" s="5"/>
      <c r="S251" s="5"/>
      <c r="T251" s="5"/>
      <c r="U251" s="5"/>
      <c r="V251" s="13"/>
      <c r="W251" s="5"/>
      <c r="X251" s="5"/>
      <c r="Y251" s="5"/>
      <c r="Z251" s="5"/>
      <c r="AA251" s="5"/>
      <c r="AB251" s="5"/>
      <c r="AC251" s="13"/>
      <c r="AD251" s="5"/>
      <c r="AE251" s="12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>
      <c r="A252" s="5"/>
      <c r="B252" s="5"/>
      <c r="C252" s="5"/>
      <c r="D252" s="5"/>
      <c r="E252" s="5"/>
      <c r="F252" s="5"/>
      <c r="G252" s="5"/>
      <c r="H252" s="13"/>
      <c r="I252" s="5"/>
      <c r="J252" s="5"/>
      <c r="K252" s="5"/>
      <c r="L252" s="5"/>
      <c r="M252" s="5"/>
      <c r="N252" s="5"/>
      <c r="O252" s="13"/>
      <c r="P252" s="5"/>
      <c r="Q252" s="5"/>
      <c r="R252" s="5"/>
      <c r="S252" s="5"/>
      <c r="T252" s="5"/>
      <c r="U252" s="5"/>
      <c r="V252" s="13"/>
      <c r="W252" s="5"/>
      <c r="X252" s="5"/>
      <c r="Y252" s="5"/>
      <c r="Z252" s="5"/>
      <c r="AA252" s="5"/>
      <c r="AB252" s="5"/>
      <c r="AC252" s="13"/>
      <c r="AD252" s="5"/>
      <c r="AE252" s="12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>
      <c r="A253" s="5"/>
      <c r="B253" s="5"/>
      <c r="C253" s="5"/>
      <c r="D253" s="5"/>
      <c r="E253" s="5"/>
      <c r="F253" s="5"/>
      <c r="G253" s="5"/>
      <c r="H253" s="13"/>
      <c r="I253" s="5"/>
      <c r="J253" s="5"/>
      <c r="K253" s="5"/>
      <c r="L253" s="5"/>
      <c r="M253" s="5"/>
      <c r="N253" s="5"/>
      <c r="O253" s="13"/>
      <c r="P253" s="5"/>
      <c r="Q253" s="5"/>
      <c r="R253" s="5"/>
      <c r="S253" s="5"/>
      <c r="T253" s="5"/>
      <c r="U253" s="5"/>
      <c r="V253" s="13"/>
      <c r="W253" s="5"/>
      <c r="X253" s="5"/>
      <c r="Y253" s="5"/>
      <c r="Z253" s="5"/>
      <c r="AA253" s="5"/>
      <c r="AB253" s="5"/>
      <c r="AC253" s="13"/>
      <c r="AD253" s="5"/>
      <c r="AE253" s="12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>
      <c r="A254" s="5"/>
      <c r="B254" s="5"/>
      <c r="C254" s="5"/>
      <c r="D254" s="5"/>
      <c r="E254" s="5"/>
      <c r="F254" s="5"/>
      <c r="G254" s="5"/>
      <c r="H254" s="13"/>
      <c r="I254" s="5"/>
      <c r="J254" s="5"/>
      <c r="K254" s="5"/>
      <c r="L254" s="5"/>
      <c r="M254" s="5"/>
      <c r="N254" s="5"/>
      <c r="O254" s="13"/>
      <c r="P254" s="5"/>
      <c r="Q254" s="5"/>
      <c r="R254" s="5"/>
      <c r="S254" s="5"/>
      <c r="T254" s="5"/>
      <c r="U254" s="5"/>
      <c r="V254" s="13"/>
      <c r="W254" s="5"/>
      <c r="X254" s="5"/>
      <c r="Y254" s="5"/>
      <c r="Z254" s="5"/>
      <c r="AA254" s="5"/>
      <c r="AB254" s="5"/>
      <c r="AC254" s="13"/>
      <c r="AD254" s="5"/>
      <c r="AE254" s="12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>
      <c r="A255" s="5"/>
      <c r="B255" s="5"/>
      <c r="C255" s="5"/>
      <c r="D255" s="5"/>
      <c r="E255" s="5"/>
      <c r="F255" s="5"/>
      <c r="G255" s="5"/>
      <c r="H255" s="13"/>
      <c r="I255" s="5"/>
      <c r="J255" s="5"/>
      <c r="K255" s="5"/>
      <c r="L255" s="5"/>
      <c r="M255" s="5"/>
      <c r="N255" s="5"/>
      <c r="O255" s="13"/>
      <c r="P255" s="5"/>
      <c r="Q255" s="5"/>
      <c r="R255" s="5"/>
      <c r="S255" s="5"/>
      <c r="T255" s="5"/>
      <c r="U255" s="5"/>
      <c r="V255" s="13"/>
      <c r="W255" s="5"/>
      <c r="X255" s="5"/>
      <c r="Y255" s="5"/>
      <c r="Z255" s="5"/>
      <c r="AA255" s="5"/>
      <c r="AB255" s="5"/>
      <c r="AC255" s="13"/>
      <c r="AD255" s="5"/>
      <c r="AE255" s="12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>
      <c r="A256" s="5"/>
      <c r="B256" s="5"/>
      <c r="C256" s="5"/>
      <c r="D256" s="5"/>
      <c r="E256" s="5"/>
      <c r="F256" s="5"/>
      <c r="G256" s="5"/>
      <c r="H256" s="13"/>
      <c r="I256" s="5"/>
      <c r="J256" s="5"/>
      <c r="K256" s="5"/>
      <c r="L256" s="5"/>
      <c r="M256" s="5"/>
      <c r="N256" s="5"/>
      <c r="O256" s="13"/>
      <c r="P256" s="5"/>
      <c r="Q256" s="5"/>
      <c r="R256" s="5"/>
      <c r="S256" s="5"/>
      <c r="T256" s="5"/>
      <c r="U256" s="5"/>
      <c r="V256" s="13"/>
      <c r="W256" s="5"/>
      <c r="X256" s="5"/>
      <c r="Y256" s="5"/>
      <c r="Z256" s="5"/>
      <c r="AA256" s="5"/>
      <c r="AB256" s="5"/>
      <c r="AC256" s="13"/>
      <c r="AD256" s="5"/>
      <c r="AE256" s="12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>
      <c r="A257" s="5"/>
      <c r="B257" s="5"/>
      <c r="C257" s="5"/>
      <c r="D257" s="5"/>
      <c r="E257" s="5"/>
      <c r="F257" s="5"/>
      <c r="G257" s="5"/>
      <c r="H257" s="13"/>
      <c r="I257" s="5"/>
      <c r="J257" s="5"/>
      <c r="K257" s="5"/>
      <c r="L257" s="5"/>
      <c r="M257" s="5"/>
      <c r="N257" s="5"/>
      <c r="O257" s="13"/>
      <c r="P257" s="5"/>
      <c r="Q257" s="5"/>
      <c r="R257" s="5"/>
      <c r="S257" s="5"/>
      <c r="T257" s="5"/>
      <c r="U257" s="5"/>
      <c r="V257" s="13"/>
      <c r="W257" s="5"/>
      <c r="X257" s="5"/>
      <c r="Y257" s="5"/>
      <c r="Z257" s="5"/>
      <c r="AA257" s="5"/>
      <c r="AB257" s="5"/>
      <c r="AC257" s="13"/>
      <c r="AD257" s="5"/>
      <c r="AE257" s="12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>
      <c r="A258" s="5"/>
      <c r="B258" s="5"/>
      <c r="C258" s="5"/>
      <c r="D258" s="5"/>
      <c r="E258" s="5"/>
      <c r="F258" s="5"/>
      <c r="G258" s="5"/>
      <c r="H258" s="13"/>
      <c r="I258" s="5"/>
      <c r="J258" s="5"/>
      <c r="K258" s="5"/>
      <c r="L258" s="5"/>
      <c r="M258" s="5"/>
      <c r="N258" s="5"/>
      <c r="O258" s="13"/>
      <c r="P258" s="5"/>
      <c r="Q258" s="5"/>
      <c r="R258" s="5"/>
      <c r="S258" s="5"/>
      <c r="T258" s="5"/>
      <c r="U258" s="5"/>
      <c r="V258" s="13"/>
      <c r="W258" s="5"/>
      <c r="X258" s="5"/>
      <c r="Y258" s="5"/>
      <c r="Z258" s="5"/>
      <c r="AA258" s="5"/>
      <c r="AB258" s="5"/>
      <c r="AC258" s="13"/>
      <c r="AD258" s="5"/>
      <c r="AE258" s="12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>
      <c r="A259" s="5"/>
      <c r="B259" s="5"/>
      <c r="C259" s="5"/>
      <c r="D259" s="5"/>
      <c r="E259" s="5"/>
      <c r="F259" s="5"/>
      <c r="G259" s="5"/>
      <c r="H259" s="13"/>
      <c r="I259" s="5"/>
      <c r="J259" s="5"/>
      <c r="K259" s="5"/>
      <c r="L259" s="5"/>
      <c r="M259" s="5"/>
      <c r="N259" s="5"/>
      <c r="O259" s="13"/>
      <c r="P259" s="5"/>
      <c r="Q259" s="5"/>
      <c r="R259" s="5"/>
      <c r="S259" s="5"/>
      <c r="T259" s="5"/>
      <c r="U259" s="5"/>
      <c r="V259" s="13"/>
      <c r="W259" s="5"/>
      <c r="X259" s="5"/>
      <c r="Y259" s="5"/>
      <c r="Z259" s="5"/>
      <c r="AA259" s="5"/>
      <c r="AB259" s="5"/>
      <c r="AC259" s="13"/>
      <c r="AD259" s="5"/>
      <c r="AE259" s="12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>
      <c r="A260" s="5"/>
      <c r="B260" s="5"/>
      <c r="C260" s="5"/>
      <c r="D260" s="5"/>
      <c r="E260" s="5"/>
      <c r="F260" s="5"/>
      <c r="G260" s="5"/>
      <c r="H260" s="13"/>
      <c r="I260" s="5"/>
      <c r="J260" s="5"/>
      <c r="K260" s="5"/>
      <c r="L260" s="5"/>
      <c r="M260" s="5"/>
      <c r="N260" s="5"/>
      <c r="O260" s="13"/>
      <c r="P260" s="5"/>
      <c r="Q260" s="5"/>
      <c r="R260" s="5"/>
      <c r="S260" s="5"/>
      <c r="T260" s="5"/>
      <c r="U260" s="5"/>
      <c r="V260" s="13"/>
      <c r="W260" s="5"/>
      <c r="X260" s="5"/>
      <c r="Y260" s="5"/>
      <c r="Z260" s="5"/>
      <c r="AA260" s="5"/>
      <c r="AB260" s="5"/>
      <c r="AC260" s="13"/>
      <c r="AD260" s="5"/>
      <c r="AE260" s="12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>
      <c r="A261" s="5"/>
      <c r="B261" s="5"/>
      <c r="C261" s="5"/>
      <c r="D261" s="5"/>
      <c r="E261" s="5"/>
      <c r="F261" s="5"/>
      <c r="G261" s="5"/>
      <c r="H261" s="13"/>
      <c r="I261" s="5"/>
      <c r="J261" s="5"/>
      <c r="K261" s="5"/>
      <c r="L261" s="5"/>
      <c r="M261" s="5"/>
      <c r="N261" s="5"/>
      <c r="O261" s="13"/>
      <c r="P261" s="5"/>
      <c r="Q261" s="5"/>
      <c r="R261" s="5"/>
      <c r="S261" s="5"/>
      <c r="T261" s="5"/>
      <c r="U261" s="5"/>
      <c r="V261" s="13"/>
      <c r="W261" s="5"/>
      <c r="X261" s="5"/>
      <c r="Y261" s="5"/>
      <c r="Z261" s="5"/>
      <c r="AA261" s="5"/>
      <c r="AB261" s="5"/>
      <c r="AC261" s="13"/>
      <c r="AD261" s="5"/>
      <c r="AE261" s="12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>
      <c r="A262" s="5"/>
      <c r="B262" s="5"/>
      <c r="C262" s="5"/>
      <c r="D262" s="5"/>
      <c r="E262" s="5"/>
      <c r="F262" s="5"/>
      <c r="G262" s="5"/>
      <c r="H262" s="13"/>
      <c r="I262" s="5"/>
      <c r="J262" s="5"/>
      <c r="K262" s="5"/>
      <c r="L262" s="5"/>
      <c r="M262" s="5"/>
      <c r="N262" s="5"/>
      <c r="O262" s="13"/>
      <c r="P262" s="5"/>
      <c r="Q262" s="5"/>
      <c r="R262" s="5"/>
      <c r="S262" s="5"/>
      <c r="T262" s="5"/>
      <c r="U262" s="5"/>
      <c r="V262" s="13"/>
      <c r="W262" s="5"/>
      <c r="X262" s="5"/>
      <c r="Y262" s="5"/>
      <c r="Z262" s="5"/>
      <c r="AA262" s="5"/>
      <c r="AB262" s="5"/>
      <c r="AC262" s="13"/>
      <c r="AD262" s="5"/>
      <c r="AE262" s="12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>
      <c r="A263" s="5"/>
      <c r="B263" s="5"/>
      <c r="C263" s="5"/>
      <c r="D263" s="5"/>
      <c r="E263" s="5"/>
      <c r="F263" s="5"/>
      <c r="G263" s="5"/>
      <c r="H263" s="13"/>
      <c r="I263" s="5"/>
      <c r="J263" s="5"/>
      <c r="K263" s="5"/>
      <c r="L263" s="5"/>
      <c r="M263" s="5"/>
      <c r="N263" s="5"/>
      <c r="O263" s="13"/>
      <c r="P263" s="5"/>
      <c r="Q263" s="5"/>
      <c r="R263" s="5"/>
      <c r="S263" s="5"/>
      <c r="T263" s="5"/>
      <c r="U263" s="5"/>
      <c r="V263" s="13"/>
      <c r="W263" s="5"/>
      <c r="X263" s="5"/>
      <c r="Y263" s="5"/>
      <c r="Z263" s="5"/>
      <c r="AA263" s="5"/>
      <c r="AB263" s="5"/>
      <c r="AC263" s="13"/>
      <c r="AD263" s="5"/>
      <c r="AE263" s="12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>
      <c r="A264" s="5"/>
      <c r="B264" s="5"/>
      <c r="C264" s="5"/>
      <c r="D264" s="5"/>
      <c r="E264" s="5"/>
      <c r="F264" s="5"/>
      <c r="G264" s="5"/>
      <c r="H264" s="13"/>
      <c r="I264" s="5"/>
      <c r="J264" s="5"/>
      <c r="K264" s="5"/>
      <c r="L264" s="5"/>
      <c r="M264" s="5"/>
      <c r="N264" s="5"/>
      <c r="O264" s="13"/>
      <c r="P264" s="5"/>
      <c r="Q264" s="5"/>
      <c r="R264" s="5"/>
      <c r="S264" s="5"/>
      <c r="T264" s="5"/>
      <c r="U264" s="5"/>
      <c r="V264" s="13"/>
      <c r="W264" s="5"/>
      <c r="X264" s="5"/>
      <c r="Y264" s="5"/>
      <c r="Z264" s="5"/>
      <c r="AA264" s="5"/>
      <c r="AB264" s="5"/>
      <c r="AC264" s="13"/>
      <c r="AD264" s="5"/>
      <c r="AE264" s="12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>
      <c r="A265" s="5"/>
      <c r="B265" s="5"/>
      <c r="C265" s="5"/>
      <c r="D265" s="5"/>
      <c r="E265" s="5"/>
      <c r="F265" s="5"/>
      <c r="G265" s="5"/>
      <c r="H265" s="13"/>
      <c r="I265" s="5"/>
      <c r="J265" s="5"/>
      <c r="K265" s="5"/>
      <c r="L265" s="5"/>
      <c r="M265" s="5"/>
      <c r="N265" s="5"/>
      <c r="O265" s="13"/>
      <c r="P265" s="5"/>
      <c r="Q265" s="5"/>
      <c r="R265" s="5"/>
      <c r="S265" s="5"/>
      <c r="T265" s="5"/>
      <c r="U265" s="5"/>
      <c r="V265" s="13"/>
      <c r="W265" s="5"/>
      <c r="X265" s="5"/>
      <c r="Y265" s="5"/>
      <c r="Z265" s="5"/>
      <c r="AA265" s="5"/>
      <c r="AB265" s="5"/>
      <c r="AC265" s="13"/>
      <c r="AD265" s="5"/>
      <c r="AE265" s="12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>
      <c r="A266" s="5"/>
      <c r="B266" s="5"/>
      <c r="C266" s="5"/>
      <c r="D266" s="5"/>
      <c r="E266" s="5"/>
      <c r="F266" s="5"/>
      <c r="G266" s="5"/>
      <c r="H266" s="13"/>
      <c r="I266" s="5"/>
      <c r="J266" s="5"/>
      <c r="K266" s="5"/>
      <c r="L266" s="5"/>
      <c r="M266" s="5"/>
      <c r="N266" s="5"/>
      <c r="O266" s="13"/>
      <c r="P266" s="5"/>
      <c r="Q266" s="5"/>
      <c r="R266" s="5"/>
      <c r="S266" s="5"/>
      <c r="T266" s="5"/>
      <c r="U266" s="5"/>
      <c r="V266" s="13"/>
      <c r="W266" s="5"/>
      <c r="X266" s="5"/>
      <c r="Y266" s="5"/>
      <c r="Z266" s="5"/>
      <c r="AA266" s="5"/>
      <c r="AB266" s="5"/>
      <c r="AC266" s="13"/>
      <c r="AD266" s="5"/>
      <c r="AE266" s="12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>
      <c r="A267" s="5"/>
      <c r="B267" s="5"/>
      <c r="C267" s="5"/>
      <c r="D267" s="5"/>
      <c r="E267" s="5"/>
      <c r="F267" s="5"/>
      <c r="G267" s="5"/>
      <c r="H267" s="13"/>
      <c r="I267" s="5"/>
      <c r="J267" s="5"/>
      <c r="K267" s="5"/>
      <c r="L267" s="5"/>
      <c r="M267" s="5"/>
      <c r="N267" s="5"/>
      <c r="O267" s="13"/>
      <c r="P267" s="5"/>
      <c r="Q267" s="5"/>
      <c r="R267" s="5"/>
      <c r="S267" s="5"/>
      <c r="T267" s="5"/>
      <c r="U267" s="5"/>
      <c r="V267" s="13"/>
      <c r="W267" s="5"/>
      <c r="X267" s="5"/>
      <c r="Y267" s="5"/>
      <c r="Z267" s="5"/>
      <c r="AA267" s="5"/>
      <c r="AB267" s="5"/>
      <c r="AC267" s="13"/>
      <c r="AD267" s="5"/>
      <c r="AE267" s="12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>
      <c r="A268" s="5"/>
      <c r="B268" s="5"/>
      <c r="C268" s="5"/>
      <c r="D268" s="5"/>
      <c r="E268" s="5"/>
      <c r="F268" s="5"/>
      <c r="G268" s="5"/>
      <c r="H268" s="13"/>
      <c r="I268" s="5"/>
      <c r="J268" s="5"/>
      <c r="K268" s="5"/>
      <c r="L268" s="5"/>
      <c r="M268" s="5"/>
      <c r="N268" s="5"/>
      <c r="O268" s="13"/>
      <c r="P268" s="5"/>
      <c r="Q268" s="5"/>
      <c r="R268" s="5"/>
      <c r="S268" s="5"/>
      <c r="T268" s="5"/>
      <c r="U268" s="5"/>
      <c r="V268" s="13"/>
      <c r="W268" s="5"/>
      <c r="X268" s="5"/>
      <c r="Y268" s="5"/>
      <c r="Z268" s="5"/>
      <c r="AA268" s="5"/>
      <c r="AB268" s="5"/>
      <c r="AC268" s="13"/>
      <c r="AD268" s="5"/>
      <c r="AE268" s="12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>
      <c r="A269" s="5"/>
      <c r="B269" s="5"/>
      <c r="C269" s="5"/>
      <c r="D269" s="5"/>
      <c r="E269" s="5"/>
      <c r="F269" s="5"/>
      <c r="G269" s="5"/>
      <c r="H269" s="13"/>
      <c r="I269" s="5"/>
      <c r="J269" s="5"/>
      <c r="K269" s="5"/>
      <c r="L269" s="5"/>
      <c r="M269" s="5"/>
      <c r="N269" s="5"/>
      <c r="O269" s="13"/>
      <c r="P269" s="5"/>
      <c r="Q269" s="5"/>
      <c r="R269" s="5"/>
      <c r="S269" s="5"/>
      <c r="T269" s="5"/>
      <c r="U269" s="5"/>
      <c r="V269" s="13"/>
      <c r="W269" s="5"/>
      <c r="X269" s="5"/>
      <c r="Y269" s="5"/>
      <c r="Z269" s="5"/>
      <c r="AA269" s="5"/>
      <c r="AB269" s="5"/>
      <c r="AC269" s="13"/>
      <c r="AD269" s="5"/>
      <c r="AE269" s="12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>
      <c r="A270" s="5"/>
      <c r="B270" s="5"/>
      <c r="C270" s="5"/>
      <c r="D270" s="5"/>
      <c r="E270" s="5"/>
      <c r="F270" s="5"/>
      <c r="G270" s="5"/>
      <c r="H270" s="13"/>
      <c r="I270" s="5"/>
      <c r="J270" s="5"/>
      <c r="K270" s="5"/>
      <c r="L270" s="5"/>
      <c r="M270" s="5"/>
      <c r="N270" s="5"/>
      <c r="O270" s="13"/>
      <c r="P270" s="5"/>
      <c r="Q270" s="5"/>
      <c r="R270" s="5"/>
      <c r="S270" s="5"/>
      <c r="T270" s="5"/>
      <c r="U270" s="5"/>
      <c r="V270" s="13"/>
      <c r="W270" s="5"/>
      <c r="X270" s="5"/>
      <c r="Y270" s="5"/>
      <c r="Z270" s="5"/>
      <c r="AA270" s="5"/>
      <c r="AB270" s="5"/>
      <c r="AC270" s="13"/>
      <c r="AD270" s="5"/>
      <c r="AE270" s="12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>
      <c r="A271" s="5"/>
      <c r="B271" s="5"/>
      <c r="C271" s="5"/>
      <c r="D271" s="5"/>
      <c r="E271" s="5"/>
      <c r="F271" s="5"/>
      <c r="G271" s="5"/>
      <c r="H271" s="13"/>
      <c r="I271" s="5"/>
      <c r="J271" s="5"/>
      <c r="K271" s="5"/>
      <c r="L271" s="5"/>
      <c r="M271" s="5"/>
      <c r="N271" s="5"/>
      <c r="O271" s="13"/>
      <c r="P271" s="5"/>
      <c r="Q271" s="5"/>
      <c r="R271" s="5"/>
      <c r="S271" s="5"/>
      <c r="T271" s="5"/>
      <c r="U271" s="5"/>
      <c r="V271" s="13"/>
      <c r="W271" s="5"/>
      <c r="X271" s="5"/>
      <c r="Y271" s="5"/>
      <c r="Z271" s="5"/>
      <c r="AA271" s="5"/>
      <c r="AB271" s="5"/>
      <c r="AC271" s="13"/>
      <c r="AD271" s="5"/>
      <c r="AE271" s="12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>
      <c r="A272" s="5"/>
      <c r="B272" s="5"/>
      <c r="C272" s="5"/>
      <c r="D272" s="5"/>
      <c r="E272" s="5"/>
      <c r="F272" s="5"/>
      <c r="G272" s="5"/>
      <c r="H272" s="13"/>
      <c r="I272" s="5"/>
      <c r="J272" s="5"/>
      <c r="K272" s="5"/>
      <c r="L272" s="5"/>
      <c r="M272" s="5"/>
      <c r="N272" s="5"/>
      <c r="O272" s="13"/>
      <c r="P272" s="5"/>
      <c r="Q272" s="5"/>
      <c r="R272" s="5"/>
      <c r="S272" s="5"/>
      <c r="T272" s="5"/>
      <c r="U272" s="5"/>
      <c r="V272" s="13"/>
      <c r="W272" s="5"/>
      <c r="X272" s="5"/>
      <c r="Y272" s="5"/>
      <c r="Z272" s="5"/>
      <c r="AA272" s="5"/>
      <c r="AB272" s="5"/>
      <c r="AC272" s="13"/>
      <c r="AD272" s="5"/>
      <c r="AE272" s="12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>
      <c r="A273" s="5"/>
      <c r="B273" s="5"/>
      <c r="C273" s="5"/>
      <c r="D273" s="5"/>
      <c r="E273" s="5"/>
      <c r="F273" s="5"/>
      <c r="G273" s="5"/>
      <c r="H273" s="13"/>
      <c r="I273" s="5"/>
      <c r="J273" s="5"/>
      <c r="K273" s="5"/>
      <c r="L273" s="5"/>
      <c r="M273" s="5"/>
      <c r="N273" s="5"/>
      <c r="O273" s="13"/>
      <c r="P273" s="5"/>
      <c r="Q273" s="5"/>
      <c r="R273" s="5"/>
      <c r="S273" s="5"/>
      <c r="T273" s="5"/>
      <c r="U273" s="5"/>
      <c r="V273" s="13"/>
      <c r="W273" s="5"/>
      <c r="X273" s="5"/>
      <c r="Y273" s="5"/>
      <c r="Z273" s="5"/>
      <c r="AA273" s="5"/>
      <c r="AB273" s="5"/>
      <c r="AC273" s="13"/>
      <c r="AD273" s="5"/>
      <c r="AE273" s="12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>
      <c r="A274" s="5"/>
      <c r="B274" s="5"/>
      <c r="C274" s="5"/>
      <c r="D274" s="5"/>
      <c r="E274" s="5"/>
      <c r="F274" s="5"/>
      <c r="G274" s="5"/>
      <c r="H274" s="13"/>
      <c r="I274" s="5"/>
      <c r="J274" s="5"/>
      <c r="K274" s="5"/>
      <c r="L274" s="5"/>
      <c r="M274" s="5"/>
      <c r="N274" s="5"/>
      <c r="O274" s="13"/>
      <c r="P274" s="5"/>
      <c r="Q274" s="5"/>
      <c r="R274" s="5"/>
      <c r="S274" s="5"/>
      <c r="T274" s="5"/>
      <c r="U274" s="5"/>
      <c r="V274" s="13"/>
      <c r="W274" s="5"/>
      <c r="X274" s="5"/>
      <c r="Y274" s="5"/>
      <c r="Z274" s="5"/>
      <c r="AA274" s="5"/>
      <c r="AB274" s="5"/>
      <c r="AC274" s="13"/>
      <c r="AD274" s="5"/>
      <c r="AE274" s="12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>
      <c r="A275" s="5"/>
      <c r="B275" s="5"/>
      <c r="C275" s="5"/>
      <c r="D275" s="5"/>
      <c r="E275" s="5"/>
      <c r="F275" s="5"/>
      <c r="G275" s="5"/>
      <c r="H275" s="13"/>
      <c r="I275" s="5"/>
      <c r="J275" s="5"/>
      <c r="K275" s="5"/>
      <c r="L275" s="5"/>
      <c r="M275" s="5"/>
      <c r="N275" s="5"/>
      <c r="O275" s="13"/>
      <c r="P275" s="5"/>
      <c r="Q275" s="5"/>
      <c r="R275" s="5"/>
      <c r="S275" s="5"/>
      <c r="T275" s="5"/>
      <c r="U275" s="5"/>
      <c r="V275" s="13"/>
      <c r="W275" s="5"/>
      <c r="X275" s="5"/>
      <c r="Y275" s="5"/>
      <c r="Z275" s="5"/>
      <c r="AA275" s="5"/>
      <c r="AB275" s="5"/>
      <c r="AC275" s="13"/>
      <c r="AD275" s="5"/>
      <c r="AE275" s="12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>
      <c r="A276" s="5"/>
      <c r="B276" s="5"/>
      <c r="C276" s="5"/>
      <c r="D276" s="5"/>
      <c r="E276" s="5"/>
      <c r="F276" s="5"/>
      <c r="G276" s="5"/>
      <c r="H276" s="13"/>
      <c r="I276" s="5"/>
      <c r="J276" s="5"/>
      <c r="K276" s="5"/>
      <c r="L276" s="5"/>
      <c r="M276" s="5"/>
      <c r="N276" s="5"/>
      <c r="O276" s="13"/>
      <c r="P276" s="5"/>
      <c r="Q276" s="5"/>
      <c r="R276" s="5"/>
      <c r="S276" s="5"/>
      <c r="T276" s="5"/>
      <c r="U276" s="5"/>
      <c r="V276" s="13"/>
      <c r="W276" s="5"/>
      <c r="X276" s="5"/>
      <c r="Y276" s="5"/>
      <c r="Z276" s="5"/>
      <c r="AA276" s="5"/>
      <c r="AB276" s="5"/>
      <c r="AC276" s="13"/>
      <c r="AD276" s="5"/>
      <c r="AE276" s="12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>
      <c r="A277" s="5"/>
      <c r="B277" s="5"/>
      <c r="C277" s="5"/>
      <c r="D277" s="5"/>
      <c r="E277" s="5"/>
      <c r="F277" s="5"/>
      <c r="G277" s="5"/>
      <c r="H277" s="13"/>
      <c r="I277" s="5"/>
      <c r="J277" s="5"/>
      <c r="K277" s="5"/>
      <c r="L277" s="5"/>
      <c r="M277" s="5"/>
      <c r="N277" s="5"/>
      <c r="O277" s="13"/>
      <c r="P277" s="5"/>
      <c r="Q277" s="5"/>
      <c r="R277" s="5"/>
      <c r="S277" s="5"/>
      <c r="T277" s="5"/>
      <c r="U277" s="5"/>
      <c r="V277" s="13"/>
      <c r="W277" s="5"/>
      <c r="X277" s="5"/>
      <c r="Y277" s="5"/>
      <c r="Z277" s="5"/>
      <c r="AA277" s="5"/>
      <c r="AB277" s="5"/>
      <c r="AC277" s="13"/>
      <c r="AD277" s="5"/>
      <c r="AE277" s="12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>
      <c r="A278" s="5"/>
      <c r="B278" s="5"/>
      <c r="C278" s="5"/>
      <c r="D278" s="5"/>
      <c r="E278" s="5"/>
      <c r="F278" s="5"/>
      <c r="G278" s="5"/>
      <c r="H278" s="13"/>
      <c r="I278" s="5"/>
      <c r="J278" s="5"/>
      <c r="K278" s="5"/>
      <c r="L278" s="5"/>
      <c r="M278" s="5"/>
      <c r="N278" s="5"/>
      <c r="O278" s="13"/>
      <c r="P278" s="5"/>
      <c r="Q278" s="5"/>
      <c r="R278" s="5"/>
      <c r="S278" s="5"/>
      <c r="T278" s="5"/>
      <c r="U278" s="5"/>
      <c r="V278" s="13"/>
      <c r="W278" s="5"/>
      <c r="X278" s="5"/>
      <c r="Y278" s="5"/>
      <c r="Z278" s="5"/>
      <c r="AA278" s="5"/>
      <c r="AB278" s="5"/>
      <c r="AC278" s="13"/>
      <c r="AD278" s="5"/>
      <c r="AE278" s="12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>
      <c r="A279" s="5"/>
      <c r="B279" s="5"/>
      <c r="C279" s="5"/>
      <c r="D279" s="5"/>
      <c r="E279" s="5"/>
      <c r="F279" s="5"/>
      <c r="G279" s="5"/>
      <c r="H279" s="13"/>
      <c r="I279" s="5"/>
      <c r="J279" s="5"/>
      <c r="K279" s="5"/>
      <c r="L279" s="5"/>
      <c r="M279" s="5"/>
      <c r="N279" s="5"/>
      <c r="O279" s="13"/>
      <c r="P279" s="5"/>
      <c r="Q279" s="5"/>
      <c r="R279" s="5"/>
      <c r="S279" s="5"/>
      <c r="T279" s="5"/>
      <c r="U279" s="5"/>
      <c r="V279" s="13"/>
      <c r="W279" s="5"/>
      <c r="X279" s="5"/>
      <c r="Y279" s="5"/>
      <c r="Z279" s="5"/>
      <c r="AA279" s="5"/>
      <c r="AB279" s="5"/>
      <c r="AC279" s="13"/>
      <c r="AD279" s="5"/>
      <c r="AE279" s="12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>
      <c r="A280" s="5"/>
      <c r="B280" s="5"/>
      <c r="C280" s="5"/>
      <c r="D280" s="5"/>
      <c r="E280" s="5"/>
      <c r="F280" s="5"/>
      <c r="G280" s="5"/>
      <c r="H280" s="13"/>
      <c r="I280" s="5"/>
      <c r="J280" s="5"/>
      <c r="K280" s="5"/>
      <c r="L280" s="5"/>
      <c r="M280" s="5"/>
      <c r="N280" s="5"/>
      <c r="O280" s="13"/>
      <c r="P280" s="5"/>
      <c r="Q280" s="5"/>
      <c r="R280" s="5"/>
      <c r="S280" s="5"/>
      <c r="T280" s="5"/>
      <c r="U280" s="5"/>
      <c r="V280" s="13"/>
      <c r="W280" s="5"/>
      <c r="X280" s="5"/>
      <c r="Y280" s="5"/>
      <c r="Z280" s="5"/>
      <c r="AA280" s="5"/>
      <c r="AB280" s="5"/>
      <c r="AC280" s="13"/>
      <c r="AD280" s="5"/>
      <c r="AE280" s="12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>
      <c r="A281" s="5"/>
      <c r="B281" s="5"/>
      <c r="C281" s="5"/>
      <c r="D281" s="5"/>
      <c r="E281" s="5"/>
      <c r="F281" s="5"/>
      <c r="G281" s="5"/>
      <c r="H281" s="13"/>
      <c r="I281" s="5"/>
      <c r="J281" s="5"/>
      <c r="K281" s="5"/>
      <c r="L281" s="5"/>
      <c r="M281" s="5"/>
      <c r="N281" s="5"/>
      <c r="O281" s="13"/>
      <c r="P281" s="5"/>
      <c r="Q281" s="5"/>
      <c r="R281" s="5"/>
      <c r="S281" s="5"/>
      <c r="T281" s="5"/>
      <c r="U281" s="5"/>
      <c r="V281" s="13"/>
      <c r="W281" s="5"/>
      <c r="X281" s="5"/>
      <c r="Y281" s="5"/>
      <c r="Z281" s="5"/>
      <c r="AA281" s="5"/>
      <c r="AB281" s="5"/>
      <c r="AC281" s="13"/>
      <c r="AD281" s="5"/>
      <c r="AE281" s="12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>
      <c r="A282" s="5"/>
      <c r="B282" s="5"/>
      <c r="C282" s="5"/>
      <c r="D282" s="5"/>
      <c r="E282" s="5"/>
      <c r="F282" s="5"/>
      <c r="G282" s="5"/>
      <c r="H282" s="13"/>
      <c r="I282" s="5"/>
      <c r="J282" s="5"/>
      <c r="K282" s="5"/>
      <c r="L282" s="5"/>
      <c r="M282" s="5"/>
      <c r="N282" s="5"/>
      <c r="O282" s="13"/>
      <c r="P282" s="5"/>
      <c r="Q282" s="5"/>
      <c r="R282" s="5"/>
      <c r="S282" s="5"/>
      <c r="T282" s="5"/>
      <c r="U282" s="5"/>
      <c r="V282" s="13"/>
      <c r="W282" s="5"/>
      <c r="X282" s="5"/>
      <c r="Y282" s="5"/>
      <c r="Z282" s="5"/>
      <c r="AA282" s="5"/>
      <c r="AB282" s="5"/>
      <c r="AC282" s="13"/>
      <c r="AD282" s="5"/>
      <c r="AE282" s="12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>
      <c r="A283" s="5"/>
      <c r="B283" s="5"/>
      <c r="C283" s="5"/>
      <c r="D283" s="5"/>
      <c r="E283" s="5"/>
      <c r="F283" s="5"/>
      <c r="G283" s="5"/>
      <c r="H283" s="13"/>
      <c r="I283" s="5"/>
      <c r="J283" s="5"/>
      <c r="K283" s="5"/>
      <c r="L283" s="5"/>
      <c r="M283" s="5"/>
      <c r="N283" s="5"/>
      <c r="O283" s="13"/>
      <c r="P283" s="5"/>
      <c r="Q283" s="5"/>
      <c r="R283" s="5"/>
      <c r="S283" s="5"/>
      <c r="T283" s="5"/>
      <c r="U283" s="5"/>
      <c r="V283" s="13"/>
      <c r="W283" s="5"/>
      <c r="X283" s="5"/>
      <c r="Y283" s="5"/>
      <c r="Z283" s="5"/>
      <c r="AA283" s="5"/>
      <c r="AB283" s="5"/>
      <c r="AC283" s="13"/>
      <c r="AD283" s="5"/>
      <c r="AE283" s="12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>
      <c r="A284" s="5"/>
      <c r="B284" s="5"/>
      <c r="C284" s="5"/>
      <c r="D284" s="5"/>
      <c r="E284" s="5"/>
      <c r="F284" s="5"/>
      <c r="G284" s="5"/>
      <c r="H284" s="13"/>
      <c r="I284" s="5"/>
      <c r="J284" s="5"/>
      <c r="K284" s="5"/>
      <c r="L284" s="5"/>
      <c r="M284" s="5"/>
      <c r="N284" s="5"/>
      <c r="O284" s="13"/>
      <c r="P284" s="5"/>
      <c r="Q284" s="5"/>
      <c r="R284" s="5"/>
      <c r="S284" s="5"/>
      <c r="T284" s="5"/>
      <c r="U284" s="5"/>
      <c r="V284" s="13"/>
      <c r="W284" s="5"/>
      <c r="X284" s="5"/>
      <c r="Y284" s="5"/>
      <c r="Z284" s="5"/>
      <c r="AA284" s="5"/>
      <c r="AB284" s="5"/>
      <c r="AC284" s="13"/>
      <c r="AD284" s="5"/>
      <c r="AE284" s="12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>
      <c r="A285" s="5"/>
      <c r="B285" s="5"/>
      <c r="C285" s="5"/>
      <c r="D285" s="5"/>
      <c r="E285" s="5"/>
      <c r="F285" s="5"/>
      <c r="G285" s="5"/>
      <c r="H285" s="13"/>
      <c r="I285" s="5"/>
      <c r="J285" s="5"/>
      <c r="K285" s="5"/>
      <c r="L285" s="5"/>
      <c r="M285" s="5"/>
      <c r="N285" s="5"/>
      <c r="O285" s="13"/>
      <c r="P285" s="5"/>
      <c r="Q285" s="5"/>
      <c r="R285" s="5"/>
      <c r="S285" s="5"/>
      <c r="T285" s="5"/>
      <c r="U285" s="5"/>
      <c r="V285" s="13"/>
      <c r="W285" s="5"/>
      <c r="X285" s="5"/>
      <c r="Y285" s="5"/>
      <c r="Z285" s="5"/>
      <c r="AA285" s="5"/>
      <c r="AB285" s="5"/>
      <c r="AC285" s="13"/>
      <c r="AD285" s="5"/>
      <c r="AE285" s="12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>
      <c r="A286" s="5"/>
      <c r="B286" s="5"/>
      <c r="C286" s="5"/>
      <c r="D286" s="5"/>
      <c r="E286" s="5"/>
      <c r="F286" s="5"/>
      <c r="G286" s="5"/>
      <c r="H286" s="13"/>
      <c r="I286" s="5"/>
      <c r="J286" s="5"/>
      <c r="K286" s="5"/>
      <c r="L286" s="5"/>
      <c r="M286" s="5"/>
      <c r="N286" s="5"/>
      <c r="O286" s="13"/>
      <c r="P286" s="5"/>
      <c r="Q286" s="5"/>
      <c r="R286" s="5"/>
      <c r="S286" s="5"/>
      <c r="T286" s="5"/>
      <c r="U286" s="5"/>
      <c r="V286" s="13"/>
      <c r="W286" s="5"/>
      <c r="X286" s="5"/>
      <c r="Y286" s="5"/>
      <c r="Z286" s="5"/>
      <c r="AA286" s="5"/>
      <c r="AB286" s="5"/>
      <c r="AC286" s="13"/>
      <c r="AD286" s="5"/>
      <c r="AE286" s="12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>
      <c r="A287" s="5"/>
      <c r="B287" s="5"/>
      <c r="C287" s="5"/>
      <c r="D287" s="5"/>
      <c r="E287" s="5"/>
      <c r="F287" s="5"/>
      <c r="G287" s="5"/>
      <c r="H287" s="13"/>
      <c r="I287" s="5"/>
      <c r="J287" s="5"/>
      <c r="K287" s="5"/>
      <c r="L287" s="5"/>
      <c r="M287" s="5"/>
      <c r="N287" s="5"/>
      <c r="O287" s="13"/>
      <c r="P287" s="5"/>
      <c r="Q287" s="5"/>
      <c r="R287" s="5"/>
      <c r="S287" s="5"/>
      <c r="T287" s="5"/>
      <c r="U287" s="5"/>
      <c r="V287" s="13"/>
      <c r="W287" s="5"/>
      <c r="X287" s="5"/>
      <c r="Y287" s="5"/>
      <c r="Z287" s="5"/>
      <c r="AA287" s="5"/>
      <c r="AB287" s="5"/>
      <c r="AC287" s="13"/>
      <c r="AD287" s="5"/>
      <c r="AE287" s="12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>
      <c r="A288" s="5"/>
      <c r="B288" s="5"/>
      <c r="C288" s="5"/>
      <c r="D288" s="5"/>
      <c r="E288" s="5"/>
      <c r="F288" s="5"/>
      <c r="G288" s="5"/>
      <c r="H288" s="13"/>
      <c r="I288" s="5"/>
      <c r="J288" s="5"/>
      <c r="K288" s="5"/>
      <c r="L288" s="5"/>
      <c r="M288" s="5"/>
      <c r="N288" s="5"/>
      <c r="O288" s="13"/>
      <c r="P288" s="5"/>
      <c r="Q288" s="5"/>
      <c r="R288" s="5"/>
      <c r="S288" s="5"/>
      <c r="T288" s="5"/>
      <c r="U288" s="5"/>
      <c r="V288" s="13"/>
      <c r="W288" s="5"/>
      <c r="X288" s="5"/>
      <c r="Y288" s="5"/>
      <c r="Z288" s="5"/>
      <c r="AA288" s="5"/>
      <c r="AB288" s="5"/>
      <c r="AC288" s="13"/>
      <c r="AD288" s="5"/>
      <c r="AE288" s="12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>
      <c r="A289" s="5"/>
      <c r="B289" s="5"/>
      <c r="C289" s="5"/>
      <c r="D289" s="5"/>
      <c r="E289" s="5"/>
      <c r="F289" s="5"/>
      <c r="G289" s="5"/>
      <c r="H289" s="13"/>
      <c r="I289" s="5"/>
      <c r="J289" s="5"/>
      <c r="K289" s="5"/>
      <c r="L289" s="5"/>
      <c r="M289" s="5"/>
      <c r="N289" s="5"/>
      <c r="O289" s="13"/>
      <c r="P289" s="5"/>
      <c r="Q289" s="5"/>
      <c r="R289" s="5"/>
      <c r="S289" s="5"/>
      <c r="T289" s="5"/>
      <c r="U289" s="5"/>
      <c r="V289" s="13"/>
      <c r="W289" s="5"/>
      <c r="X289" s="5"/>
      <c r="Y289" s="5"/>
      <c r="Z289" s="5"/>
      <c r="AA289" s="5"/>
      <c r="AB289" s="5"/>
      <c r="AC289" s="13"/>
      <c r="AD289" s="5"/>
      <c r="AE289" s="12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>
      <c r="A290" s="5"/>
      <c r="B290" s="5"/>
      <c r="C290" s="5"/>
      <c r="D290" s="5"/>
      <c r="E290" s="5"/>
      <c r="F290" s="5"/>
      <c r="G290" s="5"/>
      <c r="H290" s="13"/>
      <c r="I290" s="5"/>
      <c r="J290" s="5"/>
      <c r="K290" s="5"/>
      <c r="L290" s="5"/>
      <c r="M290" s="5"/>
      <c r="N290" s="5"/>
      <c r="O290" s="13"/>
      <c r="P290" s="5"/>
      <c r="Q290" s="5"/>
      <c r="R290" s="5"/>
      <c r="S290" s="5"/>
      <c r="T290" s="5"/>
      <c r="U290" s="5"/>
      <c r="V290" s="13"/>
      <c r="W290" s="5"/>
      <c r="X290" s="5"/>
      <c r="Y290" s="5"/>
      <c r="Z290" s="5"/>
      <c r="AA290" s="5"/>
      <c r="AB290" s="5"/>
      <c r="AC290" s="13"/>
      <c r="AD290" s="5"/>
      <c r="AE290" s="12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>
      <c r="A291" s="5"/>
      <c r="B291" s="5"/>
      <c r="C291" s="5"/>
      <c r="D291" s="5"/>
      <c r="E291" s="5"/>
      <c r="F291" s="5"/>
      <c r="G291" s="5"/>
      <c r="H291" s="13"/>
      <c r="I291" s="5"/>
      <c r="J291" s="5"/>
      <c r="K291" s="5"/>
      <c r="L291" s="5"/>
      <c r="M291" s="5"/>
      <c r="N291" s="5"/>
      <c r="O291" s="13"/>
      <c r="P291" s="5"/>
      <c r="Q291" s="5"/>
      <c r="R291" s="5"/>
      <c r="S291" s="5"/>
      <c r="T291" s="5"/>
      <c r="U291" s="5"/>
      <c r="V291" s="13"/>
      <c r="W291" s="5"/>
      <c r="X291" s="5"/>
      <c r="Y291" s="5"/>
      <c r="Z291" s="5"/>
      <c r="AA291" s="5"/>
      <c r="AB291" s="5"/>
      <c r="AC291" s="13"/>
      <c r="AD291" s="5"/>
      <c r="AE291" s="12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>
      <c r="A292" s="5"/>
      <c r="B292" s="5"/>
      <c r="C292" s="5"/>
      <c r="D292" s="5"/>
      <c r="E292" s="5"/>
      <c r="F292" s="5"/>
      <c r="G292" s="5"/>
      <c r="H292" s="13"/>
      <c r="I292" s="5"/>
      <c r="J292" s="5"/>
      <c r="K292" s="5"/>
      <c r="L292" s="5"/>
      <c r="M292" s="5"/>
      <c r="N292" s="5"/>
      <c r="O292" s="13"/>
      <c r="P292" s="5"/>
      <c r="Q292" s="5"/>
      <c r="R292" s="5"/>
      <c r="S292" s="5"/>
      <c r="T292" s="5"/>
      <c r="U292" s="5"/>
      <c r="V292" s="13"/>
      <c r="W292" s="5"/>
      <c r="X292" s="5"/>
      <c r="Y292" s="5"/>
      <c r="Z292" s="5"/>
      <c r="AA292" s="5"/>
      <c r="AB292" s="5"/>
      <c r="AC292" s="13"/>
      <c r="AD292" s="5"/>
      <c r="AE292" s="12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>
      <c r="A293" s="5"/>
      <c r="B293" s="5"/>
      <c r="C293" s="5"/>
      <c r="D293" s="5"/>
      <c r="E293" s="5"/>
      <c r="F293" s="5"/>
      <c r="G293" s="5"/>
      <c r="H293" s="13"/>
      <c r="I293" s="5"/>
      <c r="J293" s="5"/>
      <c r="K293" s="5"/>
      <c r="L293" s="5"/>
      <c r="M293" s="5"/>
      <c r="N293" s="5"/>
      <c r="O293" s="13"/>
      <c r="P293" s="5"/>
      <c r="Q293" s="5"/>
      <c r="R293" s="5"/>
      <c r="S293" s="5"/>
      <c r="T293" s="5"/>
      <c r="U293" s="5"/>
      <c r="V293" s="13"/>
      <c r="W293" s="5"/>
      <c r="X293" s="5"/>
      <c r="Y293" s="5"/>
      <c r="Z293" s="5"/>
      <c r="AA293" s="5"/>
      <c r="AB293" s="5"/>
      <c r="AC293" s="13"/>
      <c r="AD293" s="5"/>
      <c r="AE293" s="12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>
      <c r="A294" s="5"/>
      <c r="B294" s="5"/>
      <c r="C294" s="5"/>
      <c r="D294" s="5"/>
      <c r="E294" s="5"/>
      <c r="F294" s="5"/>
      <c r="G294" s="5"/>
      <c r="H294" s="13"/>
      <c r="I294" s="5"/>
      <c r="J294" s="5"/>
      <c r="K294" s="5"/>
      <c r="L294" s="5"/>
      <c r="M294" s="5"/>
      <c r="N294" s="5"/>
      <c r="O294" s="13"/>
      <c r="P294" s="5"/>
      <c r="Q294" s="5"/>
      <c r="R294" s="5"/>
      <c r="S294" s="5"/>
      <c r="T294" s="5"/>
      <c r="U294" s="5"/>
      <c r="V294" s="13"/>
      <c r="W294" s="5"/>
      <c r="X294" s="5"/>
      <c r="Y294" s="5"/>
      <c r="Z294" s="5"/>
      <c r="AA294" s="5"/>
      <c r="AB294" s="5"/>
      <c r="AC294" s="13"/>
      <c r="AD294" s="5"/>
      <c r="AE294" s="12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>
      <c r="A295" s="5"/>
      <c r="B295" s="5"/>
      <c r="C295" s="5"/>
      <c r="D295" s="5"/>
      <c r="E295" s="5"/>
      <c r="F295" s="5"/>
      <c r="G295" s="5"/>
      <c r="H295" s="13"/>
      <c r="I295" s="5"/>
      <c r="J295" s="5"/>
      <c r="K295" s="5"/>
      <c r="L295" s="5"/>
      <c r="M295" s="5"/>
      <c r="N295" s="5"/>
      <c r="O295" s="13"/>
      <c r="P295" s="5"/>
      <c r="Q295" s="5"/>
      <c r="R295" s="5"/>
      <c r="S295" s="5"/>
      <c r="T295" s="5"/>
      <c r="U295" s="5"/>
      <c r="V295" s="13"/>
      <c r="W295" s="5"/>
      <c r="X295" s="5"/>
      <c r="Y295" s="5"/>
      <c r="Z295" s="5"/>
      <c r="AA295" s="5"/>
      <c r="AB295" s="5"/>
      <c r="AC295" s="13"/>
      <c r="AD295" s="5"/>
      <c r="AE295" s="12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>
      <c r="A296" s="5"/>
      <c r="B296" s="5"/>
      <c r="C296" s="5"/>
      <c r="D296" s="5"/>
      <c r="E296" s="5"/>
      <c r="F296" s="5"/>
      <c r="G296" s="5"/>
      <c r="H296" s="13"/>
      <c r="I296" s="5"/>
      <c r="J296" s="5"/>
      <c r="K296" s="5"/>
      <c r="L296" s="5"/>
      <c r="M296" s="5"/>
      <c r="N296" s="5"/>
      <c r="O296" s="13"/>
      <c r="P296" s="5"/>
      <c r="Q296" s="5"/>
      <c r="R296" s="5"/>
      <c r="S296" s="5"/>
      <c r="T296" s="5"/>
      <c r="U296" s="5"/>
      <c r="V296" s="13"/>
      <c r="W296" s="5"/>
      <c r="X296" s="5"/>
      <c r="Y296" s="5"/>
      <c r="Z296" s="5"/>
      <c r="AA296" s="5"/>
      <c r="AB296" s="5"/>
      <c r="AC296" s="13"/>
      <c r="AD296" s="5"/>
      <c r="AE296" s="12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>
      <c r="A297" s="5"/>
      <c r="B297" s="5"/>
      <c r="C297" s="5"/>
      <c r="D297" s="5"/>
      <c r="E297" s="5"/>
      <c r="F297" s="5"/>
      <c r="G297" s="5"/>
      <c r="H297" s="13"/>
      <c r="I297" s="5"/>
      <c r="J297" s="5"/>
      <c r="K297" s="5"/>
      <c r="L297" s="5"/>
      <c r="M297" s="5"/>
      <c r="N297" s="5"/>
      <c r="O297" s="13"/>
      <c r="P297" s="5"/>
      <c r="Q297" s="5"/>
      <c r="R297" s="5"/>
      <c r="S297" s="5"/>
      <c r="T297" s="5"/>
      <c r="U297" s="5"/>
      <c r="V297" s="13"/>
      <c r="W297" s="5"/>
      <c r="X297" s="5"/>
      <c r="Y297" s="5"/>
      <c r="Z297" s="5"/>
      <c r="AA297" s="5"/>
      <c r="AB297" s="5"/>
      <c r="AC297" s="13"/>
      <c r="AD297" s="5"/>
      <c r="AE297" s="12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>
      <c r="A298" s="5"/>
      <c r="B298" s="5"/>
      <c r="C298" s="5"/>
      <c r="D298" s="5"/>
      <c r="E298" s="5"/>
      <c r="F298" s="5"/>
      <c r="G298" s="5"/>
      <c r="H298" s="13"/>
      <c r="I298" s="5"/>
      <c r="J298" s="5"/>
      <c r="K298" s="5"/>
      <c r="L298" s="5"/>
      <c r="M298" s="5"/>
      <c r="N298" s="5"/>
      <c r="O298" s="13"/>
      <c r="P298" s="5"/>
      <c r="Q298" s="5"/>
      <c r="R298" s="5"/>
      <c r="S298" s="5"/>
      <c r="T298" s="5"/>
      <c r="U298" s="5"/>
      <c r="V298" s="13"/>
      <c r="W298" s="5"/>
      <c r="X298" s="5"/>
      <c r="Y298" s="5"/>
      <c r="Z298" s="5"/>
      <c r="AA298" s="5"/>
      <c r="AB298" s="5"/>
      <c r="AC298" s="13"/>
      <c r="AD298" s="5"/>
      <c r="AE298" s="12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>
      <c r="A299" s="5"/>
      <c r="B299" s="5"/>
      <c r="C299" s="5"/>
      <c r="D299" s="5"/>
      <c r="E299" s="5"/>
      <c r="F299" s="5"/>
      <c r="G299" s="5"/>
      <c r="H299" s="13"/>
      <c r="I299" s="5"/>
      <c r="J299" s="5"/>
      <c r="K299" s="5"/>
      <c r="L299" s="5"/>
      <c r="M299" s="5"/>
      <c r="N299" s="5"/>
      <c r="O299" s="13"/>
      <c r="P299" s="5"/>
      <c r="Q299" s="5"/>
      <c r="R299" s="5"/>
      <c r="S299" s="5"/>
      <c r="T299" s="5"/>
      <c r="U299" s="5"/>
      <c r="V299" s="13"/>
      <c r="W299" s="5"/>
      <c r="X299" s="5"/>
      <c r="Y299" s="5"/>
      <c r="Z299" s="5"/>
      <c r="AA299" s="5"/>
      <c r="AB299" s="5"/>
      <c r="AC299" s="13"/>
      <c r="AD299" s="5"/>
      <c r="AE299" s="12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>
      <c r="A300" s="5"/>
      <c r="B300" s="5"/>
      <c r="C300" s="5"/>
      <c r="D300" s="5"/>
      <c r="E300" s="5"/>
      <c r="F300" s="5"/>
      <c r="G300" s="5"/>
      <c r="H300" s="13"/>
      <c r="I300" s="5"/>
      <c r="J300" s="5"/>
      <c r="K300" s="5"/>
      <c r="L300" s="5"/>
      <c r="M300" s="5"/>
      <c r="N300" s="5"/>
      <c r="O300" s="13"/>
      <c r="P300" s="5"/>
      <c r="Q300" s="5"/>
      <c r="R300" s="5"/>
      <c r="S300" s="5"/>
      <c r="T300" s="5"/>
      <c r="U300" s="5"/>
      <c r="V300" s="13"/>
      <c r="W300" s="5"/>
      <c r="X300" s="5"/>
      <c r="Y300" s="5"/>
      <c r="Z300" s="5"/>
      <c r="AA300" s="5"/>
      <c r="AB300" s="5"/>
      <c r="AC300" s="13"/>
      <c r="AD300" s="5"/>
      <c r="AE300" s="12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>
      <c r="A301" s="5"/>
      <c r="B301" s="5"/>
      <c r="C301" s="5"/>
      <c r="D301" s="5"/>
      <c r="E301" s="5"/>
      <c r="F301" s="5"/>
      <c r="G301" s="5"/>
      <c r="H301" s="13"/>
      <c r="I301" s="5"/>
      <c r="J301" s="5"/>
      <c r="K301" s="5"/>
      <c r="L301" s="5"/>
      <c r="M301" s="5"/>
      <c r="N301" s="5"/>
      <c r="O301" s="13"/>
      <c r="P301" s="5"/>
      <c r="Q301" s="5"/>
      <c r="R301" s="5"/>
      <c r="S301" s="5"/>
      <c r="T301" s="5"/>
      <c r="U301" s="5"/>
      <c r="V301" s="13"/>
      <c r="W301" s="5"/>
      <c r="X301" s="5"/>
      <c r="Y301" s="5"/>
      <c r="Z301" s="5"/>
      <c r="AA301" s="5"/>
      <c r="AB301" s="5"/>
      <c r="AC301" s="13"/>
      <c r="AD301" s="5"/>
      <c r="AE301" s="12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>
      <c r="A302" s="5"/>
      <c r="B302" s="5"/>
      <c r="C302" s="5"/>
      <c r="D302" s="5"/>
      <c r="E302" s="5"/>
      <c r="F302" s="5"/>
      <c r="G302" s="5"/>
      <c r="H302" s="13"/>
      <c r="I302" s="5"/>
      <c r="J302" s="5"/>
      <c r="K302" s="5"/>
      <c r="L302" s="5"/>
      <c r="M302" s="5"/>
      <c r="N302" s="5"/>
      <c r="O302" s="13"/>
      <c r="P302" s="5"/>
      <c r="Q302" s="5"/>
      <c r="R302" s="5"/>
      <c r="S302" s="5"/>
      <c r="T302" s="5"/>
      <c r="U302" s="5"/>
      <c r="V302" s="13"/>
      <c r="W302" s="5"/>
      <c r="X302" s="5"/>
      <c r="Y302" s="5"/>
      <c r="Z302" s="5"/>
      <c r="AA302" s="5"/>
      <c r="AB302" s="5"/>
      <c r="AC302" s="13"/>
      <c r="AD302" s="5"/>
      <c r="AE302" s="12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>
      <c r="A303" s="5"/>
      <c r="B303" s="5"/>
      <c r="C303" s="5"/>
      <c r="D303" s="5"/>
      <c r="E303" s="5"/>
      <c r="F303" s="5"/>
      <c r="G303" s="5"/>
      <c r="H303" s="13"/>
      <c r="I303" s="5"/>
      <c r="J303" s="5"/>
      <c r="K303" s="5"/>
      <c r="L303" s="5"/>
      <c r="M303" s="5"/>
      <c r="N303" s="5"/>
      <c r="O303" s="13"/>
      <c r="P303" s="5"/>
      <c r="Q303" s="5"/>
      <c r="R303" s="5"/>
      <c r="S303" s="5"/>
      <c r="T303" s="5"/>
      <c r="U303" s="5"/>
      <c r="V303" s="13"/>
      <c r="W303" s="5"/>
      <c r="X303" s="5"/>
      <c r="Y303" s="5"/>
      <c r="Z303" s="5"/>
      <c r="AA303" s="5"/>
      <c r="AB303" s="5"/>
      <c r="AC303" s="13"/>
      <c r="AD303" s="5"/>
      <c r="AE303" s="12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>
      <c r="A304" s="5"/>
      <c r="B304" s="5"/>
      <c r="C304" s="5"/>
      <c r="D304" s="5"/>
      <c r="E304" s="5"/>
      <c r="F304" s="5"/>
      <c r="G304" s="5"/>
      <c r="H304" s="13"/>
      <c r="I304" s="5"/>
      <c r="J304" s="5"/>
      <c r="K304" s="5"/>
      <c r="L304" s="5"/>
      <c r="M304" s="5"/>
      <c r="N304" s="5"/>
      <c r="O304" s="13"/>
      <c r="P304" s="5"/>
      <c r="Q304" s="5"/>
      <c r="R304" s="5"/>
      <c r="S304" s="5"/>
      <c r="T304" s="5"/>
      <c r="U304" s="5"/>
      <c r="V304" s="13"/>
      <c r="W304" s="5"/>
      <c r="X304" s="5"/>
      <c r="Y304" s="5"/>
      <c r="Z304" s="5"/>
      <c r="AA304" s="5"/>
      <c r="AB304" s="5"/>
      <c r="AC304" s="13"/>
      <c r="AD304" s="5"/>
      <c r="AE304" s="12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>
      <c r="A305" s="5"/>
      <c r="B305" s="5"/>
      <c r="C305" s="5"/>
      <c r="D305" s="5"/>
      <c r="E305" s="5"/>
      <c r="F305" s="5"/>
      <c r="G305" s="5"/>
      <c r="H305" s="13"/>
      <c r="I305" s="5"/>
      <c r="J305" s="5"/>
      <c r="K305" s="5"/>
      <c r="L305" s="5"/>
      <c r="M305" s="5"/>
      <c r="N305" s="5"/>
      <c r="O305" s="13"/>
      <c r="P305" s="5"/>
      <c r="Q305" s="5"/>
      <c r="R305" s="5"/>
      <c r="S305" s="5"/>
      <c r="T305" s="5"/>
      <c r="U305" s="5"/>
      <c r="V305" s="13"/>
      <c r="W305" s="5"/>
      <c r="X305" s="5"/>
      <c r="Y305" s="5"/>
      <c r="Z305" s="5"/>
      <c r="AA305" s="5"/>
      <c r="AB305" s="5"/>
      <c r="AC305" s="13"/>
      <c r="AD305" s="5"/>
      <c r="AE305" s="12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>
      <c r="A306" s="5"/>
      <c r="B306" s="5"/>
      <c r="C306" s="5"/>
      <c r="D306" s="5"/>
      <c r="E306" s="5"/>
      <c r="F306" s="5"/>
      <c r="G306" s="5"/>
      <c r="H306" s="13"/>
      <c r="I306" s="5"/>
      <c r="J306" s="5"/>
      <c r="K306" s="5"/>
      <c r="L306" s="5"/>
      <c r="M306" s="5"/>
      <c r="N306" s="5"/>
      <c r="O306" s="13"/>
      <c r="P306" s="5"/>
      <c r="Q306" s="5"/>
      <c r="R306" s="5"/>
      <c r="S306" s="5"/>
      <c r="T306" s="5"/>
      <c r="U306" s="5"/>
      <c r="V306" s="13"/>
      <c r="W306" s="5"/>
      <c r="X306" s="5"/>
      <c r="Y306" s="5"/>
      <c r="Z306" s="5"/>
      <c r="AA306" s="5"/>
      <c r="AB306" s="5"/>
      <c r="AC306" s="13"/>
      <c r="AD306" s="5"/>
      <c r="AE306" s="12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>
      <c r="A307" s="5"/>
      <c r="B307" s="5"/>
      <c r="C307" s="5"/>
      <c r="D307" s="5"/>
      <c r="E307" s="5"/>
      <c r="F307" s="5"/>
      <c r="G307" s="5"/>
      <c r="H307" s="13"/>
      <c r="I307" s="5"/>
      <c r="J307" s="5"/>
      <c r="K307" s="5"/>
      <c r="L307" s="5"/>
      <c r="M307" s="5"/>
      <c r="N307" s="5"/>
      <c r="O307" s="13"/>
      <c r="P307" s="5"/>
      <c r="Q307" s="5"/>
      <c r="R307" s="5"/>
      <c r="S307" s="5"/>
      <c r="T307" s="5"/>
      <c r="U307" s="5"/>
      <c r="V307" s="13"/>
      <c r="W307" s="5"/>
      <c r="X307" s="5"/>
      <c r="Y307" s="5"/>
      <c r="Z307" s="5"/>
      <c r="AA307" s="5"/>
      <c r="AB307" s="5"/>
      <c r="AC307" s="13"/>
      <c r="AD307" s="5"/>
      <c r="AE307" s="12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>
      <c r="A308" s="5"/>
      <c r="B308" s="5"/>
      <c r="C308" s="5"/>
      <c r="D308" s="5"/>
      <c r="E308" s="5"/>
      <c r="F308" s="5"/>
      <c r="G308" s="5"/>
      <c r="H308" s="13"/>
      <c r="I308" s="5"/>
      <c r="J308" s="5"/>
      <c r="K308" s="5"/>
      <c r="L308" s="5"/>
      <c r="M308" s="5"/>
      <c r="N308" s="5"/>
      <c r="O308" s="13"/>
      <c r="P308" s="5"/>
      <c r="Q308" s="5"/>
      <c r="R308" s="5"/>
      <c r="S308" s="5"/>
      <c r="T308" s="5"/>
      <c r="U308" s="5"/>
      <c r="V308" s="13"/>
      <c r="W308" s="5"/>
      <c r="X308" s="5"/>
      <c r="Y308" s="5"/>
      <c r="Z308" s="5"/>
      <c r="AA308" s="5"/>
      <c r="AB308" s="5"/>
      <c r="AC308" s="13"/>
      <c r="AD308" s="5"/>
      <c r="AE308" s="12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>
      <c r="A309" s="5"/>
      <c r="B309" s="5"/>
      <c r="C309" s="5"/>
      <c r="D309" s="5"/>
      <c r="E309" s="5"/>
      <c r="F309" s="5"/>
      <c r="G309" s="5"/>
      <c r="H309" s="13"/>
      <c r="I309" s="5"/>
      <c r="J309" s="5"/>
      <c r="K309" s="5"/>
      <c r="L309" s="5"/>
      <c r="M309" s="5"/>
      <c r="N309" s="5"/>
      <c r="O309" s="13"/>
      <c r="P309" s="5"/>
      <c r="Q309" s="5"/>
      <c r="R309" s="5"/>
      <c r="S309" s="5"/>
      <c r="T309" s="5"/>
      <c r="U309" s="5"/>
      <c r="V309" s="13"/>
      <c r="W309" s="5"/>
      <c r="X309" s="5"/>
      <c r="Y309" s="5"/>
      <c r="Z309" s="5"/>
      <c r="AA309" s="5"/>
      <c r="AB309" s="5"/>
      <c r="AC309" s="13"/>
      <c r="AD309" s="5"/>
      <c r="AE309" s="12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>
      <c r="A310" s="5"/>
      <c r="B310" s="5"/>
      <c r="C310" s="5"/>
      <c r="D310" s="5"/>
      <c r="E310" s="5"/>
      <c r="F310" s="5"/>
      <c r="G310" s="5"/>
      <c r="H310" s="13"/>
      <c r="I310" s="5"/>
      <c r="J310" s="5"/>
      <c r="K310" s="5"/>
      <c r="L310" s="5"/>
      <c r="M310" s="5"/>
      <c r="N310" s="5"/>
      <c r="O310" s="13"/>
      <c r="P310" s="5"/>
      <c r="Q310" s="5"/>
      <c r="R310" s="5"/>
      <c r="S310" s="5"/>
      <c r="T310" s="5"/>
      <c r="U310" s="5"/>
      <c r="V310" s="13"/>
      <c r="W310" s="5"/>
      <c r="X310" s="5"/>
      <c r="Y310" s="5"/>
      <c r="Z310" s="5"/>
      <c r="AA310" s="5"/>
      <c r="AB310" s="5"/>
      <c r="AC310" s="13"/>
      <c r="AD310" s="5"/>
      <c r="AE310" s="12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>
      <c r="A311" s="5"/>
      <c r="B311" s="5"/>
      <c r="C311" s="5"/>
      <c r="D311" s="5"/>
      <c r="E311" s="5"/>
      <c r="F311" s="5"/>
      <c r="G311" s="5"/>
      <c r="H311" s="13"/>
      <c r="I311" s="5"/>
      <c r="J311" s="5"/>
      <c r="K311" s="5"/>
      <c r="L311" s="5"/>
      <c r="M311" s="5"/>
      <c r="N311" s="5"/>
      <c r="O311" s="13"/>
      <c r="P311" s="5"/>
      <c r="Q311" s="5"/>
      <c r="R311" s="5"/>
      <c r="S311" s="5"/>
      <c r="T311" s="5"/>
      <c r="U311" s="5"/>
      <c r="V311" s="13"/>
      <c r="W311" s="5"/>
      <c r="X311" s="5"/>
      <c r="Y311" s="5"/>
      <c r="Z311" s="5"/>
      <c r="AA311" s="5"/>
      <c r="AB311" s="5"/>
      <c r="AC311" s="13"/>
      <c r="AD311" s="5"/>
      <c r="AE311" s="12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>
      <c r="A312" s="5"/>
      <c r="B312" s="5"/>
      <c r="C312" s="5"/>
      <c r="D312" s="5"/>
      <c r="E312" s="5"/>
      <c r="F312" s="5"/>
      <c r="G312" s="5"/>
      <c r="H312" s="13"/>
      <c r="I312" s="5"/>
      <c r="J312" s="5"/>
      <c r="K312" s="5"/>
      <c r="L312" s="5"/>
      <c r="M312" s="5"/>
      <c r="N312" s="5"/>
      <c r="O312" s="13"/>
      <c r="P312" s="5"/>
      <c r="Q312" s="5"/>
      <c r="R312" s="5"/>
      <c r="S312" s="5"/>
      <c r="T312" s="5"/>
      <c r="U312" s="5"/>
      <c r="V312" s="13"/>
      <c r="W312" s="5"/>
      <c r="X312" s="5"/>
      <c r="Y312" s="5"/>
      <c r="Z312" s="5"/>
      <c r="AA312" s="5"/>
      <c r="AB312" s="5"/>
      <c r="AC312" s="13"/>
      <c r="AD312" s="5"/>
      <c r="AE312" s="12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>
      <c r="A313" s="5"/>
      <c r="B313" s="5"/>
      <c r="C313" s="5"/>
      <c r="D313" s="5"/>
      <c r="E313" s="5"/>
      <c r="F313" s="5"/>
      <c r="G313" s="5"/>
      <c r="H313" s="13"/>
      <c r="I313" s="5"/>
      <c r="J313" s="5"/>
      <c r="K313" s="5"/>
      <c r="L313" s="5"/>
      <c r="M313" s="5"/>
      <c r="N313" s="5"/>
      <c r="O313" s="13"/>
      <c r="P313" s="5"/>
      <c r="Q313" s="5"/>
      <c r="R313" s="5"/>
      <c r="S313" s="5"/>
      <c r="T313" s="5"/>
      <c r="U313" s="5"/>
      <c r="V313" s="13"/>
      <c r="W313" s="5"/>
      <c r="X313" s="5"/>
      <c r="Y313" s="5"/>
      <c r="Z313" s="5"/>
      <c r="AA313" s="5"/>
      <c r="AB313" s="5"/>
      <c r="AC313" s="13"/>
      <c r="AD313" s="5"/>
      <c r="AE313" s="12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>
      <c r="A314" s="5"/>
      <c r="B314" s="5"/>
      <c r="C314" s="5"/>
      <c r="D314" s="5"/>
      <c r="E314" s="5"/>
      <c r="F314" s="5"/>
      <c r="G314" s="5"/>
      <c r="H314" s="13"/>
      <c r="I314" s="5"/>
      <c r="J314" s="5"/>
      <c r="K314" s="5"/>
      <c r="L314" s="5"/>
      <c r="M314" s="5"/>
      <c r="N314" s="5"/>
      <c r="O314" s="13"/>
      <c r="P314" s="5"/>
      <c r="Q314" s="5"/>
      <c r="R314" s="5"/>
      <c r="S314" s="5"/>
      <c r="T314" s="5"/>
      <c r="U314" s="5"/>
      <c r="V314" s="13"/>
      <c r="W314" s="5"/>
      <c r="X314" s="5"/>
      <c r="Y314" s="5"/>
      <c r="Z314" s="5"/>
      <c r="AA314" s="5"/>
      <c r="AB314" s="5"/>
      <c r="AC314" s="13"/>
      <c r="AD314" s="5"/>
      <c r="AE314" s="12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>
      <c r="A315" s="5"/>
      <c r="B315" s="5"/>
      <c r="C315" s="5"/>
      <c r="D315" s="5"/>
      <c r="E315" s="5"/>
      <c r="F315" s="5"/>
      <c r="G315" s="5"/>
      <c r="H315" s="13"/>
      <c r="I315" s="5"/>
      <c r="J315" s="5"/>
      <c r="K315" s="5"/>
      <c r="L315" s="5"/>
      <c r="M315" s="5"/>
      <c r="N315" s="5"/>
      <c r="O315" s="13"/>
      <c r="P315" s="5"/>
      <c r="Q315" s="5"/>
      <c r="R315" s="5"/>
      <c r="S315" s="5"/>
      <c r="T315" s="5"/>
      <c r="U315" s="5"/>
      <c r="V315" s="13"/>
      <c r="W315" s="5"/>
      <c r="X315" s="5"/>
      <c r="Y315" s="5"/>
      <c r="Z315" s="5"/>
      <c r="AA315" s="5"/>
      <c r="AB315" s="5"/>
      <c r="AC315" s="13"/>
      <c r="AD315" s="5"/>
      <c r="AE315" s="12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>
      <c r="A316" s="5"/>
      <c r="B316" s="5"/>
      <c r="C316" s="5"/>
      <c r="D316" s="5"/>
      <c r="E316" s="5"/>
      <c r="F316" s="5"/>
      <c r="G316" s="5"/>
      <c r="H316" s="13"/>
      <c r="I316" s="5"/>
      <c r="J316" s="5"/>
      <c r="K316" s="5"/>
      <c r="L316" s="5"/>
      <c r="M316" s="5"/>
      <c r="N316" s="5"/>
      <c r="O316" s="13"/>
      <c r="P316" s="5"/>
      <c r="Q316" s="5"/>
      <c r="R316" s="5"/>
      <c r="S316" s="5"/>
      <c r="T316" s="5"/>
      <c r="U316" s="5"/>
      <c r="V316" s="13"/>
      <c r="W316" s="5"/>
      <c r="X316" s="5"/>
      <c r="Y316" s="5"/>
      <c r="Z316" s="5"/>
      <c r="AA316" s="5"/>
      <c r="AB316" s="5"/>
      <c r="AC316" s="13"/>
      <c r="AD316" s="5"/>
      <c r="AE316" s="12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>
      <c r="A317" s="5"/>
      <c r="B317" s="5"/>
      <c r="C317" s="5"/>
      <c r="D317" s="5"/>
      <c r="E317" s="5"/>
      <c r="F317" s="5"/>
      <c r="G317" s="5"/>
      <c r="H317" s="13"/>
      <c r="I317" s="5"/>
      <c r="J317" s="5"/>
      <c r="K317" s="5"/>
      <c r="L317" s="5"/>
      <c r="M317" s="5"/>
      <c r="N317" s="5"/>
      <c r="O317" s="13"/>
      <c r="P317" s="5"/>
      <c r="Q317" s="5"/>
      <c r="R317" s="5"/>
      <c r="S317" s="5"/>
      <c r="T317" s="5"/>
      <c r="U317" s="5"/>
      <c r="V317" s="13"/>
      <c r="W317" s="5"/>
      <c r="X317" s="5"/>
      <c r="Y317" s="5"/>
      <c r="Z317" s="5"/>
      <c r="AA317" s="5"/>
      <c r="AB317" s="5"/>
      <c r="AC317" s="13"/>
      <c r="AD317" s="5"/>
      <c r="AE317" s="12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>
      <c r="A318" s="5"/>
      <c r="B318" s="5"/>
      <c r="C318" s="5"/>
      <c r="D318" s="5"/>
      <c r="E318" s="5"/>
      <c r="F318" s="5"/>
      <c r="G318" s="5"/>
      <c r="H318" s="13"/>
      <c r="I318" s="5"/>
      <c r="J318" s="5"/>
      <c r="K318" s="5"/>
      <c r="L318" s="5"/>
      <c r="M318" s="5"/>
      <c r="N318" s="5"/>
      <c r="O318" s="13"/>
      <c r="P318" s="5"/>
      <c r="Q318" s="5"/>
      <c r="R318" s="5"/>
      <c r="S318" s="5"/>
      <c r="T318" s="5"/>
      <c r="U318" s="5"/>
      <c r="V318" s="13"/>
      <c r="W318" s="5"/>
      <c r="X318" s="5"/>
      <c r="Y318" s="5"/>
      <c r="Z318" s="5"/>
      <c r="AA318" s="5"/>
      <c r="AB318" s="5"/>
      <c r="AC318" s="13"/>
      <c r="AD318" s="5"/>
      <c r="AE318" s="12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>
      <c r="A319" s="5"/>
      <c r="B319" s="5"/>
      <c r="C319" s="5"/>
      <c r="D319" s="5"/>
      <c r="E319" s="5"/>
      <c r="F319" s="5"/>
      <c r="G319" s="5"/>
      <c r="H319" s="13"/>
      <c r="I319" s="5"/>
      <c r="J319" s="5"/>
      <c r="K319" s="5"/>
      <c r="L319" s="5"/>
      <c r="M319" s="5"/>
      <c r="N319" s="5"/>
      <c r="O319" s="13"/>
      <c r="P319" s="5"/>
      <c r="Q319" s="5"/>
      <c r="R319" s="5"/>
      <c r="S319" s="5"/>
      <c r="T319" s="5"/>
      <c r="U319" s="5"/>
      <c r="V319" s="13"/>
      <c r="W319" s="5"/>
      <c r="X319" s="5"/>
      <c r="Y319" s="5"/>
      <c r="Z319" s="5"/>
      <c r="AA319" s="5"/>
      <c r="AB319" s="5"/>
      <c r="AC319" s="13"/>
      <c r="AD319" s="5"/>
      <c r="AE319" s="12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>
      <c r="A320" s="5"/>
      <c r="B320" s="5"/>
      <c r="C320" s="5"/>
      <c r="D320" s="5"/>
      <c r="E320" s="5"/>
      <c r="F320" s="5"/>
      <c r="G320" s="5"/>
      <c r="H320" s="13"/>
      <c r="I320" s="5"/>
      <c r="J320" s="5"/>
      <c r="K320" s="5"/>
      <c r="L320" s="5"/>
      <c r="M320" s="5"/>
      <c r="N320" s="5"/>
      <c r="O320" s="13"/>
      <c r="P320" s="5"/>
      <c r="Q320" s="5"/>
      <c r="R320" s="5"/>
      <c r="S320" s="5"/>
      <c r="T320" s="5"/>
      <c r="U320" s="5"/>
      <c r="V320" s="13"/>
      <c r="W320" s="5"/>
      <c r="X320" s="5"/>
      <c r="Y320" s="5"/>
      <c r="Z320" s="5"/>
      <c r="AA320" s="5"/>
      <c r="AB320" s="5"/>
      <c r="AC320" s="13"/>
      <c r="AD320" s="5"/>
      <c r="AE320" s="12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>
      <c r="A321" s="5"/>
      <c r="B321" s="5"/>
      <c r="C321" s="5"/>
      <c r="D321" s="5"/>
      <c r="E321" s="5"/>
      <c r="F321" s="5"/>
      <c r="G321" s="5"/>
      <c r="H321" s="13"/>
      <c r="I321" s="5"/>
      <c r="J321" s="5"/>
      <c r="K321" s="5"/>
      <c r="L321" s="5"/>
      <c r="M321" s="5"/>
      <c r="N321" s="5"/>
      <c r="O321" s="13"/>
      <c r="P321" s="5"/>
      <c r="Q321" s="5"/>
      <c r="R321" s="5"/>
      <c r="S321" s="5"/>
      <c r="T321" s="5"/>
      <c r="U321" s="5"/>
      <c r="V321" s="13"/>
      <c r="W321" s="5"/>
      <c r="X321" s="5"/>
      <c r="Y321" s="5"/>
      <c r="Z321" s="5"/>
      <c r="AA321" s="5"/>
      <c r="AB321" s="5"/>
      <c r="AC321" s="13"/>
      <c r="AD321" s="5"/>
      <c r="AE321" s="12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>
      <c r="A322" s="5"/>
      <c r="B322" s="5"/>
      <c r="C322" s="5"/>
      <c r="D322" s="5"/>
      <c r="E322" s="5"/>
      <c r="F322" s="5"/>
      <c r="G322" s="5"/>
      <c r="H322" s="13"/>
      <c r="I322" s="5"/>
      <c r="J322" s="5"/>
      <c r="K322" s="5"/>
      <c r="L322" s="5"/>
      <c r="M322" s="5"/>
      <c r="N322" s="5"/>
      <c r="O322" s="13"/>
      <c r="P322" s="5"/>
      <c r="Q322" s="5"/>
      <c r="R322" s="5"/>
      <c r="S322" s="5"/>
      <c r="T322" s="5"/>
      <c r="U322" s="5"/>
      <c r="V322" s="13"/>
      <c r="W322" s="5"/>
      <c r="X322" s="5"/>
      <c r="Y322" s="5"/>
      <c r="Z322" s="5"/>
      <c r="AA322" s="5"/>
      <c r="AB322" s="5"/>
      <c r="AC322" s="13"/>
      <c r="AD322" s="5"/>
      <c r="AE322" s="12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>
      <c r="A323" s="5"/>
      <c r="B323" s="5"/>
      <c r="C323" s="5"/>
      <c r="D323" s="5"/>
      <c r="E323" s="5"/>
      <c r="F323" s="5"/>
      <c r="G323" s="5"/>
      <c r="H323" s="13"/>
      <c r="I323" s="5"/>
      <c r="J323" s="5"/>
      <c r="K323" s="5"/>
      <c r="L323" s="5"/>
      <c r="M323" s="5"/>
      <c r="N323" s="5"/>
      <c r="O323" s="13"/>
      <c r="P323" s="5"/>
      <c r="Q323" s="5"/>
      <c r="R323" s="5"/>
      <c r="S323" s="5"/>
      <c r="T323" s="5"/>
      <c r="U323" s="5"/>
      <c r="V323" s="13"/>
      <c r="W323" s="5"/>
      <c r="X323" s="5"/>
      <c r="Y323" s="5"/>
      <c r="Z323" s="5"/>
      <c r="AA323" s="5"/>
      <c r="AB323" s="5"/>
      <c r="AC323" s="13"/>
      <c r="AD323" s="5"/>
      <c r="AE323" s="12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>
      <c r="A324" s="5"/>
      <c r="B324" s="5"/>
      <c r="C324" s="5"/>
      <c r="D324" s="5"/>
      <c r="E324" s="5"/>
      <c r="F324" s="5"/>
      <c r="G324" s="5"/>
      <c r="H324" s="13"/>
      <c r="I324" s="5"/>
      <c r="J324" s="5"/>
      <c r="K324" s="5"/>
      <c r="L324" s="5"/>
      <c r="M324" s="5"/>
      <c r="N324" s="5"/>
      <c r="O324" s="13"/>
      <c r="P324" s="5"/>
      <c r="Q324" s="5"/>
      <c r="R324" s="5"/>
      <c r="S324" s="5"/>
      <c r="T324" s="5"/>
      <c r="U324" s="5"/>
      <c r="V324" s="13"/>
      <c r="W324" s="5"/>
      <c r="X324" s="5"/>
      <c r="Y324" s="5"/>
      <c r="Z324" s="5"/>
      <c r="AA324" s="5"/>
      <c r="AB324" s="5"/>
      <c r="AC324" s="13"/>
      <c r="AD324" s="5"/>
      <c r="AE324" s="12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>
      <c r="A325" s="5"/>
      <c r="B325" s="5"/>
      <c r="C325" s="5"/>
      <c r="D325" s="5"/>
      <c r="E325" s="5"/>
      <c r="F325" s="5"/>
      <c r="G325" s="5"/>
      <c r="H325" s="13"/>
      <c r="I325" s="5"/>
      <c r="J325" s="5"/>
      <c r="K325" s="5"/>
      <c r="L325" s="5"/>
      <c r="M325" s="5"/>
      <c r="N325" s="5"/>
      <c r="O325" s="13"/>
      <c r="P325" s="5"/>
      <c r="Q325" s="5"/>
      <c r="R325" s="5"/>
      <c r="S325" s="5"/>
      <c r="T325" s="5"/>
      <c r="U325" s="5"/>
      <c r="V325" s="13"/>
      <c r="W325" s="5"/>
      <c r="X325" s="5"/>
      <c r="Y325" s="5"/>
      <c r="Z325" s="5"/>
      <c r="AA325" s="5"/>
      <c r="AB325" s="5"/>
      <c r="AC325" s="13"/>
      <c r="AD325" s="5"/>
      <c r="AE325" s="12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>
      <c r="A326" s="5"/>
      <c r="B326" s="5"/>
      <c r="C326" s="5"/>
      <c r="D326" s="5"/>
      <c r="E326" s="5"/>
      <c r="F326" s="5"/>
      <c r="G326" s="5"/>
      <c r="H326" s="13"/>
      <c r="I326" s="5"/>
      <c r="J326" s="5"/>
      <c r="K326" s="5"/>
      <c r="L326" s="5"/>
      <c r="M326" s="5"/>
      <c r="N326" s="5"/>
      <c r="O326" s="13"/>
      <c r="P326" s="5"/>
      <c r="Q326" s="5"/>
      <c r="R326" s="5"/>
      <c r="S326" s="5"/>
      <c r="T326" s="5"/>
      <c r="U326" s="5"/>
      <c r="V326" s="13"/>
      <c r="W326" s="5"/>
      <c r="X326" s="5"/>
      <c r="Y326" s="5"/>
      <c r="Z326" s="5"/>
      <c r="AA326" s="5"/>
      <c r="AB326" s="5"/>
      <c r="AC326" s="13"/>
      <c r="AD326" s="5"/>
      <c r="AE326" s="12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>
      <c r="A327" s="5"/>
      <c r="B327" s="5"/>
      <c r="C327" s="5"/>
      <c r="D327" s="5"/>
      <c r="E327" s="5"/>
      <c r="F327" s="5"/>
      <c r="G327" s="5"/>
      <c r="H327" s="13"/>
      <c r="I327" s="5"/>
      <c r="J327" s="5"/>
      <c r="K327" s="5"/>
      <c r="L327" s="5"/>
      <c r="M327" s="5"/>
      <c r="N327" s="5"/>
      <c r="O327" s="13"/>
      <c r="P327" s="5"/>
      <c r="Q327" s="5"/>
      <c r="R327" s="5"/>
      <c r="S327" s="5"/>
      <c r="T327" s="5"/>
      <c r="U327" s="5"/>
      <c r="V327" s="13"/>
      <c r="W327" s="5"/>
      <c r="X327" s="5"/>
      <c r="Y327" s="5"/>
      <c r="Z327" s="5"/>
      <c r="AA327" s="5"/>
      <c r="AB327" s="5"/>
      <c r="AC327" s="13"/>
      <c r="AD327" s="5"/>
      <c r="AE327" s="12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>
      <c r="A328" s="5"/>
      <c r="B328" s="5"/>
      <c r="C328" s="5"/>
      <c r="D328" s="5"/>
      <c r="E328" s="5"/>
      <c r="F328" s="5"/>
      <c r="G328" s="5"/>
      <c r="H328" s="13"/>
      <c r="I328" s="5"/>
      <c r="J328" s="5"/>
      <c r="K328" s="5"/>
      <c r="L328" s="5"/>
      <c r="M328" s="5"/>
      <c r="N328" s="5"/>
      <c r="O328" s="13"/>
      <c r="P328" s="5"/>
      <c r="Q328" s="5"/>
      <c r="R328" s="5"/>
      <c r="S328" s="5"/>
      <c r="T328" s="5"/>
      <c r="U328" s="5"/>
      <c r="V328" s="13"/>
      <c r="W328" s="5"/>
      <c r="X328" s="5"/>
      <c r="Y328" s="5"/>
      <c r="Z328" s="5"/>
      <c r="AA328" s="5"/>
      <c r="AB328" s="5"/>
      <c r="AC328" s="13"/>
      <c r="AD328" s="5"/>
      <c r="AE328" s="12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>
      <c r="A329" s="5"/>
      <c r="B329" s="5"/>
      <c r="C329" s="5"/>
      <c r="D329" s="5"/>
      <c r="E329" s="5"/>
      <c r="F329" s="5"/>
      <c r="G329" s="5"/>
      <c r="H329" s="13"/>
      <c r="I329" s="5"/>
      <c r="J329" s="5"/>
      <c r="K329" s="5"/>
      <c r="L329" s="5"/>
      <c r="M329" s="5"/>
      <c r="N329" s="5"/>
      <c r="O329" s="13"/>
      <c r="P329" s="5"/>
      <c r="Q329" s="5"/>
      <c r="R329" s="5"/>
      <c r="S329" s="5"/>
      <c r="T329" s="5"/>
      <c r="U329" s="5"/>
      <c r="V329" s="13"/>
      <c r="W329" s="5"/>
      <c r="X329" s="5"/>
      <c r="Y329" s="5"/>
      <c r="Z329" s="5"/>
      <c r="AA329" s="5"/>
      <c r="AB329" s="5"/>
      <c r="AC329" s="13"/>
      <c r="AD329" s="5"/>
      <c r="AE329" s="12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>
      <c r="A330" s="5"/>
      <c r="B330" s="5"/>
      <c r="C330" s="5"/>
      <c r="D330" s="5"/>
      <c r="E330" s="5"/>
      <c r="F330" s="5"/>
      <c r="G330" s="5"/>
      <c r="H330" s="13"/>
      <c r="I330" s="5"/>
      <c r="J330" s="5"/>
      <c r="K330" s="5"/>
      <c r="L330" s="5"/>
      <c r="M330" s="5"/>
      <c r="N330" s="5"/>
      <c r="O330" s="13"/>
      <c r="P330" s="5"/>
      <c r="Q330" s="5"/>
      <c r="R330" s="5"/>
      <c r="S330" s="5"/>
      <c r="T330" s="5"/>
      <c r="U330" s="5"/>
      <c r="V330" s="13"/>
      <c r="W330" s="5"/>
      <c r="X330" s="5"/>
      <c r="Y330" s="5"/>
      <c r="Z330" s="5"/>
      <c r="AA330" s="5"/>
      <c r="AB330" s="5"/>
      <c r="AC330" s="13"/>
      <c r="AD330" s="5"/>
      <c r="AE330" s="12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>
      <c r="A331" s="5"/>
      <c r="B331" s="5"/>
      <c r="C331" s="5"/>
      <c r="D331" s="5"/>
      <c r="E331" s="5"/>
      <c r="F331" s="5"/>
      <c r="G331" s="5"/>
      <c r="H331" s="13"/>
      <c r="I331" s="5"/>
      <c r="J331" s="5"/>
      <c r="K331" s="5"/>
      <c r="L331" s="5"/>
      <c r="M331" s="5"/>
      <c r="N331" s="5"/>
      <c r="O331" s="13"/>
      <c r="P331" s="5"/>
      <c r="Q331" s="5"/>
      <c r="R331" s="5"/>
      <c r="S331" s="5"/>
      <c r="T331" s="5"/>
      <c r="U331" s="5"/>
      <c r="V331" s="13"/>
      <c r="W331" s="5"/>
      <c r="X331" s="5"/>
      <c r="Y331" s="5"/>
      <c r="Z331" s="5"/>
      <c r="AA331" s="5"/>
      <c r="AB331" s="5"/>
      <c r="AC331" s="13"/>
      <c r="AD331" s="5"/>
      <c r="AE331" s="12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>
      <c r="A332" s="5"/>
      <c r="B332" s="5"/>
      <c r="C332" s="5"/>
      <c r="D332" s="5"/>
      <c r="E332" s="5"/>
      <c r="F332" s="5"/>
      <c r="G332" s="5"/>
      <c r="H332" s="13"/>
      <c r="I332" s="5"/>
      <c r="J332" s="5"/>
      <c r="K332" s="5"/>
      <c r="L332" s="5"/>
      <c r="M332" s="5"/>
      <c r="N332" s="5"/>
      <c r="O332" s="13"/>
      <c r="P332" s="5"/>
      <c r="Q332" s="5"/>
      <c r="R332" s="5"/>
      <c r="S332" s="5"/>
      <c r="T332" s="5"/>
      <c r="U332" s="5"/>
      <c r="V332" s="13"/>
      <c r="W332" s="5"/>
      <c r="X332" s="5"/>
      <c r="Y332" s="5"/>
      <c r="Z332" s="5"/>
      <c r="AA332" s="5"/>
      <c r="AB332" s="5"/>
      <c r="AC332" s="13"/>
      <c r="AD332" s="5"/>
      <c r="AE332" s="12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>
      <c r="A333" s="5"/>
      <c r="B333" s="5"/>
      <c r="C333" s="5"/>
      <c r="D333" s="5"/>
      <c r="E333" s="5"/>
      <c r="F333" s="5"/>
      <c r="G333" s="5"/>
      <c r="H333" s="13"/>
      <c r="I333" s="5"/>
      <c r="J333" s="5"/>
      <c r="K333" s="5"/>
      <c r="L333" s="5"/>
      <c r="M333" s="5"/>
      <c r="N333" s="5"/>
      <c r="O333" s="13"/>
      <c r="P333" s="5"/>
      <c r="Q333" s="5"/>
      <c r="R333" s="5"/>
      <c r="S333" s="5"/>
      <c r="T333" s="5"/>
      <c r="U333" s="5"/>
      <c r="V333" s="13"/>
      <c r="W333" s="5"/>
      <c r="X333" s="5"/>
      <c r="Y333" s="5"/>
      <c r="Z333" s="5"/>
      <c r="AA333" s="5"/>
      <c r="AB333" s="5"/>
      <c r="AC333" s="13"/>
      <c r="AD333" s="5"/>
      <c r="AE333" s="12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>
      <c r="A334" s="5"/>
      <c r="B334" s="5"/>
      <c r="C334" s="5"/>
      <c r="D334" s="5"/>
      <c r="E334" s="5"/>
      <c r="F334" s="5"/>
      <c r="G334" s="5"/>
      <c r="H334" s="13"/>
      <c r="I334" s="5"/>
      <c r="J334" s="5"/>
      <c r="K334" s="5"/>
      <c r="L334" s="5"/>
      <c r="M334" s="5"/>
      <c r="N334" s="5"/>
      <c r="O334" s="13"/>
      <c r="P334" s="5"/>
      <c r="Q334" s="5"/>
      <c r="R334" s="5"/>
      <c r="S334" s="5"/>
      <c r="T334" s="5"/>
      <c r="U334" s="5"/>
      <c r="V334" s="13"/>
      <c r="W334" s="5"/>
      <c r="X334" s="5"/>
      <c r="Y334" s="5"/>
      <c r="Z334" s="5"/>
      <c r="AA334" s="5"/>
      <c r="AB334" s="5"/>
      <c r="AC334" s="13"/>
      <c r="AD334" s="5"/>
      <c r="AE334" s="12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>
      <c r="A335" s="5"/>
      <c r="B335" s="5"/>
      <c r="C335" s="5"/>
      <c r="D335" s="5"/>
      <c r="E335" s="5"/>
      <c r="F335" s="5"/>
      <c r="G335" s="5"/>
      <c r="H335" s="13"/>
      <c r="I335" s="5"/>
      <c r="J335" s="5"/>
      <c r="K335" s="5"/>
      <c r="L335" s="5"/>
      <c r="M335" s="5"/>
      <c r="N335" s="5"/>
      <c r="O335" s="13"/>
      <c r="P335" s="5"/>
      <c r="Q335" s="5"/>
      <c r="R335" s="5"/>
      <c r="S335" s="5"/>
      <c r="T335" s="5"/>
      <c r="U335" s="5"/>
      <c r="V335" s="13"/>
      <c r="W335" s="5"/>
      <c r="X335" s="5"/>
      <c r="Y335" s="5"/>
      <c r="Z335" s="5"/>
      <c r="AA335" s="5"/>
      <c r="AB335" s="5"/>
      <c r="AC335" s="13"/>
      <c r="AD335" s="5"/>
      <c r="AE335" s="12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>
      <c r="A336" s="5"/>
      <c r="B336" s="5"/>
      <c r="C336" s="5"/>
      <c r="D336" s="5"/>
      <c r="E336" s="5"/>
      <c r="F336" s="5"/>
      <c r="G336" s="5"/>
      <c r="H336" s="13"/>
      <c r="I336" s="5"/>
      <c r="J336" s="5"/>
      <c r="K336" s="5"/>
      <c r="L336" s="5"/>
      <c r="M336" s="5"/>
      <c r="N336" s="5"/>
      <c r="O336" s="13"/>
      <c r="P336" s="5"/>
      <c r="Q336" s="5"/>
      <c r="R336" s="5"/>
      <c r="S336" s="5"/>
      <c r="T336" s="5"/>
      <c r="U336" s="5"/>
      <c r="V336" s="13"/>
      <c r="W336" s="5"/>
      <c r="X336" s="5"/>
      <c r="Y336" s="5"/>
      <c r="Z336" s="5"/>
      <c r="AA336" s="5"/>
      <c r="AB336" s="5"/>
      <c r="AC336" s="13"/>
      <c r="AD336" s="5"/>
      <c r="AE336" s="12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>
      <c r="A337" s="5"/>
      <c r="B337" s="5"/>
      <c r="C337" s="5"/>
      <c r="D337" s="5"/>
      <c r="E337" s="5"/>
      <c r="F337" s="5"/>
      <c r="G337" s="5"/>
      <c r="H337" s="13"/>
      <c r="I337" s="5"/>
      <c r="J337" s="5"/>
      <c r="K337" s="5"/>
      <c r="L337" s="5"/>
      <c r="M337" s="5"/>
      <c r="N337" s="5"/>
      <c r="O337" s="13"/>
      <c r="P337" s="5"/>
      <c r="Q337" s="5"/>
      <c r="R337" s="5"/>
      <c r="S337" s="5"/>
      <c r="T337" s="5"/>
      <c r="U337" s="5"/>
      <c r="V337" s="13"/>
      <c r="W337" s="5"/>
      <c r="X337" s="5"/>
      <c r="Y337" s="5"/>
      <c r="Z337" s="5"/>
      <c r="AA337" s="5"/>
      <c r="AB337" s="5"/>
      <c r="AC337" s="13"/>
      <c r="AD337" s="5"/>
      <c r="AE337" s="12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>
      <c r="A338" s="5"/>
      <c r="B338" s="5"/>
      <c r="C338" s="5"/>
      <c r="D338" s="5"/>
      <c r="E338" s="5"/>
      <c r="F338" s="5"/>
      <c r="G338" s="5"/>
      <c r="H338" s="13"/>
      <c r="I338" s="5"/>
      <c r="J338" s="5"/>
      <c r="K338" s="5"/>
      <c r="L338" s="5"/>
      <c r="M338" s="5"/>
      <c r="N338" s="5"/>
      <c r="O338" s="13"/>
      <c r="P338" s="5"/>
      <c r="Q338" s="5"/>
      <c r="R338" s="5"/>
      <c r="S338" s="5"/>
      <c r="T338" s="5"/>
      <c r="U338" s="5"/>
      <c r="V338" s="13"/>
      <c r="W338" s="5"/>
      <c r="X338" s="5"/>
      <c r="Y338" s="5"/>
      <c r="Z338" s="5"/>
      <c r="AA338" s="5"/>
      <c r="AB338" s="5"/>
      <c r="AC338" s="13"/>
      <c r="AD338" s="5"/>
      <c r="AE338" s="12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>
      <c r="A339" s="5"/>
      <c r="B339" s="5"/>
      <c r="C339" s="5"/>
      <c r="D339" s="5"/>
      <c r="E339" s="5"/>
      <c r="F339" s="5"/>
      <c r="G339" s="5"/>
      <c r="H339" s="13"/>
      <c r="I339" s="5"/>
      <c r="J339" s="5"/>
      <c r="K339" s="5"/>
      <c r="L339" s="5"/>
      <c r="M339" s="5"/>
      <c r="N339" s="5"/>
      <c r="O339" s="13"/>
      <c r="P339" s="5"/>
      <c r="Q339" s="5"/>
      <c r="R339" s="5"/>
      <c r="S339" s="5"/>
      <c r="T339" s="5"/>
      <c r="U339" s="5"/>
      <c r="V339" s="13"/>
      <c r="W339" s="5"/>
      <c r="X339" s="5"/>
      <c r="Y339" s="5"/>
      <c r="Z339" s="5"/>
      <c r="AA339" s="5"/>
      <c r="AB339" s="5"/>
      <c r="AC339" s="13"/>
      <c r="AD339" s="5"/>
      <c r="AE339" s="12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>
      <c r="A340" s="5"/>
      <c r="B340" s="5"/>
      <c r="C340" s="5"/>
      <c r="D340" s="5"/>
      <c r="E340" s="5"/>
      <c r="F340" s="5"/>
      <c r="G340" s="5"/>
      <c r="H340" s="13"/>
      <c r="I340" s="5"/>
      <c r="J340" s="5"/>
      <c r="K340" s="5"/>
      <c r="L340" s="5"/>
      <c r="M340" s="5"/>
      <c r="N340" s="5"/>
      <c r="O340" s="13"/>
      <c r="P340" s="5"/>
      <c r="Q340" s="5"/>
      <c r="R340" s="5"/>
      <c r="S340" s="5"/>
      <c r="T340" s="5"/>
      <c r="U340" s="5"/>
      <c r="V340" s="13"/>
      <c r="W340" s="5"/>
      <c r="X340" s="5"/>
      <c r="Y340" s="5"/>
      <c r="Z340" s="5"/>
      <c r="AA340" s="5"/>
      <c r="AB340" s="5"/>
      <c r="AC340" s="13"/>
      <c r="AD340" s="5"/>
      <c r="AE340" s="12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>
      <c r="A341" s="5"/>
      <c r="B341" s="5"/>
      <c r="C341" s="5"/>
      <c r="D341" s="5"/>
      <c r="E341" s="5"/>
      <c r="F341" s="5"/>
      <c r="G341" s="5"/>
      <c r="H341" s="13"/>
      <c r="I341" s="5"/>
      <c r="J341" s="5"/>
      <c r="K341" s="5"/>
      <c r="L341" s="5"/>
      <c r="M341" s="5"/>
      <c r="N341" s="5"/>
      <c r="O341" s="13"/>
      <c r="P341" s="5"/>
      <c r="Q341" s="5"/>
      <c r="R341" s="5"/>
      <c r="S341" s="5"/>
      <c r="T341" s="5"/>
      <c r="U341" s="5"/>
      <c r="V341" s="13"/>
      <c r="W341" s="5"/>
      <c r="X341" s="5"/>
      <c r="Y341" s="5"/>
      <c r="Z341" s="5"/>
      <c r="AA341" s="5"/>
      <c r="AB341" s="5"/>
      <c r="AC341" s="13"/>
      <c r="AD341" s="5"/>
      <c r="AE341" s="12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>
      <c r="A342" s="5"/>
      <c r="B342" s="5"/>
      <c r="C342" s="5"/>
      <c r="D342" s="5"/>
      <c r="E342" s="5"/>
      <c r="F342" s="5"/>
      <c r="G342" s="5"/>
      <c r="H342" s="13"/>
      <c r="I342" s="5"/>
      <c r="J342" s="5"/>
      <c r="K342" s="5"/>
      <c r="L342" s="5"/>
      <c r="M342" s="5"/>
      <c r="N342" s="5"/>
      <c r="O342" s="13"/>
      <c r="P342" s="5"/>
      <c r="Q342" s="5"/>
      <c r="R342" s="5"/>
      <c r="S342" s="5"/>
      <c r="T342" s="5"/>
      <c r="U342" s="5"/>
      <c r="V342" s="13"/>
      <c r="W342" s="5"/>
      <c r="X342" s="5"/>
      <c r="Y342" s="5"/>
      <c r="Z342" s="5"/>
      <c r="AA342" s="5"/>
      <c r="AB342" s="5"/>
      <c r="AC342" s="13"/>
      <c r="AD342" s="5"/>
      <c r="AE342" s="12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>
      <c r="A343" s="5"/>
      <c r="B343" s="5"/>
      <c r="C343" s="5"/>
      <c r="D343" s="5"/>
      <c r="E343" s="5"/>
      <c r="F343" s="5"/>
      <c r="G343" s="5"/>
      <c r="H343" s="13"/>
      <c r="I343" s="5"/>
      <c r="J343" s="5"/>
      <c r="K343" s="5"/>
      <c r="L343" s="5"/>
      <c r="M343" s="5"/>
      <c r="N343" s="5"/>
      <c r="O343" s="13"/>
      <c r="P343" s="5"/>
      <c r="Q343" s="5"/>
      <c r="R343" s="5"/>
      <c r="S343" s="5"/>
      <c r="T343" s="5"/>
      <c r="U343" s="5"/>
      <c r="V343" s="13"/>
      <c r="W343" s="5"/>
      <c r="X343" s="5"/>
      <c r="Y343" s="5"/>
      <c r="Z343" s="5"/>
      <c r="AA343" s="5"/>
      <c r="AB343" s="5"/>
      <c r="AC343" s="13"/>
      <c r="AD343" s="5"/>
      <c r="AE343" s="12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>
      <c r="A344" s="5"/>
      <c r="B344" s="5"/>
      <c r="C344" s="5"/>
      <c r="D344" s="5"/>
      <c r="E344" s="5"/>
      <c r="F344" s="5"/>
      <c r="G344" s="5"/>
      <c r="H344" s="13"/>
      <c r="I344" s="5"/>
      <c r="J344" s="5"/>
      <c r="K344" s="5"/>
      <c r="L344" s="5"/>
      <c r="M344" s="5"/>
      <c r="N344" s="5"/>
      <c r="O344" s="13"/>
      <c r="P344" s="5"/>
      <c r="Q344" s="5"/>
      <c r="R344" s="5"/>
      <c r="S344" s="5"/>
      <c r="T344" s="5"/>
      <c r="U344" s="5"/>
      <c r="V344" s="13"/>
      <c r="W344" s="5"/>
      <c r="X344" s="5"/>
      <c r="Y344" s="5"/>
      <c r="Z344" s="5"/>
      <c r="AA344" s="5"/>
      <c r="AB344" s="5"/>
      <c r="AC344" s="13"/>
      <c r="AD344" s="5"/>
      <c r="AE344" s="12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>
      <c r="A345" s="5"/>
      <c r="B345" s="5"/>
      <c r="C345" s="5"/>
      <c r="D345" s="5"/>
      <c r="E345" s="5"/>
      <c r="F345" s="5"/>
      <c r="G345" s="5"/>
      <c r="H345" s="13"/>
      <c r="I345" s="5"/>
      <c r="J345" s="5"/>
      <c r="K345" s="5"/>
      <c r="L345" s="5"/>
      <c r="M345" s="5"/>
      <c r="N345" s="5"/>
      <c r="O345" s="13"/>
      <c r="P345" s="5"/>
      <c r="Q345" s="5"/>
      <c r="R345" s="5"/>
      <c r="S345" s="5"/>
      <c r="T345" s="5"/>
      <c r="U345" s="5"/>
      <c r="V345" s="13"/>
      <c r="W345" s="5"/>
      <c r="X345" s="5"/>
      <c r="Y345" s="5"/>
      <c r="Z345" s="5"/>
      <c r="AA345" s="5"/>
      <c r="AB345" s="5"/>
      <c r="AC345" s="13"/>
      <c r="AD345" s="5"/>
      <c r="AE345" s="12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>
      <c r="A346" s="5"/>
      <c r="B346" s="5"/>
      <c r="C346" s="5"/>
      <c r="D346" s="5"/>
      <c r="E346" s="5"/>
      <c r="F346" s="5"/>
      <c r="G346" s="5"/>
      <c r="H346" s="13"/>
      <c r="I346" s="5"/>
      <c r="J346" s="5"/>
      <c r="K346" s="5"/>
      <c r="L346" s="5"/>
      <c r="M346" s="5"/>
      <c r="N346" s="5"/>
      <c r="O346" s="13"/>
      <c r="P346" s="5"/>
      <c r="Q346" s="5"/>
      <c r="R346" s="5"/>
      <c r="S346" s="5"/>
      <c r="T346" s="5"/>
      <c r="U346" s="5"/>
      <c r="V346" s="13"/>
      <c r="W346" s="5"/>
      <c r="X346" s="5"/>
      <c r="Y346" s="5"/>
      <c r="Z346" s="5"/>
      <c r="AA346" s="5"/>
      <c r="AB346" s="5"/>
      <c r="AC346" s="13"/>
      <c r="AD346" s="5"/>
      <c r="AE346" s="12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>
      <c r="A347" s="5"/>
      <c r="B347" s="5"/>
      <c r="C347" s="5"/>
      <c r="D347" s="5"/>
      <c r="E347" s="5"/>
      <c r="F347" s="5"/>
      <c r="G347" s="5"/>
      <c r="H347" s="13"/>
      <c r="I347" s="5"/>
      <c r="J347" s="5"/>
      <c r="K347" s="5"/>
      <c r="L347" s="5"/>
      <c r="M347" s="5"/>
      <c r="N347" s="5"/>
      <c r="O347" s="13"/>
      <c r="P347" s="5"/>
      <c r="Q347" s="5"/>
      <c r="R347" s="5"/>
      <c r="S347" s="5"/>
      <c r="T347" s="5"/>
      <c r="U347" s="5"/>
      <c r="V347" s="13"/>
      <c r="W347" s="5"/>
      <c r="X347" s="5"/>
      <c r="Y347" s="5"/>
      <c r="Z347" s="5"/>
      <c r="AA347" s="5"/>
      <c r="AB347" s="5"/>
      <c r="AC347" s="13"/>
      <c r="AD347" s="5"/>
      <c r="AE347" s="12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>
      <c r="A348" s="5"/>
      <c r="B348" s="5"/>
      <c r="C348" s="5"/>
      <c r="D348" s="5"/>
      <c r="E348" s="5"/>
      <c r="F348" s="5"/>
      <c r="G348" s="5"/>
      <c r="H348" s="13"/>
      <c r="I348" s="5"/>
      <c r="J348" s="5"/>
      <c r="K348" s="5"/>
      <c r="L348" s="5"/>
      <c r="M348" s="5"/>
      <c r="N348" s="5"/>
      <c r="O348" s="13"/>
      <c r="P348" s="5"/>
      <c r="Q348" s="5"/>
      <c r="R348" s="5"/>
      <c r="S348" s="5"/>
      <c r="T348" s="5"/>
      <c r="U348" s="5"/>
      <c r="V348" s="13"/>
      <c r="W348" s="5"/>
      <c r="X348" s="5"/>
      <c r="Y348" s="5"/>
      <c r="Z348" s="5"/>
      <c r="AA348" s="5"/>
      <c r="AB348" s="5"/>
      <c r="AC348" s="13"/>
      <c r="AD348" s="5"/>
      <c r="AE348" s="12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>
      <c r="A349" s="5"/>
      <c r="B349" s="5"/>
      <c r="C349" s="5"/>
      <c r="D349" s="5"/>
      <c r="E349" s="5"/>
      <c r="F349" s="5"/>
      <c r="G349" s="5"/>
      <c r="H349" s="13"/>
      <c r="I349" s="5"/>
      <c r="J349" s="5"/>
      <c r="K349" s="5"/>
      <c r="L349" s="5"/>
      <c r="M349" s="5"/>
      <c r="N349" s="5"/>
      <c r="O349" s="13"/>
      <c r="P349" s="5"/>
      <c r="Q349" s="5"/>
      <c r="R349" s="5"/>
      <c r="S349" s="5"/>
      <c r="T349" s="5"/>
      <c r="U349" s="5"/>
      <c r="V349" s="13"/>
      <c r="W349" s="5"/>
      <c r="X349" s="5"/>
      <c r="Y349" s="5"/>
      <c r="Z349" s="5"/>
      <c r="AA349" s="5"/>
      <c r="AB349" s="5"/>
      <c r="AC349" s="13"/>
      <c r="AD349" s="5"/>
      <c r="AE349" s="12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>
      <c r="A350" s="5"/>
      <c r="B350" s="5"/>
      <c r="C350" s="5"/>
      <c r="D350" s="5"/>
      <c r="E350" s="5"/>
      <c r="F350" s="5"/>
      <c r="G350" s="5"/>
      <c r="H350" s="13"/>
      <c r="I350" s="5"/>
      <c r="J350" s="5"/>
      <c r="K350" s="5"/>
      <c r="L350" s="5"/>
      <c r="M350" s="5"/>
      <c r="N350" s="5"/>
      <c r="O350" s="13"/>
      <c r="P350" s="5"/>
      <c r="Q350" s="5"/>
      <c r="R350" s="5"/>
      <c r="S350" s="5"/>
      <c r="T350" s="5"/>
      <c r="U350" s="5"/>
      <c r="V350" s="13"/>
      <c r="W350" s="5"/>
      <c r="X350" s="5"/>
      <c r="Y350" s="5"/>
      <c r="Z350" s="5"/>
      <c r="AA350" s="5"/>
      <c r="AB350" s="5"/>
      <c r="AC350" s="13"/>
      <c r="AD350" s="5"/>
      <c r="AE350" s="12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>
      <c r="A351" s="5"/>
      <c r="B351" s="5"/>
      <c r="C351" s="5"/>
      <c r="D351" s="5"/>
      <c r="E351" s="5"/>
      <c r="F351" s="5"/>
      <c r="G351" s="5"/>
      <c r="H351" s="13"/>
      <c r="I351" s="5"/>
      <c r="J351" s="5"/>
      <c r="K351" s="5"/>
      <c r="L351" s="5"/>
      <c r="M351" s="5"/>
      <c r="N351" s="5"/>
      <c r="O351" s="13"/>
      <c r="P351" s="5"/>
      <c r="Q351" s="5"/>
      <c r="R351" s="5"/>
      <c r="S351" s="5"/>
      <c r="T351" s="5"/>
      <c r="U351" s="5"/>
      <c r="V351" s="13"/>
      <c r="W351" s="5"/>
      <c r="X351" s="5"/>
      <c r="Y351" s="5"/>
      <c r="Z351" s="5"/>
      <c r="AA351" s="5"/>
      <c r="AB351" s="5"/>
      <c r="AC351" s="13"/>
      <c r="AD351" s="5"/>
      <c r="AE351" s="12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>
      <c r="A352" s="5"/>
      <c r="B352" s="5"/>
      <c r="C352" s="5"/>
      <c r="D352" s="5"/>
      <c r="E352" s="5"/>
      <c r="F352" s="5"/>
      <c r="G352" s="5"/>
      <c r="H352" s="13"/>
      <c r="I352" s="5"/>
      <c r="J352" s="5"/>
      <c r="K352" s="5"/>
      <c r="L352" s="5"/>
      <c r="M352" s="5"/>
      <c r="N352" s="5"/>
      <c r="O352" s="13"/>
      <c r="P352" s="5"/>
      <c r="Q352" s="5"/>
      <c r="R352" s="5"/>
      <c r="S352" s="5"/>
      <c r="T352" s="5"/>
      <c r="U352" s="5"/>
      <c r="V352" s="13"/>
      <c r="W352" s="5"/>
      <c r="X352" s="5"/>
      <c r="Y352" s="5"/>
      <c r="Z352" s="5"/>
      <c r="AA352" s="5"/>
      <c r="AB352" s="5"/>
      <c r="AC352" s="13"/>
      <c r="AD352" s="5"/>
      <c r="AE352" s="12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>
      <c r="A353" s="5"/>
      <c r="B353" s="5"/>
      <c r="C353" s="5"/>
      <c r="D353" s="5"/>
      <c r="E353" s="5"/>
      <c r="F353" s="5"/>
      <c r="G353" s="5"/>
      <c r="H353" s="13"/>
      <c r="I353" s="5"/>
      <c r="J353" s="5"/>
      <c r="K353" s="5"/>
      <c r="L353" s="5"/>
      <c r="M353" s="5"/>
      <c r="N353" s="5"/>
      <c r="O353" s="13"/>
      <c r="P353" s="5"/>
      <c r="Q353" s="5"/>
      <c r="R353" s="5"/>
      <c r="S353" s="5"/>
      <c r="T353" s="5"/>
      <c r="U353" s="5"/>
      <c r="V353" s="13"/>
      <c r="W353" s="5"/>
      <c r="X353" s="5"/>
      <c r="Y353" s="5"/>
      <c r="Z353" s="5"/>
      <c r="AA353" s="5"/>
      <c r="AB353" s="5"/>
      <c r="AC353" s="13"/>
      <c r="AD353" s="5"/>
      <c r="AE353" s="12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  <row r="354">
      <c r="A354" s="5"/>
      <c r="B354" s="5"/>
      <c r="C354" s="5"/>
      <c r="D354" s="5"/>
      <c r="E354" s="5"/>
      <c r="F354" s="5"/>
      <c r="G354" s="5"/>
      <c r="H354" s="13"/>
      <c r="I354" s="5"/>
      <c r="J354" s="5"/>
      <c r="K354" s="5"/>
      <c r="L354" s="5"/>
      <c r="M354" s="5"/>
      <c r="N354" s="5"/>
      <c r="O354" s="13"/>
      <c r="P354" s="5"/>
      <c r="Q354" s="5"/>
      <c r="R354" s="5"/>
      <c r="S354" s="5"/>
      <c r="T354" s="5"/>
      <c r="U354" s="5"/>
      <c r="V354" s="13"/>
      <c r="W354" s="5"/>
      <c r="X354" s="5"/>
      <c r="Y354" s="5"/>
      <c r="Z354" s="5"/>
      <c r="AA354" s="5"/>
      <c r="AB354" s="5"/>
      <c r="AC354" s="13"/>
      <c r="AD354" s="5"/>
      <c r="AE354" s="12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</row>
    <row r="355">
      <c r="A355" s="5"/>
      <c r="B355" s="5"/>
      <c r="C355" s="5"/>
      <c r="D355" s="5"/>
      <c r="E355" s="5"/>
      <c r="F355" s="5"/>
      <c r="G355" s="5"/>
      <c r="H355" s="13"/>
      <c r="I355" s="5"/>
      <c r="J355" s="5"/>
      <c r="K355" s="5"/>
      <c r="L355" s="5"/>
      <c r="M355" s="5"/>
      <c r="N355" s="5"/>
      <c r="O355" s="13"/>
      <c r="P355" s="5"/>
      <c r="Q355" s="5"/>
      <c r="R355" s="5"/>
      <c r="S355" s="5"/>
      <c r="T355" s="5"/>
      <c r="U355" s="5"/>
      <c r="V355" s="13"/>
      <c r="W355" s="5"/>
      <c r="X355" s="5"/>
      <c r="Y355" s="5"/>
      <c r="Z355" s="5"/>
      <c r="AA355" s="5"/>
      <c r="AB355" s="5"/>
      <c r="AC355" s="13"/>
      <c r="AD355" s="5"/>
      <c r="AE355" s="12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</row>
    <row r="356">
      <c r="A356" s="5"/>
      <c r="B356" s="5"/>
      <c r="C356" s="5"/>
      <c r="D356" s="5"/>
      <c r="E356" s="5"/>
      <c r="F356" s="5"/>
      <c r="G356" s="5"/>
      <c r="H356" s="13"/>
      <c r="I356" s="5"/>
      <c r="J356" s="5"/>
      <c r="K356" s="5"/>
      <c r="L356" s="5"/>
      <c r="M356" s="5"/>
      <c r="N356" s="5"/>
      <c r="O356" s="13"/>
      <c r="P356" s="5"/>
      <c r="Q356" s="5"/>
      <c r="R356" s="5"/>
      <c r="S356" s="5"/>
      <c r="T356" s="5"/>
      <c r="U356" s="5"/>
      <c r="V356" s="13"/>
      <c r="W356" s="5"/>
      <c r="X356" s="5"/>
      <c r="Y356" s="5"/>
      <c r="Z356" s="5"/>
      <c r="AA356" s="5"/>
      <c r="AB356" s="5"/>
      <c r="AC356" s="13"/>
      <c r="AD356" s="5"/>
      <c r="AE356" s="12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</row>
    <row r="357">
      <c r="A357" s="5"/>
      <c r="B357" s="5"/>
      <c r="C357" s="5"/>
      <c r="D357" s="5"/>
      <c r="E357" s="5"/>
      <c r="F357" s="5"/>
      <c r="G357" s="5"/>
      <c r="H357" s="13"/>
      <c r="I357" s="5"/>
      <c r="J357" s="5"/>
      <c r="K357" s="5"/>
      <c r="L357" s="5"/>
      <c r="M357" s="5"/>
      <c r="N357" s="5"/>
      <c r="O357" s="13"/>
      <c r="P357" s="5"/>
      <c r="Q357" s="5"/>
      <c r="R357" s="5"/>
      <c r="S357" s="5"/>
      <c r="T357" s="5"/>
      <c r="U357" s="5"/>
      <c r="V357" s="13"/>
      <c r="W357" s="5"/>
      <c r="X357" s="5"/>
      <c r="Y357" s="5"/>
      <c r="Z357" s="5"/>
      <c r="AA357" s="5"/>
      <c r="AB357" s="5"/>
      <c r="AC357" s="13"/>
      <c r="AD357" s="5"/>
      <c r="AE357" s="12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</row>
    <row r="358">
      <c r="A358" s="5"/>
      <c r="B358" s="5"/>
      <c r="C358" s="5"/>
      <c r="D358" s="5"/>
      <c r="E358" s="5"/>
      <c r="F358" s="5"/>
      <c r="G358" s="5"/>
      <c r="H358" s="13"/>
      <c r="I358" s="5"/>
      <c r="J358" s="5"/>
      <c r="K358" s="5"/>
      <c r="L358" s="5"/>
      <c r="M358" s="5"/>
      <c r="N358" s="5"/>
      <c r="O358" s="13"/>
      <c r="P358" s="5"/>
      <c r="Q358" s="5"/>
      <c r="R358" s="5"/>
      <c r="S358" s="5"/>
      <c r="T358" s="5"/>
      <c r="U358" s="5"/>
      <c r="V358" s="13"/>
      <c r="W358" s="5"/>
      <c r="X358" s="5"/>
      <c r="Y358" s="5"/>
      <c r="Z358" s="5"/>
      <c r="AA358" s="5"/>
      <c r="AB358" s="5"/>
      <c r="AC358" s="13"/>
      <c r="AD358" s="5"/>
      <c r="AE358" s="12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</row>
    <row r="359">
      <c r="A359" s="5"/>
      <c r="B359" s="5"/>
      <c r="C359" s="5"/>
      <c r="D359" s="5"/>
      <c r="E359" s="5"/>
      <c r="F359" s="5"/>
      <c r="G359" s="5"/>
      <c r="H359" s="13"/>
      <c r="I359" s="5"/>
      <c r="J359" s="5"/>
      <c r="K359" s="5"/>
      <c r="L359" s="5"/>
      <c r="M359" s="5"/>
      <c r="N359" s="5"/>
      <c r="O359" s="13"/>
      <c r="P359" s="5"/>
      <c r="Q359" s="5"/>
      <c r="R359" s="5"/>
      <c r="S359" s="5"/>
      <c r="T359" s="5"/>
      <c r="U359" s="5"/>
      <c r="V359" s="13"/>
      <c r="W359" s="5"/>
      <c r="X359" s="5"/>
      <c r="Y359" s="5"/>
      <c r="Z359" s="5"/>
      <c r="AA359" s="5"/>
      <c r="AB359" s="5"/>
      <c r="AC359" s="13"/>
      <c r="AD359" s="5"/>
      <c r="AE359" s="12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</row>
    <row r="360">
      <c r="A360" s="5"/>
      <c r="B360" s="5"/>
      <c r="C360" s="5"/>
      <c r="D360" s="5"/>
      <c r="E360" s="5"/>
      <c r="F360" s="5"/>
      <c r="G360" s="5"/>
      <c r="H360" s="13"/>
      <c r="I360" s="5"/>
      <c r="J360" s="5"/>
      <c r="K360" s="5"/>
      <c r="L360" s="5"/>
      <c r="M360" s="5"/>
      <c r="N360" s="5"/>
      <c r="O360" s="13"/>
      <c r="P360" s="5"/>
      <c r="Q360" s="5"/>
      <c r="R360" s="5"/>
      <c r="S360" s="5"/>
      <c r="T360" s="5"/>
      <c r="U360" s="5"/>
      <c r="V360" s="13"/>
      <c r="W360" s="5"/>
      <c r="X360" s="5"/>
      <c r="Y360" s="5"/>
      <c r="Z360" s="5"/>
      <c r="AA360" s="5"/>
      <c r="AB360" s="5"/>
      <c r="AC360" s="13"/>
      <c r="AD360" s="5"/>
      <c r="AE360" s="12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</row>
    <row r="361">
      <c r="A361" s="5"/>
      <c r="B361" s="5"/>
      <c r="C361" s="5"/>
      <c r="D361" s="5"/>
      <c r="E361" s="5"/>
      <c r="F361" s="5"/>
      <c r="G361" s="5"/>
      <c r="H361" s="13"/>
      <c r="I361" s="5"/>
      <c r="J361" s="5"/>
      <c r="K361" s="5"/>
      <c r="L361" s="5"/>
      <c r="M361" s="5"/>
      <c r="N361" s="5"/>
      <c r="O361" s="13"/>
      <c r="P361" s="5"/>
      <c r="Q361" s="5"/>
      <c r="R361" s="5"/>
      <c r="S361" s="5"/>
      <c r="T361" s="5"/>
      <c r="U361" s="5"/>
      <c r="V361" s="13"/>
      <c r="W361" s="5"/>
      <c r="X361" s="5"/>
      <c r="Y361" s="5"/>
      <c r="Z361" s="5"/>
      <c r="AA361" s="5"/>
      <c r="AB361" s="5"/>
      <c r="AC361" s="13"/>
      <c r="AD361" s="5"/>
      <c r="AE361" s="12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</row>
    <row r="362">
      <c r="A362" s="5"/>
      <c r="B362" s="5"/>
      <c r="C362" s="5"/>
      <c r="D362" s="5"/>
      <c r="E362" s="5"/>
      <c r="F362" s="5"/>
      <c r="G362" s="5"/>
      <c r="H362" s="13"/>
      <c r="I362" s="5"/>
      <c r="J362" s="5"/>
      <c r="K362" s="5"/>
      <c r="L362" s="5"/>
      <c r="M362" s="5"/>
      <c r="N362" s="5"/>
      <c r="O362" s="13"/>
      <c r="P362" s="5"/>
      <c r="Q362" s="5"/>
      <c r="R362" s="5"/>
      <c r="S362" s="5"/>
      <c r="T362" s="5"/>
      <c r="U362" s="5"/>
      <c r="V362" s="13"/>
      <c r="W362" s="5"/>
      <c r="X362" s="5"/>
      <c r="Y362" s="5"/>
      <c r="Z362" s="5"/>
      <c r="AA362" s="5"/>
      <c r="AB362" s="5"/>
      <c r="AC362" s="13"/>
      <c r="AD362" s="5"/>
      <c r="AE362" s="12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</row>
    <row r="363">
      <c r="A363" s="5"/>
      <c r="B363" s="5"/>
      <c r="C363" s="5"/>
      <c r="D363" s="5"/>
      <c r="E363" s="5"/>
      <c r="F363" s="5"/>
      <c r="G363" s="5"/>
      <c r="H363" s="13"/>
      <c r="I363" s="5"/>
      <c r="J363" s="5"/>
      <c r="K363" s="5"/>
      <c r="L363" s="5"/>
      <c r="M363" s="5"/>
      <c r="N363" s="5"/>
      <c r="O363" s="13"/>
      <c r="P363" s="5"/>
      <c r="Q363" s="5"/>
      <c r="R363" s="5"/>
      <c r="S363" s="5"/>
      <c r="T363" s="5"/>
      <c r="U363" s="5"/>
      <c r="V363" s="13"/>
      <c r="W363" s="5"/>
      <c r="X363" s="5"/>
      <c r="Y363" s="5"/>
      <c r="Z363" s="5"/>
      <c r="AA363" s="5"/>
      <c r="AB363" s="5"/>
      <c r="AC363" s="13"/>
      <c r="AD363" s="5"/>
      <c r="AE363" s="12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</row>
    <row r="364">
      <c r="A364" s="5"/>
      <c r="B364" s="5"/>
      <c r="C364" s="5"/>
      <c r="D364" s="5"/>
      <c r="E364" s="5"/>
      <c r="F364" s="5"/>
      <c r="G364" s="5"/>
      <c r="H364" s="13"/>
      <c r="I364" s="5"/>
      <c r="J364" s="5"/>
      <c r="K364" s="5"/>
      <c r="L364" s="5"/>
      <c r="M364" s="5"/>
      <c r="N364" s="5"/>
      <c r="O364" s="13"/>
      <c r="P364" s="5"/>
      <c r="Q364" s="5"/>
      <c r="R364" s="5"/>
      <c r="S364" s="5"/>
      <c r="T364" s="5"/>
      <c r="U364" s="5"/>
      <c r="V364" s="13"/>
      <c r="W364" s="5"/>
      <c r="X364" s="5"/>
      <c r="Y364" s="5"/>
      <c r="Z364" s="5"/>
      <c r="AA364" s="5"/>
      <c r="AB364" s="5"/>
      <c r="AC364" s="13"/>
      <c r="AD364" s="5"/>
      <c r="AE364" s="12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</row>
    <row r="365">
      <c r="A365" s="5"/>
      <c r="B365" s="5"/>
      <c r="C365" s="5"/>
      <c r="D365" s="5"/>
      <c r="E365" s="5"/>
      <c r="F365" s="5"/>
      <c r="G365" s="5"/>
      <c r="H365" s="13"/>
      <c r="I365" s="5"/>
      <c r="J365" s="5"/>
      <c r="K365" s="5"/>
      <c r="L365" s="5"/>
      <c r="M365" s="5"/>
      <c r="N365" s="5"/>
      <c r="O365" s="13"/>
      <c r="P365" s="5"/>
      <c r="Q365" s="5"/>
      <c r="R365" s="5"/>
      <c r="S365" s="5"/>
      <c r="T365" s="5"/>
      <c r="U365" s="5"/>
      <c r="V365" s="13"/>
      <c r="W365" s="5"/>
      <c r="X365" s="5"/>
      <c r="Y365" s="5"/>
      <c r="Z365" s="5"/>
      <c r="AA365" s="5"/>
      <c r="AB365" s="5"/>
      <c r="AC365" s="13"/>
      <c r="AD365" s="5"/>
      <c r="AE365" s="12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</row>
    <row r="366">
      <c r="A366" s="5"/>
      <c r="B366" s="5"/>
      <c r="C366" s="5"/>
      <c r="D366" s="5"/>
      <c r="E366" s="5"/>
      <c r="F366" s="5"/>
      <c r="G366" s="5"/>
      <c r="H366" s="13"/>
      <c r="I366" s="5"/>
      <c r="J366" s="5"/>
      <c r="K366" s="5"/>
      <c r="L366" s="5"/>
      <c r="M366" s="5"/>
      <c r="N366" s="5"/>
      <c r="O366" s="13"/>
      <c r="P366" s="5"/>
      <c r="Q366" s="5"/>
      <c r="R366" s="5"/>
      <c r="S366" s="5"/>
      <c r="T366" s="5"/>
      <c r="U366" s="5"/>
      <c r="V366" s="13"/>
      <c r="W366" s="5"/>
      <c r="X366" s="5"/>
      <c r="Y366" s="5"/>
      <c r="Z366" s="5"/>
      <c r="AA366" s="5"/>
      <c r="AB366" s="5"/>
      <c r="AC366" s="13"/>
      <c r="AD366" s="5"/>
      <c r="AE366" s="12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</row>
    <row r="367">
      <c r="A367" s="5"/>
      <c r="B367" s="5"/>
      <c r="C367" s="5"/>
      <c r="D367" s="5"/>
      <c r="E367" s="5"/>
      <c r="F367" s="5"/>
      <c r="G367" s="5"/>
      <c r="H367" s="13"/>
      <c r="I367" s="5"/>
      <c r="J367" s="5"/>
      <c r="K367" s="5"/>
      <c r="L367" s="5"/>
      <c r="M367" s="5"/>
      <c r="N367" s="5"/>
      <c r="O367" s="13"/>
      <c r="P367" s="5"/>
      <c r="Q367" s="5"/>
      <c r="R367" s="5"/>
      <c r="S367" s="5"/>
      <c r="T367" s="5"/>
      <c r="U367" s="5"/>
      <c r="V367" s="13"/>
      <c r="W367" s="5"/>
      <c r="X367" s="5"/>
      <c r="Y367" s="5"/>
      <c r="Z367" s="5"/>
      <c r="AA367" s="5"/>
      <c r="AB367" s="5"/>
      <c r="AC367" s="13"/>
      <c r="AD367" s="5"/>
      <c r="AE367" s="12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</row>
    <row r="368">
      <c r="A368" s="5"/>
      <c r="B368" s="5"/>
      <c r="C368" s="5"/>
      <c r="D368" s="5"/>
      <c r="E368" s="5"/>
      <c r="F368" s="5"/>
      <c r="G368" s="5"/>
      <c r="H368" s="13"/>
      <c r="I368" s="5"/>
      <c r="J368" s="5"/>
      <c r="K368" s="5"/>
      <c r="L368" s="5"/>
      <c r="M368" s="5"/>
      <c r="N368" s="5"/>
      <c r="O368" s="13"/>
      <c r="P368" s="5"/>
      <c r="Q368" s="5"/>
      <c r="R368" s="5"/>
      <c r="S368" s="5"/>
      <c r="T368" s="5"/>
      <c r="U368" s="5"/>
      <c r="V368" s="13"/>
      <c r="W368" s="5"/>
      <c r="X368" s="5"/>
      <c r="Y368" s="5"/>
      <c r="Z368" s="5"/>
      <c r="AA368" s="5"/>
      <c r="AB368" s="5"/>
      <c r="AC368" s="13"/>
      <c r="AD368" s="5"/>
      <c r="AE368" s="12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</row>
    <row r="369">
      <c r="A369" s="5"/>
      <c r="B369" s="5"/>
      <c r="C369" s="5"/>
      <c r="D369" s="5"/>
      <c r="E369" s="5"/>
      <c r="F369" s="5"/>
      <c r="G369" s="5"/>
      <c r="H369" s="13"/>
      <c r="I369" s="5"/>
      <c r="J369" s="5"/>
      <c r="K369" s="5"/>
      <c r="L369" s="5"/>
      <c r="M369" s="5"/>
      <c r="N369" s="5"/>
      <c r="O369" s="13"/>
      <c r="P369" s="5"/>
      <c r="Q369" s="5"/>
      <c r="R369" s="5"/>
      <c r="S369" s="5"/>
      <c r="T369" s="5"/>
      <c r="U369" s="5"/>
      <c r="V369" s="13"/>
      <c r="W369" s="5"/>
      <c r="X369" s="5"/>
      <c r="Y369" s="5"/>
      <c r="Z369" s="5"/>
      <c r="AA369" s="5"/>
      <c r="AB369" s="5"/>
      <c r="AC369" s="13"/>
      <c r="AD369" s="5"/>
      <c r="AE369" s="12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</row>
    <row r="370">
      <c r="A370" s="5"/>
      <c r="B370" s="5"/>
      <c r="C370" s="5"/>
      <c r="D370" s="5"/>
      <c r="E370" s="5"/>
      <c r="F370" s="5"/>
      <c r="G370" s="5"/>
      <c r="H370" s="13"/>
      <c r="I370" s="5"/>
      <c r="J370" s="5"/>
      <c r="K370" s="5"/>
      <c r="L370" s="5"/>
      <c r="M370" s="5"/>
      <c r="N370" s="5"/>
      <c r="O370" s="13"/>
      <c r="P370" s="5"/>
      <c r="Q370" s="5"/>
      <c r="R370" s="5"/>
      <c r="S370" s="5"/>
      <c r="T370" s="5"/>
      <c r="U370" s="5"/>
      <c r="V370" s="13"/>
      <c r="W370" s="5"/>
      <c r="X370" s="5"/>
      <c r="Y370" s="5"/>
      <c r="Z370" s="5"/>
      <c r="AA370" s="5"/>
      <c r="AB370" s="5"/>
      <c r="AC370" s="13"/>
      <c r="AD370" s="5"/>
      <c r="AE370" s="12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</row>
    <row r="371">
      <c r="A371" s="5"/>
      <c r="B371" s="5"/>
      <c r="C371" s="5"/>
      <c r="D371" s="5"/>
      <c r="E371" s="5"/>
      <c r="F371" s="5"/>
      <c r="G371" s="5"/>
      <c r="H371" s="13"/>
      <c r="I371" s="5"/>
      <c r="J371" s="5"/>
      <c r="K371" s="5"/>
      <c r="L371" s="5"/>
      <c r="M371" s="5"/>
      <c r="N371" s="5"/>
      <c r="O371" s="13"/>
      <c r="P371" s="5"/>
      <c r="Q371" s="5"/>
      <c r="R371" s="5"/>
      <c r="S371" s="5"/>
      <c r="T371" s="5"/>
      <c r="U371" s="5"/>
      <c r="V371" s="13"/>
      <c r="W371" s="5"/>
      <c r="X371" s="5"/>
      <c r="Y371" s="5"/>
      <c r="Z371" s="5"/>
      <c r="AA371" s="5"/>
      <c r="AB371" s="5"/>
      <c r="AC371" s="13"/>
      <c r="AD371" s="5"/>
      <c r="AE371" s="12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</row>
    <row r="372">
      <c r="A372" s="5"/>
      <c r="B372" s="5"/>
      <c r="C372" s="5"/>
      <c r="D372" s="5"/>
      <c r="E372" s="5"/>
      <c r="F372" s="5"/>
      <c r="G372" s="5"/>
      <c r="H372" s="13"/>
      <c r="I372" s="5"/>
      <c r="J372" s="5"/>
      <c r="K372" s="5"/>
      <c r="L372" s="5"/>
      <c r="M372" s="5"/>
      <c r="N372" s="5"/>
      <c r="O372" s="13"/>
      <c r="P372" s="5"/>
      <c r="Q372" s="5"/>
      <c r="R372" s="5"/>
      <c r="S372" s="5"/>
      <c r="T372" s="5"/>
      <c r="U372" s="5"/>
      <c r="V372" s="13"/>
      <c r="W372" s="5"/>
      <c r="X372" s="5"/>
      <c r="Y372" s="5"/>
      <c r="Z372" s="5"/>
      <c r="AA372" s="5"/>
      <c r="AB372" s="5"/>
      <c r="AC372" s="13"/>
      <c r="AD372" s="5"/>
      <c r="AE372" s="12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</row>
    <row r="373">
      <c r="A373" s="5"/>
      <c r="B373" s="5"/>
      <c r="C373" s="5"/>
      <c r="D373" s="5"/>
      <c r="E373" s="5"/>
      <c r="F373" s="5"/>
      <c r="G373" s="5"/>
      <c r="H373" s="13"/>
      <c r="I373" s="5"/>
      <c r="J373" s="5"/>
      <c r="K373" s="5"/>
      <c r="L373" s="5"/>
      <c r="M373" s="5"/>
      <c r="N373" s="5"/>
      <c r="O373" s="13"/>
      <c r="P373" s="5"/>
      <c r="Q373" s="5"/>
      <c r="R373" s="5"/>
      <c r="S373" s="5"/>
      <c r="T373" s="5"/>
      <c r="U373" s="5"/>
      <c r="V373" s="13"/>
      <c r="W373" s="5"/>
      <c r="X373" s="5"/>
      <c r="Y373" s="5"/>
      <c r="Z373" s="5"/>
      <c r="AA373" s="5"/>
      <c r="AB373" s="5"/>
      <c r="AC373" s="13"/>
      <c r="AD373" s="5"/>
      <c r="AE373" s="12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</row>
    <row r="374">
      <c r="A374" s="5"/>
      <c r="B374" s="5"/>
      <c r="C374" s="5"/>
      <c r="D374" s="5"/>
      <c r="E374" s="5"/>
      <c r="F374" s="5"/>
      <c r="G374" s="5"/>
      <c r="H374" s="13"/>
      <c r="I374" s="5"/>
      <c r="J374" s="5"/>
      <c r="K374" s="5"/>
      <c r="L374" s="5"/>
      <c r="M374" s="5"/>
      <c r="N374" s="5"/>
      <c r="O374" s="13"/>
      <c r="P374" s="5"/>
      <c r="Q374" s="5"/>
      <c r="R374" s="5"/>
      <c r="S374" s="5"/>
      <c r="T374" s="5"/>
      <c r="U374" s="5"/>
      <c r="V374" s="13"/>
      <c r="W374" s="5"/>
      <c r="X374" s="5"/>
      <c r="Y374" s="5"/>
      <c r="Z374" s="5"/>
      <c r="AA374" s="5"/>
      <c r="AB374" s="5"/>
      <c r="AC374" s="13"/>
      <c r="AD374" s="5"/>
      <c r="AE374" s="12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</row>
    <row r="375">
      <c r="A375" s="5"/>
      <c r="B375" s="5"/>
      <c r="C375" s="5"/>
      <c r="D375" s="5"/>
      <c r="E375" s="5"/>
      <c r="F375" s="5"/>
      <c r="G375" s="5"/>
      <c r="H375" s="13"/>
      <c r="I375" s="5"/>
      <c r="J375" s="5"/>
      <c r="K375" s="5"/>
      <c r="L375" s="5"/>
      <c r="M375" s="5"/>
      <c r="N375" s="5"/>
      <c r="O375" s="13"/>
      <c r="P375" s="5"/>
      <c r="Q375" s="5"/>
      <c r="R375" s="5"/>
      <c r="S375" s="5"/>
      <c r="T375" s="5"/>
      <c r="U375" s="5"/>
      <c r="V375" s="13"/>
      <c r="W375" s="5"/>
      <c r="X375" s="5"/>
      <c r="Y375" s="5"/>
      <c r="Z375" s="5"/>
      <c r="AA375" s="5"/>
      <c r="AB375" s="5"/>
      <c r="AC375" s="13"/>
      <c r="AD375" s="5"/>
      <c r="AE375" s="12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</row>
    <row r="376">
      <c r="A376" s="5"/>
      <c r="B376" s="5"/>
      <c r="C376" s="5"/>
      <c r="D376" s="5"/>
      <c r="E376" s="5"/>
      <c r="F376" s="5"/>
      <c r="G376" s="5"/>
      <c r="H376" s="13"/>
      <c r="I376" s="5"/>
      <c r="J376" s="5"/>
      <c r="K376" s="5"/>
      <c r="L376" s="5"/>
      <c r="M376" s="5"/>
      <c r="N376" s="5"/>
      <c r="O376" s="13"/>
      <c r="P376" s="5"/>
      <c r="Q376" s="5"/>
      <c r="R376" s="5"/>
      <c r="S376" s="5"/>
      <c r="T376" s="5"/>
      <c r="U376" s="5"/>
      <c r="V376" s="13"/>
      <c r="W376" s="5"/>
      <c r="X376" s="5"/>
      <c r="Y376" s="5"/>
      <c r="Z376" s="5"/>
      <c r="AA376" s="5"/>
      <c r="AB376" s="5"/>
      <c r="AC376" s="13"/>
      <c r="AD376" s="5"/>
      <c r="AE376" s="12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</row>
    <row r="377">
      <c r="A377" s="5"/>
      <c r="B377" s="5"/>
      <c r="C377" s="5"/>
      <c r="D377" s="5"/>
      <c r="E377" s="5"/>
      <c r="F377" s="5"/>
      <c r="G377" s="5"/>
      <c r="H377" s="13"/>
      <c r="I377" s="5"/>
      <c r="J377" s="5"/>
      <c r="K377" s="5"/>
      <c r="L377" s="5"/>
      <c r="M377" s="5"/>
      <c r="N377" s="5"/>
      <c r="O377" s="13"/>
      <c r="P377" s="5"/>
      <c r="Q377" s="5"/>
      <c r="R377" s="5"/>
      <c r="S377" s="5"/>
      <c r="T377" s="5"/>
      <c r="U377" s="5"/>
      <c r="V377" s="13"/>
      <c r="W377" s="5"/>
      <c r="X377" s="5"/>
      <c r="Y377" s="5"/>
      <c r="Z377" s="5"/>
      <c r="AA377" s="5"/>
      <c r="AB377" s="5"/>
      <c r="AC377" s="13"/>
      <c r="AD377" s="5"/>
      <c r="AE377" s="12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</row>
    <row r="378">
      <c r="A378" s="5"/>
      <c r="B378" s="5"/>
      <c r="C378" s="5"/>
      <c r="D378" s="5"/>
      <c r="E378" s="5"/>
      <c r="F378" s="5"/>
      <c r="G378" s="5"/>
      <c r="H378" s="13"/>
      <c r="I378" s="5"/>
      <c r="J378" s="5"/>
      <c r="K378" s="5"/>
      <c r="L378" s="5"/>
      <c r="M378" s="5"/>
      <c r="N378" s="5"/>
      <c r="O378" s="13"/>
      <c r="P378" s="5"/>
      <c r="Q378" s="5"/>
      <c r="R378" s="5"/>
      <c r="S378" s="5"/>
      <c r="T378" s="5"/>
      <c r="U378" s="5"/>
      <c r="V378" s="13"/>
      <c r="W378" s="5"/>
      <c r="X378" s="5"/>
      <c r="Y378" s="5"/>
      <c r="Z378" s="5"/>
      <c r="AA378" s="5"/>
      <c r="AB378" s="5"/>
      <c r="AC378" s="13"/>
      <c r="AD378" s="5"/>
      <c r="AE378" s="12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</row>
    <row r="379">
      <c r="A379" s="5"/>
      <c r="B379" s="5"/>
      <c r="C379" s="5"/>
      <c r="D379" s="5"/>
      <c r="E379" s="5"/>
      <c r="F379" s="5"/>
      <c r="G379" s="5"/>
      <c r="H379" s="13"/>
      <c r="I379" s="5"/>
      <c r="J379" s="5"/>
      <c r="K379" s="5"/>
      <c r="L379" s="5"/>
      <c r="M379" s="5"/>
      <c r="N379" s="5"/>
      <c r="O379" s="13"/>
      <c r="P379" s="5"/>
      <c r="Q379" s="5"/>
      <c r="R379" s="5"/>
      <c r="S379" s="5"/>
      <c r="T379" s="5"/>
      <c r="U379" s="5"/>
      <c r="V379" s="13"/>
      <c r="W379" s="5"/>
      <c r="X379" s="5"/>
      <c r="Y379" s="5"/>
      <c r="Z379" s="5"/>
      <c r="AA379" s="5"/>
      <c r="AB379" s="5"/>
      <c r="AC379" s="13"/>
      <c r="AD379" s="5"/>
      <c r="AE379" s="12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</row>
    <row r="380">
      <c r="A380" s="5"/>
      <c r="B380" s="5"/>
      <c r="C380" s="5"/>
      <c r="D380" s="5"/>
      <c r="E380" s="5"/>
      <c r="F380" s="5"/>
      <c r="G380" s="5"/>
      <c r="H380" s="13"/>
      <c r="I380" s="5"/>
      <c r="J380" s="5"/>
      <c r="K380" s="5"/>
      <c r="L380" s="5"/>
      <c r="M380" s="5"/>
      <c r="N380" s="5"/>
      <c r="O380" s="13"/>
      <c r="P380" s="5"/>
      <c r="Q380" s="5"/>
      <c r="R380" s="5"/>
      <c r="S380" s="5"/>
      <c r="T380" s="5"/>
      <c r="U380" s="5"/>
      <c r="V380" s="13"/>
      <c r="W380" s="5"/>
      <c r="X380" s="5"/>
      <c r="Y380" s="5"/>
      <c r="Z380" s="5"/>
      <c r="AA380" s="5"/>
      <c r="AB380" s="5"/>
      <c r="AC380" s="13"/>
      <c r="AD380" s="5"/>
      <c r="AE380" s="12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</row>
    <row r="381">
      <c r="A381" s="5"/>
      <c r="B381" s="5"/>
      <c r="C381" s="5"/>
      <c r="D381" s="5"/>
      <c r="E381" s="5"/>
      <c r="F381" s="5"/>
      <c r="G381" s="5"/>
      <c r="H381" s="13"/>
      <c r="I381" s="5"/>
      <c r="J381" s="5"/>
      <c r="K381" s="5"/>
      <c r="L381" s="5"/>
      <c r="M381" s="5"/>
      <c r="N381" s="5"/>
      <c r="O381" s="13"/>
      <c r="P381" s="5"/>
      <c r="Q381" s="5"/>
      <c r="R381" s="5"/>
      <c r="S381" s="5"/>
      <c r="T381" s="5"/>
      <c r="U381" s="5"/>
      <c r="V381" s="13"/>
      <c r="W381" s="5"/>
      <c r="X381" s="5"/>
      <c r="Y381" s="5"/>
      <c r="Z381" s="5"/>
      <c r="AA381" s="5"/>
      <c r="AB381" s="5"/>
      <c r="AC381" s="13"/>
      <c r="AD381" s="5"/>
      <c r="AE381" s="12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</row>
    <row r="382">
      <c r="A382" s="5"/>
      <c r="B382" s="5"/>
      <c r="C382" s="5"/>
      <c r="D382" s="5"/>
      <c r="E382" s="5"/>
      <c r="F382" s="5"/>
      <c r="G382" s="5"/>
      <c r="H382" s="13"/>
      <c r="I382" s="5"/>
      <c r="J382" s="5"/>
      <c r="K382" s="5"/>
      <c r="L382" s="5"/>
      <c r="M382" s="5"/>
      <c r="N382" s="5"/>
      <c r="O382" s="13"/>
      <c r="P382" s="5"/>
      <c r="Q382" s="5"/>
      <c r="R382" s="5"/>
      <c r="S382" s="5"/>
      <c r="T382" s="5"/>
      <c r="U382" s="5"/>
      <c r="V382" s="13"/>
      <c r="W382" s="5"/>
      <c r="X382" s="5"/>
      <c r="Y382" s="5"/>
      <c r="Z382" s="5"/>
      <c r="AA382" s="5"/>
      <c r="AB382" s="5"/>
      <c r="AC382" s="13"/>
      <c r="AD382" s="5"/>
      <c r="AE382" s="12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</row>
    <row r="383">
      <c r="A383" s="5"/>
      <c r="B383" s="5"/>
      <c r="C383" s="5"/>
      <c r="D383" s="5"/>
      <c r="E383" s="5"/>
      <c r="F383" s="5"/>
      <c r="G383" s="5"/>
      <c r="H383" s="13"/>
      <c r="I383" s="5"/>
      <c r="J383" s="5"/>
      <c r="K383" s="5"/>
      <c r="L383" s="5"/>
      <c r="M383" s="5"/>
      <c r="N383" s="5"/>
      <c r="O383" s="13"/>
      <c r="P383" s="5"/>
      <c r="Q383" s="5"/>
      <c r="R383" s="5"/>
      <c r="S383" s="5"/>
      <c r="T383" s="5"/>
      <c r="U383" s="5"/>
      <c r="V383" s="13"/>
      <c r="W383" s="5"/>
      <c r="X383" s="5"/>
      <c r="Y383" s="5"/>
      <c r="Z383" s="5"/>
      <c r="AA383" s="5"/>
      <c r="AB383" s="5"/>
      <c r="AC383" s="13"/>
      <c r="AD383" s="5"/>
      <c r="AE383" s="12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</row>
    <row r="384">
      <c r="A384" s="5"/>
      <c r="B384" s="5"/>
      <c r="C384" s="5"/>
      <c r="D384" s="5"/>
      <c r="E384" s="5"/>
      <c r="F384" s="5"/>
      <c r="G384" s="5"/>
      <c r="H384" s="13"/>
      <c r="I384" s="5"/>
      <c r="J384" s="5"/>
      <c r="K384" s="5"/>
      <c r="L384" s="5"/>
      <c r="M384" s="5"/>
      <c r="N384" s="5"/>
      <c r="O384" s="13"/>
      <c r="P384" s="5"/>
      <c r="Q384" s="5"/>
      <c r="R384" s="5"/>
      <c r="S384" s="5"/>
      <c r="T384" s="5"/>
      <c r="U384" s="5"/>
      <c r="V384" s="13"/>
      <c r="W384" s="5"/>
      <c r="X384" s="5"/>
      <c r="Y384" s="5"/>
      <c r="Z384" s="5"/>
      <c r="AA384" s="5"/>
      <c r="AB384" s="5"/>
      <c r="AC384" s="13"/>
      <c r="AD384" s="5"/>
      <c r="AE384" s="12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</row>
    <row r="385">
      <c r="A385" s="5"/>
      <c r="B385" s="5"/>
      <c r="C385" s="5"/>
      <c r="D385" s="5"/>
      <c r="E385" s="5"/>
      <c r="F385" s="5"/>
      <c r="G385" s="5"/>
      <c r="H385" s="13"/>
      <c r="I385" s="5"/>
      <c r="J385" s="5"/>
      <c r="K385" s="5"/>
      <c r="L385" s="5"/>
      <c r="M385" s="5"/>
      <c r="N385" s="5"/>
      <c r="O385" s="13"/>
      <c r="P385" s="5"/>
      <c r="Q385" s="5"/>
      <c r="R385" s="5"/>
      <c r="S385" s="5"/>
      <c r="T385" s="5"/>
      <c r="U385" s="5"/>
      <c r="V385" s="13"/>
      <c r="W385" s="5"/>
      <c r="X385" s="5"/>
      <c r="Y385" s="5"/>
      <c r="Z385" s="5"/>
      <c r="AA385" s="5"/>
      <c r="AB385" s="5"/>
      <c r="AC385" s="13"/>
      <c r="AD385" s="5"/>
      <c r="AE385" s="12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</row>
    <row r="386">
      <c r="A386" s="5"/>
      <c r="B386" s="5"/>
      <c r="C386" s="5"/>
      <c r="D386" s="5"/>
      <c r="E386" s="5"/>
      <c r="F386" s="5"/>
      <c r="G386" s="5"/>
      <c r="H386" s="13"/>
      <c r="I386" s="5"/>
      <c r="J386" s="5"/>
      <c r="K386" s="5"/>
      <c r="L386" s="5"/>
      <c r="M386" s="5"/>
      <c r="N386" s="5"/>
      <c r="O386" s="13"/>
      <c r="P386" s="5"/>
      <c r="Q386" s="5"/>
      <c r="R386" s="5"/>
      <c r="S386" s="5"/>
      <c r="T386" s="5"/>
      <c r="U386" s="5"/>
      <c r="V386" s="13"/>
      <c r="W386" s="5"/>
      <c r="X386" s="5"/>
      <c r="Y386" s="5"/>
      <c r="Z386" s="5"/>
      <c r="AA386" s="5"/>
      <c r="AB386" s="5"/>
      <c r="AC386" s="13"/>
      <c r="AD386" s="5"/>
      <c r="AE386" s="12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</row>
    <row r="387">
      <c r="A387" s="5"/>
      <c r="B387" s="5"/>
      <c r="C387" s="5"/>
      <c r="D387" s="5"/>
      <c r="E387" s="5"/>
      <c r="F387" s="5"/>
      <c r="G387" s="5"/>
      <c r="H387" s="13"/>
      <c r="I387" s="5"/>
      <c r="J387" s="5"/>
      <c r="K387" s="5"/>
      <c r="L387" s="5"/>
      <c r="M387" s="5"/>
      <c r="N387" s="5"/>
      <c r="O387" s="13"/>
      <c r="P387" s="5"/>
      <c r="Q387" s="5"/>
      <c r="R387" s="5"/>
      <c r="S387" s="5"/>
      <c r="T387" s="5"/>
      <c r="U387" s="5"/>
      <c r="V387" s="13"/>
      <c r="W387" s="5"/>
      <c r="X387" s="5"/>
      <c r="Y387" s="5"/>
      <c r="Z387" s="5"/>
      <c r="AA387" s="5"/>
      <c r="AB387" s="5"/>
      <c r="AC387" s="13"/>
      <c r="AD387" s="5"/>
      <c r="AE387" s="12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</row>
    <row r="388">
      <c r="A388" s="5"/>
      <c r="B388" s="5"/>
      <c r="C388" s="5"/>
      <c r="D388" s="5"/>
      <c r="E388" s="5"/>
      <c r="F388" s="5"/>
      <c r="G388" s="5"/>
      <c r="H388" s="13"/>
      <c r="I388" s="5"/>
      <c r="J388" s="5"/>
      <c r="K388" s="5"/>
      <c r="L388" s="5"/>
      <c r="M388" s="5"/>
      <c r="N388" s="5"/>
      <c r="O388" s="13"/>
      <c r="P388" s="5"/>
      <c r="Q388" s="5"/>
      <c r="R388" s="5"/>
      <c r="S388" s="5"/>
      <c r="T388" s="5"/>
      <c r="U388" s="5"/>
      <c r="V388" s="13"/>
      <c r="W388" s="5"/>
      <c r="X388" s="5"/>
      <c r="Y388" s="5"/>
      <c r="Z388" s="5"/>
      <c r="AA388" s="5"/>
      <c r="AB388" s="5"/>
      <c r="AC388" s="13"/>
      <c r="AD388" s="5"/>
      <c r="AE388" s="12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</row>
    <row r="389">
      <c r="A389" s="5"/>
      <c r="B389" s="5"/>
      <c r="C389" s="5"/>
      <c r="D389" s="5"/>
      <c r="E389" s="5"/>
      <c r="F389" s="5"/>
      <c r="G389" s="5"/>
      <c r="H389" s="13"/>
      <c r="I389" s="5"/>
      <c r="J389" s="5"/>
      <c r="K389" s="5"/>
      <c r="L389" s="5"/>
      <c r="M389" s="5"/>
      <c r="N389" s="5"/>
      <c r="O389" s="13"/>
      <c r="P389" s="5"/>
      <c r="Q389" s="5"/>
      <c r="R389" s="5"/>
      <c r="S389" s="5"/>
      <c r="T389" s="5"/>
      <c r="U389" s="5"/>
      <c r="V389" s="13"/>
      <c r="W389" s="5"/>
      <c r="X389" s="5"/>
      <c r="Y389" s="5"/>
      <c r="Z389" s="5"/>
      <c r="AA389" s="5"/>
      <c r="AB389" s="5"/>
      <c r="AC389" s="13"/>
      <c r="AD389" s="5"/>
      <c r="AE389" s="12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</row>
    <row r="390">
      <c r="A390" s="5"/>
      <c r="B390" s="5"/>
      <c r="C390" s="5"/>
      <c r="D390" s="5"/>
      <c r="E390" s="5"/>
      <c r="F390" s="5"/>
      <c r="G390" s="5"/>
      <c r="H390" s="13"/>
      <c r="I390" s="5"/>
      <c r="J390" s="5"/>
      <c r="K390" s="5"/>
      <c r="L390" s="5"/>
      <c r="M390" s="5"/>
      <c r="N390" s="5"/>
      <c r="O390" s="13"/>
      <c r="P390" s="5"/>
      <c r="Q390" s="5"/>
      <c r="R390" s="5"/>
      <c r="S390" s="5"/>
      <c r="T390" s="5"/>
      <c r="U390" s="5"/>
      <c r="V390" s="13"/>
      <c r="W390" s="5"/>
      <c r="X390" s="5"/>
      <c r="Y390" s="5"/>
      <c r="Z390" s="5"/>
      <c r="AA390" s="5"/>
      <c r="AB390" s="5"/>
      <c r="AC390" s="13"/>
      <c r="AD390" s="5"/>
      <c r="AE390" s="12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</row>
    <row r="391">
      <c r="A391" s="5"/>
      <c r="B391" s="5"/>
      <c r="C391" s="5"/>
      <c r="D391" s="5"/>
      <c r="E391" s="5"/>
      <c r="F391" s="5"/>
      <c r="G391" s="5"/>
      <c r="H391" s="13"/>
      <c r="I391" s="5"/>
      <c r="J391" s="5"/>
      <c r="K391" s="5"/>
      <c r="L391" s="5"/>
      <c r="M391" s="5"/>
      <c r="N391" s="5"/>
      <c r="O391" s="13"/>
      <c r="P391" s="5"/>
      <c r="Q391" s="5"/>
      <c r="R391" s="5"/>
      <c r="S391" s="5"/>
      <c r="T391" s="5"/>
      <c r="U391" s="5"/>
      <c r="V391" s="13"/>
      <c r="W391" s="5"/>
      <c r="X391" s="5"/>
      <c r="Y391" s="5"/>
      <c r="Z391" s="5"/>
      <c r="AA391" s="5"/>
      <c r="AB391" s="5"/>
      <c r="AC391" s="13"/>
      <c r="AD391" s="5"/>
      <c r="AE391" s="12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</row>
    <row r="392">
      <c r="A392" s="5"/>
      <c r="B392" s="5"/>
      <c r="C392" s="5"/>
      <c r="D392" s="5"/>
      <c r="E392" s="5"/>
      <c r="F392" s="5"/>
      <c r="G392" s="5"/>
      <c r="H392" s="13"/>
      <c r="I392" s="5"/>
      <c r="J392" s="5"/>
      <c r="K392" s="5"/>
      <c r="L392" s="5"/>
      <c r="M392" s="5"/>
      <c r="N392" s="5"/>
      <c r="O392" s="13"/>
      <c r="P392" s="5"/>
      <c r="Q392" s="5"/>
      <c r="R392" s="5"/>
      <c r="S392" s="5"/>
      <c r="T392" s="5"/>
      <c r="U392" s="5"/>
      <c r="V392" s="13"/>
      <c r="W392" s="5"/>
      <c r="X392" s="5"/>
      <c r="Y392" s="5"/>
      <c r="Z392" s="5"/>
      <c r="AA392" s="5"/>
      <c r="AB392" s="5"/>
      <c r="AC392" s="13"/>
      <c r="AD392" s="5"/>
      <c r="AE392" s="12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</row>
    <row r="393">
      <c r="A393" s="5"/>
      <c r="B393" s="5"/>
      <c r="C393" s="5"/>
      <c r="D393" s="5"/>
      <c r="E393" s="5"/>
      <c r="F393" s="5"/>
      <c r="G393" s="5"/>
      <c r="H393" s="13"/>
      <c r="I393" s="5"/>
      <c r="J393" s="5"/>
      <c r="K393" s="5"/>
      <c r="L393" s="5"/>
      <c r="M393" s="5"/>
      <c r="N393" s="5"/>
      <c r="O393" s="13"/>
      <c r="P393" s="5"/>
      <c r="Q393" s="5"/>
      <c r="R393" s="5"/>
      <c r="S393" s="5"/>
      <c r="T393" s="5"/>
      <c r="U393" s="5"/>
      <c r="V393" s="13"/>
      <c r="W393" s="5"/>
      <c r="X393" s="5"/>
      <c r="Y393" s="5"/>
      <c r="Z393" s="5"/>
      <c r="AA393" s="5"/>
      <c r="AB393" s="5"/>
      <c r="AC393" s="13"/>
      <c r="AD393" s="5"/>
      <c r="AE393" s="12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</row>
    <row r="394">
      <c r="A394" s="5"/>
      <c r="B394" s="5"/>
      <c r="C394" s="5"/>
      <c r="D394" s="5"/>
      <c r="E394" s="5"/>
      <c r="F394" s="5"/>
      <c r="G394" s="5"/>
      <c r="H394" s="13"/>
      <c r="I394" s="5"/>
      <c r="J394" s="5"/>
      <c r="K394" s="5"/>
      <c r="L394" s="5"/>
      <c r="M394" s="5"/>
      <c r="N394" s="5"/>
      <c r="O394" s="13"/>
      <c r="P394" s="5"/>
      <c r="Q394" s="5"/>
      <c r="R394" s="5"/>
      <c r="S394" s="5"/>
      <c r="T394" s="5"/>
      <c r="U394" s="5"/>
      <c r="V394" s="13"/>
      <c r="W394" s="5"/>
      <c r="X394" s="5"/>
      <c r="Y394" s="5"/>
      <c r="Z394" s="5"/>
      <c r="AA394" s="5"/>
      <c r="AB394" s="5"/>
      <c r="AC394" s="13"/>
      <c r="AD394" s="5"/>
      <c r="AE394" s="12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</row>
    <row r="395">
      <c r="A395" s="5"/>
      <c r="B395" s="5"/>
      <c r="C395" s="5"/>
      <c r="D395" s="5"/>
      <c r="E395" s="5"/>
      <c r="F395" s="5"/>
      <c r="G395" s="5"/>
      <c r="H395" s="13"/>
      <c r="I395" s="5"/>
      <c r="J395" s="5"/>
      <c r="K395" s="5"/>
      <c r="L395" s="5"/>
      <c r="M395" s="5"/>
      <c r="N395" s="5"/>
      <c r="O395" s="13"/>
      <c r="P395" s="5"/>
      <c r="Q395" s="5"/>
      <c r="R395" s="5"/>
      <c r="S395" s="5"/>
      <c r="T395" s="5"/>
      <c r="U395" s="5"/>
      <c r="V395" s="13"/>
      <c r="W395" s="5"/>
      <c r="X395" s="5"/>
      <c r="Y395" s="5"/>
      <c r="Z395" s="5"/>
      <c r="AA395" s="5"/>
      <c r="AB395" s="5"/>
      <c r="AC395" s="13"/>
      <c r="AD395" s="5"/>
      <c r="AE395" s="12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</row>
    <row r="396">
      <c r="A396" s="5"/>
      <c r="B396" s="5"/>
      <c r="C396" s="5"/>
      <c r="D396" s="5"/>
      <c r="E396" s="5"/>
      <c r="F396" s="5"/>
      <c r="G396" s="5"/>
      <c r="H396" s="13"/>
      <c r="I396" s="5"/>
      <c r="J396" s="5"/>
      <c r="K396" s="5"/>
      <c r="L396" s="5"/>
      <c r="M396" s="5"/>
      <c r="N396" s="5"/>
      <c r="O396" s="13"/>
      <c r="P396" s="5"/>
      <c r="Q396" s="5"/>
      <c r="R396" s="5"/>
      <c r="S396" s="5"/>
      <c r="T396" s="5"/>
      <c r="U396" s="5"/>
      <c r="V396" s="13"/>
      <c r="W396" s="5"/>
      <c r="X396" s="5"/>
      <c r="Y396" s="5"/>
      <c r="Z396" s="5"/>
      <c r="AA396" s="5"/>
      <c r="AB396" s="5"/>
      <c r="AC396" s="13"/>
      <c r="AD396" s="5"/>
      <c r="AE396" s="12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</row>
    <row r="397">
      <c r="A397" s="5"/>
      <c r="B397" s="5"/>
      <c r="C397" s="5"/>
      <c r="D397" s="5"/>
      <c r="E397" s="5"/>
      <c r="F397" s="5"/>
      <c r="G397" s="5"/>
      <c r="H397" s="13"/>
      <c r="I397" s="5"/>
      <c r="J397" s="5"/>
      <c r="K397" s="5"/>
      <c r="L397" s="5"/>
      <c r="M397" s="5"/>
      <c r="N397" s="5"/>
      <c r="O397" s="13"/>
      <c r="P397" s="5"/>
      <c r="Q397" s="5"/>
      <c r="R397" s="5"/>
      <c r="S397" s="5"/>
      <c r="T397" s="5"/>
      <c r="U397" s="5"/>
      <c r="V397" s="13"/>
      <c r="W397" s="5"/>
      <c r="X397" s="5"/>
      <c r="Y397" s="5"/>
      <c r="Z397" s="5"/>
      <c r="AA397" s="5"/>
      <c r="AB397" s="5"/>
      <c r="AC397" s="13"/>
      <c r="AD397" s="5"/>
      <c r="AE397" s="12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</row>
    <row r="398">
      <c r="A398" s="5"/>
      <c r="B398" s="5"/>
      <c r="C398" s="5"/>
      <c r="D398" s="5"/>
      <c r="E398" s="5"/>
      <c r="F398" s="5"/>
      <c r="G398" s="5"/>
      <c r="H398" s="13"/>
      <c r="I398" s="5"/>
      <c r="J398" s="5"/>
      <c r="K398" s="5"/>
      <c r="L398" s="5"/>
      <c r="M398" s="5"/>
      <c r="N398" s="5"/>
      <c r="O398" s="13"/>
      <c r="P398" s="5"/>
      <c r="Q398" s="5"/>
      <c r="R398" s="5"/>
      <c r="S398" s="5"/>
      <c r="T398" s="5"/>
      <c r="U398" s="5"/>
      <c r="V398" s="13"/>
      <c r="W398" s="5"/>
      <c r="X398" s="5"/>
      <c r="Y398" s="5"/>
      <c r="Z398" s="5"/>
      <c r="AA398" s="5"/>
      <c r="AB398" s="5"/>
      <c r="AC398" s="13"/>
      <c r="AD398" s="5"/>
      <c r="AE398" s="12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</row>
    <row r="399">
      <c r="A399" s="5"/>
      <c r="B399" s="5"/>
      <c r="C399" s="5"/>
      <c r="D399" s="5"/>
      <c r="E399" s="5"/>
      <c r="F399" s="5"/>
      <c r="G399" s="5"/>
      <c r="H399" s="13"/>
      <c r="I399" s="5"/>
      <c r="J399" s="5"/>
      <c r="K399" s="5"/>
      <c r="L399" s="5"/>
      <c r="M399" s="5"/>
      <c r="N399" s="5"/>
      <c r="O399" s="13"/>
      <c r="P399" s="5"/>
      <c r="Q399" s="5"/>
      <c r="R399" s="5"/>
      <c r="S399" s="5"/>
      <c r="T399" s="5"/>
      <c r="U399" s="5"/>
      <c r="V399" s="13"/>
      <c r="W399" s="5"/>
      <c r="X399" s="5"/>
      <c r="Y399" s="5"/>
      <c r="Z399" s="5"/>
      <c r="AA399" s="5"/>
      <c r="AB399" s="5"/>
      <c r="AC399" s="13"/>
      <c r="AD399" s="5"/>
      <c r="AE399" s="12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</row>
    <row r="400">
      <c r="A400" s="5"/>
      <c r="B400" s="5"/>
      <c r="C400" s="5"/>
      <c r="D400" s="5"/>
      <c r="E400" s="5"/>
      <c r="F400" s="5"/>
      <c r="G400" s="5"/>
      <c r="H400" s="13"/>
      <c r="I400" s="5"/>
      <c r="J400" s="5"/>
      <c r="K400" s="5"/>
      <c r="L400" s="5"/>
      <c r="M400" s="5"/>
      <c r="N400" s="5"/>
      <c r="O400" s="13"/>
      <c r="P400" s="5"/>
      <c r="Q400" s="5"/>
      <c r="R400" s="5"/>
      <c r="S400" s="5"/>
      <c r="T400" s="5"/>
      <c r="U400" s="5"/>
      <c r="V400" s="13"/>
      <c r="W400" s="5"/>
      <c r="X400" s="5"/>
      <c r="Y400" s="5"/>
      <c r="Z400" s="5"/>
      <c r="AA400" s="5"/>
      <c r="AB400" s="5"/>
      <c r="AC400" s="13"/>
      <c r="AD400" s="5"/>
      <c r="AE400" s="12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</row>
    <row r="401">
      <c r="A401" s="5"/>
      <c r="B401" s="5"/>
      <c r="C401" s="5"/>
      <c r="D401" s="5"/>
      <c r="E401" s="5"/>
      <c r="F401" s="5"/>
      <c r="G401" s="5"/>
      <c r="H401" s="13"/>
      <c r="I401" s="5"/>
      <c r="J401" s="5"/>
      <c r="K401" s="5"/>
      <c r="L401" s="5"/>
      <c r="M401" s="5"/>
      <c r="N401" s="5"/>
      <c r="O401" s="13"/>
      <c r="P401" s="5"/>
      <c r="Q401" s="5"/>
      <c r="R401" s="5"/>
      <c r="S401" s="5"/>
      <c r="T401" s="5"/>
      <c r="U401" s="5"/>
      <c r="V401" s="13"/>
      <c r="W401" s="5"/>
      <c r="X401" s="5"/>
      <c r="Y401" s="5"/>
      <c r="Z401" s="5"/>
      <c r="AA401" s="5"/>
      <c r="AB401" s="5"/>
      <c r="AC401" s="13"/>
      <c r="AD401" s="5"/>
      <c r="AE401" s="12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</row>
    <row r="402">
      <c r="A402" s="5"/>
      <c r="B402" s="5"/>
      <c r="C402" s="5"/>
      <c r="D402" s="5"/>
      <c r="E402" s="5"/>
      <c r="F402" s="5"/>
      <c r="G402" s="5"/>
      <c r="H402" s="13"/>
      <c r="I402" s="5"/>
      <c r="J402" s="5"/>
      <c r="K402" s="5"/>
      <c r="L402" s="5"/>
      <c r="M402" s="5"/>
      <c r="N402" s="5"/>
      <c r="O402" s="13"/>
      <c r="P402" s="5"/>
      <c r="Q402" s="5"/>
      <c r="R402" s="5"/>
      <c r="S402" s="5"/>
      <c r="T402" s="5"/>
      <c r="U402" s="5"/>
      <c r="V402" s="13"/>
      <c r="W402" s="5"/>
      <c r="X402" s="5"/>
      <c r="Y402" s="5"/>
      <c r="Z402" s="5"/>
      <c r="AA402" s="5"/>
      <c r="AB402" s="5"/>
      <c r="AC402" s="13"/>
      <c r="AD402" s="5"/>
      <c r="AE402" s="12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</row>
    <row r="403">
      <c r="A403" s="5"/>
      <c r="B403" s="5"/>
      <c r="C403" s="5"/>
      <c r="D403" s="5"/>
      <c r="E403" s="5"/>
      <c r="F403" s="5"/>
      <c r="G403" s="5"/>
      <c r="H403" s="13"/>
      <c r="I403" s="5"/>
      <c r="J403" s="5"/>
      <c r="K403" s="5"/>
      <c r="L403" s="5"/>
      <c r="M403" s="5"/>
      <c r="N403" s="5"/>
      <c r="O403" s="13"/>
      <c r="P403" s="5"/>
      <c r="Q403" s="5"/>
      <c r="R403" s="5"/>
      <c r="S403" s="5"/>
      <c r="T403" s="5"/>
      <c r="U403" s="5"/>
      <c r="V403" s="13"/>
      <c r="W403" s="5"/>
      <c r="X403" s="5"/>
      <c r="Y403" s="5"/>
      <c r="Z403" s="5"/>
      <c r="AA403" s="5"/>
      <c r="AB403" s="5"/>
      <c r="AC403" s="13"/>
      <c r="AD403" s="5"/>
      <c r="AE403" s="12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</row>
    <row r="404">
      <c r="A404" s="5"/>
      <c r="B404" s="5"/>
      <c r="C404" s="5"/>
      <c r="D404" s="5"/>
      <c r="E404" s="5"/>
      <c r="F404" s="5"/>
      <c r="G404" s="5"/>
      <c r="H404" s="13"/>
      <c r="I404" s="5"/>
      <c r="J404" s="5"/>
      <c r="K404" s="5"/>
      <c r="L404" s="5"/>
      <c r="M404" s="5"/>
      <c r="N404" s="5"/>
      <c r="O404" s="13"/>
      <c r="P404" s="5"/>
      <c r="Q404" s="5"/>
      <c r="R404" s="5"/>
      <c r="S404" s="5"/>
      <c r="T404" s="5"/>
      <c r="U404" s="5"/>
      <c r="V404" s="13"/>
      <c r="W404" s="5"/>
      <c r="X404" s="5"/>
      <c r="Y404" s="5"/>
      <c r="Z404" s="5"/>
      <c r="AA404" s="5"/>
      <c r="AB404" s="5"/>
      <c r="AC404" s="13"/>
      <c r="AD404" s="5"/>
      <c r="AE404" s="12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</row>
    <row r="405">
      <c r="A405" s="5"/>
      <c r="B405" s="5"/>
      <c r="C405" s="5"/>
      <c r="D405" s="5"/>
      <c r="E405" s="5"/>
      <c r="F405" s="5"/>
      <c r="G405" s="5"/>
      <c r="H405" s="13"/>
      <c r="I405" s="5"/>
      <c r="J405" s="5"/>
      <c r="K405" s="5"/>
      <c r="L405" s="5"/>
      <c r="M405" s="5"/>
      <c r="N405" s="5"/>
      <c r="O405" s="13"/>
      <c r="P405" s="5"/>
      <c r="Q405" s="5"/>
      <c r="R405" s="5"/>
      <c r="S405" s="5"/>
      <c r="T405" s="5"/>
      <c r="U405" s="5"/>
      <c r="V405" s="13"/>
      <c r="W405" s="5"/>
      <c r="X405" s="5"/>
      <c r="Y405" s="5"/>
      <c r="Z405" s="5"/>
      <c r="AA405" s="5"/>
      <c r="AB405" s="5"/>
      <c r="AC405" s="13"/>
      <c r="AD405" s="5"/>
      <c r="AE405" s="12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</row>
    <row r="406">
      <c r="A406" s="5"/>
      <c r="B406" s="5"/>
      <c r="C406" s="5"/>
      <c r="D406" s="5"/>
      <c r="E406" s="5"/>
      <c r="F406" s="5"/>
      <c r="G406" s="5"/>
      <c r="H406" s="13"/>
      <c r="I406" s="5"/>
      <c r="J406" s="5"/>
      <c r="K406" s="5"/>
      <c r="L406" s="5"/>
      <c r="M406" s="5"/>
      <c r="N406" s="5"/>
      <c r="O406" s="13"/>
      <c r="P406" s="5"/>
      <c r="Q406" s="5"/>
      <c r="R406" s="5"/>
      <c r="S406" s="5"/>
      <c r="T406" s="5"/>
      <c r="U406" s="5"/>
      <c r="V406" s="13"/>
      <c r="W406" s="5"/>
      <c r="X406" s="5"/>
      <c r="Y406" s="5"/>
      <c r="Z406" s="5"/>
      <c r="AA406" s="5"/>
      <c r="AB406" s="5"/>
      <c r="AC406" s="13"/>
      <c r="AD406" s="5"/>
      <c r="AE406" s="12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</row>
    <row r="407">
      <c r="A407" s="5"/>
      <c r="B407" s="5"/>
      <c r="C407" s="5"/>
      <c r="D407" s="5"/>
      <c r="E407" s="5"/>
      <c r="F407" s="5"/>
      <c r="G407" s="5"/>
      <c r="H407" s="13"/>
      <c r="I407" s="5"/>
      <c r="J407" s="5"/>
      <c r="K407" s="5"/>
      <c r="L407" s="5"/>
      <c r="M407" s="5"/>
      <c r="N407" s="5"/>
      <c r="O407" s="13"/>
      <c r="P407" s="5"/>
      <c r="Q407" s="5"/>
      <c r="R407" s="5"/>
      <c r="S407" s="5"/>
      <c r="T407" s="5"/>
      <c r="U407" s="5"/>
      <c r="V407" s="13"/>
      <c r="W407" s="5"/>
      <c r="X407" s="5"/>
      <c r="Y407" s="5"/>
      <c r="Z407" s="5"/>
      <c r="AA407" s="5"/>
      <c r="AB407" s="5"/>
      <c r="AC407" s="13"/>
      <c r="AD407" s="5"/>
      <c r="AE407" s="12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</row>
    <row r="408">
      <c r="A408" s="5"/>
      <c r="B408" s="5"/>
      <c r="C408" s="5"/>
      <c r="D408" s="5"/>
      <c r="E408" s="5"/>
      <c r="F408" s="5"/>
      <c r="G408" s="5"/>
      <c r="H408" s="13"/>
      <c r="I408" s="5"/>
      <c r="J408" s="5"/>
      <c r="K408" s="5"/>
      <c r="L408" s="5"/>
      <c r="M408" s="5"/>
      <c r="N408" s="5"/>
      <c r="O408" s="13"/>
      <c r="P408" s="5"/>
      <c r="Q408" s="5"/>
      <c r="R408" s="5"/>
      <c r="S408" s="5"/>
      <c r="T408" s="5"/>
      <c r="U408" s="5"/>
      <c r="V408" s="13"/>
      <c r="W408" s="5"/>
      <c r="X408" s="5"/>
      <c r="Y408" s="5"/>
      <c r="Z408" s="5"/>
      <c r="AA408" s="5"/>
      <c r="AB408" s="5"/>
      <c r="AC408" s="13"/>
      <c r="AD408" s="5"/>
      <c r="AE408" s="12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</row>
    <row r="409">
      <c r="A409" s="5"/>
      <c r="B409" s="5"/>
      <c r="C409" s="5"/>
      <c r="D409" s="5"/>
      <c r="E409" s="5"/>
      <c r="F409" s="5"/>
      <c r="G409" s="5"/>
      <c r="H409" s="13"/>
      <c r="I409" s="5"/>
      <c r="J409" s="5"/>
      <c r="K409" s="5"/>
      <c r="L409" s="5"/>
      <c r="M409" s="5"/>
      <c r="N409" s="5"/>
      <c r="O409" s="13"/>
      <c r="P409" s="5"/>
      <c r="Q409" s="5"/>
      <c r="R409" s="5"/>
      <c r="S409" s="5"/>
      <c r="T409" s="5"/>
      <c r="U409" s="5"/>
      <c r="V409" s="13"/>
      <c r="W409" s="5"/>
      <c r="X409" s="5"/>
      <c r="Y409" s="5"/>
      <c r="Z409" s="5"/>
      <c r="AA409" s="5"/>
      <c r="AB409" s="5"/>
      <c r="AC409" s="13"/>
      <c r="AD409" s="5"/>
      <c r="AE409" s="12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</row>
    <row r="410">
      <c r="A410" s="5"/>
      <c r="B410" s="5"/>
      <c r="C410" s="5"/>
      <c r="D410" s="5"/>
      <c r="E410" s="5"/>
      <c r="F410" s="5"/>
      <c r="G410" s="5"/>
      <c r="H410" s="13"/>
      <c r="I410" s="5"/>
      <c r="J410" s="5"/>
      <c r="K410" s="5"/>
      <c r="L410" s="5"/>
      <c r="M410" s="5"/>
      <c r="N410" s="5"/>
      <c r="O410" s="13"/>
      <c r="P410" s="5"/>
      <c r="Q410" s="5"/>
      <c r="R410" s="5"/>
      <c r="S410" s="5"/>
      <c r="T410" s="5"/>
      <c r="U410" s="5"/>
      <c r="V410" s="13"/>
      <c r="W410" s="5"/>
      <c r="X410" s="5"/>
      <c r="Y410" s="5"/>
      <c r="Z410" s="5"/>
      <c r="AA410" s="5"/>
      <c r="AB410" s="5"/>
      <c r="AC410" s="13"/>
      <c r="AD410" s="5"/>
      <c r="AE410" s="12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</row>
    <row r="411">
      <c r="A411" s="5"/>
      <c r="B411" s="5"/>
      <c r="C411" s="5"/>
      <c r="D411" s="5"/>
      <c r="E411" s="5"/>
      <c r="F411" s="5"/>
      <c r="G411" s="5"/>
      <c r="H411" s="13"/>
      <c r="I411" s="5"/>
      <c r="J411" s="5"/>
      <c r="K411" s="5"/>
      <c r="L411" s="5"/>
      <c r="M411" s="5"/>
      <c r="N411" s="5"/>
      <c r="O411" s="13"/>
      <c r="P411" s="5"/>
      <c r="Q411" s="5"/>
      <c r="R411" s="5"/>
      <c r="S411" s="5"/>
      <c r="T411" s="5"/>
      <c r="U411" s="5"/>
      <c r="V411" s="13"/>
      <c r="W411" s="5"/>
      <c r="X411" s="5"/>
      <c r="Y411" s="5"/>
      <c r="Z411" s="5"/>
      <c r="AA411" s="5"/>
      <c r="AB411" s="5"/>
      <c r="AC411" s="13"/>
      <c r="AD411" s="5"/>
      <c r="AE411" s="12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</row>
    <row r="412">
      <c r="A412" s="5"/>
      <c r="B412" s="5"/>
      <c r="C412" s="5"/>
      <c r="D412" s="5"/>
      <c r="E412" s="5"/>
      <c r="F412" s="5"/>
      <c r="G412" s="5"/>
      <c r="H412" s="13"/>
      <c r="I412" s="5"/>
      <c r="J412" s="5"/>
      <c r="K412" s="5"/>
      <c r="L412" s="5"/>
      <c r="M412" s="5"/>
      <c r="N412" s="5"/>
      <c r="O412" s="13"/>
      <c r="P412" s="5"/>
      <c r="Q412" s="5"/>
      <c r="R412" s="5"/>
      <c r="S412" s="5"/>
      <c r="T412" s="5"/>
      <c r="U412" s="5"/>
      <c r="V412" s="13"/>
      <c r="W412" s="5"/>
      <c r="X412" s="5"/>
      <c r="Y412" s="5"/>
      <c r="Z412" s="5"/>
      <c r="AA412" s="5"/>
      <c r="AB412" s="5"/>
      <c r="AC412" s="13"/>
      <c r="AD412" s="5"/>
      <c r="AE412" s="12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</row>
    <row r="413">
      <c r="A413" s="5"/>
      <c r="B413" s="5"/>
      <c r="C413" s="5"/>
      <c r="D413" s="5"/>
      <c r="E413" s="5"/>
      <c r="F413" s="5"/>
      <c r="G413" s="5"/>
      <c r="H413" s="13"/>
      <c r="I413" s="5"/>
      <c r="J413" s="5"/>
      <c r="K413" s="5"/>
      <c r="L413" s="5"/>
      <c r="M413" s="5"/>
      <c r="N413" s="5"/>
      <c r="O413" s="13"/>
      <c r="P413" s="5"/>
      <c r="Q413" s="5"/>
      <c r="R413" s="5"/>
      <c r="S413" s="5"/>
      <c r="T413" s="5"/>
      <c r="U413" s="5"/>
      <c r="V413" s="13"/>
      <c r="W413" s="5"/>
      <c r="X413" s="5"/>
      <c r="Y413" s="5"/>
      <c r="Z413" s="5"/>
      <c r="AA413" s="5"/>
      <c r="AB413" s="5"/>
      <c r="AC413" s="13"/>
      <c r="AD413" s="5"/>
      <c r="AE413" s="12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</row>
    <row r="414">
      <c r="A414" s="5"/>
      <c r="B414" s="5"/>
      <c r="C414" s="5"/>
      <c r="D414" s="5"/>
      <c r="E414" s="5"/>
      <c r="F414" s="5"/>
      <c r="G414" s="5"/>
      <c r="H414" s="13"/>
      <c r="I414" s="5"/>
      <c r="J414" s="5"/>
      <c r="K414" s="5"/>
      <c r="L414" s="5"/>
      <c r="M414" s="5"/>
      <c r="N414" s="5"/>
      <c r="O414" s="13"/>
      <c r="P414" s="5"/>
      <c r="Q414" s="5"/>
      <c r="R414" s="5"/>
      <c r="S414" s="5"/>
      <c r="T414" s="5"/>
      <c r="U414" s="5"/>
      <c r="V414" s="13"/>
      <c r="W414" s="5"/>
      <c r="X414" s="5"/>
      <c r="Y414" s="5"/>
      <c r="Z414" s="5"/>
      <c r="AA414" s="5"/>
      <c r="AB414" s="5"/>
      <c r="AC414" s="13"/>
      <c r="AD414" s="5"/>
      <c r="AE414" s="12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</row>
    <row r="415">
      <c r="A415" s="5"/>
      <c r="B415" s="5"/>
      <c r="C415" s="5"/>
      <c r="D415" s="5"/>
      <c r="E415" s="5"/>
      <c r="F415" s="5"/>
      <c r="G415" s="5"/>
      <c r="H415" s="13"/>
      <c r="I415" s="5"/>
      <c r="J415" s="5"/>
      <c r="K415" s="5"/>
      <c r="L415" s="5"/>
      <c r="M415" s="5"/>
      <c r="N415" s="5"/>
      <c r="O415" s="13"/>
      <c r="P415" s="5"/>
      <c r="Q415" s="5"/>
      <c r="R415" s="5"/>
      <c r="S415" s="5"/>
      <c r="T415" s="5"/>
      <c r="U415" s="5"/>
      <c r="V415" s="13"/>
      <c r="W415" s="5"/>
      <c r="X415" s="5"/>
      <c r="Y415" s="5"/>
      <c r="Z415" s="5"/>
      <c r="AA415" s="5"/>
      <c r="AB415" s="5"/>
      <c r="AC415" s="13"/>
      <c r="AD415" s="5"/>
      <c r="AE415" s="12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</row>
    <row r="416">
      <c r="A416" s="5"/>
      <c r="B416" s="5"/>
      <c r="C416" s="5"/>
      <c r="D416" s="5"/>
      <c r="E416" s="5"/>
      <c r="F416" s="5"/>
      <c r="G416" s="5"/>
      <c r="H416" s="13"/>
      <c r="I416" s="5"/>
      <c r="J416" s="5"/>
      <c r="K416" s="5"/>
      <c r="L416" s="5"/>
      <c r="M416" s="5"/>
      <c r="N416" s="5"/>
      <c r="O416" s="13"/>
      <c r="P416" s="5"/>
      <c r="Q416" s="5"/>
      <c r="R416" s="5"/>
      <c r="S416" s="5"/>
      <c r="T416" s="5"/>
      <c r="U416" s="5"/>
      <c r="V416" s="13"/>
      <c r="W416" s="5"/>
      <c r="X416" s="5"/>
      <c r="Y416" s="5"/>
      <c r="Z416" s="5"/>
      <c r="AA416" s="5"/>
      <c r="AB416" s="5"/>
      <c r="AC416" s="13"/>
      <c r="AD416" s="5"/>
      <c r="AE416" s="12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</row>
    <row r="417">
      <c r="A417" s="5"/>
      <c r="B417" s="5"/>
      <c r="C417" s="5"/>
      <c r="D417" s="5"/>
      <c r="E417" s="5"/>
      <c r="F417" s="5"/>
      <c r="G417" s="5"/>
      <c r="H417" s="13"/>
      <c r="I417" s="5"/>
      <c r="J417" s="5"/>
      <c r="K417" s="5"/>
      <c r="L417" s="5"/>
      <c r="M417" s="5"/>
      <c r="N417" s="5"/>
      <c r="O417" s="13"/>
      <c r="P417" s="5"/>
      <c r="Q417" s="5"/>
      <c r="R417" s="5"/>
      <c r="S417" s="5"/>
      <c r="T417" s="5"/>
      <c r="U417" s="5"/>
      <c r="V417" s="13"/>
      <c r="W417" s="5"/>
      <c r="X417" s="5"/>
      <c r="Y417" s="5"/>
      <c r="Z417" s="5"/>
      <c r="AA417" s="5"/>
      <c r="AB417" s="5"/>
      <c r="AC417" s="13"/>
      <c r="AD417" s="5"/>
      <c r="AE417" s="12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</row>
    <row r="418">
      <c r="A418" s="5"/>
      <c r="B418" s="5"/>
      <c r="C418" s="5"/>
      <c r="D418" s="5"/>
      <c r="E418" s="5"/>
      <c r="F418" s="5"/>
      <c r="G418" s="5"/>
      <c r="H418" s="13"/>
      <c r="I418" s="5"/>
      <c r="J418" s="5"/>
      <c r="K418" s="5"/>
      <c r="L418" s="5"/>
      <c r="M418" s="5"/>
      <c r="N418" s="5"/>
      <c r="O418" s="13"/>
      <c r="P418" s="5"/>
      <c r="Q418" s="5"/>
      <c r="R418" s="5"/>
      <c r="S418" s="5"/>
      <c r="T418" s="5"/>
      <c r="U418" s="5"/>
      <c r="V418" s="13"/>
      <c r="W418" s="5"/>
      <c r="X418" s="5"/>
      <c r="Y418" s="5"/>
      <c r="Z418" s="5"/>
      <c r="AA418" s="5"/>
      <c r="AB418" s="5"/>
      <c r="AC418" s="13"/>
      <c r="AD418" s="5"/>
      <c r="AE418" s="12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</row>
    <row r="419">
      <c r="A419" s="5"/>
      <c r="B419" s="5"/>
      <c r="C419" s="5"/>
      <c r="D419" s="5"/>
      <c r="E419" s="5"/>
      <c r="F419" s="5"/>
      <c r="G419" s="5"/>
      <c r="H419" s="13"/>
      <c r="I419" s="5"/>
      <c r="J419" s="5"/>
      <c r="K419" s="5"/>
      <c r="L419" s="5"/>
      <c r="M419" s="5"/>
      <c r="N419" s="5"/>
      <c r="O419" s="13"/>
      <c r="P419" s="5"/>
      <c r="Q419" s="5"/>
      <c r="R419" s="5"/>
      <c r="S419" s="5"/>
      <c r="T419" s="5"/>
      <c r="U419" s="5"/>
      <c r="V419" s="13"/>
      <c r="W419" s="5"/>
      <c r="X419" s="5"/>
      <c r="Y419" s="5"/>
      <c r="Z419" s="5"/>
      <c r="AA419" s="5"/>
      <c r="AB419" s="5"/>
      <c r="AC419" s="13"/>
      <c r="AD419" s="5"/>
      <c r="AE419" s="12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</row>
    <row r="420">
      <c r="A420" s="5"/>
      <c r="B420" s="5"/>
      <c r="C420" s="5"/>
      <c r="D420" s="5"/>
      <c r="E420" s="5"/>
      <c r="F420" s="5"/>
      <c r="G420" s="5"/>
      <c r="H420" s="13"/>
      <c r="I420" s="5"/>
      <c r="J420" s="5"/>
      <c r="K420" s="5"/>
      <c r="L420" s="5"/>
      <c r="M420" s="5"/>
      <c r="N420" s="5"/>
      <c r="O420" s="13"/>
      <c r="P420" s="5"/>
      <c r="Q420" s="5"/>
      <c r="R420" s="5"/>
      <c r="S420" s="5"/>
      <c r="T420" s="5"/>
      <c r="U420" s="5"/>
      <c r="V420" s="13"/>
      <c r="W420" s="5"/>
      <c r="X420" s="5"/>
      <c r="Y420" s="5"/>
      <c r="Z420" s="5"/>
      <c r="AA420" s="5"/>
      <c r="AB420" s="5"/>
      <c r="AC420" s="13"/>
      <c r="AD420" s="5"/>
      <c r="AE420" s="12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</row>
    <row r="421">
      <c r="A421" s="5"/>
      <c r="B421" s="5"/>
      <c r="C421" s="5"/>
      <c r="D421" s="5"/>
      <c r="E421" s="5"/>
      <c r="F421" s="5"/>
      <c r="G421" s="5"/>
      <c r="H421" s="13"/>
      <c r="I421" s="5"/>
      <c r="J421" s="5"/>
      <c r="K421" s="5"/>
      <c r="L421" s="5"/>
      <c r="M421" s="5"/>
      <c r="N421" s="5"/>
      <c r="O421" s="13"/>
      <c r="P421" s="5"/>
      <c r="Q421" s="5"/>
      <c r="R421" s="5"/>
      <c r="S421" s="5"/>
      <c r="T421" s="5"/>
      <c r="U421" s="5"/>
      <c r="V421" s="13"/>
      <c r="W421" s="5"/>
      <c r="X421" s="5"/>
      <c r="Y421" s="5"/>
      <c r="Z421" s="5"/>
      <c r="AA421" s="5"/>
      <c r="AB421" s="5"/>
      <c r="AC421" s="13"/>
      <c r="AD421" s="5"/>
      <c r="AE421" s="12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</row>
    <row r="422">
      <c r="A422" s="5"/>
      <c r="B422" s="5"/>
      <c r="C422" s="5"/>
      <c r="D422" s="5"/>
      <c r="E422" s="5"/>
      <c r="F422" s="5"/>
      <c r="G422" s="5"/>
      <c r="H422" s="13"/>
      <c r="I422" s="5"/>
      <c r="J422" s="5"/>
      <c r="K422" s="5"/>
      <c r="L422" s="5"/>
      <c r="M422" s="5"/>
      <c r="N422" s="5"/>
      <c r="O422" s="13"/>
      <c r="P422" s="5"/>
      <c r="Q422" s="5"/>
      <c r="R422" s="5"/>
      <c r="S422" s="5"/>
      <c r="T422" s="5"/>
      <c r="U422" s="5"/>
      <c r="V422" s="13"/>
      <c r="W422" s="5"/>
      <c r="X422" s="5"/>
      <c r="Y422" s="5"/>
      <c r="Z422" s="5"/>
      <c r="AA422" s="5"/>
      <c r="AB422" s="5"/>
      <c r="AC422" s="13"/>
      <c r="AD422" s="5"/>
      <c r="AE422" s="12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</row>
    <row r="423">
      <c r="A423" s="5"/>
      <c r="B423" s="5"/>
      <c r="C423" s="5"/>
      <c r="D423" s="5"/>
      <c r="E423" s="5"/>
      <c r="F423" s="5"/>
      <c r="G423" s="5"/>
      <c r="H423" s="13"/>
      <c r="I423" s="5"/>
      <c r="J423" s="5"/>
      <c r="K423" s="5"/>
      <c r="L423" s="5"/>
      <c r="M423" s="5"/>
      <c r="N423" s="5"/>
      <c r="O423" s="13"/>
      <c r="P423" s="5"/>
      <c r="Q423" s="5"/>
      <c r="R423" s="5"/>
      <c r="S423" s="5"/>
      <c r="T423" s="5"/>
      <c r="U423" s="5"/>
      <c r="V423" s="13"/>
      <c r="W423" s="5"/>
      <c r="X423" s="5"/>
      <c r="Y423" s="5"/>
      <c r="Z423" s="5"/>
      <c r="AA423" s="5"/>
      <c r="AB423" s="5"/>
      <c r="AC423" s="13"/>
      <c r="AD423" s="5"/>
      <c r="AE423" s="12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</row>
    <row r="424">
      <c r="A424" s="5"/>
      <c r="B424" s="5"/>
      <c r="C424" s="5"/>
      <c r="D424" s="5"/>
      <c r="E424" s="5"/>
      <c r="F424" s="5"/>
      <c r="G424" s="5"/>
      <c r="H424" s="13"/>
      <c r="I424" s="5"/>
      <c r="J424" s="5"/>
      <c r="K424" s="5"/>
      <c r="L424" s="5"/>
      <c r="M424" s="5"/>
      <c r="N424" s="5"/>
      <c r="O424" s="13"/>
      <c r="P424" s="5"/>
      <c r="Q424" s="5"/>
      <c r="R424" s="5"/>
      <c r="S424" s="5"/>
      <c r="T424" s="5"/>
      <c r="U424" s="5"/>
      <c r="V424" s="13"/>
      <c r="W424" s="5"/>
      <c r="X424" s="5"/>
      <c r="Y424" s="5"/>
      <c r="Z424" s="5"/>
      <c r="AA424" s="5"/>
      <c r="AB424" s="5"/>
      <c r="AC424" s="13"/>
      <c r="AD424" s="5"/>
      <c r="AE424" s="12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</row>
    <row r="425">
      <c r="A425" s="5"/>
      <c r="B425" s="5"/>
      <c r="C425" s="5"/>
      <c r="D425" s="5"/>
      <c r="E425" s="5"/>
      <c r="F425" s="5"/>
      <c r="G425" s="5"/>
      <c r="H425" s="13"/>
      <c r="I425" s="5"/>
      <c r="J425" s="5"/>
      <c r="K425" s="5"/>
      <c r="L425" s="5"/>
      <c r="M425" s="5"/>
      <c r="N425" s="5"/>
      <c r="O425" s="13"/>
      <c r="P425" s="5"/>
      <c r="Q425" s="5"/>
      <c r="R425" s="5"/>
      <c r="S425" s="5"/>
      <c r="T425" s="5"/>
      <c r="U425" s="5"/>
      <c r="V425" s="13"/>
      <c r="W425" s="5"/>
      <c r="X425" s="5"/>
      <c r="Y425" s="5"/>
      <c r="Z425" s="5"/>
      <c r="AA425" s="5"/>
      <c r="AB425" s="5"/>
      <c r="AC425" s="13"/>
      <c r="AD425" s="5"/>
      <c r="AE425" s="12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</row>
    <row r="426">
      <c r="A426" s="5"/>
      <c r="B426" s="5"/>
      <c r="C426" s="5"/>
      <c r="D426" s="5"/>
      <c r="E426" s="5"/>
      <c r="F426" s="5"/>
      <c r="G426" s="5"/>
      <c r="H426" s="13"/>
      <c r="I426" s="5"/>
      <c r="J426" s="5"/>
      <c r="K426" s="5"/>
      <c r="L426" s="5"/>
      <c r="M426" s="5"/>
      <c r="N426" s="5"/>
      <c r="O426" s="13"/>
      <c r="P426" s="5"/>
      <c r="Q426" s="5"/>
      <c r="R426" s="5"/>
      <c r="S426" s="5"/>
      <c r="T426" s="5"/>
      <c r="U426" s="5"/>
      <c r="V426" s="13"/>
      <c r="W426" s="5"/>
      <c r="X426" s="5"/>
      <c r="Y426" s="5"/>
      <c r="Z426" s="5"/>
      <c r="AA426" s="5"/>
      <c r="AB426" s="5"/>
      <c r="AC426" s="13"/>
      <c r="AD426" s="5"/>
      <c r="AE426" s="12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</row>
    <row r="427">
      <c r="A427" s="5"/>
      <c r="B427" s="5"/>
      <c r="C427" s="5"/>
      <c r="D427" s="5"/>
      <c r="E427" s="5"/>
      <c r="F427" s="5"/>
      <c r="G427" s="5"/>
      <c r="H427" s="13"/>
      <c r="I427" s="5"/>
      <c r="J427" s="5"/>
      <c r="K427" s="5"/>
      <c r="L427" s="5"/>
      <c r="M427" s="5"/>
      <c r="N427" s="5"/>
      <c r="O427" s="13"/>
      <c r="P427" s="5"/>
      <c r="Q427" s="5"/>
      <c r="R427" s="5"/>
      <c r="S427" s="5"/>
      <c r="T427" s="5"/>
      <c r="U427" s="5"/>
      <c r="V427" s="13"/>
      <c r="W427" s="5"/>
      <c r="X427" s="5"/>
      <c r="Y427" s="5"/>
      <c r="Z427" s="5"/>
      <c r="AA427" s="5"/>
      <c r="AB427" s="5"/>
      <c r="AC427" s="13"/>
      <c r="AD427" s="5"/>
      <c r="AE427" s="12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</row>
    <row r="428">
      <c r="A428" s="5"/>
      <c r="B428" s="5"/>
      <c r="C428" s="5"/>
      <c r="D428" s="5"/>
      <c r="E428" s="5"/>
      <c r="F428" s="5"/>
      <c r="G428" s="5"/>
      <c r="H428" s="13"/>
      <c r="I428" s="5"/>
      <c r="J428" s="5"/>
      <c r="K428" s="5"/>
      <c r="L428" s="5"/>
      <c r="M428" s="5"/>
      <c r="N428" s="5"/>
      <c r="O428" s="13"/>
      <c r="P428" s="5"/>
      <c r="Q428" s="5"/>
      <c r="R428" s="5"/>
      <c r="S428" s="5"/>
      <c r="T428" s="5"/>
      <c r="U428" s="5"/>
      <c r="V428" s="13"/>
      <c r="W428" s="5"/>
      <c r="X428" s="5"/>
      <c r="Y428" s="5"/>
      <c r="Z428" s="5"/>
      <c r="AA428" s="5"/>
      <c r="AB428" s="5"/>
      <c r="AC428" s="13"/>
      <c r="AD428" s="5"/>
      <c r="AE428" s="12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</row>
    <row r="429">
      <c r="A429" s="5"/>
      <c r="B429" s="5"/>
      <c r="C429" s="5"/>
      <c r="D429" s="5"/>
      <c r="E429" s="5"/>
      <c r="F429" s="5"/>
      <c r="G429" s="5"/>
      <c r="H429" s="13"/>
      <c r="I429" s="5"/>
      <c r="J429" s="5"/>
      <c r="K429" s="5"/>
      <c r="L429" s="5"/>
      <c r="M429" s="5"/>
      <c r="N429" s="5"/>
      <c r="O429" s="13"/>
      <c r="P429" s="5"/>
      <c r="Q429" s="5"/>
      <c r="R429" s="5"/>
      <c r="S429" s="5"/>
      <c r="T429" s="5"/>
      <c r="U429" s="5"/>
      <c r="V429" s="13"/>
      <c r="W429" s="5"/>
      <c r="X429" s="5"/>
      <c r="Y429" s="5"/>
      <c r="Z429" s="5"/>
      <c r="AA429" s="5"/>
      <c r="AB429" s="5"/>
      <c r="AC429" s="13"/>
      <c r="AD429" s="5"/>
      <c r="AE429" s="12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</row>
    <row r="430">
      <c r="A430" s="5"/>
      <c r="B430" s="5"/>
      <c r="C430" s="5"/>
      <c r="D430" s="5"/>
      <c r="E430" s="5"/>
      <c r="F430" s="5"/>
      <c r="G430" s="5"/>
      <c r="H430" s="13"/>
      <c r="I430" s="5"/>
      <c r="J430" s="5"/>
      <c r="K430" s="5"/>
      <c r="L430" s="5"/>
      <c r="M430" s="5"/>
      <c r="N430" s="5"/>
      <c r="O430" s="13"/>
      <c r="P430" s="5"/>
      <c r="Q430" s="5"/>
      <c r="R430" s="5"/>
      <c r="S430" s="5"/>
      <c r="T430" s="5"/>
      <c r="U430" s="5"/>
      <c r="V430" s="13"/>
      <c r="W430" s="5"/>
      <c r="X430" s="5"/>
      <c r="Y430" s="5"/>
      <c r="Z430" s="5"/>
      <c r="AA430" s="5"/>
      <c r="AB430" s="5"/>
      <c r="AC430" s="13"/>
      <c r="AD430" s="5"/>
      <c r="AE430" s="12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</row>
    <row r="431">
      <c r="A431" s="5"/>
      <c r="B431" s="5"/>
      <c r="C431" s="5"/>
      <c r="D431" s="5"/>
      <c r="E431" s="5"/>
      <c r="F431" s="5"/>
      <c r="G431" s="5"/>
      <c r="H431" s="13"/>
      <c r="I431" s="5"/>
      <c r="J431" s="5"/>
      <c r="K431" s="5"/>
      <c r="L431" s="5"/>
      <c r="M431" s="5"/>
      <c r="N431" s="5"/>
      <c r="O431" s="13"/>
      <c r="P431" s="5"/>
      <c r="Q431" s="5"/>
      <c r="R431" s="5"/>
      <c r="S431" s="5"/>
      <c r="T431" s="5"/>
      <c r="U431" s="5"/>
      <c r="V431" s="13"/>
      <c r="W431" s="5"/>
      <c r="X431" s="5"/>
      <c r="Y431" s="5"/>
      <c r="Z431" s="5"/>
      <c r="AA431" s="5"/>
      <c r="AB431" s="5"/>
      <c r="AC431" s="13"/>
      <c r="AD431" s="5"/>
      <c r="AE431" s="12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</row>
    <row r="432">
      <c r="A432" s="5"/>
      <c r="B432" s="5"/>
      <c r="C432" s="5"/>
      <c r="D432" s="5"/>
      <c r="E432" s="5"/>
      <c r="F432" s="5"/>
      <c r="G432" s="5"/>
      <c r="H432" s="13"/>
      <c r="I432" s="5"/>
      <c r="J432" s="5"/>
      <c r="K432" s="5"/>
      <c r="L432" s="5"/>
      <c r="M432" s="5"/>
      <c r="N432" s="5"/>
      <c r="O432" s="13"/>
      <c r="P432" s="5"/>
      <c r="Q432" s="5"/>
      <c r="R432" s="5"/>
      <c r="S432" s="5"/>
      <c r="T432" s="5"/>
      <c r="U432" s="5"/>
      <c r="V432" s="13"/>
      <c r="W432" s="5"/>
      <c r="X432" s="5"/>
      <c r="Y432" s="5"/>
      <c r="Z432" s="5"/>
      <c r="AA432" s="5"/>
      <c r="AB432" s="5"/>
      <c r="AC432" s="13"/>
      <c r="AD432" s="5"/>
      <c r="AE432" s="12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</row>
    <row r="433">
      <c r="A433" s="5"/>
      <c r="B433" s="5"/>
      <c r="C433" s="5"/>
      <c r="D433" s="5"/>
      <c r="E433" s="5"/>
      <c r="F433" s="5"/>
      <c r="G433" s="5"/>
      <c r="H433" s="13"/>
      <c r="I433" s="5"/>
      <c r="J433" s="5"/>
      <c r="K433" s="5"/>
      <c r="L433" s="5"/>
      <c r="M433" s="5"/>
      <c r="N433" s="5"/>
      <c r="O433" s="13"/>
      <c r="P433" s="5"/>
      <c r="Q433" s="5"/>
      <c r="R433" s="5"/>
      <c r="S433" s="5"/>
      <c r="T433" s="5"/>
      <c r="U433" s="5"/>
      <c r="V433" s="13"/>
      <c r="W433" s="5"/>
      <c r="X433" s="5"/>
      <c r="Y433" s="5"/>
      <c r="Z433" s="5"/>
      <c r="AA433" s="5"/>
      <c r="AB433" s="5"/>
      <c r="AC433" s="13"/>
      <c r="AD433" s="5"/>
      <c r="AE433" s="12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</row>
    <row r="434">
      <c r="A434" s="5"/>
      <c r="B434" s="5"/>
      <c r="C434" s="5"/>
      <c r="D434" s="5"/>
      <c r="E434" s="5"/>
      <c r="F434" s="5"/>
      <c r="G434" s="5"/>
      <c r="H434" s="13"/>
      <c r="I434" s="5"/>
      <c r="J434" s="5"/>
      <c r="K434" s="5"/>
      <c r="L434" s="5"/>
      <c r="M434" s="5"/>
      <c r="N434" s="5"/>
      <c r="O434" s="13"/>
      <c r="P434" s="5"/>
      <c r="Q434" s="5"/>
      <c r="R434" s="5"/>
      <c r="S434" s="5"/>
      <c r="T434" s="5"/>
      <c r="U434" s="5"/>
      <c r="V434" s="13"/>
      <c r="W434" s="5"/>
      <c r="X434" s="5"/>
      <c r="Y434" s="5"/>
      <c r="Z434" s="5"/>
      <c r="AA434" s="5"/>
      <c r="AB434" s="5"/>
      <c r="AC434" s="13"/>
      <c r="AD434" s="5"/>
      <c r="AE434" s="12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</row>
    <row r="435">
      <c r="A435" s="5"/>
      <c r="B435" s="5"/>
      <c r="C435" s="5"/>
      <c r="D435" s="5"/>
      <c r="E435" s="5"/>
      <c r="F435" s="5"/>
      <c r="G435" s="5"/>
      <c r="H435" s="13"/>
      <c r="I435" s="5"/>
      <c r="J435" s="5"/>
      <c r="K435" s="5"/>
      <c r="L435" s="5"/>
      <c r="M435" s="5"/>
      <c r="N435" s="5"/>
      <c r="O435" s="13"/>
      <c r="P435" s="5"/>
      <c r="Q435" s="5"/>
      <c r="R435" s="5"/>
      <c r="S435" s="5"/>
      <c r="T435" s="5"/>
      <c r="U435" s="5"/>
      <c r="V435" s="13"/>
      <c r="W435" s="5"/>
      <c r="X435" s="5"/>
      <c r="Y435" s="5"/>
      <c r="Z435" s="5"/>
      <c r="AA435" s="5"/>
      <c r="AB435" s="5"/>
      <c r="AC435" s="13"/>
      <c r="AD435" s="5"/>
      <c r="AE435" s="12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</row>
    <row r="436">
      <c r="A436" s="5"/>
      <c r="B436" s="5"/>
      <c r="C436" s="5"/>
      <c r="D436" s="5"/>
      <c r="E436" s="5"/>
      <c r="F436" s="5"/>
      <c r="G436" s="5"/>
      <c r="H436" s="13"/>
      <c r="I436" s="5"/>
      <c r="J436" s="5"/>
      <c r="K436" s="5"/>
      <c r="L436" s="5"/>
      <c r="M436" s="5"/>
      <c r="N436" s="5"/>
      <c r="O436" s="13"/>
      <c r="P436" s="5"/>
      <c r="Q436" s="5"/>
      <c r="R436" s="5"/>
      <c r="S436" s="5"/>
      <c r="T436" s="5"/>
      <c r="U436" s="5"/>
      <c r="V436" s="13"/>
      <c r="W436" s="5"/>
      <c r="X436" s="5"/>
      <c r="Y436" s="5"/>
      <c r="Z436" s="5"/>
      <c r="AA436" s="5"/>
      <c r="AB436" s="5"/>
      <c r="AC436" s="13"/>
      <c r="AD436" s="5"/>
      <c r="AE436" s="12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</row>
    <row r="437">
      <c r="A437" s="5"/>
      <c r="B437" s="5"/>
      <c r="C437" s="5"/>
      <c r="D437" s="5"/>
      <c r="E437" s="5"/>
      <c r="F437" s="5"/>
      <c r="G437" s="5"/>
      <c r="H437" s="13"/>
      <c r="I437" s="5"/>
      <c r="J437" s="5"/>
      <c r="K437" s="5"/>
      <c r="L437" s="5"/>
      <c r="M437" s="5"/>
      <c r="N437" s="5"/>
      <c r="O437" s="13"/>
      <c r="P437" s="5"/>
      <c r="Q437" s="5"/>
      <c r="R437" s="5"/>
      <c r="S437" s="5"/>
      <c r="T437" s="5"/>
      <c r="U437" s="5"/>
      <c r="V437" s="13"/>
      <c r="W437" s="5"/>
      <c r="X437" s="5"/>
      <c r="Y437" s="5"/>
      <c r="Z437" s="5"/>
      <c r="AA437" s="5"/>
      <c r="AB437" s="5"/>
      <c r="AC437" s="13"/>
      <c r="AD437" s="5"/>
      <c r="AE437" s="12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</row>
    <row r="438">
      <c r="A438" s="5"/>
      <c r="B438" s="5"/>
      <c r="C438" s="5"/>
      <c r="D438" s="5"/>
      <c r="E438" s="5"/>
      <c r="F438" s="5"/>
      <c r="G438" s="5"/>
      <c r="H438" s="13"/>
      <c r="I438" s="5"/>
      <c r="J438" s="5"/>
      <c r="K438" s="5"/>
      <c r="L438" s="5"/>
      <c r="M438" s="5"/>
      <c r="N438" s="5"/>
      <c r="O438" s="13"/>
      <c r="P438" s="5"/>
      <c r="Q438" s="5"/>
      <c r="R438" s="5"/>
      <c r="S438" s="5"/>
      <c r="T438" s="5"/>
      <c r="U438" s="5"/>
      <c r="V438" s="13"/>
      <c r="W438" s="5"/>
      <c r="X438" s="5"/>
      <c r="Y438" s="5"/>
      <c r="Z438" s="5"/>
      <c r="AA438" s="5"/>
      <c r="AB438" s="5"/>
      <c r="AC438" s="13"/>
      <c r="AD438" s="5"/>
      <c r="AE438" s="12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</row>
    <row r="439">
      <c r="A439" s="5"/>
      <c r="B439" s="5"/>
      <c r="C439" s="5"/>
      <c r="D439" s="5"/>
      <c r="E439" s="5"/>
      <c r="F439" s="5"/>
      <c r="G439" s="5"/>
      <c r="H439" s="13"/>
      <c r="I439" s="5"/>
      <c r="J439" s="5"/>
      <c r="K439" s="5"/>
      <c r="L439" s="5"/>
      <c r="M439" s="5"/>
      <c r="N439" s="5"/>
      <c r="O439" s="13"/>
      <c r="P439" s="5"/>
      <c r="Q439" s="5"/>
      <c r="R439" s="5"/>
      <c r="S439" s="5"/>
      <c r="T439" s="5"/>
      <c r="U439" s="5"/>
      <c r="V439" s="13"/>
      <c r="W439" s="5"/>
      <c r="X439" s="5"/>
      <c r="Y439" s="5"/>
      <c r="Z439" s="5"/>
      <c r="AA439" s="5"/>
      <c r="AB439" s="5"/>
      <c r="AC439" s="13"/>
      <c r="AD439" s="5"/>
      <c r="AE439" s="12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</row>
    <row r="440">
      <c r="A440" s="5"/>
      <c r="B440" s="5"/>
      <c r="C440" s="5"/>
      <c r="D440" s="5"/>
      <c r="E440" s="5"/>
      <c r="F440" s="5"/>
      <c r="G440" s="5"/>
      <c r="H440" s="13"/>
      <c r="I440" s="5"/>
      <c r="J440" s="5"/>
      <c r="K440" s="5"/>
      <c r="L440" s="5"/>
      <c r="M440" s="5"/>
      <c r="N440" s="5"/>
      <c r="O440" s="13"/>
      <c r="P440" s="5"/>
      <c r="Q440" s="5"/>
      <c r="R440" s="5"/>
      <c r="S440" s="5"/>
      <c r="T440" s="5"/>
      <c r="U440" s="5"/>
      <c r="V440" s="13"/>
      <c r="W440" s="5"/>
      <c r="X440" s="5"/>
      <c r="Y440" s="5"/>
      <c r="Z440" s="5"/>
      <c r="AA440" s="5"/>
      <c r="AB440" s="5"/>
      <c r="AC440" s="13"/>
      <c r="AD440" s="5"/>
      <c r="AE440" s="12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</row>
    <row r="441">
      <c r="A441" s="5"/>
      <c r="B441" s="5"/>
      <c r="C441" s="5"/>
      <c r="D441" s="5"/>
      <c r="E441" s="5"/>
      <c r="F441" s="5"/>
      <c r="G441" s="5"/>
      <c r="H441" s="13"/>
      <c r="I441" s="5"/>
      <c r="J441" s="5"/>
      <c r="K441" s="5"/>
      <c r="L441" s="5"/>
      <c r="M441" s="5"/>
      <c r="N441" s="5"/>
      <c r="O441" s="13"/>
      <c r="P441" s="5"/>
      <c r="Q441" s="5"/>
      <c r="R441" s="5"/>
      <c r="S441" s="5"/>
      <c r="T441" s="5"/>
      <c r="U441" s="5"/>
      <c r="V441" s="13"/>
      <c r="W441" s="5"/>
      <c r="X441" s="5"/>
      <c r="Y441" s="5"/>
      <c r="Z441" s="5"/>
      <c r="AA441" s="5"/>
      <c r="AB441" s="5"/>
      <c r="AC441" s="13"/>
      <c r="AD441" s="5"/>
      <c r="AE441" s="12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</row>
    <row r="442">
      <c r="A442" s="5"/>
      <c r="B442" s="5"/>
      <c r="C442" s="5"/>
      <c r="D442" s="5"/>
      <c r="E442" s="5"/>
      <c r="F442" s="5"/>
      <c r="G442" s="5"/>
      <c r="H442" s="13"/>
      <c r="I442" s="5"/>
      <c r="J442" s="5"/>
      <c r="K442" s="5"/>
      <c r="L442" s="5"/>
      <c r="M442" s="5"/>
      <c r="N442" s="5"/>
      <c r="O442" s="13"/>
      <c r="P442" s="5"/>
      <c r="Q442" s="5"/>
      <c r="R442" s="5"/>
      <c r="S442" s="5"/>
      <c r="T442" s="5"/>
      <c r="U442" s="5"/>
      <c r="V442" s="13"/>
      <c r="W442" s="5"/>
      <c r="X442" s="5"/>
      <c r="Y442" s="5"/>
      <c r="Z442" s="5"/>
      <c r="AA442" s="5"/>
      <c r="AB442" s="5"/>
      <c r="AC442" s="13"/>
      <c r="AD442" s="5"/>
      <c r="AE442" s="12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</row>
    <row r="443">
      <c r="A443" s="5"/>
      <c r="B443" s="5"/>
      <c r="C443" s="5"/>
      <c r="D443" s="5"/>
      <c r="E443" s="5"/>
      <c r="F443" s="5"/>
      <c r="G443" s="5"/>
      <c r="H443" s="13"/>
      <c r="I443" s="5"/>
      <c r="J443" s="5"/>
      <c r="K443" s="5"/>
      <c r="L443" s="5"/>
      <c r="M443" s="5"/>
      <c r="N443" s="5"/>
      <c r="O443" s="13"/>
      <c r="P443" s="5"/>
      <c r="Q443" s="5"/>
      <c r="R443" s="5"/>
      <c r="S443" s="5"/>
      <c r="T443" s="5"/>
      <c r="U443" s="5"/>
      <c r="V443" s="13"/>
      <c r="W443" s="5"/>
      <c r="X443" s="5"/>
      <c r="Y443" s="5"/>
      <c r="Z443" s="5"/>
      <c r="AA443" s="5"/>
      <c r="AB443" s="5"/>
      <c r="AC443" s="13"/>
      <c r="AD443" s="5"/>
      <c r="AE443" s="12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</row>
    <row r="444">
      <c r="A444" s="5"/>
      <c r="B444" s="5"/>
      <c r="C444" s="5"/>
      <c r="D444" s="5"/>
      <c r="E444" s="5"/>
      <c r="F444" s="5"/>
      <c r="G444" s="5"/>
      <c r="H444" s="13"/>
      <c r="I444" s="5"/>
      <c r="J444" s="5"/>
      <c r="K444" s="5"/>
      <c r="L444" s="5"/>
      <c r="M444" s="5"/>
      <c r="N444" s="5"/>
      <c r="O444" s="13"/>
      <c r="P444" s="5"/>
      <c r="Q444" s="5"/>
      <c r="R444" s="5"/>
      <c r="S444" s="5"/>
      <c r="T444" s="5"/>
      <c r="U444" s="5"/>
      <c r="V444" s="13"/>
      <c r="W444" s="5"/>
      <c r="X444" s="5"/>
      <c r="Y444" s="5"/>
      <c r="Z444" s="5"/>
      <c r="AA444" s="5"/>
      <c r="AB444" s="5"/>
      <c r="AC444" s="13"/>
      <c r="AD444" s="5"/>
      <c r="AE444" s="12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</row>
    <row r="445">
      <c r="A445" s="5"/>
      <c r="B445" s="5"/>
      <c r="C445" s="5"/>
      <c r="D445" s="5"/>
      <c r="E445" s="5"/>
      <c r="F445" s="5"/>
      <c r="G445" s="5"/>
      <c r="H445" s="13"/>
      <c r="I445" s="5"/>
      <c r="J445" s="5"/>
      <c r="K445" s="5"/>
      <c r="L445" s="5"/>
      <c r="M445" s="5"/>
      <c r="N445" s="5"/>
      <c r="O445" s="13"/>
      <c r="P445" s="5"/>
      <c r="Q445" s="5"/>
      <c r="R445" s="5"/>
      <c r="S445" s="5"/>
      <c r="T445" s="5"/>
      <c r="U445" s="5"/>
      <c r="V445" s="13"/>
      <c r="W445" s="5"/>
      <c r="X445" s="5"/>
      <c r="Y445" s="5"/>
      <c r="Z445" s="5"/>
      <c r="AA445" s="5"/>
      <c r="AB445" s="5"/>
      <c r="AC445" s="13"/>
      <c r="AD445" s="5"/>
      <c r="AE445" s="12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</row>
    <row r="446">
      <c r="A446" s="5"/>
      <c r="B446" s="5"/>
      <c r="C446" s="5"/>
      <c r="D446" s="5"/>
      <c r="E446" s="5"/>
      <c r="F446" s="5"/>
      <c r="G446" s="5"/>
      <c r="H446" s="13"/>
      <c r="I446" s="5"/>
      <c r="J446" s="5"/>
      <c r="K446" s="5"/>
      <c r="L446" s="5"/>
      <c r="M446" s="5"/>
      <c r="N446" s="5"/>
      <c r="O446" s="13"/>
      <c r="P446" s="5"/>
      <c r="Q446" s="5"/>
      <c r="R446" s="5"/>
      <c r="S446" s="5"/>
      <c r="T446" s="5"/>
      <c r="U446" s="5"/>
      <c r="V446" s="13"/>
      <c r="W446" s="5"/>
      <c r="X446" s="5"/>
      <c r="Y446" s="5"/>
      <c r="Z446" s="5"/>
      <c r="AA446" s="5"/>
      <c r="AB446" s="5"/>
      <c r="AC446" s="13"/>
      <c r="AD446" s="5"/>
      <c r="AE446" s="12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</row>
    <row r="447">
      <c r="A447" s="5"/>
      <c r="B447" s="5"/>
      <c r="C447" s="5"/>
      <c r="D447" s="5"/>
      <c r="E447" s="5"/>
      <c r="F447" s="5"/>
      <c r="G447" s="5"/>
      <c r="H447" s="13"/>
      <c r="I447" s="5"/>
      <c r="J447" s="5"/>
      <c r="K447" s="5"/>
      <c r="L447" s="5"/>
      <c r="M447" s="5"/>
      <c r="N447" s="5"/>
      <c r="O447" s="13"/>
      <c r="P447" s="5"/>
      <c r="Q447" s="5"/>
      <c r="R447" s="5"/>
      <c r="S447" s="5"/>
      <c r="T447" s="5"/>
      <c r="U447" s="5"/>
      <c r="V447" s="13"/>
      <c r="W447" s="5"/>
      <c r="X447" s="5"/>
      <c r="Y447" s="5"/>
      <c r="Z447" s="5"/>
      <c r="AA447" s="5"/>
      <c r="AB447" s="5"/>
      <c r="AC447" s="13"/>
      <c r="AD447" s="5"/>
      <c r="AE447" s="12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</row>
    <row r="448">
      <c r="A448" s="5"/>
      <c r="B448" s="5"/>
      <c r="C448" s="5"/>
      <c r="D448" s="5"/>
      <c r="E448" s="5"/>
      <c r="F448" s="5"/>
      <c r="G448" s="5"/>
      <c r="H448" s="13"/>
      <c r="I448" s="5"/>
      <c r="J448" s="5"/>
      <c r="K448" s="5"/>
      <c r="L448" s="5"/>
      <c r="M448" s="5"/>
      <c r="N448" s="5"/>
      <c r="O448" s="13"/>
      <c r="P448" s="5"/>
      <c r="Q448" s="5"/>
      <c r="R448" s="5"/>
      <c r="S448" s="5"/>
      <c r="T448" s="5"/>
      <c r="U448" s="5"/>
      <c r="V448" s="13"/>
      <c r="W448" s="5"/>
      <c r="X448" s="5"/>
      <c r="Y448" s="5"/>
      <c r="Z448" s="5"/>
      <c r="AA448" s="5"/>
      <c r="AB448" s="5"/>
      <c r="AC448" s="13"/>
      <c r="AD448" s="5"/>
      <c r="AE448" s="12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</row>
    <row r="449">
      <c r="A449" s="5"/>
      <c r="B449" s="5"/>
      <c r="C449" s="5"/>
      <c r="D449" s="5"/>
      <c r="E449" s="5"/>
      <c r="F449" s="5"/>
      <c r="G449" s="5"/>
      <c r="H449" s="13"/>
      <c r="I449" s="5"/>
      <c r="J449" s="5"/>
      <c r="K449" s="5"/>
      <c r="L449" s="5"/>
      <c r="M449" s="5"/>
      <c r="N449" s="5"/>
      <c r="O449" s="13"/>
      <c r="P449" s="5"/>
      <c r="Q449" s="5"/>
      <c r="R449" s="5"/>
      <c r="S449" s="5"/>
      <c r="T449" s="5"/>
      <c r="U449" s="5"/>
      <c r="V449" s="13"/>
      <c r="W449" s="5"/>
      <c r="X449" s="5"/>
      <c r="Y449" s="5"/>
      <c r="Z449" s="5"/>
      <c r="AA449" s="5"/>
      <c r="AB449" s="5"/>
      <c r="AC449" s="13"/>
      <c r="AD449" s="5"/>
      <c r="AE449" s="12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</row>
    <row r="450">
      <c r="A450" s="5"/>
      <c r="B450" s="5"/>
      <c r="C450" s="5"/>
      <c r="D450" s="5"/>
      <c r="E450" s="5"/>
      <c r="F450" s="5"/>
      <c r="G450" s="5"/>
      <c r="H450" s="13"/>
      <c r="I450" s="5"/>
      <c r="J450" s="5"/>
      <c r="K450" s="5"/>
      <c r="L450" s="5"/>
      <c r="M450" s="5"/>
      <c r="N450" s="5"/>
      <c r="O450" s="13"/>
      <c r="P450" s="5"/>
      <c r="Q450" s="5"/>
      <c r="R450" s="5"/>
      <c r="S450" s="5"/>
      <c r="T450" s="5"/>
      <c r="U450" s="5"/>
      <c r="V450" s="13"/>
      <c r="W450" s="5"/>
      <c r="X450" s="5"/>
      <c r="Y450" s="5"/>
      <c r="Z450" s="5"/>
      <c r="AA450" s="5"/>
      <c r="AB450" s="5"/>
      <c r="AC450" s="13"/>
      <c r="AD450" s="5"/>
      <c r="AE450" s="12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</row>
    <row r="451">
      <c r="A451" s="5"/>
      <c r="B451" s="5"/>
      <c r="C451" s="5"/>
      <c r="D451" s="5"/>
      <c r="E451" s="5"/>
      <c r="F451" s="5"/>
      <c r="G451" s="5"/>
      <c r="H451" s="13"/>
      <c r="I451" s="5"/>
      <c r="J451" s="5"/>
      <c r="K451" s="5"/>
      <c r="L451" s="5"/>
      <c r="M451" s="5"/>
      <c r="N451" s="5"/>
      <c r="O451" s="13"/>
      <c r="P451" s="5"/>
      <c r="Q451" s="5"/>
      <c r="R451" s="5"/>
      <c r="S451" s="5"/>
      <c r="T451" s="5"/>
      <c r="U451" s="5"/>
      <c r="V451" s="13"/>
      <c r="W451" s="5"/>
      <c r="X451" s="5"/>
      <c r="Y451" s="5"/>
      <c r="Z451" s="5"/>
      <c r="AA451" s="5"/>
      <c r="AB451" s="5"/>
      <c r="AC451" s="13"/>
      <c r="AD451" s="5"/>
      <c r="AE451" s="12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</row>
    <row r="452">
      <c r="A452" s="5"/>
      <c r="B452" s="5"/>
      <c r="C452" s="5"/>
      <c r="D452" s="5"/>
      <c r="E452" s="5"/>
      <c r="F452" s="5"/>
      <c r="G452" s="5"/>
      <c r="H452" s="13"/>
      <c r="I452" s="5"/>
      <c r="J452" s="5"/>
      <c r="K452" s="5"/>
      <c r="L452" s="5"/>
      <c r="M452" s="5"/>
      <c r="N452" s="5"/>
      <c r="O452" s="13"/>
      <c r="P452" s="5"/>
      <c r="Q452" s="5"/>
      <c r="R452" s="5"/>
      <c r="S452" s="5"/>
      <c r="T452" s="5"/>
      <c r="U452" s="5"/>
      <c r="V452" s="13"/>
      <c r="W452" s="5"/>
      <c r="X452" s="5"/>
      <c r="Y452" s="5"/>
      <c r="Z452" s="5"/>
      <c r="AA452" s="5"/>
      <c r="AB452" s="5"/>
      <c r="AC452" s="13"/>
      <c r="AD452" s="5"/>
      <c r="AE452" s="12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</row>
    <row r="453">
      <c r="A453" s="5"/>
      <c r="B453" s="5"/>
      <c r="C453" s="5"/>
      <c r="D453" s="5"/>
      <c r="E453" s="5"/>
      <c r="F453" s="5"/>
      <c r="G453" s="5"/>
      <c r="H453" s="13"/>
      <c r="I453" s="5"/>
      <c r="J453" s="5"/>
      <c r="K453" s="5"/>
      <c r="L453" s="5"/>
      <c r="M453" s="5"/>
      <c r="N453" s="5"/>
      <c r="O453" s="13"/>
      <c r="P453" s="5"/>
      <c r="Q453" s="5"/>
      <c r="R453" s="5"/>
      <c r="S453" s="5"/>
      <c r="T453" s="5"/>
      <c r="U453" s="5"/>
      <c r="V453" s="13"/>
      <c r="W453" s="5"/>
      <c r="X453" s="5"/>
      <c r="Y453" s="5"/>
      <c r="Z453" s="5"/>
      <c r="AA453" s="5"/>
      <c r="AB453" s="5"/>
      <c r="AC453" s="13"/>
      <c r="AD453" s="5"/>
      <c r="AE453" s="12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</row>
    <row r="454">
      <c r="A454" s="5"/>
      <c r="B454" s="5"/>
      <c r="C454" s="5"/>
      <c r="D454" s="5"/>
      <c r="E454" s="5"/>
      <c r="F454" s="5"/>
      <c r="G454" s="5"/>
      <c r="H454" s="13"/>
      <c r="I454" s="5"/>
      <c r="J454" s="5"/>
      <c r="K454" s="5"/>
      <c r="L454" s="5"/>
      <c r="M454" s="5"/>
      <c r="N454" s="5"/>
      <c r="O454" s="13"/>
      <c r="P454" s="5"/>
      <c r="Q454" s="5"/>
      <c r="R454" s="5"/>
      <c r="S454" s="5"/>
      <c r="T454" s="5"/>
      <c r="U454" s="5"/>
      <c r="V454" s="13"/>
      <c r="W454" s="5"/>
      <c r="X454" s="5"/>
      <c r="Y454" s="5"/>
      <c r="Z454" s="5"/>
      <c r="AA454" s="5"/>
      <c r="AB454" s="5"/>
      <c r="AC454" s="13"/>
      <c r="AD454" s="5"/>
      <c r="AE454" s="12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</row>
    <row r="455">
      <c r="A455" s="5"/>
      <c r="B455" s="5"/>
      <c r="C455" s="5"/>
      <c r="D455" s="5"/>
      <c r="E455" s="5"/>
      <c r="F455" s="5"/>
      <c r="G455" s="5"/>
      <c r="H455" s="13"/>
      <c r="I455" s="5"/>
      <c r="J455" s="5"/>
      <c r="K455" s="5"/>
      <c r="L455" s="5"/>
      <c r="M455" s="5"/>
      <c r="N455" s="5"/>
      <c r="O455" s="13"/>
      <c r="P455" s="5"/>
      <c r="Q455" s="5"/>
      <c r="R455" s="5"/>
      <c r="S455" s="5"/>
      <c r="T455" s="5"/>
      <c r="U455" s="5"/>
      <c r="V455" s="13"/>
      <c r="W455" s="5"/>
      <c r="X455" s="5"/>
      <c r="Y455" s="5"/>
      <c r="Z455" s="5"/>
      <c r="AA455" s="5"/>
      <c r="AB455" s="5"/>
      <c r="AC455" s="13"/>
      <c r="AD455" s="5"/>
      <c r="AE455" s="12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</row>
    <row r="456">
      <c r="A456" s="5"/>
      <c r="B456" s="5"/>
      <c r="C456" s="5"/>
      <c r="D456" s="5"/>
      <c r="E456" s="5"/>
      <c r="F456" s="5"/>
      <c r="G456" s="5"/>
      <c r="H456" s="13"/>
      <c r="I456" s="5"/>
      <c r="J456" s="5"/>
      <c r="K456" s="5"/>
      <c r="L456" s="5"/>
      <c r="M456" s="5"/>
      <c r="N456" s="5"/>
      <c r="O456" s="13"/>
      <c r="P456" s="5"/>
      <c r="Q456" s="5"/>
      <c r="R456" s="5"/>
      <c r="S456" s="5"/>
      <c r="T456" s="5"/>
      <c r="U456" s="5"/>
      <c r="V456" s="13"/>
      <c r="W456" s="5"/>
      <c r="X456" s="5"/>
      <c r="Y456" s="5"/>
      <c r="Z456" s="5"/>
      <c r="AA456" s="5"/>
      <c r="AB456" s="5"/>
      <c r="AC456" s="13"/>
      <c r="AD456" s="5"/>
      <c r="AE456" s="12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</row>
    <row r="457">
      <c r="A457" s="5"/>
      <c r="B457" s="5"/>
      <c r="C457" s="5"/>
      <c r="D457" s="5"/>
      <c r="E457" s="5"/>
      <c r="F457" s="5"/>
      <c r="G457" s="5"/>
      <c r="H457" s="13"/>
      <c r="I457" s="5"/>
      <c r="J457" s="5"/>
      <c r="K457" s="5"/>
      <c r="L457" s="5"/>
      <c r="M457" s="5"/>
      <c r="N457" s="5"/>
      <c r="O457" s="13"/>
      <c r="P457" s="5"/>
      <c r="Q457" s="5"/>
      <c r="R457" s="5"/>
      <c r="S457" s="5"/>
      <c r="T457" s="5"/>
      <c r="U457" s="5"/>
      <c r="V457" s="13"/>
      <c r="W457" s="5"/>
      <c r="X457" s="5"/>
      <c r="Y457" s="5"/>
      <c r="Z457" s="5"/>
      <c r="AA457" s="5"/>
      <c r="AB457" s="5"/>
      <c r="AC457" s="13"/>
      <c r="AD457" s="5"/>
      <c r="AE457" s="12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</row>
    <row r="458">
      <c r="A458" s="5"/>
      <c r="B458" s="5"/>
      <c r="C458" s="5"/>
      <c r="D458" s="5"/>
      <c r="E458" s="5"/>
      <c r="F458" s="5"/>
      <c r="G458" s="5"/>
      <c r="H458" s="13"/>
      <c r="I458" s="5"/>
      <c r="J458" s="5"/>
      <c r="K458" s="5"/>
      <c r="L458" s="5"/>
      <c r="M458" s="5"/>
      <c r="N458" s="5"/>
      <c r="O458" s="13"/>
      <c r="P458" s="5"/>
      <c r="Q458" s="5"/>
      <c r="R458" s="5"/>
      <c r="S458" s="5"/>
      <c r="T458" s="5"/>
      <c r="U458" s="5"/>
      <c r="V458" s="13"/>
      <c r="W458" s="5"/>
      <c r="X458" s="5"/>
      <c r="Y458" s="5"/>
      <c r="Z458" s="5"/>
      <c r="AA458" s="5"/>
      <c r="AB458" s="5"/>
      <c r="AC458" s="13"/>
      <c r="AD458" s="5"/>
      <c r="AE458" s="12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</row>
    <row r="459">
      <c r="A459" s="5"/>
      <c r="B459" s="5"/>
      <c r="C459" s="5"/>
      <c r="D459" s="5"/>
      <c r="E459" s="5"/>
      <c r="F459" s="5"/>
      <c r="G459" s="5"/>
      <c r="H459" s="13"/>
      <c r="I459" s="5"/>
      <c r="J459" s="5"/>
      <c r="K459" s="5"/>
      <c r="L459" s="5"/>
      <c r="M459" s="5"/>
      <c r="N459" s="5"/>
      <c r="O459" s="13"/>
      <c r="P459" s="5"/>
      <c r="Q459" s="5"/>
      <c r="R459" s="5"/>
      <c r="S459" s="5"/>
      <c r="T459" s="5"/>
      <c r="U459" s="5"/>
      <c r="V459" s="13"/>
      <c r="W459" s="5"/>
      <c r="X459" s="5"/>
      <c r="Y459" s="5"/>
      <c r="Z459" s="5"/>
      <c r="AA459" s="5"/>
      <c r="AB459" s="5"/>
      <c r="AC459" s="13"/>
      <c r="AD459" s="5"/>
      <c r="AE459" s="12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</row>
    <row r="460">
      <c r="A460" s="5"/>
      <c r="B460" s="5"/>
      <c r="C460" s="5"/>
      <c r="D460" s="5"/>
      <c r="E460" s="5"/>
      <c r="F460" s="5"/>
      <c r="G460" s="5"/>
      <c r="H460" s="13"/>
      <c r="I460" s="5"/>
      <c r="J460" s="5"/>
      <c r="K460" s="5"/>
      <c r="L460" s="5"/>
      <c r="M460" s="5"/>
      <c r="N460" s="5"/>
      <c r="O460" s="13"/>
      <c r="P460" s="5"/>
      <c r="Q460" s="5"/>
      <c r="R460" s="5"/>
      <c r="S460" s="5"/>
      <c r="T460" s="5"/>
      <c r="U460" s="5"/>
      <c r="V460" s="13"/>
      <c r="W460" s="5"/>
      <c r="X460" s="5"/>
      <c r="Y460" s="5"/>
      <c r="Z460" s="5"/>
      <c r="AA460" s="5"/>
      <c r="AB460" s="5"/>
      <c r="AC460" s="13"/>
      <c r="AD460" s="5"/>
      <c r="AE460" s="12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</row>
    <row r="461">
      <c r="A461" s="5"/>
      <c r="B461" s="5"/>
      <c r="C461" s="5"/>
      <c r="D461" s="5"/>
      <c r="E461" s="5"/>
      <c r="F461" s="5"/>
      <c r="G461" s="5"/>
      <c r="H461" s="13"/>
      <c r="I461" s="5"/>
      <c r="J461" s="5"/>
      <c r="K461" s="5"/>
      <c r="L461" s="5"/>
      <c r="M461" s="5"/>
      <c r="N461" s="5"/>
      <c r="O461" s="13"/>
      <c r="P461" s="5"/>
      <c r="Q461" s="5"/>
      <c r="R461" s="5"/>
      <c r="S461" s="5"/>
      <c r="T461" s="5"/>
      <c r="U461" s="5"/>
      <c r="V461" s="13"/>
      <c r="W461" s="5"/>
      <c r="X461" s="5"/>
      <c r="Y461" s="5"/>
      <c r="Z461" s="5"/>
      <c r="AA461" s="5"/>
      <c r="AB461" s="5"/>
      <c r="AC461" s="13"/>
      <c r="AD461" s="5"/>
      <c r="AE461" s="12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</row>
    <row r="462">
      <c r="A462" s="5"/>
      <c r="B462" s="5"/>
      <c r="C462" s="5"/>
      <c r="D462" s="5"/>
      <c r="E462" s="5"/>
      <c r="F462" s="5"/>
      <c r="G462" s="5"/>
      <c r="H462" s="13"/>
      <c r="I462" s="5"/>
      <c r="J462" s="5"/>
      <c r="K462" s="5"/>
      <c r="L462" s="5"/>
      <c r="M462" s="5"/>
      <c r="N462" s="5"/>
      <c r="O462" s="13"/>
      <c r="P462" s="5"/>
      <c r="Q462" s="5"/>
      <c r="R462" s="5"/>
      <c r="S462" s="5"/>
      <c r="T462" s="5"/>
      <c r="U462" s="5"/>
      <c r="V462" s="13"/>
      <c r="W462" s="5"/>
      <c r="X462" s="5"/>
      <c r="Y462" s="5"/>
      <c r="Z462" s="5"/>
      <c r="AA462" s="5"/>
      <c r="AB462" s="5"/>
      <c r="AC462" s="13"/>
      <c r="AD462" s="5"/>
      <c r="AE462" s="12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</row>
    <row r="463">
      <c r="A463" s="5"/>
      <c r="B463" s="5"/>
      <c r="C463" s="5"/>
      <c r="D463" s="5"/>
      <c r="E463" s="5"/>
      <c r="F463" s="5"/>
      <c r="G463" s="5"/>
      <c r="H463" s="13"/>
      <c r="I463" s="5"/>
      <c r="J463" s="5"/>
      <c r="K463" s="5"/>
      <c r="L463" s="5"/>
      <c r="M463" s="5"/>
      <c r="N463" s="5"/>
      <c r="O463" s="13"/>
      <c r="P463" s="5"/>
      <c r="Q463" s="5"/>
      <c r="R463" s="5"/>
      <c r="S463" s="5"/>
      <c r="T463" s="5"/>
      <c r="U463" s="5"/>
      <c r="V463" s="13"/>
      <c r="W463" s="5"/>
      <c r="X463" s="5"/>
      <c r="Y463" s="5"/>
      <c r="Z463" s="5"/>
      <c r="AA463" s="5"/>
      <c r="AB463" s="5"/>
      <c r="AC463" s="13"/>
      <c r="AD463" s="5"/>
      <c r="AE463" s="12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</row>
    <row r="464">
      <c r="A464" s="5"/>
      <c r="B464" s="5"/>
      <c r="C464" s="5"/>
      <c r="D464" s="5"/>
      <c r="E464" s="5"/>
      <c r="F464" s="5"/>
      <c r="G464" s="5"/>
      <c r="H464" s="13"/>
      <c r="I464" s="5"/>
      <c r="J464" s="5"/>
      <c r="K464" s="5"/>
      <c r="L464" s="5"/>
      <c r="M464" s="5"/>
      <c r="N464" s="5"/>
      <c r="O464" s="13"/>
      <c r="P464" s="5"/>
      <c r="Q464" s="5"/>
      <c r="R464" s="5"/>
      <c r="S464" s="5"/>
      <c r="T464" s="5"/>
      <c r="U464" s="5"/>
      <c r="V464" s="13"/>
      <c r="W464" s="5"/>
      <c r="X464" s="5"/>
      <c r="Y464" s="5"/>
      <c r="Z464" s="5"/>
      <c r="AA464" s="5"/>
      <c r="AB464" s="5"/>
      <c r="AC464" s="13"/>
      <c r="AD464" s="5"/>
      <c r="AE464" s="12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</row>
    <row r="465">
      <c r="A465" s="5"/>
      <c r="B465" s="5"/>
      <c r="C465" s="5"/>
      <c r="D465" s="5"/>
      <c r="E465" s="5"/>
      <c r="F465" s="5"/>
      <c r="G465" s="5"/>
      <c r="H465" s="13"/>
      <c r="I465" s="5"/>
      <c r="J465" s="5"/>
      <c r="K465" s="5"/>
      <c r="L465" s="5"/>
      <c r="M465" s="5"/>
      <c r="N465" s="5"/>
      <c r="O465" s="13"/>
      <c r="P465" s="5"/>
      <c r="Q465" s="5"/>
      <c r="R465" s="5"/>
      <c r="S465" s="5"/>
      <c r="T465" s="5"/>
      <c r="U465" s="5"/>
      <c r="V465" s="13"/>
      <c r="W465" s="5"/>
      <c r="X465" s="5"/>
      <c r="Y465" s="5"/>
      <c r="Z465" s="5"/>
      <c r="AA465" s="5"/>
      <c r="AB465" s="5"/>
      <c r="AC465" s="13"/>
      <c r="AD465" s="5"/>
      <c r="AE465" s="12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</row>
    <row r="466">
      <c r="A466" s="5"/>
      <c r="B466" s="5"/>
      <c r="C466" s="5"/>
      <c r="D466" s="5"/>
      <c r="E466" s="5"/>
      <c r="F466" s="5"/>
      <c r="G466" s="5"/>
      <c r="H466" s="13"/>
      <c r="I466" s="5"/>
      <c r="J466" s="5"/>
      <c r="K466" s="5"/>
      <c r="L466" s="5"/>
      <c r="M466" s="5"/>
      <c r="N466" s="5"/>
      <c r="O466" s="13"/>
      <c r="P466" s="5"/>
      <c r="Q466" s="5"/>
      <c r="R466" s="5"/>
      <c r="S466" s="5"/>
      <c r="T466" s="5"/>
      <c r="U466" s="5"/>
      <c r="V466" s="13"/>
      <c r="W466" s="5"/>
      <c r="X466" s="5"/>
      <c r="Y466" s="5"/>
      <c r="Z466" s="5"/>
      <c r="AA466" s="5"/>
      <c r="AB466" s="5"/>
      <c r="AC466" s="13"/>
      <c r="AD466" s="5"/>
      <c r="AE466" s="12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</row>
    <row r="467">
      <c r="A467" s="5"/>
      <c r="B467" s="5"/>
      <c r="C467" s="5"/>
      <c r="D467" s="5"/>
      <c r="E467" s="5"/>
      <c r="F467" s="5"/>
      <c r="G467" s="5"/>
      <c r="H467" s="13"/>
      <c r="I467" s="5"/>
      <c r="J467" s="5"/>
      <c r="K467" s="5"/>
      <c r="L467" s="5"/>
      <c r="M467" s="5"/>
      <c r="N467" s="5"/>
      <c r="O467" s="13"/>
      <c r="P467" s="5"/>
      <c r="Q467" s="5"/>
      <c r="R467" s="5"/>
      <c r="S467" s="5"/>
      <c r="T467" s="5"/>
      <c r="U467" s="5"/>
      <c r="V467" s="13"/>
      <c r="W467" s="5"/>
      <c r="X467" s="5"/>
      <c r="Y467" s="5"/>
      <c r="Z467" s="5"/>
      <c r="AA467" s="5"/>
      <c r="AB467" s="5"/>
      <c r="AC467" s="13"/>
      <c r="AD467" s="5"/>
      <c r="AE467" s="12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</row>
    <row r="468">
      <c r="A468" s="5"/>
      <c r="B468" s="5"/>
      <c r="C468" s="5"/>
      <c r="D468" s="5"/>
      <c r="E468" s="5"/>
      <c r="F468" s="5"/>
      <c r="G468" s="5"/>
      <c r="H468" s="13"/>
      <c r="I468" s="5"/>
      <c r="J468" s="5"/>
      <c r="K468" s="5"/>
      <c r="L468" s="5"/>
      <c r="M468" s="5"/>
      <c r="N468" s="5"/>
      <c r="O468" s="13"/>
      <c r="P468" s="5"/>
      <c r="Q468" s="5"/>
      <c r="R468" s="5"/>
      <c r="S468" s="5"/>
      <c r="T468" s="5"/>
      <c r="U468" s="5"/>
      <c r="V468" s="13"/>
      <c r="W468" s="5"/>
      <c r="X468" s="5"/>
      <c r="Y468" s="5"/>
      <c r="Z468" s="5"/>
      <c r="AA468" s="5"/>
      <c r="AB468" s="5"/>
      <c r="AC468" s="13"/>
      <c r="AD468" s="5"/>
      <c r="AE468" s="12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</row>
    <row r="469">
      <c r="A469" s="5"/>
      <c r="B469" s="5"/>
      <c r="C469" s="5"/>
      <c r="D469" s="5"/>
      <c r="E469" s="5"/>
      <c r="F469" s="5"/>
      <c r="G469" s="5"/>
      <c r="H469" s="13"/>
      <c r="I469" s="5"/>
      <c r="J469" s="5"/>
      <c r="K469" s="5"/>
      <c r="L469" s="5"/>
      <c r="M469" s="5"/>
      <c r="N469" s="5"/>
      <c r="O469" s="13"/>
      <c r="P469" s="5"/>
      <c r="Q469" s="5"/>
      <c r="R469" s="5"/>
      <c r="S469" s="5"/>
      <c r="T469" s="5"/>
      <c r="U469" s="5"/>
      <c r="V469" s="13"/>
      <c r="W469" s="5"/>
      <c r="X469" s="5"/>
      <c r="Y469" s="5"/>
      <c r="Z469" s="5"/>
      <c r="AA469" s="5"/>
      <c r="AB469" s="5"/>
      <c r="AC469" s="13"/>
      <c r="AD469" s="5"/>
      <c r="AE469" s="12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</row>
    <row r="470">
      <c r="A470" s="5"/>
      <c r="B470" s="5"/>
      <c r="C470" s="5"/>
      <c r="D470" s="5"/>
      <c r="E470" s="5"/>
      <c r="F470" s="5"/>
      <c r="G470" s="5"/>
      <c r="H470" s="13"/>
      <c r="I470" s="5"/>
      <c r="J470" s="5"/>
      <c r="K470" s="5"/>
      <c r="L470" s="5"/>
      <c r="M470" s="5"/>
      <c r="N470" s="5"/>
      <c r="O470" s="13"/>
      <c r="P470" s="5"/>
      <c r="Q470" s="5"/>
      <c r="R470" s="5"/>
      <c r="S470" s="5"/>
      <c r="T470" s="5"/>
      <c r="U470" s="5"/>
      <c r="V470" s="13"/>
      <c r="W470" s="5"/>
      <c r="X470" s="5"/>
      <c r="Y470" s="5"/>
      <c r="Z470" s="5"/>
      <c r="AA470" s="5"/>
      <c r="AB470" s="5"/>
      <c r="AC470" s="13"/>
      <c r="AD470" s="5"/>
      <c r="AE470" s="12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</row>
    <row r="471">
      <c r="A471" s="5"/>
      <c r="B471" s="5"/>
      <c r="C471" s="5"/>
      <c r="D471" s="5"/>
      <c r="E471" s="5"/>
      <c r="F471" s="5"/>
      <c r="G471" s="5"/>
      <c r="H471" s="13"/>
      <c r="I471" s="5"/>
      <c r="J471" s="5"/>
      <c r="K471" s="5"/>
      <c r="L471" s="5"/>
      <c r="M471" s="5"/>
      <c r="N471" s="5"/>
      <c r="O471" s="13"/>
      <c r="P471" s="5"/>
      <c r="Q471" s="5"/>
      <c r="R471" s="5"/>
      <c r="S471" s="5"/>
      <c r="T471" s="5"/>
      <c r="U471" s="5"/>
      <c r="V471" s="13"/>
      <c r="W471" s="5"/>
      <c r="X471" s="5"/>
      <c r="Y471" s="5"/>
      <c r="Z471" s="5"/>
      <c r="AA471" s="5"/>
      <c r="AB471" s="5"/>
      <c r="AC471" s="13"/>
      <c r="AD471" s="5"/>
      <c r="AE471" s="12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</row>
    <row r="472">
      <c r="A472" s="5"/>
      <c r="B472" s="5"/>
      <c r="C472" s="5"/>
      <c r="D472" s="5"/>
      <c r="E472" s="5"/>
      <c r="F472" s="5"/>
      <c r="G472" s="5"/>
      <c r="H472" s="13"/>
      <c r="I472" s="5"/>
      <c r="J472" s="5"/>
      <c r="K472" s="5"/>
      <c r="L472" s="5"/>
      <c r="M472" s="5"/>
      <c r="N472" s="5"/>
      <c r="O472" s="13"/>
      <c r="P472" s="5"/>
      <c r="Q472" s="5"/>
      <c r="R472" s="5"/>
      <c r="S472" s="5"/>
      <c r="T472" s="5"/>
      <c r="U472" s="5"/>
      <c r="V472" s="13"/>
      <c r="W472" s="5"/>
      <c r="X472" s="5"/>
      <c r="Y472" s="5"/>
      <c r="Z472" s="5"/>
      <c r="AA472" s="5"/>
      <c r="AB472" s="5"/>
      <c r="AC472" s="13"/>
      <c r="AD472" s="5"/>
      <c r="AE472" s="12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</row>
    <row r="473">
      <c r="A473" s="5"/>
      <c r="B473" s="5"/>
      <c r="C473" s="5"/>
      <c r="D473" s="5"/>
      <c r="E473" s="5"/>
      <c r="F473" s="5"/>
      <c r="G473" s="5"/>
      <c r="H473" s="13"/>
      <c r="I473" s="5"/>
      <c r="J473" s="5"/>
      <c r="K473" s="5"/>
      <c r="L473" s="5"/>
      <c r="M473" s="5"/>
      <c r="N473" s="5"/>
      <c r="O473" s="13"/>
      <c r="P473" s="5"/>
      <c r="Q473" s="5"/>
      <c r="R473" s="5"/>
      <c r="S473" s="5"/>
      <c r="T473" s="5"/>
      <c r="U473" s="5"/>
      <c r="V473" s="13"/>
      <c r="W473" s="5"/>
      <c r="X473" s="5"/>
      <c r="Y473" s="5"/>
      <c r="Z473" s="5"/>
      <c r="AA473" s="5"/>
      <c r="AB473" s="5"/>
      <c r="AC473" s="13"/>
      <c r="AD473" s="5"/>
      <c r="AE473" s="12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</row>
    <row r="474">
      <c r="A474" s="5"/>
      <c r="B474" s="5"/>
      <c r="C474" s="5"/>
      <c r="D474" s="5"/>
      <c r="E474" s="5"/>
      <c r="F474" s="5"/>
      <c r="G474" s="5"/>
      <c r="H474" s="13"/>
      <c r="I474" s="5"/>
      <c r="J474" s="5"/>
      <c r="K474" s="5"/>
      <c r="L474" s="5"/>
      <c r="M474" s="5"/>
      <c r="N474" s="5"/>
      <c r="O474" s="13"/>
      <c r="P474" s="5"/>
      <c r="Q474" s="5"/>
      <c r="R474" s="5"/>
      <c r="S474" s="5"/>
      <c r="T474" s="5"/>
      <c r="U474" s="5"/>
      <c r="V474" s="13"/>
      <c r="W474" s="5"/>
      <c r="X474" s="5"/>
      <c r="Y474" s="5"/>
      <c r="Z474" s="5"/>
      <c r="AA474" s="5"/>
      <c r="AB474" s="5"/>
      <c r="AC474" s="13"/>
      <c r="AD474" s="5"/>
      <c r="AE474" s="12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</row>
    <row r="475">
      <c r="A475" s="5"/>
      <c r="B475" s="5"/>
      <c r="C475" s="5"/>
      <c r="D475" s="5"/>
      <c r="E475" s="5"/>
      <c r="F475" s="5"/>
      <c r="G475" s="5"/>
      <c r="H475" s="13"/>
      <c r="I475" s="5"/>
      <c r="J475" s="5"/>
      <c r="K475" s="5"/>
      <c r="L475" s="5"/>
      <c r="M475" s="5"/>
      <c r="N475" s="5"/>
      <c r="O475" s="13"/>
      <c r="P475" s="5"/>
      <c r="Q475" s="5"/>
      <c r="R475" s="5"/>
      <c r="S475" s="5"/>
      <c r="T475" s="5"/>
      <c r="U475" s="5"/>
      <c r="V475" s="13"/>
      <c r="W475" s="5"/>
      <c r="X475" s="5"/>
      <c r="Y475" s="5"/>
      <c r="Z475" s="5"/>
      <c r="AA475" s="5"/>
      <c r="AB475" s="5"/>
      <c r="AC475" s="13"/>
      <c r="AD475" s="5"/>
      <c r="AE475" s="12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</row>
    <row r="476">
      <c r="A476" s="5"/>
      <c r="B476" s="5"/>
      <c r="C476" s="5"/>
      <c r="D476" s="5"/>
      <c r="E476" s="5"/>
      <c r="F476" s="5"/>
      <c r="G476" s="5"/>
      <c r="H476" s="13"/>
      <c r="I476" s="5"/>
      <c r="J476" s="5"/>
      <c r="K476" s="5"/>
      <c r="L476" s="5"/>
      <c r="M476" s="5"/>
      <c r="N476" s="5"/>
      <c r="O476" s="13"/>
      <c r="P476" s="5"/>
      <c r="Q476" s="5"/>
      <c r="R476" s="5"/>
      <c r="S476" s="5"/>
      <c r="T476" s="5"/>
      <c r="U476" s="5"/>
      <c r="V476" s="13"/>
      <c r="W476" s="5"/>
      <c r="X476" s="5"/>
      <c r="Y476" s="5"/>
      <c r="Z476" s="5"/>
      <c r="AA476" s="5"/>
      <c r="AB476" s="5"/>
      <c r="AC476" s="13"/>
      <c r="AD476" s="5"/>
      <c r="AE476" s="12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</row>
    <row r="477">
      <c r="A477" s="5"/>
      <c r="B477" s="5"/>
      <c r="C477" s="5"/>
      <c r="D477" s="5"/>
      <c r="E477" s="5"/>
      <c r="F477" s="5"/>
      <c r="G477" s="5"/>
      <c r="H477" s="13"/>
      <c r="I477" s="5"/>
      <c r="J477" s="5"/>
      <c r="K477" s="5"/>
      <c r="L477" s="5"/>
      <c r="M477" s="5"/>
      <c r="N477" s="5"/>
      <c r="O477" s="13"/>
      <c r="P477" s="5"/>
      <c r="Q477" s="5"/>
      <c r="R477" s="5"/>
      <c r="S477" s="5"/>
      <c r="T477" s="5"/>
      <c r="U477" s="5"/>
      <c r="V477" s="13"/>
      <c r="W477" s="5"/>
      <c r="X477" s="5"/>
      <c r="Y477" s="5"/>
      <c r="Z477" s="5"/>
      <c r="AA477" s="5"/>
      <c r="AB477" s="5"/>
      <c r="AC477" s="13"/>
      <c r="AD477" s="5"/>
      <c r="AE477" s="12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</row>
    <row r="478">
      <c r="A478" s="5"/>
      <c r="B478" s="5"/>
      <c r="C478" s="5"/>
      <c r="D478" s="5"/>
      <c r="E478" s="5"/>
      <c r="F478" s="5"/>
      <c r="G478" s="5"/>
      <c r="H478" s="13"/>
      <c r="I478" s="5"/>
      <c r="J478" s="5"/>
      <c r="K478" s="5"/>
      <c r="L478" s="5"/>
      <c r="M478" s="5"/>
      <c r="N478" s="5"/>
      <c r="O478" s="13"/>
      <c r="P478" s="5"/>
      <c r="Q478" s="5"/>
      <c r="R478" s="5"/>
      <c r="S478" s="5"/>
      <c r="T478" s="5"/>
      <c r="U478" s="5"/>
      <c r="V478" s="13"/>
      <c r="W478" s="5"/>
      <c r="X478" s="5"/>
      <c r="Y478" s="5"/>
      <c r="Z478" s="5"/>
      <c r="AA478" s="5"/>
      <c r="AB478" s="5"/>
      <c r="AC478" s="13"/>
      <c r="AD478" s="5"/>
      <c r="AE478" s="12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</row>
    <row r="479">
      <c r="A479" s="5"/>
      <c r="B479" s="5"/>
      <c r="C479" s="5"/>
      <c r="D479" s="5"/>
      <c r="E479" s="5"/>
      <c r="F479" s="5"/>
      <c r="G479" s="5"/>
      <c r="H479" s="13"/>
      <c r="I479" s="5"/>
      <c r="J479" s="5"/>
      <c r="K479" s="5"/>
      <c r="L479" s="5"/>
      <c r="M479" s="5"/>
      <c r="N479" s="5"/>
      <c r="O479" s="13"/>
      <c r="P479" s="5"/>
      <c r="Q479" s="5"/>
      <c r="R479" s="5"/>
      <c r="S479" s="5"/>
      <c r="T479" s="5"/>
      <c r="U479" s="5"/>
      <c r="V479" s="13"/>
      <c r="W479" s="5"/>
      <c r="X479" s="5"/>
      <c r="Y479" s="5"/>
      <c r="Z479" s="5"/>
      <c r="AA479" s="5"/>
      <c r="AB479" s="5"/>
      <c r="AC479" s="13"/>
      <c r="AD479" s="5"/>
      <c r="AE479" s="12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</row>
    <row r="480">
      <c r="A480" s="5"/>
      <c r="B480" s="5"/>
      <c r="C480" s="5"/>
      <c r="D480" s="5"/>
      <c r="E480" s="5"/>
      <c r="F480" s="5"/>
      <c r="G480" s="5"/>
      <c r="H480" s="13"/>
      <c r="I480" s="5"/>
      <c r="J480" s="5"/>
      <c r="K480" s="5"/>
      <c r="L480" s="5"/>
      <c r="M480" s="5"/>
      <c r="N480" s="5"/>
      <c r="O480" s="13"/>
      <c r="P480" s="5"/>
      <c r="Q480" s="5"/>
      <c r="R480" s="5"/>
      <c r="S480" s="5"/>
      <c r="T480" s="5"/>
      <c r="U480" s="5"/>
      <c r="V480" s="13"/>
      <c r="W480" s="5"/>
      <c r="X480" s="5"/>
      <c r="Y480" s="5"/>
      <c r="Z480" s="5"/>
      <c r="AA480" s="5"/>
      <c r="AB480" s="5"/>
      <c r="AC480" s="13"/>
      <c r="AD480" s="5"/>
      <c r="AE480" s="12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</row>
    <row r="481">
      <c r="A481" s="5"/>
      <c r="B481" s="5"/>
      <c r="C481" s="5"/>
      <c r="D481" s="5"/>
      <c r="E481" s="5"/>
      <c r="F481" s="5"/>
      <c r="G481" s="5"/>
      <c r="H481" s="13"/>
      <c r="I481" s="5"/>
      <c r="J481" s="5"/>
      <c r="K481" s="5"/>
      <c r="L481" s="5"/>
      <c r="M481" s="5"/>
      <c r="N481" s="5"/>
      <c r="O481" s="13"/>
      <c r="P481" s="5"/>
      <c r="Q481" s="5"/>
      <c r="R481" s="5"/>
      <c r="S481" s="5"/>
      <c r="T481" s="5"/>
      <c r="U481" s="5"/>
      <c r="V481" s="13"/>
      <c r="W481" s="5"/>
      <c r="X481" s="5"/>
      <c r="Y481" s="5"/>
      <c r="Z481" s="5"/>
      <c r="AA481" s="5"/>
      <c r="AB481" s="5"/>
      <c r="AC481" s="13"/>
      <c r="AD481" s="5"/>
      <c r="AE481" s="12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</row>
    <row r="482">
      <c r="A482" s="5"/>
      <c r="B482" s="5"/>
      <c r="C482" s="5"/>
      <c r="D482" s="5"/>
      <c r="E482" s="5"/>
      <c r="F482" s="5"/>
      <c r="G482" s="5"/>
      <c r="H482" s="13"/>
      <c r="I482" s="5"/>
      <c r="J482" s="5"/>
      <c r="K482" s="5"/>
      <c r="L482" s="5"/>
      <c r="M482" s="5"/>
      <c r="N482" s="5"/>
      <c r="O482" s="13"/>
      <c r="P482" s="5"/>
      <c r="Q482" s="5"/>
      <c r="R482" s="5"/>
      <c r="S482" s="5"/>
      <c r="T482" s="5"/>
      <c r="U482" s="5"/>
      <c r="V482" s="13"/>
      <c r="W482" s="5"/>
      <c r="X482" s="5"/>
      <c r="Y482" s="5"/>
      <c r="Z482" s="5"/>
      <c r="AA482" s="5"/>
      <c r="AB482" s="5"/>
      <c r="AC482" s="13"/>
      <c r="AD482" s="5"/>
      <c r="AE482" s="12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</row>
    <row r="483">
      <c r="A483" s="5"/>
      <c r="B483" s="5"/>
      <c r="C483" s="5"/>
      <c r="D483" s="5"/>
      <c r="E483" s="5"/>
      <c r="F483" s="5"/>
      <c r="G483" s="5"/>
      <c r="H483" s="13"/>
      <c r="I483" s="5"/>
      <c r="J483" s="5"/>
      <c r="K483" s="5"/>
      <c r="L483" s="5"/>
      <c r="M483" s="5"/>
      <c r="N483" s="5"/>
      <c r="O483" s="13"/>
      <c r="P483" s="5"/>
      <c r="Q483" s="5"/>
      <c r="R483" s="5"/>
      <c r="S483" s="5"/>
      <c r="T483" s="5"/>
      <c r="U483" s="5"/>
      <c r="V483" s="13"/>
      <c r="W483" s="5"/>
      <c r="X483" s="5"/>
      <c r="Y483" s="5"/>
      <c r="Z483" s="5"/>
      <c r="AA483" s="5"/>
      <c r="AB483" s="5"/>
      <c r="AC483" s="13"/>
      <c r="AD483" s="5"/>
      <c r="AE483" s="12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</row>
    <row r="484">
      <c r="A484" s="5"/>
      <c r="B484" s="5"/>
      <c r="C484" s="5"/>
      <c r="D484" s="5"/>
      <c r="E484" s="5"/>
      <c r="F484" s="5"/>
      <c r="G484" s="5"/>
      <c r="H484" s="13"/>
      <c r="I484" s="5"/>
      <c r="J484" s="5"/>
      <c r="K484" s="5"/>
      <c r="L484" s="5"/>
      <c r="M484" s="5"/>
      <c r="N484" s="5"/>
      <c r="O484" s="13"/>
      <c r="P484" s="5"/>
      <c r="Q484" s="5"/>
      <c r="R484" s="5"/>
      <c r="S484" s="5"/>
      <c r="T484" s="5"/>
      <c r="U484" s="5"/>
      <c r="V484" s="13"/>
      <c r="W484" s="5"/>
      <c r="X484" s="5"/>
      <c r="Y484" s="5"/>
      <c r="Z484" s="5"/>
      <c r="AA484" s="5"/>
      <c r="AB484" s="5"/>
      <c r="AC484" s="13"/>
      <c r="AD484" s="5"/>
      <c r="AE484" s="12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</row>
    <row r="485">
      <c r="A485" s="5"/>
      <c r="B485" s="5"/>
      <c r="C485" s="5"/>
      <c r="D485" s="5"/>
      <c r="E485" s="5"/>
      <c r="F485" s="5"/>
      <c r="G485" s="5"/>
      <c r="H485" s="13"/>
      <c r="I485" s="5"/>
      <c r="J485" s="5"/>
      <c r="K485" s="5"/>
      <c r="L485" s="5"/>
      <c r="M485" s="5"/>
      <c r="N485" s="5"/>
      <c r="O485" s="13"/>
      <c r="P485" s="5"/>
      <c r="Q485" s="5"/>
      <c r="R485" s="5"/>
      <c r="S485" s="5"/>
      <c r="T485" s="5"/>
      <c r="U485" s="5"/>
      <c r="V485" s="13"/>
      <c r="W485" s="5"/>
      <c r="X485" s="5"/>
      <c r="Y485" s="5"/>
      <c r="Z485" s="5"/>
      <c r="AA485" s="5"/>
      <c r="AB485" s="5"/>
      <c r="AC485" s="13"/>
      <c r="AD485" s="5"/>
      <c r="AE485" s="12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</row>
    <row r="486">
      <c r="A486" s="5"/>
      <c r="B486" s="5"/>
      <c r="C486" s="5"/>
      <c r="D486" s="5"/>
      <c r="E486" s="5"/>
      <c r="F486" s="5"/>
      <c r="G486" s="5"/>
      <c r="H486" s="13"/>
      <c r="I486" s="5"/>
      <c r="J486" s="5"/>
      <c r="K486" s="5"/>
      <c r="L486" s="5"/>
      <c r="M486" s="5"/>
      <c r="N486" s="5"/>
      <c r="O486" s="13"/>
      <c r="P486" s="5"/>
      <c r="Q486" s="5"/>
      <c r="R486" s="5"/>
      <c r="S486" s="5"/>
      <c r="T486" s="5"/>
      <c r="U486" s="5"/>
      <c r="V486" s="13"/>
      <c r="W486" s="5"/>
      <c r="X486" s="5"/>
      <c r="Y486" s="5"/>
      <c r="Z486" s="5"/>
      <c r="AA486" s="5"/>
      <c r="AB486" s="5"/>
      <c r="AC486" s="13"/>
      <c r="AD486" s="5"/>
      <c r="AE486" s="12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</row>
    <row r="487">
      <c r="A487" s="5"/>
      <c r="B487" s="5"/>
      <c r="C487" s="5"/>
      <c r="D487" s="5"/>
      <c r="E487" s="5"/>
      <c r="F487" s="5"/>
      <c r="G487" s="5"/>
      <c r="H487" s="13"/>
      <c r="I487" s="5"/>
      <c r="J487" s="5"/>
      <c r="K487" s="5"/>
      <c r="L487" s="5"/>
      <c r="M487" s="5"/>
      <c r="N487" s="5"/>
      <c r="O487" s="13"/>
      <c r="P487" s="5"/>
      <c r="Q487" s="5"/>
      <c r="R487" s="5"/>
      <c r="S487" s="5"/>
      <c r="T487" s="5"/>
      <c r="U487" s="5"/>
      <c r="V487" s="13"/>
      <c r="W487" s="5"/>
      <c r="X487" s="5"/>
      <c r="Y487" s="5"/>
      <c r="Z487" s="5"/>
      <c r="AA487" s="5"/>
      <c r="AB487" s="5"/>
      <c r="AC487" s="13"/>
      <c r="AD487" s="5"/>
      <c r="AE487" s="12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</row>
    <row r="488">
      <c r="A488" s="5"/>
      <c r="B488" s="5"/>
      <c r="C488" s="5"/>
      <c r="D488" s="5"/>
      <c r="E488" s="5"/>
      <c r="F488" s="5"/>
      <c r="G488" s="5"/>
      <c r="H488" s="13"/>
      <c r="I488" s="5"/>
      <c r="J488" s="5"/>
      <c r="K488" s="5"/>
      <c r="L488" s="5"/>
      <c r="M488" s="5"/>
      <c r="N488" s="5"/>
      <c r="O488" s="13"/>
      <c r="P488" s="5"/>
      <c r="Q488" s="5"/>
      <c r="R488" s="5"/>
      <c r="S488" s="5"/>
      <c r="T488" s="5"/>
      <c r="U488" s="5"/>
      <c r="V488" s="13"/>
      <c r="W488" s="5"/>
      <c r="X488" s="5"/>
      <c r="Y488" s="5"/>
      <c r="Z488" s="5"/>
      <c r="AA488" s="5"/>
      <c r="AB488" s="5"/>
      <c r="AC488" s="13"/>
      <c r="AD488" s="5"/>
      <c r="AE488" s="12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</row>
    <row r="489">
      <c r="A489" s="5"/>
      <c r="B489" s="5"/>
      <c r="C489" s="5"/>
      <c r="D489" s="5"/>
      <c r="E489" s="5"/>
      <c r="F489" s="5"/>
      <c r="G489" s="5"/>
      <c r="H489" s="13"/>
      <c r="I489" s="5"/>
      <c r="J489" s="5"/>
      <c r="K489" s="5"/>
      <c r="L489" s="5"/>
      <c r="M489" s="5"/>
      <c r="N489" s="5"/>
      <c r="O489" s="13"/>
      <c r="P489" s="5"/>
      <c r="Q489" s="5"/>
      <c r="R489" s="5"/>
      <c r="S489" s="5"/>
      <c r="T489" s="5"/>
      <c r="U489" s="5"/>
      <c r="V489" s="13"/>
      <c r="W489" s="5"/>
      <c r="X489" s="5"/>
      <c r="Y489" s="5"/>
      <c r="Z489" s="5"/>
      <c r="AA489" s="5"/>
      <c r="AB489" s="5"/>
      <c r="AC489" s="13"/>
      <c r="AD489" s="5"/>
      <c r="AE489" s="12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</row>
    <row r="490">
      <c r="A490" s="5"/>
      <c r="B490" s="5"/>
      <c r="C490" s="5"/>
      <c r="D490" s="5"/>
      <c r="E490" s="5"/>
      <c r="F490" s="5"/>
      <c r="G490" s="5"/>
      <c r="H490" s="13"/>
      <c r="I490" s="5"/>
      <c r="J490" s="5"/>
      <c r="K490" s="5"/>
      <c r="L490" s="5"/>
      <c r="M490" s="5"/>
      <c r="N490" s="5"/>
      <c r="O490" s="13"/>
      <c r="P490" s="5"/>
      <c r="Q490" s="5"/>
      <c r="R490" s="5"/>
      <c r="S490" s="5"/>
      <c r="T490" s="5"/>
      <c r="U490" s="5"/>
      <c r="V490" s="13"/>
      <c r="W490" s="5"/>
      <c r="X490" s="5"/>
      <c r="Y490" s="5"/>
      <c r="Z490" s="5"/>
      <c r="AA490" s="5"/>
      <c r="AB490" s="5"/>
      <c r="AC490" s="13"/>
      <c r="AD490" s="5"/>
      <c r="AE490" s="12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</row>
    <row r="491">
      <c r="A491" s="5"/>
      <c r="B491" s="5"/>
      <c r="C491" s="5"/>
      <c r="D491" s="5"/>
      <c r="E491" s="5"/>
      <c r="F491" s="5"/>
      <c r="G491" s="5"/>
      <c r="H491" s="13"/>
      <c r="I491" s="5"/>
      <c r="J491" s="5"/>
      <c r="K491" s="5"/>
      <c r="L491" s="5"/>
      <c r="M491" s="5"/>
      <c r="N491" s="5"/>
      <c r="O491" s="13"/>
      <c r="P491" s="5"/>
      <c r="Q491" s="5"/>
      <c r="R491" s="5"/>
      <c r="S491" s="5"/>
      <c r="T491" s="5"/>
      <c r="U491" s="5"/>
      <c r="V491" s="13"/>
      <c r="W491" s="5"/>
      <c r="X491" s="5"/>
      <c r="Y491" s="5"/>
      <c r="Z491" s="5"/>
      <c r="AA491" s="5"/>
      <c r="AB491" s="5"/>
      <c r="AC491" s="13"/>
      <c r="AD491" s="5"/>
      <c r="AE491" s="12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</row>
    <row r="492">
      <c r="A492" s="5"/>
      <c r="B492" s="5"/>
      <c r="C492" s="5"/>
      <c r="D492" s="5"/>
      <c r="E492" s="5"/>
      <c r="F492" s="5"/>
      <c r="G492" s="5"/>
      <c r="H492" s="13"/>
      <c r="I492" s="5"/>
      <c r="J492" s="5"/>
      <c r="K492" s="5"/>
      <c r="L492" s="5"/>
      <c r="M492" s="5"/>
      <c r="N492" s="5"/>
      <c r="O492" s="13"/>
      <c r="P492" s="5"/>
      <c r="Q492" s="5"/>
      <c r="R492" s="5"/>
      <c r="S492" s="5"/>
      <c r="T492" s="5"/>
      <c r="U492" s="5"/>
      <c r="V492" s="13"/>
      <c r="W492" s="5"/>
      <c r="X492" s="5"/>
      <c r="Y492" s="5"/>
      <c r="Z492" s="5"/>
      <c r="AA492" s="5"/>
      <c r="AB492" s="5"/>
      <c r="AC492" s="13"/>
      <c r="AD492" s="5"/>
      <c r="AE492" s="12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</row>
    <row r="493">
      <c r="A493" s="5"/>
      <c r="B493" s="5"/>
      <c r="C493" s="5"/>
      <c r="D493" s="5"/>
      <c r="E493" s="5"/>
      <c r="F493" s="5"/>
      <c r="G493" s="5"/>
      <c r="H493" s="13"/>
      <c r="I493" s="5"/>
      <c r="J493" s="5"/>
      <c r="K493" s="5"/>
      <c r="L493" s="5"/>
      <c r="M493" s="5"/>
      <c r="N493" s="5"/>
      <c r="O493" s="13"/>
      <c r="P493" s="5"/>
      <c r="Q493" s="5"/>
      <c r="R493" s="5"/>
      <c r="S493" s="5"/>
      <c r="T493" s="5"/>
      <c r="U493" s="5"/>
      <c r="V493" s="13"/>
      <c r="W493" s="5"/>
      <c r="X493" s="5"/>
      <c r="Y493" s="5"/>
      <c r="Z493" s="5"/>
      <c r="AA493" s="5"/>
      <c r="AB493" s="5"/>
      <c r="AC493" s="13"/>
      <c r="AD493" s="5"/>
      <c r="AE493" s="12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</row>
    <row r="494">
      <c r="A494" s="5"/>
      <c r="B494" s="5"/>
      <c r="C494" s="5"/>
      <c r="D494" s="5"/>
      <c r="E494" s="5"/>
      <c r="F494" s="5"/>
      <c r="G494" s="5"/>
      <c r="H494" s="13"/>
      <c r="I494" s="5"/>
      <c r="J494" s="5"/>
      <c r="K494" s="5"/>
      <c r="L494" s="5"/>
      <c r="M494" s="5"/>
      <c r="N494" s="5"/>
      <c r="O494" s="13"/>
      <c r="P494" s="5"/>
      <c r="Q494" s="5"/>
      <c r="R494" s="5"/>
      <c r="S494" s="5"/>
      <c r="T494" s="5"/>
      <c r="U494" s="5"/>
      <c r="V494" s="13"/>
      <c r="W494" s="5"/>
      <c r="X494" s="5"/>
      <c r="Y494" s="5"/>
      <c r="Z494" s="5"/>
      <c r="AA494" s="5"/>
      <c r="AB494" s="5"/>
      <c r="AC494" s="13"/>
      <c r="AD494" s="5"/>
      <c r="AE494" s="12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</row>
    <row r="495">
      <c r="A495" s="5"/>
      <c r="B495" s="5"/>
      <c r="C495" s="5"/>
      <c r="D495" s="5"/>
      <c r="E495" s="5"/>
      <c r="F495" s="5"/>
      <c r="G495" s="5"/>
      <c r="H495" s="13"/>
      <c r="I495" s="5"/>
      <c r="J495" s="5"/>
      <c r="K495" s="5"/>
      <c r="L495" s="5"/>
      <c r="M495" s="5"/>
      <c r="N495" s="5"/>
      <c r="O495" s="13"/>
      <c r="P495" s="5"/>
      <c r="Q495" s="5"/>
      <c r="R495" s="5"/>
      <c r="S495" s="5"/>
      <c r="T495" s="5"/>
      <c r="U495" s="5"/>
      <c r="V495" s="13"/>
      <c r="W495" s="5"/>
      <c r="X495" s="5"/>
      <c r="Y495" s="5"/>
      <c r="Z495" s="5"/>
      <c r="AA495" s="5"/>
      <c r="AB495" s="5"/>
      <c r="AC495" s="13"/>
      <c r="AD495" s="5"/>
      <c r="AE495" s="12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</row>
    <row r="496">
      <c r="A496" s="5"/>
      <c r="B496" s="5"/>
      <c r="C496" s="5"/>
      <c r="D496" s="5"/>
      <c r="E496" s="5"/>
      <c r="F496" s="5"/>
      <c r="G496" s="5"/>
      <c r="H496" s="13"/>
      <c r="I496" s="5"/>
      <c r="J496" s="5"/>
      <c r="K496" s="5"/>
      <c r="L496" s="5"/>
      <c r="M496" s="5"/>
      <c r="N496" s="5"/>
      <c r="O496" s="13"/>
      <c r="P496" s="5"/>
      <c r="Q496" s="5"/>
      <c r="R496" s="5"/>
      <c r="S496" s="5"/>
      <c r="T496" s="5"/>
      <c r="U496" s="5"/>
      <c r="V496" s="13"/>
      <c r="W496" s="5"/>
      <c r="X496" s="5"/>
      <c r="Y496" s="5"/>
      <c r="Z496" s="5"/>
      <c r="AA496" s="5"/>
      <c r="AB496" s="5"/>
      <c r="AC496" s="13"/>
      <c r="AD496" s="5"/>
      <c r="AE496" s="12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</row>
    <row r="497">
      <c r="A497" s="5"/>
      <c r="B497" s="5"/>
      <c r="C497" s="5"/>
      <c r="D497" s="5"/>
      <c r="E497" s="5"/>
      <c r="F497" s="5"/>
      <c r="G497" s="5"/>
      <c r="H497" s="13"/>
      <c r="I497" s="5"/>
      <c r="J497" s="5"/>
      <c r="K497" s="5"/>
      <c r="L497" s="5"/>
      <c r="M497" s="5"/>
      <c r="N497" s="5"/>
      <c r="O497" s="13"/>
      <c r="P497" s="5"/>
      <c r="Q497" s="5"/>
      <c r="R497" s="5"/>
      <c r="S497" s="5"/>
      <c r="T497" s="5"/>
      <c r="U497" s="5"/>
      <c r="V497" s="13"/>
      <c r="W497" s="5"/>
      <c r="X497" s="5"/>
      <c r="Y497" s="5"/>
      <c r="Z497" s="5"/>
      <c r="AA497" s="5"/>
      <c r="AB497" s="5"/>
      <c r="AC497" s="13"/>
      <c r="AD497" s="5"/>
      <c r="AE497" s="12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</row>
    <row r="498">
      <c r="A498" s="5"/>
      <c r="B498" s="5"/>
      <c r="C498" s="5"/>
      <c r="D498" s="5"/>
      <c r="E498" s="5"/>
      <c r="F498" s="5"/>
      <c r="G498" s="5"/>
      <c r="H498" s="13"/>
      <c r="I498" s="5"/>
      <c r="J498" s="5"/>
      <c r="K498" s="5"/>
      <c r="L498" s="5"/>
      <c r="M498" s="5"/>
      <c r="N498" s="5"/>
      <c r="O498" s="13"/>
      <c r="P498" s="5"/>
      <c r="Q498" s="5"/>
      <c r="R498" s="5"/>
      <c r="S498" s="5"/>
      <c r="T498" s="5"/>
      <c r="U498" s="5"/>
      <c r="V498" s="13"/>
      <c r="W498" s="5"/>
      <c r="X498" s="5"/>
      <c r="Y498" s="5"/>
      <c r="Z498" s="5"/>
      <c r="AA498" s="5"/>
      <c r="AB498" s="5"/>
      <c r="AC498" s="13"/>
      <c r="AD498" s="5"/>
      <c r="AE498" s="12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</row>
    <row r="499">
      <c r="A499" s="5"/>
      <c r="B499" s="5"/>
      <c r="C499" s="5"/>
      <c r="D499" s="5"/>
      <c r="E499" s="5"/>
      <c r="F499" s="5"/>
      <c r="G499" s="5"/>
      <c r="H499" s="13"/>
      <c r="I499" s="5"/>
      <c r="J499" s="5"/>
      <c r="K499" s="5"/>
      <c r="L499" s="5"/>
      <c r="M499" s="5"/>
      <c r="N499" s="5"/>
      <c r="O499" s="13"/>
      <c r="P499" s="5"/>
      <c r="Q499" s="5"/>
      <c r="R499" s="5"/>
      <c r="S499" s="5"/>
      <c r="T499" s="5"/>
      <c r="U499" s="5"/>
      <c r="V499" s="13"/>
      <c r="W499" s="5"/>
      <c r="X499" s="5"/>
      <c r="Y499" s="5"/>
      <c r="Z499" s="5"/>
      <c r="AA499" s="5"/>
      <c r="AB499" s="5"/>
      <c r="AC499" s="13"/>
      <c r="AD499" s="5"/>
      <c r="AE499" s="12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</row>
    <row r="500">
      <c r="A500" s="5"/>
      <c r="B500" s="5"/>
      <c r="C500" s="5"/>
      <c r="D500" s="5"/>
      <c r="E500" s="5"/>
      <c r="F500" s="5"/>
      <c r="G500" s="5"/>
      <c r="H500" s="13"/>
      <c r="I500" s="5"/>
      <c r="J500" s="5"/>
      <c r="K500" s="5"/>
      <c r="L500" s="5"/>
      <c r="M500" s="5"/>
      <c r="N500" s="5"/>
      <c r="O500" s="13"/>
      <c r="P500" s="5"/>
      <c r="Q500" s="5"/>
      <c r="R500" s="5"/>
      <c r="S500" s="5"/>
      <c r="T500" s="5"/>
      <c r="U500" s="5"/>
      <c r="V500" s="13"/>
      <c r="W500" s="5"/>
      <c r="X500" s="5"/>
      <c r="Y500" s="5"/>
      <c r="Z500" s="5"/>
      <c r="AA500" s="5"/>
      <c r="AB500" s="5"/>
      <c r="AC500" s="13"/>
      <c r="AD500" s="5"/>
      <c r="AE500" s="12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</row>
    <row r="501">
      <c r="A501" s="5"/>
      <c r="B501" s="5"/>
      <c r="C501" s="5"/>
      <c r="D501" s="5"/>
      <c r="E501" s="5"/>
      <c r="F501" s="5"/>
      <c r="G501" s="5"/>
      <c r="H501" s="13"/>
      <c r="I501" s="5"/>
      <c r="J501" s="5"/>
      <c r="K501" s="5"/>
      <c r="L501" s="5"/>
      <c r="M501" s="5"/>
      <c r="N501" s="5"/>
      <c r="O501" s="13"/>
      <c r="P501" s="5"/>
      <c r="Q501" s="5"/>
      <c r="R501" s="5"/>
      <c r="S501" s="5"/>
      <c r="T501" s="5"/>
      <c r="U501" s="5"/>
      <c r="V501" s="13"/>
      <c r="W501" s="5"/>
      <c r="X501" s="5"/>
      <c r="Y501" s="5"/>
      <c r="Z501" s="5"/>
      <c r="AA501" s="5"/>
      <c r="AB501" s="5"/>
      <c r="AC501" s="13"/>
      <c r="AD501" s="5"/>
      <c r="AE501" s="12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</row>
    <row r="502">
      <c r="A502" s="5"/>
      <c r="B502" s="5"/>
      <c r="C502" s="5"/>
      <c r="D502" s="5"/>
      <c r="E502" s="5"/>
      <c r="F502" s="5"/>
      <c r="G502" s="5"/>
      <c r="H502" s="13"/>
      <c r="I502" s="5"/>
      <c r="J502" s="5"/>
      <c r="K502" s="5"/>
      <c r="L502" s="5"/>
      <c r="M502" s="5"/>
      <c r="N502" s="5"/>
      <c r="O502" s="13"/>
      <c r="P502" s="5"/>
      <c r="Q502" s="5"/>
      <c r="R502" s="5"/>
      <c r="S502" s="5"/>
      <c r="T502" s="5"/>
      <c r="U502" s="5"/>
      <c r="V502" s="13"/>
      <c r="W502" s="5"/>
      <c r="X502" s="5"/>
      <c r="Y502" s="5"/>
      <c r="Z502" s="5"/>
      <c r="AA502" s="5"/>
      <c r="AB502" s="5"/>
      <c r="AC502" s="13"/>
      <c r="AD502" s="5"/>
      <c r="AE502" s="12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</row>
    <row r="503">
      <c r="A503" s="5"/>
      <c r="B503" s="5"/>
      <c r="C503" s="5"/>
      <c r="D503" s="5"/>
      <c r="E503" s="5"/>
      <c r="F503" s="5"/>
      <c r="G503" s="5"/>
      <c r="H503" s="13"/>
      <c r="I503" s="5"/>
      <c r="J503" s="5"/>
      <c r="K503" s="5"/>
      <c r="L503" s="5"/>
      <c r="M503" s="5"/>
      <c r="N503" s="5"/>
      <c r="O503" s="13"/>
      <c r="P503" s="5"/>
      <c r="Q503" s="5"/>
      <c r="R503" s="5"/>
      <c r="S503" s="5"/>
      <c r="T503" s="5"/>
      <c r="U503" s="5"/>
      <c r="V503" s="13"/>
      <c r="W503" s="5"/>
      <c r="X503" s="5"/>
      <c r="Y503" s="5"/>
      <c r="Z503" s="5"/>
      <c r="AA503" s="5"/>
      <c r="AB503" s="5"/>
      <c r="AC503" s="13"/>
      <c r="AD503" s="5"/>
      <c r="AE503" s="12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</row>
    <row r="504">
      <c r="A504" s="5"/>
      <c r="B504" s="5"/>
      <c r="C504" s="5"/>
      <c r="D504" s="5"/>
      <c r="E504" s="5"/>
      <c r="F504" s="5"/>
      <c r="G504" s="5"/>
      <c r="H504" s="13"/>
      <c r="I504" s="5"/>
      <c r="J504" s="5"/>
      <c r="K504" s="5"/>
      <c r="L504" s="5"/>
      <c r="M504" s="5"/>
      <c r="N504" s="5"/>
      <c r="O504" s="13"/>
      <c r="P504" s="5"/>
      <c r="Q504" s="5"/>
      <c r="R504" s="5"/>
      <c r="S504" s="5"/>
      <c r="T504" s="5"/>
      <c r="U504" s="5"/>
      <c r="V504" s="13"/>
      <c r="W504" s="5"/>
      <c r="X504" s="5"/>
      <c r="Y504" s="5"/>
      <c r="Z504" s="5"/>
      <c r="AA504" s="5"/>
      <c r="AB504" s="5"/>
      <c r="AC504" s="13"/>
      <c r="AD504" s="5"/>
      <c r="AE504" s="12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</row>
    <row r="505">
      <c r="A505" s="5"/>
      <c r="B505" s="5"/>
      <c r="C505" s="5"/>
      <c r="D505" s="5"/>
      <c r="E505" s="5"/>
      <c r="F505" s="5"/>
      <c r="G505" s="5"/>
      <c r="H505" s="13"/>
      <c r="I505" s="5"/>
      <c r="J505" s="5"/>
      <c r="K505" s="5"/>
      <c r="L505" s="5"/>
      <c r="M505" s="5"/>
      <c r="N505" s="5"/>
      <c r="O505" s="13"/>
      <c r="P505" s="5"/>
      <c r="Q505" s="5"/>
      <c r="R505" s="5"/>
      <c r="S505" s="5"/>
      <c r="T505" s="5"/>
      <c r="U505" s="5"/>
      <c r="V505" s="13"/>
      <c r="W505" s="5"/>
      <c r="X505" s="5"/>
      <c r="Y505" s="5"/>
      <c r="Z505" s="5"/>
      <c r="AA505" s="5"/>
      <c r="AB505" s="5"/>
      <c r="AC505" s="13"/>
      <c r="AD505" s="5"/>
      <c r="AE505" s="12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</row>
    <row r="506">
      <c r="A506" s="5"/>
      <c r="B506" s="5"/>
      <c r="C506" s="5"/>
      <c r="D506" s="5"/>
      <c r="E506" s="5"/>
      <c r="F506" s="5"/>
      <c r="G506" s="5"/>
      <c r="H506" s="13"/>
      <c r="I506" s="5"/>
      <c r="J506" s="5"/>
      <c r="K506" s="5"/>
      <c r="L506" s="5"/>
      <c r="M506" s="5"/>
      <c r="N506" s="5"/>
      <c r="O506" s="13"/>
      <c r="P506" s="5"/>
      <c r="Q506" s="5"/>
      <c r="R506" s="5"/>
      <c r="S506" s="5"/>
      <c r="T506" s="5"/>
      <c r="U506" s="5"/>
      <c r="V506" s="13"/>
      <c r="W506" s="5"/>
      <c r="X506" s="5"/>
      <c r="Y506" s="5"/>
      <c r="Z506" s="5"/>
      <c r="AA506" s="5"/>
      <c r="AB506" s="5"/>
      <c r="AC506" s="13"/>
      <c r="AD506" s="5"/>
      <c r="AE506" s="12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</row>
    <row r="507">
      <c r="A507" s="5"/>
      <c r="B507" s="5"/>
      <c r="C507" s="5"/>
      <c r="D507" s="5"/>
      <c r="E507" s="5"/>
      <c r="F507" s="5"/>
      <c r="G507" s="5"/>
      <c r="H507" s="13"/>
      <c r="I507" s="5"/>
      <c r="J507" s="5"/>
      <c r="K507" s="5"/>
      <c r="L507" s="5"/>
      <c r="M507" s="5"/>
      <c r="N507" s="5"/>
      <c r="O507" s="13"/>
      <c r="P507" s="5"/>
      <c r="Q507" s="5"/>
      <c r="R507" s="5"/>
      <c r="S507" s="5"/>
      <c r="T507" s="5"/>
      <c r="U507" s="5"/>
      <c r="V507" s="13"/>
      <c r="W507" s="5"/>
      <c r="X507" s="5"/>
      <c r="Y507" s="5"/>
      <c r="Z507" s="5"/>
      <c r="AA507" s="5"/>
      <c r="AB507" s="5"/>
      <c r="AC507" s="13"/>
      <c r="AD507" s="5"/>
      <c r="AE507" s="12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</row>
    <row r="508">
      <c r="A508" s="5"/>
      <c r="B508" s="5"/>
      <c r="C508" s="5"/>
      <c r="D508" s="5"/>
      <c r="E508" s="5"/>
      <c r="F508" s="5"/>
      <c r="G508" s="5"/>
      <c r="H508" s="13"/>
      <c r="I508" s="5"/>
      <c r="J508" s="5"/>
      <c r="K508" s="5"/>
      <c r="L508" s="5"/>
      <c r="M508" s="5"/>
      <c r="N508" s="5"/>
      <c r="O508" s="13"/>
      <c r="P508" s="5"/>
      <c r="Q508" s="5"/>
      <c r="R508" s="5"/>
      <c r="S508" s="5"/>
      <c r="T508" s="5"/>
      <c r="U508" s="5"/>
      <c r="V508" s="13"/>
      <c r="W508" s="5"/>
      <c r="X508" s="5"/>
      <c r="Y508" s="5"/>
      <c r="Z508" s="5"/>
      <c r="AA508" s="5"/>
      <c r="AB508" s="5"/>
      <c r="AC508" s="13"/>
      <c r="AD508" s="5"/>
      <c r="AE508" s="12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</row>
    <row r="509">
      <c r="A509" s="5"/>
      <c r="B509" s="5"/>
      <c r="C509" s="5"/>
      <c r="D509" s="5"/>
      <c r="E509" s="5"/>
      <c r="F509" s="5"/>
      <c r="G509" s="5"/>
      <c r="H509" s="13"/>
      <c r="I509" s="5"/>
      <c r="J509" s="5"/>
      <c r="K509" s="5"/>
      <c r="L509" s="5"/>
      <c r="M509" s="5"/>
      <c r="N509" s="5"/>
      <c r="O509" s="13"/>
      <c r="P509" s="5"/>
      <c r="Q509" s="5"/>
      <c r="R509" s="5"/>
      <c r="S509" s="5"/>
      <c r="T509" s="5"/>
      <c r="U509" s="5"/>
      <c r="V509" s="13"/>
      <c r="W509" s="5"/>
      <c r="X509" s="5"/>
      <c r="Y509" s="5"/>
      <c r="Z509" s="5"/>
      <c r="AA509" s="5"/>
      <c r="AB509" s="5"/>
      <c r="AC509" s="13"/>
      <c r="AD509" s="5"/>
      <c r="AE509" s="12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</row>
    <row r="510">
      <c r="A510" s="5"/>
      <c r="B510" s="5"/>
      <c r="C510" s="5"/>
      <c r="D510" s="5"/>
      <c r="E510" s="5"/>
      <c r="F510" s="5"/>
      <c r="G510" s="5"/>
      <c r="H510" s="13"/>
      <c r="I510" s="5"/>
      <c r="J510" s="5"/>
      <c r="K510" s="5"/>
      <c r="L510" s="5"/>
      <c r="M510" s="5"/>
      <c r="N510" s="5"/>
      <c r="O510" s="13"/>
      <c r="P510" s="5"/>
      <c r="Q510" s="5"/>
      <c r="R510" s="5"/>
      <c r="S510" s="5"/>
      <c r="T510" s="5"/>
      <c r="U510" s="5"/>
      <c r="V510" s="13"/>
      <c r="W510" s="5"/>
      <c r="X510" s="5"/>
      <c r="Y510" s="5"/>
      <c r="Z510" s="5"/>
      <c r="AA510" s="5"/>
      <c r="AB510" s="5"/>
      <c r="AC510" s="13"/>
      <c r="AD510" s="5"/>
      <c r="AE510" s="12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</row>
    <row r="511">
      <c r="A511" s="5"/>
      <c r="B511" s="5"/>
      <c r="C511" s="5"/>
      <c r="D511" s="5"/>
      <c r="E511" s="5"/>
      <c r="F511" s="5"/>
      <c r="G511" s="5"/>
      <c r="H511" s="13"/>
      <c r="I511" s="5"/>
      <c r="J511" s="5"/>
      <c r="K511" s="5"/>
      <c r="L511" s="5"/>
      <c r="M511" s="5"/>
      <c r="N511" s="5"/>
      <c r="O511" s="13"/>
      <c r="P511" s="5"/>
      <c r="Q511" s="5"/>
      <c r="R511" s="5"/>
      <c r="S511" s="5"/>
      <c r="T511" s="5"/>
      <c r="U511" s="5"/>
      <c r="V511" s="13"/>
      <c r="W511" s="5"/>
      <c r="X511" s="5"/>
      <c r="Y511" s="5"/>
      <c r="Z511" s="5"/>
      <c r="AA511" s="5"/>
      <c r="AB511" s="5"/>
      <c r="AC511" s="13"/>
      <c r="AD511" s="5"/>
      <c r="AE511" s="12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</row>
    <row r="512">
      <c r="A512" s="5"/>
      <c r="B512" s="5"/>
      <c r="C512" s="5"/>
      <c r="D512" s="5"/>
      <c r="E512" s="5"/>
      <c r="F512" s="5"/>
      <c r="G512" s="5"/>
      <c r="H512" s="13"/>
      <c r="I512" s="5"/>
      <c r="J512" s="5"/>
      <c r="K512" s="5"/>
      <c r="L512" s="5"/>
      <c r="M512" s="5"/>
      <c r="N512" s="5"/>
      <c r="O512" s="13"/>
      <c r="P512" s="5"/>
      <c r="Q512" s="5"/>
      <c r="R512" s="5"/>
      <c r="S512" s="5"/>
      <c r="T512" s="5"/>
      <c r="U512" s="5"/>
      <c r="V512" s="13"/>
      <c r="W512" s="5"/>
      <c r="X512" s="5"/>
      <c r="Y512" s="5"/>
      <c r="Z512" s="5"/>
      <c r="AA512" s="5"/>
      <c r="AB512" s="5"/>
      <c r="AC512" s="13"/>
      <c r="AD512" s="5"/>
      <c r="AE512" s="12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</row>
    <row r="513">
      <c r="A513" s="5"/>
      <c r="B513" s="5"/>
      <c r="C513" s="5"/>
      <c r="D513" s="5"/>
      <c r="E513" s="5"/>
      <c r="F513" s="5"/>
      <c r="G513" s="5"/>
      <c r="H513" s="13"/>
      <c r="I513" s="5"/>
      <c r="J513" s="5"/>
      <c r="K513" s="5"/>
      <c r="L513" s="5"/>
      <c r="M513" s="5"/>
      <c r="N513" s="5"/>
      <c r="O513" s="13"/>
      <c r="P513" s="5"/>
      <c r="Q513" s="5"/>
      <c r="R513" s="5"/>
      <c r="S513" s="5"/>
      <c r="T513" s="5"/>
      <c r="U513" s="5"/>
      <c r="V513" s="13"/>
      <c r="W513" s="5"/>
      <c r="X513" s="5"/>
      <c r="Y513" s="5"/>
      <c r="Z513" s="5"/>
      <c r="AA513" s="5"/>
      <c r="AB513" s="5"/>
      <c r="AC513" s="13"/>
      <c r="AD513" s="5"/>
      <c r="AE513" s="12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</row>
    <row r="514">
      <c r="A514" s="5"/>
      <c r="B514" s="5"/>
      <c r="C514" s="5"/>
      <c r="D514" s="5"/>
      <c r="E514" s="5"/>
      <c r="F514" s="5"/>
      <c r="G514" s="5"/>
      <c r="H514" s="13"/>
      <c r="I514" s="5"/>
      <c r="J514" s="5"/>
      <c r="K514" s="5"/>
      <c r="L514" s="5"/>
      <c r="M514" s="5"/>
      <c r="N514" s="5"/>
      <c r="O514" s="13"/>
      <c r="P514" s="5"/>
      <c r="Q514" s="5"/>
      <c r="R514" s="5"/>
      <c r="S514" s="5"/>
      <c r="T514" s="5"/>
      <c r="U514" s="5"/>
      <c r="V514" s="13"/>
      <c r="W514" s="5"/>
      <c r="X514" s="5"/>
      <c r="Y514" s="5"/>
      <c r="Z514" s="5"/>
      <c r="AA514" s="5"/>
      <c r="AB514" s="5"/>
      <c r="AC514" s="13"/>
      <c r="AD514" s="5"/>
      <c r="AE514" s="12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</row>
    <row r="515">
      <c r="A515" s="5"/>
      <c r="B515" s="5"/>
      <c r="C515" s="5"/>
      <c r="D515" s="5"/>
      <c r="E515" s="5"/>
      <c r="F515" s="5"/>
      <c r="G515" s="5"/>
      <c r="H515" s="13"/>
      <c r="I515" s="5"/>
      <c r="J515" s="5"/>
      <c r="K515" s="5"/>
      <c r="L515" s="5"/>
      <c r="M515" s="5"/>
      <c r="N515" s="5"/>
      <c r="O515" s="13"/>
      <c r="P515" s="5"/>
      <c r="Q515" s="5"/>
      <c r="R515" s="5"/>
      <c r="S515" s="5"/>
      <c r="T515" s="5"/>
      <c r="U515" s="5"/>
      <c r="V515" s="13"/>
      <c r="W515" s="5"/>
      <c r="X515" s="5"/>
      <c r="Y515" s="5"/>
      <c r="Z515" s="5"/>
      <c r="AA515" s="5"/>
      <c r="AB515" s="5"/>
      <c r="AC515" s="13"/>
      <c r="AD515" s="5"/>
      <c r="AE515" s="12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</row>
    <row r="516">
      <c r="A516" s="5"/>
      <c r="B516" s="5"/>
      <c r="C516" s="5"/>
      <c r="D516" s="5"/>
      <c r="E516" s="5"/>
      <c r="F516" s="5"/>
      <c r="G516" s="5"/>
      <c r="H516" s="13"/>
      <c r="I516" s="5"/>
      <c r="J516" s="5"/>
      <c r="K516" s="5"/>
      <c r="L516" s="5"/>
      <c r="M516" s="5"/>
      <c r="N516" s="5"/>
      <c r="O516" s="13"/>
      <c r="P516" s="5"/>
      <c r="Q516" s="5"/>
      <c r="R516" s="5"/>
      <c r="S516" s="5"/>
      <c r="T516" s="5"/>
      <c r="U516" s="5"/>
      <c r="V516" s="13"/>
      <c r="W516" s="5"/>
      <c r="X516" s="5"/>
      <c r="Y516" s="5"/>
      <c r="Z516" s="5"/>
      <c r="AA516" s="5"/>
      <c r="AB516" s="5"/>
      <c r="AC516" s="13"/>
      <c r="AD516" s="5"/>
      <c r="AE516" s="12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</row>
    <row r="517">
      <c r="A517" s="5"/>
      <c r="B517" s="5"/>
      <c r="C517" s="5"/>
      <c r="D517" s="5"/>
      <c r="E517" s="5"/>
      <c r="F517" s="5"/>
      <c r="G517" s="5"/>
      <c r="H517" s="13"/>
      <c r="I517" s="5"/>
      <c r="J517" s="5"/>
      <c r="K517" s="5"/>
      <c r="L517" s="5"/>
      <c r="M517" s="5"/>
      <c r="N517" s="5"/>
      <c r="O517" s="13"/>
      <c r="P517" s="5"/>
      <c r="Q517" s="5"/>
      <c r="R517" s="5"/>
      <c r="S517" s="5"/>
      <c r="T517" s="5"/>
      <c r="U517" s="5"/>
      <c r="V517" s="13"/>
      <c r="W517" s="5"/>
      <c r="X517" s="5"/>
      <c r="Y517" s="5"/>
      <c r="Z517" s="5"/>
      <c r="AA517" s="5"/>
      <c r="AB517" s="5"/>
      <c r="AC517" s="13"/>
      <c r="AD517" s="5"/>
      <c r="AE517" s="12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</row>
    <row r="518">
      <c r="A518" s="5"/>
      <c r="B518" s="5"/>
      <c r="C518" s="5"/>
      <c r="D518" s="5"/>
      <c r="E518" s="5"/>
      <c r="F518" s="5"/>
      <c r="G518" s="5"/>
      <c r="H518" s="13"/>
      <c r="I518" s="5"/>
      <c r="J518" s="5"/>
      <c r="K518" s="5"/>
      <c r="L518" s="5"/>
      <c r="M518" s="5"/>
      <c r="N518" s="5"/>
      <c r="O518" s="13"/>
      <c r="P518" s="5"/>
      <c r="Q518" s="5"/>
      <c r="R518" s="5"/>
      <c r="S518" s="5"/>
      <c r="T518" s="5"/>
      <c r="U518" s="5"/>
      <c r="V518" s="13"/>
      <c r="W518" s="5"/>
      <c r="X518" s="5"/>
      <c r="Y518" s="5"/>
      <c r="Z518" s="5"/>
      <c r="AA518" s="5"/>
      <c r="AB518" s="5"/>
      <c r="AC518" s="13"/>
      <c r="AD518" s="5"/>
      <c r="AE518" s="12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</row>
    <row r="519">
      <c r="A519" s="5"/>
      <c r="B519" s="5"/>
      <c r="C519" s="5"/>
      <c r="D519" s="5"/>
      <c r="E519" s="5"/>
      <c r="F519" s="5"/>
      <c r="G519" s="5"/>
      <c r="H519" s="13"/>
      <c r="I519" s="5"/>
      <c r="J519" s="5"/>
      <c r="K519" s="5"/>
      <c r="L519" s="5"/>
      <c r="M519" s="5"/>
      <c r="N519" s="5"/>
      <c r="O519" s="13"/>
      <c r="P519" s="5"/>
      <c r="Q519" s="5"/>
      <c r="R519" s="5"/>
      <c r="S519" s="5"/>
      <c r="T519" s="5"/>
      <c r="U519" s="5"/>
      <c r="V519" s="13"/>
      <c r="W519" s="5"/>
      <c r="X519" s="5"/>
      <c r="Y519" s="5"/>
      <c r="Z519" s="5"/>
      <c r="AA519" s="5"/>
      <c r="AB519" s="5"/>
      <c r="AC519" s="13"/>
      <c r="AD519" s="5"/>
      <c r="AE519" s="12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</row>
    <row r="520">
      <c r="A520" s="5"/>
      <c r="B520" s="5"/>
      <c r="C520" s="5"/>
      <c r="D520" s="5"/>
      <c r="E520" s="5"/>
      <c r="F520" s="5"/>
      <c r="G520" s="5"/>
      <c r="H520" s="13"/>
      <c r="I520" s="5"/>
      <c r="J520" s="5"/>
      <c r="K520" s="5"/>
      <c r="L520" s="5"/>
      <c r="M520" s="5"/>
      <c r="N520" s="5"/>
      <c r="O520" s="13"/>
      <c r="P520" s="5"/>
      <c r="Q520" s="5"/>
      <c r="R520" s="5"/>
      <c r="S520" s="5"/>
      <c r="T520" s="5"/>
      <c r="U520" s="5"/>
      <c r="V520" s="13"/>
      <c r="W520" s="5"/>
      <c r="X520" s="5"/>
      <c r="Y520" s="5"/>
      <c r="Z520" s="5"/>
      <c r="AA520" s="5"/>
      <c r="AB520" s="5"/>
      <c r="AC520" s="13"/>
      <c r="AD520" s="5"/>
      <c r="AE520" s="12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</row>
    <row r="521">
      <c r="A521" s="5"/>
      <c r="B521" s="5"/>
      <c r="C521" s="5"/>
      <c r="D521" s="5"/>
      <c r="E521" s="5"/>
      <c r="F521" s="5"/>
      <c r="G521" s="5"/>
      <c r="H521" s="13"/>
      <c r="I521" s="5"/>
      <c r="J521" s="5"/>
      <c r="K521" s="5"/>
      <c r="L521" s="5"/>
      <c r="M521" s="5"/>
      <c r="N521" s="5"/>
      <c r="O521" s="13"/>
      <c r="P521" s="5"/>
      <c r="Q521" s="5"/>
      <c r="R521" s="5"/>
      <c r="S521" s="5"/>
      <c r="T521" s="5"/>
      <c r="U521" s="5"/>
      <c r="V521" s="13"/>
      <c r="W521" s="5"/>
      <c r="X521" s="5"/>
      <c r="Y521" s="5"/>
      <c r="Z521" s="5"/>
      <c r="AA521" s="5"/>
      <c r="AB521" s="5"/>
      <c r="AC521" s="13"/>
      <c r="AD521" s="5"/>
      <c r="AE521" s="12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</row>
    <row r="522">
      <c r="A522" s="5"/>
      <c r="B522" s="5"/>
      <c r="C522" s="5"/>
      <c r="D522" s="5"/>
      <c r="E522" s="5"/>
      <c r="F522" s="5"/>
      <c r="G522" s="5"/>
      <c r="H522" s="13"/>
      <c r="I522" s="5"/>
      <c r="J522" s="5"/>
      <c r="K522" s="5"/>
      <c r="L522" s="5"/>
      <c r="M522" s="5"/>
      <c r="N522" s="5"/>
      <c r="O522" s="13"/>
      <c r="P522" s="5"/>
      <c r="Q522" s="5"/>
      <c r="R522" s="5"/>
      <c r="S522" s="5"/>
      <c r="T522" s="5"/>
      <c r="U522" s="5"/>
      <c r="V522" s="13"/>
      <c r="W522" s="5"/>
      <c r="X522" s="5"/>
      <c r="Y522" s="5"/>
      <c r="Z522" s="5"/>
      <c r="AA522" s="5"/>
      <c r="AB522" s="5"/>
      <c r="AC522" s="13"/>
      <c r="AD522" s="5"/>
      <c r="AE522" s="12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</row>
    <row r="523">
      <c r="A523" s="5"/>
      <c r="B523" s="5"/>
      <c r="C523" s="5"/>
      <c r="D523" s="5"/>
      <c r="E523" s="5"/>
      <c r="F523" s="5"/>
      <c r="G523" s="5"/>
      <c r="H523" s="13"/>
      <c r="I523" s="5"/>
      <c r="J523" s="5"/>
      <c r="K523" s="5"/>
      <c r="L523" s="5"/>
      <c r="M523" s="5"/>
      <c r="N523" s="5"/>
      <c r="O523" s="13"/>
      <c r="P523" s="5"/>
      <c r="Q523" s="5"/>
      <c r="R523" s="5"/>
      <c r="S523" s="5"/>
      <c r="T523" s="5"/>
      <c r="U523" s="5"/>
      <c r="V523" s="13"/>
      <c r="W523" s="5"/>
      <c r="X523" s="5"/>
      <c r="Y523" s="5"/>
      <c r="Z523" s="5"/>
      <c r="AA523" s="5"/>
      <c r="AB523" s="5"/>
      <c r="AC523" s="13"/>
      <c r="AD523" s="5"/>
      <c r="AE523" s="12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</row>
    <row r="524">
      <c r="A524" s="5"/>
      <c r="B524" s="5"/>
      <c r="C524" s="5"/>
      <c r="D524" s="5"/>
      <c r="E524" s="5"/>
      <c r="F524" s="5"/>
      <c r="G524" s="5"/>
      <c r="H524" s="13"/>
      <c r="I524" s="5"/>
      <c r="J524" s="5"/>
      <c r="K524" s="5"/>
      <c r="L524" s="5"/>
      <c r="M524" s="5"/>
      <c r="N524" s="5"/>
      <c r="O524" s="13"/>
      <c r="P524" s="5"/>
      <c r="Q524" s="5"/>
      <c r="R524" s="5"/>
      <c r="S524" s="5"/>
      <c r="T524" s="5"/>
      <c r="U524" s="5"/>
      <c r="V524" s="13"/>
      <c r="W524" s="5"/>
      <c r="X524" s="5"/>
      <c r="Y524" s="5"/>
      <c r="Z524" s="5"/>
      <c r="AA524" s="5"/>
      <c r="AB524" s="5"/>
      <c r="AC524" s="13"/>
      <c r="AD524" s="5"/>
      <c r="AE524" s="12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</row>
    <row r="525">
      <c r="A525" s="5"/>
      <c r="B525" s="5"/>
      <c r="C525" s="5"/>
      <c r="D525" s="5"/>
      <c r="E525" s="5"/>
      <c r="F525" s="5"/>
      <c r="G525" s="5"/>
      <c r="H525" s="13"/>
      <c r="I525" s="5"/>
      <c r="J525" s="5"/>
      <c r="K525" s="5"/>
      <c r="L525" s="5"/>
      <c r="M525" s="5"/>
      <c r="N525" s="5"/>
      <c r="O525" s="13"/>
      <c r="P525" s="5"/>
      <c r="Q525" s="5"/>
      <c r="R525" s="5"/>
      <c r="S525" s="5"/>
      <c r="T525" s="5"/>
      <c r="U525" s="5"/>
      <c r="V525" s="13"/>
      <c r="W525" s="5"/>
      <c r="X525" s="5"/>
      <c r="Y525" s="5"/>
      <c r="Z525" s="5"/>
      <c r="AA525" s="5"/>
      <c r="AB525" s="5"/>
      <c r="AC525" s="13"/>
      <c r="AD525" s="5"/>
      <c r="AE525" s="12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</row>
    <row r="526">
      <c r="A526" s="5"/>
      <c r="B526" s="5"/>
      <c r="C526" s="5"/>
      <c r="D526" s="5"/>
      <c r="E526" s="5"/>
      <c r="F526" s="5"/>
      <c r="G526" s="5"/>
      <c r="H526" s="13"/>
      <c r="I526" s="5"/>
      <c r="J526" s="5"/>
      <c r="K526" s="5"/>
      <c r="L526" s="5"/>
      <c r="M526" s="5"/>
      <c r="N526" s="5"/>
      <c r="O526" s="13"/>
      <c r="P526" s="5"/>
      <c r="Q526" s="5"/>
      <c r="R526" s="5"/>
      <c r="S526" s="5"/>
      <c r="T526" s="5"/>
      <c r="U526" s="5"/>
      <c r="V526" s="13"/>
      <c r="W526" s="5"/>
      <c r="X526" s="5"/>
      <c r="Y526" s="5"/>
      <c r="Z526" s="5"/>
      <c r="AA526" s="5"/>
      <c r="AB526" s="5"/>
      <c r="AC526" s="13"/>
      <c r="AD526" s="5"/>
      <c r="AE526" s="12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</row>
    <row r="527">
      <c r="A527" s="5"/>
      <c r="B527" s="5"/>
      <c r="C527" s="5"/>
      <c r="D527" s="5"/>
      <c r="E527" s="5"/>
      <c r="F527" s="5"/>
      <c r="G527" s="5"/>
      <c r="H527" s="13"/>
      <c r="I527" s="5"/>
      <c r="J527" s="5"/>
      <c r="K527" s="5"/>
      <c r="L527" s="5"/>
      <c r="M527" s="5"/>
      <c r="N527" s="5"/>
      <c r="O527" s="13"/>
      <c r="P527" s="5"/>
      <c r="Q527" s="5"/>
      <c r="R527" s="5"/>
      <c r="S527" s="5"/>
      <c r="T527" s="5"/>
      <c r="U527" s="5"/>
      <c r="V527" s="13"/>
      <c r="W527" s="5"/>
      <c r="X527" s="5"/>
      <c r="Y527" s="5"/>
      <c r="Z527" s="5"/>
      <c r="AA527" s="5"/>
      <c r="AB527" s="5"/>
      <c r="AC527" s="13"/>
      <c r="AD527" s="5"/>
      <c r="AE527" s="12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</row>
    <row r="528">
      <c r="A528" s="5"/>
      <c r="B528" s="5"/>
      <c r="C528" s="5"/>
      <c r="D528" s="5"/>
      <c r="E528" s="5"/>
      <c r="F528" s="5"/>
      <c r="G528" s="5"/>
      <c r="H528" s="13"/>
      <c r="I528" s="5"/>
      <c r="J528" s="5"/>
      <c r="K528" s="5"/>
      <c r="L528" s="5"/>
      <c r="M528" s="5"/>
      <c r="N528" s="5"/>
      <c r="O528" s="13"/>
      <c r="P528" s="5"/>
      <c r="Q528" s="5"/>
      <c r="R528" s="5"/>
      <c r="S528" s="5"/>
      <c r="T528" s="5"/>
      <c r="U528" s="5"/>
      <c r="V528" s="13"/>
      <c r="W528" s="5"/>
      <c r="X528" s="5"/>
      <c r="Y528" s="5"/>
      <c r="Z528" s="5"/>
      <c r="AA528" s="5"/>
      <c r="AB528" s="5"/>
      <c r="AC528" s="13"/>
      <c r="AD528" s="5"/>
      <c r="AE528" s="12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</row>
    <row r="529">
      <c r="A529" s="5"/>
      <c r="B529" s="5"/>
      <c r="C529" s="5"/>
      <c r="D529" s="5"/>
      <c r="E529" s="5"/>
      <c r="F529" s="5"/>
      <c r="G529" s="5"/>
      <c r="H529" s="13"/>
      <c r="I529" s="5"/>
      <c r="J529" s="5"/>
      <c r="K529" s="5"/>
      <c r="L529" s="5"/>
      <c r="M529" s="5"/>
      <c r="N529" s="5"/>
      <c r="O529" s="13"/>
      <c r="P529" s="5"/>
      <c r="Q529" s="5"/>
      <c r="R529" s="5"/>
      <c r="S529" s="5"/>
      <c r="T529" s="5"/>
      <c r="U529" s="5"/>
      <c r="V529" s="13"/>
      <c r="W529" s="5"/>
      <c r="X529" s="5"/>
      <c r="Y529" s="5"/>
      <c r="Z529" s="5"/>
      <c r="AA529" s="5"/>
      <c r="AB529" s="5"/>
      <c r="AC529" s="13"/>
      <c r="AD529" s="5"/>
      <c r="AE529" s="12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</row>
    <row r="530">
      <c r="A530" s="5"/>
      <c r="B530" s="5"/>
      <c r="C530" s="5"/>
      <c r="D530" s="5"/>
      <c r="E530" s="5"/>
      <c r="F530" s="5"/>
      <c r="G530" s="5"/>
      <c r="H530" s="13"/>
      <c r="I530" s="5"/>
      <c r="J530" s="5"/>
      <c r="K530" s="5"/>
      <c r="L530" s="5"/>
      <c r="M530" s="5"/>
      <c r="N530" s="5"/>
      <c r="O530" s="13"/>
      <c r="P530" s="5"/>
      <c r="Q530" s="5"/>
      <c r="R530" s="5"/>
      <c r="S530" s="5"/>
      <c r="T530" s="5"/>
      <c r="U530" s="5"/>
      <c r="V530" s="13"/>
      <c r="W530" s="5"/>
      <c r="X530" s="5"/>
      <c r="Y530" s="5"/>
      <c r="Z530" s="5"/>
      <c r="AA530" s="5"/>
      <c r="AB530" s="5"/>
      <c r="AC530" s="13"/>
      <c r="AD530" s="5"/>
      <c r="AE530" s="12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</row>
    <row r="531">
      <c r="A531" s="5"/>
      <c r="B531" s="5"/>
      <c r="C531" s="5"/>
      <c r="D531" s="5"/>
      <c r="E531" s="5"/>
      <c r="F531" s="5"/>
      <c r="G531" s="5"/>
      <c r="H531" s="13"/>
      <c r="I531" s="5"/>
      <c r="J531" s="5"/>
      <c r="K531" s="5"/>
      <c r="L531" s="5"/>
      <c r="M531" s="5"/>
      <c r="N531" s="5"/>
      <c r="O531" s="13"/>
      <c r="P531" s="5"/>
      <c r="Q531" s="5"/>
      <c r="R531" s="5"/>
      <c r="S531" s="5"/>
      <c r="T531" s="5"/>
      <c r="U531" s="5"/>
      <c r="V531" s="13"/>
      <c r="W531" s="5"/>
      <c r="X531" s="5"/>
      <c r="Y531" s="5"/>
      <c r="Z531" s="5"/>
      <c r="AA531" s="5"/>
      <c r="AB531" s="5"/>
      <c r="AC531" s="13"/>
      <c r="AD531" s="5"/>
      <c r="AE531" s="12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</row>
    <row r="532">
      <c r="A532" s="5"/>
      <c r="B532" s="5"/>
      <c r="C532" s="5"/>
      <c r="D532" s="5"/>
      <c r="E532" s="5"/>
      <c r="F532" s="5"/>
      <c r="G532" s="5"/>
      <c r="H532" s="13"/>
      <c r="I532" s="5"/>
      <c r="J532" s="5"/>
      <c r="K532" s="5"/>
      <c r="L532" s="5"/>
      <c r="M532" s="5"/>
      <c r="N532" s="5"/>
      <c r="O532" s="13"/>
      <c r="P532" s="5"/>
      <c r="Q532" s="5"/>
      <c r="R532" s="5"/>
      <c r="S532" s="5"/>
      <c r="T532" s="5"/>
      <c r="U532" s="5"/>
      <c r="V532" s="13"/>
      <c r="W532" s="5"/>
      <c r="X532" s="5"/>
      <c r="Y532" s="5"/>
      <c r="Z532" s="5"/>
      <c r="AA532" s="5"/>
      <c r="AB532" s="5"/>
      <c r="AC532" s="13"/>
      <c r="AD532" s="5"/>
      <c r="AE532" s="12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</row>
    <row r="533">
      <c r="A533" s="5"/>
      <c r="B533" s="5"/>
      <c r="C533" s="5"/>
      <c r="D533" s="5"/>
      <c r="E533" s="5"/>
      <c r="F533" s="5"/>
      <c r="G533" s="5"/>
      <c r="H533" s="13"/>
      <c r="I533" s="5"/>
      <c r="J533" s="5"/>
      <c r="K533" s="5"/>
      <c r="L533" s="5"/>
      <c r="M533" s="5"/>
      <c r="N533" s="5"/>
      <c r="O533" s="13"/>
      <c r="P533" s="5"/>
      <c r="Q533" s="5"/>
      <c r="R533" s="5"/>
      <c r="S533" s="5"/>
      <c r="T533" s="5"/>
      <c r="U533" s="5"/>
      <c r="V533" s="13"/>
      <c r="W533" s="5"/>
      <c r="X533" s="5"/>
      <c r="Y533" s="5"/>
      <c r="Z533" s="5"/>
      <c r="AA533" s="5"/>
      <c r="AB533" s="5"/>
      <c r="AC533" s="13"/>
      <c r="AD533" s="5"/>
      <c r="AE533" s="12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</row>
    <row r="534">
      <c r="A534" s="5"/>
      <c r="B534" s="5"/>
      <c r="C534" s="5"/>
      <c r="D534" s="5"/>
      <c r="E534" s="5"/>
      <c r="F534" s="5"/>
      <c r="G534" s="5"/>
      <c r="H534" s="13"/>
      <c r="I534" s="5"/>
      <c r="J534" s="5"/>
      <c r="K534" s="5"/>
      <c r="L534" s="5"/>
      <c r="M534" s="5"/>
      <c r="N534" s="5"/>
      <c r="O534" s="13"/>
      <c r="P534" s="5"/>
      <c r="Q534" s="5"/>
      <c r="R534" s="5"/>
      <c r="S534" s="5"/>
      <c r="T534" s="5"/>
      <c r="U534" s="5"/>
      <c r="V534" s="13"/>
      <c r="W534" s="5"/>
      <c r="X534" s="5"/>
      <c r="Y534" s="5"/>
      <c r="Z534" s="5"/>
      <c r="AA534" s="5"/>
      <c r="AB534" s="5"/>
      <c r="AC534" s="13"/>
      <c r="AD534" s="5"/>
      <c r="AE534" s="12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</row>
    <row r="535">
      <c r="A535" s="5"/>
      <c r="B535" s="5"/>
      <c r="C535" s="5"/>
      <c r="D535" s="5"/>
      <c r="E535" s="5"/>
      <c r="F535" s="5"/>
      <c r="G535" s="5"/>
      <c r="H535" s="13"/>
      <c r="I535" s="5"/>
      <c r="J535" s="5"/>
      <c r="K535" s="5"/>
      <c r="L535" s="5"/>
      <c r="M535" s="5"/>
      <c r="N535" s="5"/>
      <c r="O535" s="13"/>
      <c r="P535" s="5"/>
      <c r="Q535" s="5"/>
      <c r="R535" s="5"/>
      <c r="S535" s="5"/>
      <c r="T535" s="5"/>
      <c r="U535" s="5"/>
      <c r="V535" s="13"/>
      <c r="W535" s="5"/>
      <c r="X535" s="5"/>
      <c r="Y535" s="5"/>
      <c r="Z535" s="5"/>
      <c r="AA535" s="5"/>
      <c r="AB535" s="5"/>
      <c r="AC535" s="13"/>
      <c r="AD535" s="5"/>
      <c r="AE535" s="12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</row>
    <row r="536">
      <c r="A536" s="5"/>
      <c r="B536" s="5"/>
      <c r="C536" s="5"/>
      <c r="D536" s="5"/>
      <c r="E536" s="5"/>
      <c r="F536" s="5"/>
      <c r="G536" s="5"/>
      <c r="H536" s="13"/>
      <c r="I536" s="5"/>
      <c r="J536" s="5"/>
      <c r="K536" s="5"/>
      <c r="L536" s="5"/>
      <c r="M536" s="5"/>
      <c r="N536" s="5"/>
      <c r="O536" s="13"/>
      <c r="P536" s="5"/>
      <c r="Q536" s="5"/>
      <c r="R536" s="5"/>
      <c r="S536" s="5"/>
      <c r="T536" s="5"/>
      <c r="U536" s="5"/>
      <c r="V536" s="13"/>
      <c r="W536" s="5"/>
      <c r="X536" s="5"/>
      <c r="Y536" s="5"/>
      <c r="Z536" s="5"/>
      <c r="AA536" s="5"/>
      <c r="AB536" s="5"/>
      <c r="AC536" s="13"/>
      <c r="AD536" s="5"/>
      <c r="AE536" s="12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</row>
    <row r="537">
      <c r="A537" s="5"/>
      <c r="B537" s="5"/>
      <c r="C537" s="5"/>
      <c r="D537" s="5"/>
      <c r="E537" s="5"/>
      <c r="F537" s="5"/>
      <c r="G537" s="5"/>
      <c r="H537" s="13"/>
      <c r="I537" s="5"/>
      <c r="J537" s="5"/>
      <c r="K537" s="5"/>
      <c r="L537" s="5"/>
      <c r="M537" s="5"/>
      <c r="N537" s="5"/>
      <c r="O537" s="13"/>
      <c r="P537" s="5"/>
      <c r="Q537" s="5"/>
      <c r="R537" s="5"/>
      <c r="S537" s="5"/>
      <c r="T537" s="5"/>
      <c r="U537" s="5"/>
      <c r="V537" s="13"/>
      <c r="W537" s="5"/>
      <c r="X537" s="5"/>
      <c r="Y537" s="5"/>
      <c r="Z537" s="5"/>
      <c r="AA537" s="5"/>
      <c r="AB537" s="5"/>
      <c r="AC537" s="13"/>
      <c r="AD537" s="5"/>
      <c r="AE537" s="12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</row>
    <row r="538">
      <c r="A538" s="5"/>
      <c r="B538" s="5"/>
      <c r="C538" s="5"/>
      <c r="D538" s="5"/>
      <c r="E538" s="5"/>
      <c r="F538" s="5"/>
      <c r="G538" s="5"/>
      <c r="H538" s="13"/>
      <c r="I538" s="5"/>
      <c r="J538" s="5"/>
      <c r="K538" s="5"/>
      <c r="L538" s="5"/>
      <c r="M538" s="5"/>
      <c r="N538" s="5"/>
      <c r="O538" s="13"/>
      <c r="P538" s="5"/>
      <c r="Q538" s="5"/>
      <c r="R538" s="5"/>
      <c r="S538" s="5"/>
      <c r="T538" s="5"/>
      <c r="U538" s="5"/>
      <c r="V538" s="13"/>
      <c r="W538" s="5"/>
      <c r="X538" s="5"/>
      <c r="Y538" s="5"/>
      <c r="Z538" s="5"/>
      <c r="AA538" s="5"/>
      <c r="AB538" s="5"/>
      <c r="AC538" s="13"/>
      <c r="AD538" s="5"/>
      <c r="AE538" s="12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</row>
    <row r="539">
      <c r="A539" s="5"/>
      <c r="B539" s="5"/>
      <c r="C539" s="5"/>
      <c r="D539" s="5"/>
      <c r="E539" s="5"/>
      <c r="F539" s="5"/>
      <c r="G539" s="5"/>
      <c r="H539" s="13"/>
      <c r="I539" s="5"/>
      <c r="J539" s="5"/>
      <c r="K539" s="5"/>
      <c r="L539" s="5"/>
      <c r="M539" s="5"/>
      <c r="N539" s="5"/>
      <c r="O539" s="13"/>
      <c r="P539" s="5"/>
      <c r="Q539" s="5"/>
      <c r="R539" s="5"/>
      <c r="S539" s="5"/>
      <c r="T539" s="5"/>
      <c r="U539" s="5"/>
      <c r="V539" s="13"/>
      <c r="W539" s="5"/>
      <c r="X539" s="5"/>
      <c r="Y539" s="5"/>
      <c r="Z539" s="5"/>
      <c r="AA539" s="5"/>
      <c r="AB539" s="5"/>
      <c r="AC539" s="13"/>
      <c r="AD539" s="5"/>
      <c r="AE539" s="12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</row>
    <row r="540">
      <c r="A540" s="5"/>
      <c r="B540" s="5"/>
      <c r="C540" s="5"/>
      <c r="D540" s="5"/>
      <c r="E540" s="5"/>
      <c r="F540" s="5"/>
      <c r="G540" s="5"/>
      <c r="H540" s="13"/>
      <c r="I540" s="5"/>
      <c r="J540" s="5"/>
      <c r="K540" s="5"/>
      <c r="L540" s="5"/>
      <c r="M540" s="5"/>
      <c r="N540" s="5"/>
      <c r="O540" s="13"/>
      <c r="P540" s="5"/>
      <c r="Q540" s="5"/>
      <c r="R540" s="5"/>
      <c r="S540" s="5"/>
      <c r="T540" s="5"/>
      <c r="U540" s="5"/>
      <c r="V540" s="13"/>
      <c r="W540" s="5"/>
      <c r="X540" s="5"/>
      <c r="Y540" s="5"/>
      <c r="Z540" s="5"/>
      <c r="AA540" s="5"/>
      <c r="AB540" s="5"/>
      <c r="AC540" s="13"/>
      <c r="AD540" s="5"/>
      <c r="AE540" s="12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</row>
    <row r="541">
      <c r="A541" s="5"/>
      <c r="B541" s="5"/>
      <c r="C541" s="5"/>
      <c r="D541" s="5"/>
      <c r="E541" s="5"/>
      <c r="F541" s="5"/>
      <c r="G541" s="5"/>
      <c r="H541" s="13"/>
      <c r="I541" s="5"/>
      <c r="J541" s="5"/>
      <c r="K541" s="5"/>
      <c r="L541" s="5"/>
      <c r="M541" s="5"/>
      <c r="N541" s="5"/>
      <c r="O541" s="13"/>
      <c r="P541" s="5"/>
      <c r="Q541" s="5"/>
      <c r="R541" s="5"/>
      <c r="S541" s="5"/>
      <c r="T541" s="5"/>
      <c r="U541" s="5"/>
      <c r="V541" s="13"/>
      <c r="W541" s="5"/>
      <c r="X541" s="5"/>
      <c r="Y541" s="5"/>
      <c r="Z541" s="5"/>
      <c r="AA541" s="5"/>
      <c r="AB541" s="5"/>
      <c r="AC541" s="13"/>
      <c r="AD541" s="5"/>
      <c r="AE541" s="12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</row>
    <row r="542">
      <c r="A542" s="5"/>
      <c r="B542" s="5"/>
      <c r="C542" s="5"/>
      <c r="D542" s="5"/>
      <c r="E542" s="5"/>
      <c r="F542" s="5"/>
      <c r="G542" s="5"/>
      <c r="H542" s="13"/>
      <c r="I542" s="5"/>
      <c r="J542" s="5"/>
      <c r="K542" s="5"/>
      <c r="L542" s="5"/>
      <c r="M542" s="5"/>
      <c r="N542" s="5"/>
      <c r="O542" s="13"/>
      <c r="P542" s="5"/>
      <c r="Q542" s="5"/>
      <c r="R542" s="5"/>
      <c r="S542" s="5"/>
      <c r="T542" s="5"/>
      <c r="U542" s="5"/>
      <c r="V542" s="13"/>
      <c r="W542" s="5"/>
      <c r="X542" s="5"/>
      <c r="Y542" s="5"/>
      <c r="Z542" s="5"/>
      <c r="AA542" s="5"/>
      <c r="AB542" s="5"/>
      <c r="AC542" s="13"/>
      <c r="AD542" s="5"/>
      <c r="AE542" s="12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</row>
    <row r="543">
      <c r="A543" s="5"/>
      <c r="B543" s="5"/>
      <c r="C543" s="5"/>
      <c r="D543" s="5"/>
      <c r="E543" s="5"/>
      <c r="F543" s="5"/>
      <c r="G543" s="5"/>
      <c r="H543" s="13"/>
      <c r="I543" s="5"/>
      <c r="J543" s="5"/>
      <c r="K543" s="5"/>
      <c r="L543" s="5"/>
      <c r="M543" s="5"/>
      <c r="N543" s="5"/>
      <c r="O543" s="13"/>
      <c r="P543" s="5"/>
      <c r="Q543" s="5"/>
      <c r="R543" s="5"/>
      <c r="S543" s="5"/>
      <c r="T543" s="5"/>
      <c r="U543" s="5"/>
      <c r="V543" s="13"/>
      <c r="W543" s="5"/>
      <c r="X543" s="5"/>
      <c r="Y543" s="5"/>
      <c r="Z543" s="5"/>
      <c r="AA543" s="5"/>
      <c r="AB543" s="5"/>
      <c r="AC543" s="13"/>
      <c r="AD543" s="5"/>
      <c r="AE543" s="12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</row>
    <row r="544">
      <c r="A544" s="5"/>
      <c r="B544" s="5"/>
      <c r="C544" s="5"/>
      <c r="D544" s="5"/>
      <c r="E544" s="5"/>
      <c r="F544" s="5"/>
      <c r="G544" s="5"/>
      <c r="H544" s="13"/>
      <c r="I544" s="5"/>
      <c r="J544" s="5"/>
      <c r="K544" s="5"/>
      <c r="L544" s="5"/>
      <c r="M544" s="5"/>
      <c r="N544" s="5"/>
      <c r="O544" s="13"/>
      <c r="P544" s="5"/>
      <c r="Q544" s="5"/>
      <c r="R544" s="5"/>
      <c r="S544" s="5"/>
      <c r="T544" s="5"/>
      <c r="U544" s="5"/>
      <c r="V544" s="13"/>
      <c r="W544" s="5"/>
      <c r="X544" s="5"/>
      <c r="Y544" s="5"/>
      <c r="Z544" s="5"/>
      <c r="AA544" s="5"/>
      <c r="AB544" s="5"/>
      <c r="AC544" s="13"/>
      <c r="AD544" s="5"/>
      <c r="AE544" s="12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</row>
    <row r="545">
      <c r="A545" s="5"/>
      <c r="B545" s="5"/>
      <c r="C545" s="5"/>
      <c r="D545" s="5"/>
      <c r="E545" s="5"/>
      <c r="F545" s="5"/>
      <c r="G545" s="5"/>
      <c r="H545" s="13"/>
      <c r="I545" s="5"/>
      <c r="J545" s="5"/>
      <c r="K545" s="5"/>
      <c r="L545" s="5"/>
      <c r="M545" s="5"/>
      <c r="N545" s="5"/>
      <c r="O545" s="13"/>
      <c r="P545" s="5"/>
      <c r="Q545" s="5"/>
      <c r="R545" s="5"/>
      <c r="S545" s="5"/>
      <c r="T545" s="5"/>
      <c r="U545" s="5"/>
      <c r="V545" s="13"/>
      <c r="W545" s="5"/>
      <c r="X545" s="5"/>
      <c r="Y545" s="5"/>
      <c r="Z545" s="5"/>
      <c r="AA545" s="5"/>
      <c r="AB545" s="5"/>
      <c r="AC545" s="13"/>
      <c r="AD545" s="5"/>
      <c r="AE545" s="12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</row>
    <row r="546">
      <c r="A546" s="5"/>
      <c r="B546" s="5"/>
      <c r="C546" s="5"/>
      <c r="D546" s="5"/>
      <c r="E546" s="5"/>
      <c r="F546" s="5"/>
      <c r="G546" s="5"/>
      <c r="H546" s="13"/>
      <c r="I546" s="5"/>
      <c r="J546" s="5"/>
      <c r="K546" s="5"/>
      <c r="L546" s="5"/>
      <c r="M546" s="5"/>
      <c r="N546" s="5"/>
      <c r="O546" s="13"/>
      <c r="P546" s="5"/>
      <c r="Q546" s="5"/>
      <c r="R546" s="5"/>
      <c r="S546" s="5"/>
      <c r="T546" s="5"/>
      <c r="U546" s="5"/>
      <c r="V546" s="13"/>
      <c r="W546" s="5"/>
      <c r="X546" s="5"/>
      <c r="Y546" s="5"/>
      <c r="Z546" s="5"/>
      <c r="AA546" s="5"/>
      <c r="AB546" s="5"/>
      <c r="AC546" s="13"/>
      <c r="AD546" s="5"/>
      <c r="AE546" s="12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</row>
    <row r="547">
      <c r="A547" s="5"/>
      <c r="B547" s="5"/>
      <c r="C547" s="5"/>
      <c r="D547" s="5"/>
      <c r="E547" s="5"/>
      <c r="F547" s="5"/>
      <c r="G547" s="5"/>
      <c r="H547" s="13"/>
      <c r="I547" s="5"/>
      <c r="J547" s="5"/>
      <c r="K547" s="5"/>
      <c r="L547" s="5"/>
      <c r="M547" s="5"/>
      <c r="N547" s="5"/>
      <c r="O547" s="13"/>
      <c r="P547" s="5"/>
      <c r="Q547" s="5"/>
      <c r="R547" s="5"/>
      <c r="S547" s="5"/>
      <c r="T547" s="5"/>
      <c r="U547" s="5"/>
      <c r="V547" s="13"/>
      <c r="W547" s="5"/>
      <c r="X547" s="5"/>
      <c r="Y547" s="5"/>
      <c r="Z547" s="5"/>
      <c r="AA547" s="5"/>
      <c r="AB547" s="5"/>
      <c r="AC547" s="13"/>
      <c r="AD547" s="5"/>
      <c r="AE547" s="12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</row>
    <row r="548">
      <c r="A548" s="5"/>
      <c r="B548" s="5"/>
      <c r="C548" s="5"/>
      <c r="D548" s="5"/>
      <c r="E548" s="5"/>
      <c r="F548" s="5"/>
      <c r="G548" s="5"/>
      <c r="H548" s="13"/>
      <c r="I548" s="5"/>
      <c r="J548" s="5"/>
      <c r="K548" s="5"/>
      <c r="L548" s="5"/>
      <c r="M548" s="5"/>
      <c r="N548" s="5"/>
      <c r="O548" s="13"/>
      <c r="P548" s="5"/>
      <c r="Q548" s="5"/>
      <c r="R548" s="5"/>
      <c r="S548" s="5"/>
      <c r="T548" s="5"/>
      <c r="U548" s="5"/>
      <c r="V548" s="13"/>
      <c r="W548" s="5"/>
      <c r="X548" s="5"/>
      <c r="Y548" s="5"/>
      <c r="Z548" s="5"/>
      <c r="AA548" s="5"/>
      <c r="AB548" s="5"/>
      <c r="AC548" s="13"/>
      <c r="AD548" s="5"/>
      <c r="AE548" s="12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</row>
    <row r="549">
      <c r="A549" s="5"/>
      <c r="B549" s="5"/>
      <c r="C549" s="5"/>
      <c r="D549" s="5"/>
      <c r="E549" s="5"/>
      <c r="F549" s="5"/>
      <c r="G549" s="5"/>
      <c r="H549" s="13"/>
      <c r="I549" s="5"/>
      <c r="J549" s="5"/>
      <c r="K549" s="5"/>
      <c r="L549" s="5"/>
      <c r="M549" s="5"/>
      <c r="N549" s="5"/>
      <c r="O549" s="13"/>
      <c r="P549" s="5"/>
      <c r="Q549" s="5"/>
      <c r="R549" s="5"/>
      <c r="S549" s="5"/>
      <c r="T549" s="5"/>
      <c r="U549" s="5"/>
      <c r="V549" s="13"/>
      <c r="W549" s="5"/>
      <c r="X549" s="5"/>
      <c r="Y549" s="5"/>
      <c r="Z549" s="5"/>
      <c r="AA549" s="5"/>
      <c r="AB549" s="5"/>
      <c r="AC549" s="13"/>
      <c r="AD549" s="5"/>
      <c r="AE549" s="12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</row>
    <row r="550">
      <c r="A550" s="5"/>
      <c r="B550" s="5"/>
      <c r="C550" s="5"/>
      <c r="D550" s="5"/>
      <c r="E550" s="5"/>
      <c r="F550" s="5"/>
      <c r="G550" s="5"/>
      <c r="H550" s="13"/>
      <c r="I550" s="5"/>
      <c r="J550" s="5"/>
      <c r="K550" s="5"/>
      <c r="L550" s="5"/>
      <c r="M550" s="5"/>
      <c r="N550" s="5"/>
      <c r="O550" s="13"/>
      <c r="P550" s="5"/>
      <c r="Q550" s="5"/>
      <c r="R550" s="5"/>
      <c r="S550" s="5"/>
      <c r="T550" s="5"/>
      <c r="U550" s="5"/>
      <c r="V550" s="13"/>
      <c r="W550" s="5"/>
      <c r="X550" s="5"/>
      <c r="Y550" s="5"/>
      <c r="Z550" s="5"/>
      <c r="AA550" s="5"/>
      <c r="AB550" s="5"/>
      <c r="AC550" s="13"/>
      <c r="AD550" s="5"/>
      <c r="AE550" s="12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</row>
    <row r="551">
      <c r="A551" s="5"/>
      <c r="B551" s="5"/>
      <c r="C551" s="5"/>
      <c r="D551" s="5"/>
      <c r="E551" s="5"/>
      <c r="F551" s="5"/>
      <c r="G551" s="5"/>
      <c r="H551" s="13"/>
      <c r="I551" s="5"/>
      <c r="J551" s="5"/>
      <c r="K551" s="5"/>
      <c r="L551" s="5"/>
      <c r="M551" s="5"/>
      <c r="N551" s="5"/>
      <c r="O551" s="13"/>
      <c r="P551" s="5"/>
      <c r="Q551" s="5"/>
      <c r="R551" s="5"/>
      <c r="S551" s="5"/>
      <c r="T551" s="5"/>
      <c r="U551" s="5"/>
      <c r="V551" s="13"/>
      <c r="W551" s="5"/>
      <c r="X551" s="5"/>
      <c r="Y551" s="5"/>
      <c r="Z551" s="5"/>
      <c r="AA551" s="5"/>
      <c r="AB551" s="5"/>
      <c r="AC551" s="13"/>
      <c r="AD551" s="5"/>
      <c r="AE551" s="12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</row>
    <row r="552">
      <c r="A552" s="5"/>
      <c r="B552" s="5"/>
      <c r="C552" s="5"/>
      <c r="D552" s="5"/>
      <c r="E552" s="5"/>
      <c r="F552" s="5"/>
      <c r="G552" s="5"/>
      <c r="H552" s="13"/>
      <c r="I552" s="5"/>
      <c r="J552" s="5"/>
      <c r="K552" s="5"/>
      <c r="L552" s="5"/>
      <c r="M552" s="5"/>
      <c r="N552" s="5"/>
      <c r="O552" s="13"/>
      <c r="P552" s="5"/>
      <c r="Q552" s="5"/>
      <c r="R552" s="5"/>
      <c r="S552" s="5"/>
      <c r="T552" s="5"/>
      <c r="U552" s="5"/>
      <c r="V552" s="13"/>
      <c r="W552" s="5"/>
      <c r="X552" s="5"/>
      <c r="Y552" s="5"/>
      <c r="Z552" s="5"/>
      <c r="AA552" s="5"/>
      <c r="AB552" s="5"/>
      <c r="AC552" s="13"/>
      <c r="AD552" s="5"/>
      <c r="AE552" s="12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</row>
    <row r="553">
      <c r="A553" s="5"/>
      <c r="B553" s="5"/>
      <c r="C553" s="5"/>
      <c r="D553" s="5"/>
      <c r="E553" s="5"/>
      <c r="F553" s="5"/>
      <c r="G553" s="5"/>
      <c r="H553" s="13"/>
      <c r="I553" s="5"/>
      <c r="J553" s="5"/>
      <c r="K553" s="5"/>
      <c r="L553" s="5"/>
      <c r="M553" s="5"/>
      <c r="N553" s="5"/>
      <c r="O553" s="13"/>
      <c r="P553" s="5"/>
      <c r="Q553" s="5"/>
      <c r="R553" s="5"/>
      <c r="S553" s="5"/>
      <c r="T553" s="5"/>
      <c r="U553" s="5"/>
      <c r="V553" s="13"/>
      <c r="W553" s="5"/>
      <c r="X553" s="5"/>
      <c r="Y553" s="5"/>
      <c r="Z553" s="5"/>
      <c r="AA553" s="5"/>
      <c r="AB553" s="5"/>
      <c r="AC553" s="13"/>
      <c r="AD553" s="5"/>
      <c r="AE553" s="12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</row>
    <row r="554">
      <c r="A554" s="5"/>
      <c r="B554" s="5"/>
      <c r="C554" s="5"/>
      <c r="D554" s="5"/>
      <c r="E554" s="5"/>
      <c r="F554" s="5"/>
      <c r="G554" s="5"/>
      <c r="H554" s="13"/>
      <c r="I554" s="5"/>
      <c r="J554" s="5"/>
      <c r="K554" s="5"/>
      <c r="L554" s="5"/>
      <c r="M554" s="5"/>
      <c r="N554" s="5"/>
      <c r="O554" s="13"/>
      <c r="P554" s="5"/>
      <c r="Q554" s="5"/>
      <c r="R554" s="5"/>
      <c r="S554" s="5"/>
      <c r="T554" s="5"/>
      <c r="U554" s="5"/>
      <c r="V554" s="13"/>
      <c r="W554" s="5"/>
      <c r="X554" s="5"/>
      <c r="Y554" s="5"/>
      <c r="Z554" s="5"/>
      <c r="AA554" s="5"/>
      <c r="AB554" s="5"/>
      <c r="AC554" s="13"/>
      <c r="AD554" s="5"/>
      <c r="AE554" s="12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</row>
    <row r="555">
      <c r="A555" s="5"/>
      <c r="B555" s="5"/>
      <c r="C555" s="5"/>
      <c r="D555" s="5"/>
      <c r="E555" s="5"/>
      <c r="F555" s="5"/>
      <c r="G555" s="5"/>
      <c r="H555" s="13"/>
      <c r="I555" s="5"/>
      <c r="J555" s="5"/>
      <c r="K555" s="5"/>
      <c r="L555" s="5"/>
      <c r="M555" s="5"/>
      <c r="N555" s="5"/>
      <c r="O555" s="13"/>
      <c r="P555" s="5"/>
      <c r="Q555" s="5"/>
      <c r="R555" s="5"/>
      <c r="S555" s="5"/>
      <c r="T555" s="5"/>
      <c r="U555" s="5"/>
      <c r="V555" s="13"/>
      <c r="W555" s="5"/>
      <c r="X555" s="5"/>
      <c r="Y555" s="5"/>
      <c r="Z555" s="5"/>
      <c r="AA555" s="5"/>
      <c r="AB555" s="5"/>
      <c r="AC555" s="13"/>
      <c r="AD555" s="5"/>
      <c r="AE555" s="12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</row>
    <row r="556">
      <c r="A556" s="5"/>
      <c r="B556" s="5"/>
      <c r="C556" s="5"/>
      <c r="D556" s="5"/>
      <c r="E556" s="5"/>
      <c r="F556" s="5"/>
      <c r="G556" s="5"/>
      <c r="H556" s="13"/>
      <c r="I556" s="5"/>
      <c r="J556" s="5"/>
      <c r="K556" s="5"/>
      <c r="L556" s="5"/>
      <c r="M556" s="5"/>
      <c r="N556" s="5"/>
      <c r="O556" s="13"/>
      <c r="P556" s="5"/>
      <c r="Q556" s="5"/>
      <c r="R556" s="5"/>
      <c r="S556" s="5"/>
      <c r="T556" s="5"/>
      <c r="U556" s="5"/>
      <c r="V556" s="13"/>
      <c r="W556" s="5"/>
      <c r="X556" s="5"/>
      <c r="Y556" s="5"/>
      <c r="Z556" s="5"/>
      <c r="AA556" s="5"/>
      <c r="AB556" s="5"/>
      <c r="AC556" s="13"/>
      <c r="AD556" s="5"/>
      <c r="AE556" s="12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</row>
    <row r="557">
      <c r="A557" s="5"/>
      <c r="B557" s="5"/>
      <c r="C557" s="5"/>
      <c r="D557" s="5"/>
      <c r="E557" s="5"/>
      <c r="F557" s="5"/>
      <c r="G557" s="5"/>
      <c r="H557" s="13"/>
      <c r="I557" s="5"/>
      <c r="J557" s="5"/>
      <c r="K557" s="5"/>
      <c r="L557" s="5"/>
      <c r="M557" s="5"/>
      <c r="N557" s="5"/>
      <c r="O557" s="13"/>
      <c r="P557" s="5"/>
      <c r="Q557" s="5"/>
      <c r="R557" s="5"/>
      <c r="S557" s="5"/>
      <c r="T557" s="5"/>
      <c r="U557" s="5"/>
      <c r="V557" s="13"/>
      <c r="W557" s="5"/>
      <c r="X557" s="5"/>
      <c r="Y557" s="5"/>
      <c r="Z557" s="5"/>
      <c r="AA557" s="5"/>
      <c r="AB557" s="5"/>
      <c r="AC557" s="13"/>
      <c r="AD557" s="5"/>
      <c r="AE557" s="12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</row>
    <row r="558">
      <c r="A558" s="5"/>
      <c r="B558" s="5"/>
      <c r="C558" s="5"/>
      <c r="D558" s="5"/>
      <c r="E558" s="5"/>
      <c r="F558" s="5"/>
      <c r="G558" s="5"/>
      <c r="H558" s="13"/>
      <c r="I558" s="5"/>
      <c r="J558" s="5"/>
      <c r="K558" s="5"/>
      <c r="L558" s="5"/>
      <c r="M558" s="5"/>
      <c r="N558" s="5"/>
      <c r="O558" s="13"/>
      <c r="P558" s="5"/>
      <c r="Q558" s="5"/>
      <c r="R558" s="5"/>
      <c r="S558" s="5"/>
      <c r="T558" s="5"/>
      <c r="U558" s="5"/>
      <c r="V558" s="13"/>
      <c r="W558" s="5"/>
      <c r="X558" s="5"/>
      <c r="Y558" s="5"/>
      <c r="Z558" s="5"/>
      <c r="AA558" s="5"/>
      <c r="AB558" s="5"/>
      <c r="AC558" s="13"/>
      <c r="AD558" s="5"/>
      <c r="AE558" s="12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</row>
    <row r="559">
      <c r="A559" s="5"/>
      <c r="B559" s="5"/>
      <c r="C559" s="5"/>
      <c r="D559" s="5"/>
      <c r="E559" s="5"/>
      <c r="F559" s="5"/>
      <c r="G559" s="5"/>
      <c r="H559" s="13"/>
      <c r="I559" s="5"/>
      <c r="J559" s="5"/>
      <c r="K559" s="5"/>
      <c r="L559" s="5"/>
      <c r="M559" s="5"/>
      <c r="N559" s="5"/>
      <c r="O559" s="13"/>
      <c r="P559" s="5"/>
      <c r="Q559" s="5"/>
      <c r="R559" s="5"/>
      <c r="S559" s="5"/>
      <c r="T559" s="5"/>
      <c r="U559" s="5"/>
      <c r="V559" s="13"/>
      <c r="W559" s="5"/>
      <c r="X559" s="5"/>
      <c r="Y559" s="5"/>
      <c r="Z559" s="5"/>
      <c r="AA559" s="5"/>
      <c r="AB559" s="5"/>
      <c r="AC559" s="13"/>
      <c r="AD559" s="5"/>
      <c r="AE559" s="12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</row>
    <row r="560">
      <c r="A560" s="5"/>
      <c r="B560" s="5"/>
      <c r="C560" s="5"/>
      <c r="D560" s="5"/>
      <c r="E560" s="5"/>
      <c r="F560" s="5"/>
      <c r="G560" s="5"/>
      <c r="H560" s="13"/>
      <c r="I560" s="5"/>
      <c r="J560" s="5"/>
      <c r="K560" s="5"/>
      <c r="L560" s="5"/>
      <c r="M560" s="5"/>
      <c r="N560" s="5"/>
      <c r="O560" s="13"/>
      <c r="P560" s="5"/>
      <c r="Q560" s="5"/>
      <c r="R560" s="5"/>
      <c r="S560" s="5"/>
      <c r="T560" s="5"/>
      <c r="U560" s="5"/>
      <c r="V560" s="13"/>
      <c r="W560" s="5"/>
      <c r="X560" s="5"/>
      <c r="Y560" s="5"/>
      <c r="Z560" s="5"/>
      <c r="AA560" s="5"/>
      <c r="AB560" s="5"/>
      <c r="AC560" s="13"/>
      <c r="AD560" s="5"/>
      <c r="AE560" s="12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</row>
    <row r="561">
      <c r="A561" s="5"/>
      <c r="B561" s="5"/>
      <c r="C561" s="5"/>
      <c r="D561" s="5"/>
      <c r="E561" s="5"/>
      <c r="F561" s="5"/>
      <c r="G561" s="5"/>
      <c r="H561" s="13"/>
      <c r="I561" s="5"/>
      <c r="J561" s="5"/>
      <c r="K561" s="5"/>
      <c r="L561" s="5"/>
      <c r="M561" s="5"/>
      <c r="N561" s="5"/>
      <c r="O561" s="13"/>
      <c r="P561" s="5"/>
      <c r="Q561" s="5"/>
      <c r="R561" s="5"/>
      <c r="S561" s="5"/>
      <c r="T561" s="5"/>
      <c r="U561" s="5"/>
      <c r="V561" s="13"/>
      <c r="W561" s="5"/>
      <c r="X561" s="5"/>
      <c r="Y561" s="5"/>
      <c r="Z561" s="5"/>
      <c r="AA561" s="5"/>
      <c r="AB561" s="5"/>
      <c r="AC561" s="13"/>
      <c r="AD561" s="5"/>
      <c r="AE561" s="12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</row>
    <row r="562">
      <c r="A562" s="5"/>
      <c r="B562" s="5"/>
      <c r="C562" s="5"/>
      <c r="D562" s="5"/>
      <c r="E562" s="5"/>
      <c r="F562" s="5"/>
      <c r="G562" s="5"/>
      <c r="H562" s="13"/>
      <c r="I562" s="5"/>
      <c r="J562" s="5"/>
      <c r="K562" s="5"/>
      <c r="L562" s="5"/>
      <c r="M562" s="5"/>
      <c r="N562" s="5"/>
      <c r="O562" s="13"/>
      <c r="P562" s="5"/>
      <c r="Q562" s="5"/>
      <c r="R562" s="5"/>
      <c r="S562" s="5"/>
      <c r="T562" s="5"/>
      <c r="U562" s="5"/>
      <c r="V562" s="13"/>
      <c r="W562" s="5"/>
      <c r="X562" s="5"/>
      <c r="Y562" s="5"/>
      <c r="Z562" s="5"/>
      <c r="AA562" s="5"/>
      <c r="AB562" s="5"/>
      <c r="AC562" s="13"/>
      <c r="AD562" s="5"/>
      <c r="AE562" s="12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</row>
    <row r="563">
      <c r="A563" s="5"/>
      <c r="B563" s="5"/>
      <c r="C563" s="5"/>
      <c r="D563" s="5"/>
      <c r="E563" s="5"/>
      <c r="F563" s="5"/>
      <c r="G563" s="5"/>
      <c r="H563" s="13"/>
      <c r="I563" s="5"/>
      <c r="J563" s="5"/>
      <c r="K563" s="5"/>
      <c r="L563" s="5"/>
      <c r="M563" s="5"/>
      <c r="N563" s="5"/>
      <c r="O563" s="13"/>
      <c r="P563" s="5"/>
      <c r="Q563" s="5"/>
      <c r="R563" s="5"/>
      <c r="S563" s="5"/>
      <c r="T563" s="5"/>
      <c r="U563" s="5"/>
      <c r="V563" s="13"/>
      <c r="W563" s="5"/>
      <c r="X563" s="5"/>
      <c r="Y563" s="5"/>
      <c r="Z563" s="5"/>
      <c r="AA563" s="5"/>
      <c r="AB563" s="5"/>
      <c r="AC563" s="13"/>
      <c r="AD563" s="5"/>
      <c r="AE563" s="12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</row>
    <row r="564">
      <c r="A564" s="5"/>
      <c r="B564" s="5"/>
      <c r="C564" s="5"/>
      <c r="D564" s="5"/>
      <c r="E564" s="5"/>
      <c r="F564" s="5"/>
      <c r="G564" s="5"/>
      <c r="H564" s="13"/>
      <c r="I564" s="5"/>
      <c r="J564" s="5"/>
      <c r="K564" s="5"/>
      <c r="L564" s="5"/>
      <c r="M564" s="5"/>
      <c r="N564" s="5"/>
      <c r="O564" s="13"/>
      <c r="P564" s="5"/>
      <c r="Q564" s="5"/>
      <c r="R564" s="5"/>
      <c r="S564" s="5"/>
      <c r="T564" s="5"/>
      <c r="U564" s="5"/>
      <c r="V564" s="13"/>
      <c r="W564" s="5"/>
      <c r="X564" s="5"/>
      <c r="Y564" s="5"/>
      <c r="Z564" s="5"/>
      <c r="AA564" s="5"/>
      <c r="AB564" s="5"/>
      <c r="AC564" s="13"/>
      <c r="AD564" s="5"/>
      <c r="AE564" s="12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</row>
    <row r="565">
      <c r="A565" s="5"/>
      <c r="B565" s="5"/>
      <c r="C565" s="5"/>
      <c r="D565" s="5"/>
      <c r="E565" s="5"/>
      <c r="F565" s="5"/>
      <c r="G565" s="5"/>
      <c r="H565" s="13"/>
      <c r="I565" s="5"/>
      <c r="J565" s="5"/>
      <c r="K565" s="5"/>
      <c r="L565" s="5"/>
      <c r="M565" s="5"/>
      <c r="N565" s="5"/>
      <c r="O565" s="13"/>
      <c r="P565" s="5"/>
      <c r="Q565" s="5"/>
      <c r="R565" s="5"/>
      <c r="S565" s="5"/>
      <c r="T565" s="5"/>
      <c r="U565" s="5"/>
      <c r="V565" s="13"/>
      <c r="W565" s="5"/>
      <c r="X565" s="5"/>
      <c r="Y565" s="5"/>
      <c r="Z565" s="5"/>
      <c r="AA565" s="5"/>
      <c r="AB565" s="5"/>
      <c r="AC565" s="13"/>
      <c r="AD565" s="5"/>
      <c r="AE565" s="12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</row>
    <row r="566">
      <c r="A566" s="5"/>
      <c r="B566" s="5"/>
      <c r="C566" s="5"/>
      <c r="D566" s="5"/>
      <c r="E566" s="5"/>
      <c r="F566" s="5"/>
      <c r="G566" s="5"/>
      <c r="H566" s="13"/>
      <c r="I566" s="5"/>
      <c r="J566" s="5"/>
      <c r="K566" s="5"/>
      <c r="L566" s="5"/>
      <c r="M566" s="5"/>
      <c r="N566" s="5"/>
      <c r="O566" s="13"/>
      <c r="P566" s="5"/>
      <c r="Q566" s="5"/>
      <c r="R566" s="5"/>
      <c r="S566" s="5"/>
      <c r="T566" s="5"/>
      <c r="U566" s="5"/>
      <c r="V566" s="13"/>
      <c r="W566" s="5"/>
      <c r="X566" s="5"/>
      <c r="Y566" s="5"/>
      <c r="Z566" s="5"/>
      <c r="AA566" s="5"/>
      <c r="AB566" s="5"/>
      <c r="AC566" s="13"/>
      <c r="AD566" s="5"/>
      <c r="AE566" s="12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</row>
    <row r="567">
      <c r="A567" s="5"/>
      <c r="B567" s="5"/>
      <c r="C567" s="5"/>
      <c r="D567" s="5"/>
      <c r="E567" s="5"/>
      <c r="F567" s="5"/>
      <c r="G567" s="5"/>
      <c r="H567" s="13"/>
      <c r="I567" s="5"/>
      <c r="J567" s="5"/>
      <c r="K567" s="5"/>
      <c r="L567" s="5"/>
      <c r="M567" s="5"/>
      <c r="N567" s="5"/>
      <c r="O567" s="13"/>
      <c r="P567" s="5"/>
      <c r="Q567" s="5"/>
      <c r="R567" s="5"/>
      <c r="S567" s="5"/>
      <c r="T567" s="5"/>
      <c r="U567" s="5"/>
      <c r="V567" s="13"/>
      <c r="W567" s="5"/>
      <c r="X567" s="5"/>
      <c r="Y567" s="5"/>
      <c r="Z567" s="5"/>
      <c r="AA567" s="5"/>
      <c r="AB567" s="5"/>
      <c r="AC567" s="13"/>
      <c r="AD567" s="5"/>
      <c r="AE567" s="12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</row>
    <row r="568">
      <c r="A568" s="5"/>
      <c r="B568" s="5"/>
      <c r="C568" s="5"/>
      <c r="D568" s="5"/>
      <c r="E568" s="5"/>
      <c r="F568" s="5"/>
      <c r="G568" s="5"/>
      <c r="H568" s="13"/>
      <c r="I568" s="5"/>
      <c r="J568" s="5"/>
      <c r="K568" s="5"/>
      <c r="L568" s="5"/>
      <c r="M568" s="5"/>
      <c r="N568" s="5"/>
      <c r="O568" s="13"/>
      <c r="P568" s="5"/>
      <c r="Q568" s="5"/>
      <c r="R568" s="5"/>
      <c r="S568" s="5"/>
      <c r="T568" s="5"/>
      <c r="U568" s="5"/>
      <c r="V568" s="13"/>
      <c r="W568" s="5"/>
      <c r="X568" s="5"/>
      <c r="Y568" s="5"/>
      <c r="Z568" s="5"/>
      <c r="AA568" s="5"/>
      <c r="AB568" s="5"/>
      <c r="AC568" s="13"/>
      <c r="AD568" s="5"/>
      <c r="AE568" s="12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</row>
    <row r="569">
      <c r="A569" s="5"/>
      <c r="B569" s="5"/>
      <c r="C569" s="5"/>
      <c r="D569" s="5"/>
      <c r="E569" s="5"/>
      <c r="F569" s="5"/>
      <c r="G569" s="5"/>
      <c r="H569" s="13"/>
      <c r="I569" s="5"/>
      <c r="J569" s="5"/>
      <c r="K569" s="5"/>
      <c r="L569" s="5"/>
      <c r="M569" s="5"/>
      <c r="N569" s="5"/>
      <c r="O569" s="13"/>
      <c r="P569" s="5"/>
      <c r="Q569" s="5"/>
      <c r="R569" s="5"/>
      <c r="S569" s="5"/>
      <c r="T569" s="5"/>
      <c r="U569" s="5"/>
      <c r="V569" s="13"/>
      <c r="W569" s="5"/>
      <c r="X569" s="5"/>
      <c r="Y569" s="5"/>
      <c r="Z569" s="5"/>
      <c r="AA569" s="5"/>
      <c r="AB569" s="5"/>
      <c r="AC569" s="13"/>
      <c r="AD569" s="5"/>
      <c r="AE569" s="12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</row>
    <row r="570">
      <c r="A570" s="5"/>
      <c r="B570" s="5"/>
      <c r="C570" s="5"/>
      <c r="D570" s="5"/>
      <c r="E570" s="5"/>
      <c r="F570" s="5"/>
      <c r="G570" s="5"/>
      <c r="H570" s="13"/>
      <c r="I570" s="5"/>
      <c r="J570" s="5"/>
      <c r="K570" s="5"/>
      <c r="L570" s="5"/>
      <c r="M570" s="5"/>
      <c r="N570" s="5"/>
      <c r="O570" s="13"/>
      <c r="P570" s="5"/>
      <c r="Q570" s="5"/>
      <c r="R570" s="5"/>
      <c r="S570" s="5"/>
      <c r="T570" s="5"/>
      <c r="U570" s="5"/>
      <c r="V570" s="13"/>
      <c r="W570" s="5"/>
      <c r="X570" s="5"/>
      <c r="Y570" s="5"/>
      <c r="Z570" s="5"/>
      <c r="AA570" s="5"/>
      <c r="AB570" s="5"/>
      <c r="AC570" s="13"/>
      <c r="AD570" s="5"/>
      <c r="AE570" s="12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</row>
    <row r="571">
      <c r="A571" s="5"/>
      <c r="B571" s="5"/>
      <c r="C571" s="5"/>
      <c r="D571" s="5"/>
      <c r="E571" s="5"/>
      <c r="F571" s="5"/>
      <c r="G571" s="5"/>
      <c r="H571" s="13"/>
      <c r="I571" s="5"/>
      <c r="J571" s="5"/>
      <c r="K571" s="5"/>
      <c r="L571" s="5"/>
      <c r="M571" s="5"/>
      <c r="N571" s="5"/>
      <c r="O571" s="13"/>
      <c r="P571" s="5"/>
      <c r="Q571" s="5"/>
      <c r="R571" s="5"/>
      <c r="S571" s="5"/>
      <c r="T571" s="5"/>
      <c r="U571" s="5"/>
      <c r="V571" s="13"/>
      <c r="W571" s="5"/>
      <c r="X571" s="5"/>
      <c r="Y571" s="5"/>
      <c r="Z571" s="5"/>
      <c r="AA571" s="5"/>
      <c r="AB571" s="5"/>
      <c r="AC571" s="13"/>
      <c r="AD571" s="5"/>
      <c r="AE571" s="12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</row>
    <row r="572">
      <c r="A572" s="5"/>
      <c r="B572" s="5"/>
      <c r="C572" s="5"/>
      <c r="D572" s="5"/>
      <c r="E572" s="5"/>
      <c r="F572" s="5"/>
      <c r="G572" s="5"/>
      <c r="H572" s="13"/>
      <c r="I572" s="5"/>
      <c r="J572" s="5"/>
      <c r="K572" s="5"/>
      <c r="L572" s="5"/>
      <c r="M572" s="5"/>
      <c r="N572" s="5"/>
      <c r="O572" s="13"/>
      <c r="P572" s="5"/>
      <c r="Q572" s="5"/>
      <c r="R572" s="5"/>
      <c r="S572" s="5"/>
      <c r="T572" s="5"/>
      <c r="U572" s="5"/>
      <c r="V572" s="13"/>
      <c r="W572" s="5"/>
      <c r="X572" s="5"/>
      <c r="Y572" s="5"/>
      <c r="Z572" s="5"/>
      <c r="AA572" s="5"/>
      <c r="AB572" s="5"/>
      <c r="AC572" s="13"/>
      <c r="AD572" s="5"/>
      <c r="AE572" s="12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</row>
    <row r="573">
      <c r="A573" s="5"/>
      <c r="B573" s="5"/>
      <c r="C573" s="5"/>
      <c r="D573" s="5"/>
      <c r="E573" s="5"/>
      <c r="F573" s="5"/>
      <c r="G573" s="5"/>
      <c r="H573" s="13"/>
      <c r="I573" s="5"/>
      <c r="J573" s="5"/>
      <c r="K573" s="5"/>
      <c r="L573" s="5"/>
      <c r="M573" s="5"/>
      <c r="N573" s="5"/>
      <c r="O573" s="13"/>
      <c r="P573" s="5"/>
      <c r="Q573" s="5"/>
      <c r="R573" s="5"/>
      <c r="S573" s="5"/>
      <c r="T573" s="5"/>
      <c r="U573" s="5"/>
      <c r="V573" s="13"/>
      <c r="W573" s="5"/>
      <c r="X573" s="5"/>
      <c r="Y573" s="5"/>
      <c r="Z573" s="5"/>
      <c r="AA573" s="5"/>
      <c r="AB573" s="5"/>
      <c r="AC573" s="13"/>
      <c r="AD573" s="5"/>
      <c r="AE573" s="12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</row>
    <row r="574">
      <c r="A574" s="5"/>
      <c r="B574" s="5"/>
      <c r="C574" s="5"/>
      <c r="D574" s="5"/>
      <c r="E574" s="5"/>
      <c r="F574" s="5"/>
      <c r="G574" s="5"/>
      <c r="H574" s="13"/>
      <c r="I574" s="5"/>
      <c r="J574" s="5"/>
      <c r="K574" s="5"/>
      <c r="L574" s="5"/>
      <c r="M574" s="5"/>
      <c r="N574" s="5"/>
      <c r="O574" s="13"/>
      <c r="P574" s="5"/>
      <c r="Q574" s="5"/>
      <c r="R574" s="5"/>
      <c r="S574" s="5"/>
      <c r="T574" s="5"/>
      <c r="U574" s="5"/>
      <c r="V574" s="13"/>
      <c r="W574" s="5"/>
      <c r="X574" s="5"/>
      <c r="Y574" s="5"/>
      <c r="Z574" s="5"/>
      <c r="AA574" s="5"/>
      <c r="AB574" s="5"/>
      <c r="AC574" s="13"/>
      <c r="AD574" s="5"/>
      <c r="AE574" s="12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</row>
    <row r="575">
      <c r="A575" s="5"/>
      <c r="B575" s="5"/>
      <c r="C575" s="5"/>
      <c r="D575" s="5"/>
      <c r="E575" s="5"/>
      <c r="F575" s="5"/>
      <c r="G575" s="5"/>
      <c r="H575" s="13"/>
      <c r="I575" s="5"/>
      <c r="J575" s="5"/>
      <c r="K575" s="5"/>
      <c r="L575" s="5"/>
      <c r="M575" s="5"/>
      <c r="N575" s="5"/>
      <c r="O575" s="13"/>
      <c r="P575" s="5"/>
      <c r="Q575" s="5"/>
      <c r="R575" s="5"/>
      <c r="S575" s="5"/>
      <c r="T575" s="5"/>
      <c r="U575" s="5"/>
      <c r="V575" s="13"/>
      <c r="W575" s="5"/>
      <c r="X575" s="5"/>
      <c r="Y575" s="5"/>
      <c r="Z575" s="5"/>
      <c r="AA575" s="5"/>
      <c r="AB575" s="5"/>
      <c r="AC575" s="13"/>
      <c r="AD575" s="5"/>
      <c r="AE575" s="12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</row>
    <row r="576">
      <c r="A576" s="5"/>
      <c r="B576" s="5"/>
      <c r="C576" s="5"/>
      <c r="D576" s="5"/>
      <c r="E576" s="5"/>
      <c r="F576" s="5"/>
      <c r="G576" s="5"/>
      <c r="H576" s="13"/>
      <c r="I576" s="5"/>
      <c r="J576" s="5"/>
      <c r="K576" s="5"/>
      <c r="L576" s="5"/>
      <c r="M576" s="5"/>
      <c r="N576" s="5"/>
      <c r="O576" s="13"/>
      <c r="P576" s="5"/>
      <c r="Q576" s="5"/>
      <c r="R576" s="5"/>
      <c r="S576" s="5"/>
      <c r="T576" s="5"/>
      <c r="U576" s="5"/>
      <c r="V576" s="13"/>
      <c r="W576" s="5"/>
      <c r="X576" s="5"/>
      <c r="Y576" s="5"/>
      <c r="Z576" s="5"/>
      <c r="AA576" s="5"/>
      <c r="AB576" s="5"/>
      <c r="AC576" s="13"/>
      <c r="AD576" s="5"/>
      <c r="AE576" s="12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</row>
    <row r="577">
      <c r="A577" s="5"/>
      <c r="B577" s="5"/>
      <c r="C577" s="5"/>
      <c r="D577" s="5"/>
      <c r="E577" s="5"/>
      <c r="F577" s="5"/>
      <c r="G577" s="5"/>
      <c r="H577" s="13"/>
      <c r="I577" s="5"/>
      <c r="J577" s="5"/>
      <c r="K577" s="5"/>
      <c r="L577" s="5"/>
      <c r="M577" s="5"/>
      <c r="N577" s="5"/>
      <c r="O577" s="13"/>
      <c r="P577" s="5"/>
      <c r="Q577" s="5"/>
      <c r="R577" s="5"/>
      <c r="S577" s="5"/>
      <c r="T577" s="5"/>
      <c r="U577" s="5"/>
      <c r="V577" s="13"/>
      <c r="W577" s="5"/>
      <c r="X577" s="5"/>
      <c r="Y577" s="5"/>
      <c r="Z577" s="5"/>
      <c r="AA577" s="5"/>
      <c r="AB577" s="5"/>
      <c r="AC577" s="13"/>
      <c r="AD577" s="5"/>
      <c r="AE577" s="12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</row>
    <row r="578">
      <c r="A578" s="5"/>
      <c r="B578" s="5"/>
      <c r="C578" s="5"/>
      <c r="D578" s="5"/>
      <c r="E578" s="5"/>
      <c r="F578" s="5"/>
      <c r="G578" s="5"/>
      <c r="H578" s="13"/>
      <c r="I578" s="5"/>
      <c r="J578" s="5"/>
      <c r="K578" s="5"/>
      <c r="L578" s="5"/>
      <c r="M578" s="5"/>
      <c r="N578" s="5"/>
      <c r="O578" s="13"/>
      <c r="P578" s="5"/>
      <c r="Q578" s="5"/>
      <c r="R578" s="5"/>
      <c r="S578" s="5"/>
      <c r="T578" s="5"/>
      <c r="U578" s="5"/>
      <c r="V578" s="13"/>
      <c r="W578" s="5"/>
      <c r="X578" s="5"/>
      <c r="Y578" s="5"/>
      <c r="Z578" s="5"/>
      <c r="AA578" s="5"/>
      <c r="AB578" s="5"/>
      <c r="AC578" s="13"/>
      <c r="AD578" s="5"/>
      <c r="AE578" s="12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</row>
    <row r="579">
      <c r="A579" s="5"/>
      <c r="B579" s="5"/>
      <c r="C579" s="5"/>
      <c r="D579" s="5"/>
      <c r="E579" s="5"/>
      <c r="F579" s="5"/>
      <c r="G579" s="5"/>
      <c r="H579" s="13"/>
      <c r="I579" s="5"/>
      <c r="J579" s="5"/>
      <c r="K579" s="5"/>
      <c r="L579" s="5"/>
      <c r="M579" s="5"/>
      <c r="N579" s="5"/>
      <c r="O579" s="13"/>
      <c r="P579" s="5"/>
      <c r="Q579" s="5"/>
      <c r="R579" s="5"/>
      <c r="S579" s="5"/>
      <c r="T579" s="5"/>
      <c r="U579" s="5"/>
      <c r="V579" s="13"/>
      <c r="W579" s="5"/>
      <c r="X579" s="5"/>
      <c r="Y579" s="5"/>
      <c r="Z579" s="5"/>
      <c r="AA579" s="5"/>
      <c r="AB579" s="5"/>
      <c r="AC579" s="13"/>
      <c r="AD579" s="5"/>
      <c r="AE579" s="12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</row>
    <row r="580">
      <c r="A580" s="5"/>
      <c r="B580" s="5"/>
      <c r="C580" s="5"/>
      <c r="D580" s="5"/>
      <c r="E580" s="5"/>
      <c r="F580" s="5"/>
      <c r="G580" s="5"/>
      <c r="H580" s="13"/>
      <c r="I580" s="5"/>
      <c r="J580" s="5"/>
      <c r="K580" s="5"/>
      <c r="L580" s="5"/>
      <c r="M580" s="5"/>
      <c r="N580" s="5"/>
      <c r="O580" s="13"/>
      <c r="P580" s="5"/>
      <c r="Q580" s="5"/>
      <c r="R580" s="5"/>
      <c r="S580" s="5"/>
      <c r="T580" s="5"/>
      <c r="U580" s="5"/>
      <c r="V580" s="13"/>
      <c r="W580" s="5"/>
      <c r="X580" s="5"/>
      <c r="Y580" s="5"/>
      <c r="Z580" s="5"/>
      <c r="AA580" s="5"/>
      <c r="AB580" s="5"/>
      <c r="AC580" s="13"/>
      <c r="AD580" s="5"/>
      <c r="AE580" s="12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</row>
    <row r="581">
      <c r="A581" s="5"/>
      <c r="B581" s="5"/>
      <c r="C581" s="5"/>
      <c r="D581" s="5"/>
      <c r="E581" s="5"/>
      <c r="F581" s="5"/>
      <c r="G581" s="5"/>
      <c r="H581" s="13"/>
      <c r="I581" s="5"/>
      <c r="J581" s="5"/>
      <c r="K581" s="5"/>
      <c r="L581" s="5"/>
      <c r="M581" s="5"/>
      <c r="N581" s="5"/>
      <c r="O581" s="13"/>
      <c r="P581" s="5"/>
      <c r="Q581" s="5"/>
      <c r="R581" s="5"/>
      <c r="S581" s="5"/>
      <c r="T581" s="5"/>
      <c r="U581" s="5"/>
      <c r="V581" s="13"/>
      <c r="W581" s="5"/>
      <c r="X581" s="5"/>
      <c r="Y581" s="5"/>
      <c r="Z581" s="5"/>
      <c r="AA581" s="5"/>
      <c r="AB581" s="5"/>
      <c r="AC581" s="13"/>
      <c r="AD581" s="5"/>
      <c r="AE581" s="12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</row>
    <row r="582">
      <c r="A582" s="5"/>
      <c r="B582" s="5"/>
      <c r="C582" s="5"/>
      <c r="D582" s="5"/>
      <c r="E582" s="5"/>
      <c r="F582" s="5"/>
      <c r="G582" s="5"/>
      <c r="H582" s="13"/>
      <c r="I582" s="5"/>
      <c r="J582" s="5"/>
      <c r="K582" s="5"/>
      <c r="L582" s="5"/>
      <c r="M582" s="5"/>
      <c r="N582" s="5"/>
      <c r="O582" s="13"/>
      <c r="P582" s="5"/>
      <c r="Q582" s="5"/>
      <c r="R582" s="5"/>
      <c r="S582" s="5"/>
      <c r="T582" s="5"/>
      <c r="U582" s="5"/>
      <c r="V582" s="13"/>
      <c r="W582" s="5"/>
      <c r="X582" s="5"/>
      <c r="Y582" s="5"/>
      <c r="Z582" s="5"/>
      <c r="AA582" s="5"/>
      <c r="AB582" s="5"/>
      <c r="AC582" s="13"/>
      <c r="AD582" s="5"/>
      <c r="AE582" s="12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</row>
    <row r="583">
      <c r="A583" s="5"/>
      <c r="B583" s="5"/>
      <c r="C583" s="5"/>
      <c r="D583" s="5"/>
      <c r="E583" s="5"/>
      <c r="F583" s="5"/>
      <c r="G583" s="5"/>
      <c r="H583" s="13"/>
      <c r="I583" s="5"/>
      <c r="J583" s="5"/>
      <c r="K583" s="5"/>
      <c r="L583" s="5"/>
      <c r="M583" s="5"/>
      <c r="N583" s="5"/>
      <c r="O583" s="13"/>
      <c r="P583" s="5"/>
      <c r="Q583" s="5"/>
      <c r="R583" s="5"/>
      <c r="S583" s="5"/>
      <c r="T583" s="5"/>
      <c r="U583" s="5"/>
      <c r="V583" s="13"/>
      <c r="W583" s="5"/>
      <c r="X583" s="5"/>
      <c r="Y583" s="5"/>
      <c r="Z583" s="5"/>
      <c r="AA583" s="5"/>
      <c r="AB583" s="5"/>
      <c r="AC583" s="13"/>
      <c r="AD583" s="5"/>
      <c r="AE583" s="12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</row>
    <row r="584">
      <c r="A584" s="5"/>
      <c r="B584" s="5"/>
      <c r="C584" s="5"/>
      <c r="D584" s="5"/>
      <c r="E584" s="5"/>
      <c r="F584" s="5"/>
      <c r="G584" s="5"/>
      <c r="H584" s="13"/>
      <c r="I584" s="5"/>
      <c r="J584" s="5"/>
      <c r="K584" s="5"/>
      <c r="L584" s="5"/>
      <c r="M584" s="5"/>
      <c r="N584" s="5"/>
      <c r="O584" s="13"/>
      <c r="P584" s="5"/>
      <c r="Q584" s="5"/>
      <c r="R584" s="5"/>
      <c r="S584" s="5"/>
      <c r="T584" s="5"/>
      <c r="U584" s="5"/>
      <c r="V584" s="13"/>
      <c r="W584" s="5"/>
      <c r="X584" s="5"/>
      <c r="Y584" s="5"/>
      <c r="Z584" s="5"/>
      <c r="AA584" s="5"/>
      <c r="AB584" s="5"/>
      <c r="AC584" s="13"/>
      <c r="AD584" s="5"/>
      <c r="AE584" s="12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</row>
    <row r="585">
      <c r="A585" s="5"/>
      <c r="B585" s="5"/>
      <c r="C585" s="5"/>
      <c r="D585" s="5"/>
      <c r="E585" s="5"/>
      <c r="F585" s="5"/>
      <c r="G585" s="5"/>
      <c r="H585" s="13"/>
      <c r="I585" s="5"/>
      <c r="J585" s="5"/>
      <c r="K585" s="5"/>
      <c r="L585" s="5"/>
      <c r="M585" s="5"/>
      <c r="N585" s="5"/>
      <c r="O585" s="13"/>
      <c r="P585" s="5"/>
      <c r="Q585" s="5"/>
      <c r="R585" s="5"/>
      <c r="S585" s="5"/>
      <c r="T585" s="5"/>
      <c r="U585" s="5"/>
      <c r="V585" s="13"/>
      <c r="W585" s="5"/>
      <c r="X585" s="5"/>
      <c r="Y585" s="5"/>
      <c r="Z585" s="5"/>
      <c r="AA585" s="5"/>
      <c r="AB585" s="5"/>
      <c r="AC585" s="13"/>
      <c r="AD585" s="5"/>
      <c r="AE585" s="12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</row>
    <row r="586">
      <c r="A586" s="5"/>
      <c r="B586" s="5"/>
      <c r="C586" s="5"/>
      <c r="D586" s="5"/>
      <c r="E586" s="5"/>
      <c r="F586" s="5"/>
      <c r="G586" s="5"/>
      <c r="H586" s="13"/>
      <c r="I586" s="5"/>
      <c r="J586" s="5"/>
      <c r="K586" s="5"/>
      <c r="L586" s="5"/>
      <c r="M586" s="5"/>
      <c r="N586" s="5"/>
      <c r="O586" s="13"/>
      <c r="P586" s="5"/>
      <c r="Q586" s="5"/>
      <c r="R586" s="5"/>
      <c r="S586" s="5"/>
      <c r="T586" s="5"/>
      <c r="U586" s="5"/>
      <c r="V586" s="13"/>
      <c r="W586" s="5"/>
      <c r="X586" s="5"/>
      <c r="Y586" s="5"/>
      <c r="Z586" s="5"/>
      <c r="AA586" s="5"/>
      <c r="AB586" s="5"/>
      <c r="AC586" s="13"/>
      <c r="AD586" s="5"/>
      <c r="AE586" s="12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</row>
    <row r="587">
      <c r="A587" s="5"/>
      <c r="B587" s="5"/>
      <c r="C587" s="5"/>
      <c r="D587" s="5"/>
      <c r="E587" s="5"/>
      <c r="F587" s="5"/>
      <c r="G587" s="5"/>
      <c r="H587" s="13"/>
      <c r="I587" s="5"/>
      <c r="J587" s="5"/>
      <c r="K587" s="5"/>
      <c r="L587" s="5"/>
      <c r="M587" s="5"/>
      <c r="N587" s="5"/>
      <c r="O587" s="13"/>
      <c r="P587" s="5"/>
      <c r="Q587" s="5"/>
      <c r="R587" s="5"/>
      <c r="S587" s="5"/>
      <c r="T587" s="5"/>
      <c r="U587" s="5"/>
      <c r="V587" s="13"/>
      <c r="W587" s="5"/>
      <c r="X587" s="5"/>
      <c r="Y587" s="5"/>
      <c r="Z587" s="5"/>
      <c r="AA587" s="5"/>
      <c r="AB587" s="5"/>
      <c r="AC587" s="13"/>
      <c r="AD587" s="5"/>
      <c r="AE587" s="12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</row>
    <row r="588">
      <c r="A588" s="5"/>
      <c r="B588" s="5"/>
      <c r="C588" s="5"/>
      <c r="D588" s="5"/>
      <c r="E588" s="5"/>
      <c r="F588" s="5"/>
      <c r="G588" s="5"/>
      <c r="H588" s="13"/>
      <c r="I588" s="5"/>
      <c r="J588" s="5"/>
      <c r="K588" s="5"/>
      <c r="L588" s="5"/>
      <c r="M588" s="5"/>
      <c r="N588" s="5"/>
      <c r="O588" s="13"/>
      <c r="P588" s="5"/>
      <c r="Q588" s="5"/>
      <c r="R588" s="5"/>
      <c r="S588" s="5"/>
      <c r="T588" s="5"/>
      <c r="U588" s="5"/>
      <c r="V588" s="13"/>
      <c r="W588" s="5"/>
      <c r="X588" s="5"/>
      <c r="Y588" s="5"/>
      <c r="Z588" s="5"/>
      <c r="AA588" s="5"/>
      <c r="AB588" s="5"/>
      <c r="AC588" s="13"/>
      <c r="AD588" s="5"/>
      <c r="AE588" s="12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</row>
    <row r="589">
      <c r="A589" s="5"/>
      <c r="B589" s="5"/>
      <c r="C589" s="5"/>
      <c r="D589" s="5"/>
      <c r="E589" s="5"/>
      <c r="F589" s="5"/>
      <c r="G589" s="5"/>
      <c r="H589" s="13"/>
      <c r="I589" s="5"/>
      <c r="J589" s="5"/>
      <c r="K589" s="5"/>
      <c r="L589" s="5"/>
      <c r="M589" s="5"/>
      <c r="N589" s="5"/>
      <c r="O589" s="13"/>
      <c r="P589" s="5"/>
      <c r="Q589" s="5"/>
      <c r="R589" s="5"/>
      <c r="S589" s="5"/>
      <c r="T589" s="5"/>
      <c r="U589" s="5"/>
      <c r="V589" s="13"/>
      <c r="W589" s="5"/>
      <c r="X589" s="5"/>
      <c r="Y589" s="5"/>
      <c r="Z589" s="5"/>
      <c r="AA589" s="5"/>
      <c r="AB589" s="5"/>
      <c r="AC589" s="13"/>
      <c r="AD589" s="5"/>
      <c r="AE589" s="12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</row>
    <row r="590">
      <c r="A590" s="5"/>
      <c r="B590" s="5"/>
      <c r="C590" s="5"/>
      <c r="D590" s="5"/>
      <c r="E590" s="5"/>
      <c r="F590" s="5"/>
      <c r="G590" s="5"/>
      <c r="H590" s="13"/>
      <c r="I590" s="5"/>
      <c r="J590" s="5"/>
      <c r="K590" s="5"/>
      <c r="L590" s="5"/>
      <c r="M590" s="5"/>
      <c r="N590" s="5"/>
      <c r="O590" s="13"/>
      <c r="P590" s="5"/>
      <c r="Q590" s="5"/>
      <c r="R590" s="5"/>
      <c r="S590" s="5"/>
      <c r="T590" s="5"/>
      <c r="U590" s="5"/>
      <c r="V590" s="13"/>
      <c r="W590" s="5"/>
      <c r="X590" s="5"/>
      <c r="Y590" s="5"/>
      <c r="Z590" s="5"/>
      <c r="AA590" s="5"/>
      <c r="AB590" s="5"/>
      <c r="AC590" s="13"/>
      <c r="AD590" s="5"/>
      <c r="AE590" s="12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</row>
    <row r="591">
      <c r="A591" s="5"/>
      <c r="B591" s="5"/>
      <c r="C591" s="5"/>
      <c r="D591" s="5"/>
      <c r="E591" s="5"/>
      <c r="F591" s="5"/>
      <c r="G591" s="5"/>
      <c r="H591" s="13"/>
      <c r="I591" s="5"/>
      <c r="J591" s="5"/>
      <c r="K591" s="5"/>
      <c r="L591" s="5"/>
      <c r="M591" s="5"/>
      <c r="N591" s="5"/>
      <c r="O591" s="13"/>
      <c r="P591" s="5"/>
      <c r="Q591" s="5"/>
      <c r="R591" s="5"/>
      <c r="S591" s="5"/>
      <c r="T591" s="5"/>
      <c r="U591" s="5"/>
      <c r="V591" s="13"/>
      <c r="W591" s="5"/>
      <c r="X591" s="5"/>
      <c r="Y591" s="5"/>
      <c r="Z591" s="5"/>
      <c r="AA591" s="5"/>
      <c r="AB591" s="5"/>
      <c r="AC591" s="13"/>
      <c r="AD591" s="5"/>
      <c r="AE591" s="12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</row>
    <row r="592">
      <c r="A592" s="5"/>
      <c r="B592" s="5"/>
      <c r="C592" s="5"/>
      <c r="D592" s="5"/>
      <c r="E592" s="5"/>
      <c r="F592" s="5"/>
      <c r="G592" s="5"/>
      <c r="H592" s="13"/>
      <c r="I592" s="5"/>
      <c r="J592" s="5"/>
      <c r="K592" s="5"/>
      <c r="L592" s="5"/>
      <c r="M592" s="5"/>
      <c r="N592" s="5"/>
      <c r="O592" s="13"/>
      <c r="P592" s="5"/>
      <c r="Q592" s="5"/>
      <c r="R592" s="5"/>
      <c r="S592" s="5"/>
      <c r="T592" s="5"/>
      <c r="U592" s="5"/>
      <c r="V592" s="13"/>
      <c r="W592" s="5"/>
      <c r="X592" s="5"/>
      <c r="Y592" s="5"/>
      <c r="Z592" s="5"/>
      <c r="AA592" s="5"/>
      <c r="AB592" s="5"/>
      <c r="AC592" s="13"/>
      <c r="AD592" s="5"/>
      <c r="AE592" s="12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</row>
    <row r="593">
      <c r="A593" s="5"/>
      <c r="B593" s="5"/>
      <c r="C593" s="5"/>
      <c r="D593" s="5"/>
      <c r="E593" s="5"/>
      <c r="F593" s="5"/>
      <c r="G593" s="5"/>
      <c r="H593" s="13"/>
      <c r="I593" s="5"/>
      <c r="J593" s="5"/>
      <c r="K593" s="5"/>
      <c r="L593" s="5"/>
      <c r="M593" s="5"/>
      <c r="N593" s="5"/>
      <c r="O593" s="13"/>
      <c r="P593" s="5"/>
      <c r="Q593" s="5"/>
      <c r="R593" s="5"/>
      <c r="S593" s="5"/>
      <c r="T593" s="5"/>
      <c r="U593" s="5"/>
      <c r="V593" s="13"/>
      <c r="W593" s="5"/>
      <c r="X593" s="5"/>
      <c r="Y593" s="5"/>
      <c r="Z593" s="5"/>
      <c r="AA593" s="5"/>
      <c r="AB593" s="5"/>
      <c r="AC593" s="13"/>
      <c r="AD593" s="5"/>
      <c r="AE593" s="12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</row>
    <row r="594">
      <c r="A594" s="5"/>
      <c r="B594" s="5"/>
      <c r="C594" s="5"/>
      <c r="D594" s="5"/>
      <c r="E594" s="5"/>
      <c r="F594" s="5"/>
      <c r="G594" s="5"/>
      <c r="H594" s="13"/>
      <c r="I594" s="5"/>
      <c r="J594" s="5"/>
      <c r="K594" s="5"/>
      <c r="L594" s="5"/>
      <c r="M594" s="5"/>
      <c r="N594" s="5"/>
      <c r="O594" s="13"/>
      <c r="P594" s="5"/>
      <c r="Q594" s="5"/>
      <c r="R594" s="5"/>
      <c r="S594" s="5"/>
      <c r="T594" s="5"/>
      <c r="U594" s="5"/>
      <c r="V594" s="13"/>
      <c r="W594" s="5"/>
      <c r="X594" s="5"/>
      <c r="Y594" s="5"/>
      <c r="Z594" s="5"/>
      <c r="AA594" s="5"/>
      <c r="AB594" s="5"/>
      <c r="AC594" s="13"/>
      <c r="AD594" s="5"/>
      <c r="AE594" s="12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</row>
    <row r="595">
      <c r="A595" s="5"/>
      <c r="B595" s="5"/>
      <c r="C595" s="5"/>
      <c r="D595" s="5"/>
      <c r="E595" s="5"/>
      <c r="F595" s="5"/>
      <c r="G595" s="5"/>
      <c r="H595" s="13"/>
      <c r="I595" s="5"/>
      <c r="J595" s="5"/>
      <c r="K595" s="5"/>
      <c r="L595" s="5"/>
      <c r="M595" s="5"/>
      <c r="N595" s="5"/>
      <c r="O595" s="13"/>
      <c r="P595" s="5"/>
      <c r="Q595" s="5"/>
      <c r="R595" s="5"/>
      <c r="S595" s="5"/>
      <c r="T595" s="5"/>
      <c r="U595" s="5"/>
      <c r="V595" s="13"/>
      <c r="W595" s="5"/>
      <c r="X595" s="5"/>
      <c r="Y595" s="5"/>
      <c r="Z595" s="5"/>
      <c r="AA595" s="5"/>
      <c r="AB595" s="5"/>
      <c r="AC595" s="13"/>
      <c r="AD595" s="5"/>
      <c r="AE595" s="12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</row>
    <row r="596">
      <c r="A596" s="5"/>
      <c r="B596" s="5"/>
      <c r="C596" s="5"/>
      <c r="D596" s="5"/>
      <c r="E596" s="5"/>
      <c r="F596" s="5"/>
      <c r="G596" s="5"/>
      <c r="H596" s="13"/>
      <c r="I596" s="5"/>
      <c r="J596" s="5"/>
      <c r="K596" s="5"/>
      <c r="L596" s="5"/>
      <c r="M596" s="5"/>
      <c r="N596" s="5"/>
      <c r="O596" s="13"/>
      <c r="P596" s="5"/>
      <c r="Q596" s="5"/>
      <c r="R596" s="5"/>
      <c r="S596" s="5"/>
      <c r="T596" s="5"/>
      <c r="U596" s="5"/>
      <c r="V596" s="13"/>
      <c r="W596" s="5"/>
      <c r="X596" s="5"/>
      <c r="Y596" s="5"/>
      <c r="Z596" s="5"/>
      <c r="AA596" s="5"/>
      <c r="AB596" s="5"/>
      <c r="AC596" s="13"/>
      <c r="AD596" s="5"/>
      <c r="AE596" s="12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</row>
    <row r="597">
      <c r="A597" s="5"/>
      <c r="B597" s="5"/>
      <c r="C597" s="5"/>
      <c r="D597" s="5"/>
      <c r="E597" s="5"/>
      <c r="F597" s="5"/>
      <c r="G597" s="5"/>
      <c r="H597" s="13"/>
      <c r="I597" s="5"/>
      <c r="J597" s="5"/>
      <c r="K597" s="5"/>
      <c r="L597" s="5"/>
      <c r="M597" s="5"/>
      <c r="N597" s="5"/>
      <c r="O597" s="13"/>
      <c r="P597" s="5"/>
      <c r="Q597" s="5"/>
      <c r="R597" s="5"/>
      <c r="S597" s="5"/>
      <c r="T597" s="5"/>
      <c r="U597" s="5"/>
      <c r="V597" s="13"/>
      <c r="W597" s="5"/>
      <c r="X597" s="5"/>
      <c r="Y597" s="5"/>
      <c r="Z597" s="5"/>
      <c r="AA597" s="5"/>
      <c r="AB597" s="5"/>
      <c r="AC597" s="13"/>
      <c r="AD597" s="5"/>
      <c r="AE597" s="12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</row>
    <row r="598">
      <c r="A598" s="5"/>
      <c r="B598" s="5"/>
      <c r="C598" s="5"/>
      <c r="D598" s="5"/>
      <c r="E598" s="5"/>
      <c r="F598" s="5"/>
      <c r="G598" s="5"/>
      <c r="H598" s="13"/>
      <c r="I598" s="5"/>
      <c r="J598" s="5"/>
      <c r="K598" s="5"/>
      <c r="L598" s="5"/>
      <c r="M598" s="5"/>
      <c r="N598" s="5"/>
      <c r="O598" s="13"/>
      <c r="P598" s="5"/>
      <c r="Q598" s="5"/>
      <c r="R598" s="5"/>
      <c r="S598" s="5"/>
      <c r="T598" s="5"/>
      <c r="U598" s="5"/>
      <c r="V598" s="13"/>
      <c r="W598" s="5"/>
      <c r="X598" s="5"/>
      <c r="Y598" s="5"/>
      <c r="Z598" s="5"/>
      <c r="AA598" s="5"/>
      <c r="AB598" s="5"/>
      <c r="AC598" s="13"/>
      <c r="AD598" s="5"/>
      <c r="AE598" s="12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</row>
    <row r="599">
      <c r="A599" s="5"/>
      <c r="B599" s="5"/>
      <c r="C599" s="5"/>
      <c r="D599" s="5"/>
      <c r="E599" s="5"/>
      <c r="F599" s="5"/>
      <c r="G599" s="5"/>
      <c r="H599" s="13"/>
      <c r="I599" s="5"/>
      <c r="J599" s="5"/>
      <c r="K599" s="5"/>
      <c r="L599" s="5"/>
      <c r="M599" s="5"/>
      <c r="N599" s="5"/>
      <c r="O599" s="13"/>
      <c r="P599" s="5"/>
      <c r="Q599" s="5"/>
      <c r="R599" s="5"/>
      <c r="S599" s="5"/>
      <c r="T599" s="5"/>
      <c r="U599" s="5"/>
      <c r="V599" s="13"/>
      <c r="W599" s="5"/>
      <c r="X599" s="5"/>
      <c r="Y599" s="5"/>
      <c r="Z599" s="5"/>
      <c r="AA599" s="5"/>
      <c r="AB599" s="5"/>
      <c r="AC599" s="13"/>
      <c r="AD599" s="5"/>
      <c r="AE599" s="12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</row>
    <row r="600">
      <c r="A600" s="5"/>
      <c r="B600" s="5"/>
      <c r="C600" s="5"/>
      <c r="D600" s="5"/>
      <c r="E600" s="5"/>
      <c r="F600" s="5"/>
      <c r="G600" s="5"/>
      <c r="H600" s="13"/>
      <c r="I600" s="5"/>
      <c r="J600" s="5"/>
      <c r="K600" s="5"/>
      <c r="L600" s="5"/>
      <c r="M600" s="5"/>
      <c r="N600" s="5"/>
      <c r="O600" s="13"/>
      <c r="P600" s="5"/>
      <c r="Q600" s="5"/>
      <c r="R600" s="5"/>
      <c r="S600" s="5"/>
      <c r="T600" s="5"/>
      <c r="U600" s="5"/>
      <c r="V600" s="13"/>
      <c r="W600" s="5"/>
      <c r="X600" s="5"/>
      <c r="Y600" s="5"/>
      <c r="Z600" s="5"/>
      <c r="AA600" s="5"/>
      <c r="AB600" s="5"/>
      <c r="AC600" s="13"/>
      <c r="AD600" s="5"/>
      <c r="AE600" s="12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</row>
    <row r="601">
      <c r="A601" s="5"/>
      <c r="B601" s="5"/>
      <c r="C601" s="5"/>
      <c r="D601" s="5"/>
      <c r="E601" s="5"/>
      <c r="F601" s="5"/>
      <c r="G601" s="5"/>
      <c r="H601" s="13"/>
      <c r="I601" s="5"/>
      <c r="J601" s="5"/>
      <c r="K601" s="5"/>
      <c r="L601" s="5"/>
      <c r="M601" s="5"/>
      <c r="N601" s="5"/>
      <c r="O601" s="13"/>
      <c r="P601" s="5"/>
      <c r="Q601" s="5"/>
      <c r="R601" s="5"/>
      <c r="S601" s="5"/>
      <c r="T601" s="5"/>
      <c r="U601" s="5"/>
      <c r="V601" s="13"/>
      <c r="W601" s="5"/>
      <c r="X601" s="5"/>
      <c r="Y601" s="5"/>
      <c r="Z601" s="5"/>
      <c r="AA601" s="5"/>
      <c r="AB601" s="5"/>
      <c r="AC601" s="13"/>
      <c r="AD601" s="5"/>
      <c r="AE601" s="12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</row>
    <row r="602">
      <c r="A602" s="5"/>
      <c r="B602" s="5"/>
      <c r="C602" s="5"/>
      <c r="D602" s="5"/>
      <c r="E602" s="5"/>
      <c r="F602" s="5"/>
      <c r="G602" s="5"/>
      <c r="H602" s="13"/>
      <c r="I602" s="5"/>
      <c r="J602" s="5"/>
      <c r="K602" s="5"/>
      <c r="L602" s="5"/>
      <c r="M602" s="5"/>
      <c r="N602" s="5"/>
      <c r="O602" s="13"/>
      <c r="P602" s="5"/>
      <c r="Q602" s="5"/>
      <c r="R602" s="5"/>
      <c r="S602" s="5"/>
      <c r="T602" s="5"/>
      <c r="U602" s="5"/>
      <c r="V602" s="13"/>
      <c r="W602" s="5"/>
      <c r="X602" s="5"/>
      <c r="Y602" s="5"/>
      <c r="Z602" s="5"/>
      <c r="AA602" s="5"/>
      <c r="AB602" s="5"/>
      <c r="AC602" s="13"/>
      <c r="AD602" s="5"/>
      <c r="AE602" s="12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</row>
    <row r="603">
      <c r="A603" s="5"/>
      <c r="B603" s="5"/>
      <c r="C603" s="5"/>
      <c r="D603" s="5"/>
      <c r="E603" s="5"/>
      <c r="F603" s="5"/>
      <c r="G603" s="5"/>
      <c r="H603" s="13"/>
      <c r="I603" s="5"/>
      <c r="J603" s="5"/>
      <c r="K603" s="5"/>
      <c r="L603" s="5"/>
      <c r="M603" s="5"/>
      <c r="N603" s="5"/>
      <c r="O603" s="13"/>
      <c r="P603" s="5"/>
      <c r="Q603" s="5"/>
      <c r="R603" s="5"/>
      <c r="S603" s="5"/>
      <c r="T603" s="5"/>
      <c r="U603" s="5"/>
      <c r="V603" s="13"/>
      <c r="W603" s="5"/>
      <c r="X603" s="5"/>
      <c r="Y603" s="5"/>
      <c r="Z603" s="5"/>
      <c r="AA603" s="5"/>
      <c r="AB603" s="5"/>
      <c r="AC603" s="13"/>
      <c r="AD603" s="5"/>
      <c r="AE603" s="12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</row>
    <row r="604">
      <c r="A604" s="5"/>
      <c r="B604" s="5"/>
      <c r="C604" s="5"/>
      <c r="D604" s="5"/>
      <c r="E604" s="5"/>
      <c r="F604" s="5"/>
      <c r="G604" s="5"/>
      <c r="H604" s="13"/>
      <c r="I604" s="5"/>
      <c r="J604" s="5"/>
      <c r="K604" s="5"/>
      <c r="L604" s="5"/>
      <c r="M604" s="5"/>
      <c r="N604" s="5"/>
      <c r="O604" s="13"/>
      <c r="P604" s="5"/>
      <c r="Q604" s="5"/>
      <c r="R604" s="5"/>
      <c r="S604" s="5"/>
      <c r="T604" s="5"/>
      <c r="U604" s="5"/>
      <c r="V604" s="13"/>
      <c r="W604" s="5"/>
      <c r="X604" s="5"/>
      <c r="Y604" s="5"/>
      <c r="Z604" s="5"/>
      <c r="AA604" s="5"/>
      <c r="AB604" s="5"/>
      <c r="AC604" s="13"/>
      <c r="AD604" s="5"/>
      <c r="AE604" s="12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</row>
    <row r="605">
      <c r="A605" s="5"/>
      <c r="B605" s="5"/>
      <c r="C605" s="5"/>
      <c r="D605" s="5"/>
      <c r="E605" s="5"/>
      <c r="F605" s="5"/>
      <c r="G605" s="5"/>
      <c r="H605" s="13"/>
      <c r="I605" s="5"/>
      <c r="J605" s="5"/>
      <c r="K605" s="5"/>
      <c r="L605" s="5"/>
      <c r="M605" s="5"/>
      <c r="N605" s="5"/>
      <c r="O605" s="13"/>
      <c r="P605" s="5"/>
      <c r="Q605" s="5"/>
      <c r="R605" s="5"/>
      <c r="S605" s="5"/>
      <c r="T605" s="5"/>
      <c r="U605" s="5"/>
      <c r="V605" s="13"/>
      <c r="W605" s="5"/>
      <c r="X605" s="5"/>
      <c r="Y605" s="5"/>
      <c r="Z605" s="5"/>
      <c r="AA605" s="5"/>
      <c r="AB605" s="5"/>
      <c r="AC605" s="13"/>
      <c r="AD605" s="5"/>
      <c r="AE605" s="12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</row>
    <row r="606">
      <c r="A606" s="5"/>
      <c r="B606" s="5"/>
      <c r="C606" s="5"/>
      <c r="D606" s="5"/>
      <c r="E606" s="5"/>
      <c r="F606" s="5"/>
      <c r="G606" s="5"/>
      <c r="H606" s="13"/>
      <c r="I606" s="5"/>
      <c r="J606" s="5"/>
      <c r="K606" s="5"/>
      <c r="L606" s="5"/>
      <c r="M606" s="5"/>
      <c r="N606" s="5"/>
      <c r="O606" s="13"/>
      <c r="P606" s="5"/>
      <c r="Q606" s="5"/>
      <c r="R606" s="5"/>
      <c r="S606" s="5"/>
      <c r="T606" s="5"/>
      <c r="U606" s="5"/>
      <c r="V606" s="13"/>
      <c r="W606" s="5"/>
      <c r="X606" s="5"/>
      <c r="Y606" s="5"/>
      <c r="Z606" s="5"/>
      <c r="AA606" s="5"/>
      <c r="AB606" s="5"/>
      <c r="AC606" s="13"/>
      <c r="AD606" s="5"/>
      <c r="AE606" s="12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</row>
    <row r="607">
      <c r="A607" s="5"/>
      <c r="B607" s="5"/>
      <c r="C607" s="5"/>
      <c r="D607" s="5"/>
      <c r="E607" s="5"/>
      <c r="F607" s="5"/>
      <c r="G607" s="5"/>
      <c r="H607" s="13"/>
      <c r="I607" s="5"/>
      <c r="J607" s="5"/>
      <c r="K607" s="5"/>
      <c r="L607" s="5"/>
      <c r="M607" s="5"/>
      <c r="N607" s="5"/>
      <c r="O607" s="13"/>
      <c r="P607" s="5"/>
      <c r="Q607" s="5"/>
      <c r="R607" s="5"/>
      <c r="S607" s="5"/>
      <c r="T607" s="5"/>
      <c r="U607" s="5"/>
      <c r="V607" s="13"/>
      <c r="W607" s="5"/>
      <c r="X607" s="5"/>
      <c r="Y607" s="5"/>
      <c r="Z607" s="5"/>
      <c r="AA607" s="5"/>
      <c r="AB607" s="5"/>
      <c r="AC607" s="13"/>
      <c r="AD607" s="5"/>
      <c r="AE607" s="12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</row>
    <row r="608">
      <c r="A608" s="5"/>
      <c r="B608" s="5"/>
      <c r="C608" s="5"/>
      <c r="D608" s="5"/>
      <c r="E608" s="5"/>
      <c r="F608" s="5"/>
      <c r="G608" s="5"/>
      <c r="H608" s="13"/>
      <c r="I608" s="5"/>
      <c r="J608" s="5"/>
      <c r="K608" s="5"/>
      <c r="L608" s="5"/>
      <c r="M608" s="5"/>
      <c r="N608" s="5"/>
      <c r="O608" s="13"/>
      <c r="P608" s="5"/>
      <c r="Q608" s="5"/>
      <c r="R608" s="5"/>
      <c r="S608" s="5"/>
      <c r="T608" s="5"/>
      <c r="U608" s="5"/>
      <c r="V608" s="13"/>
      <c r="W608" s="5"/>
      <c r="X608" s="5"/>
      <c r="Y608" s="5"/>
      <c r="Z608" s="5"/>
      <c r="AA608" s="5"/>
      <c r="AB608" s="5"/>
      <c r="AC608" s="13"/>
      <c r="AD608" s="5"/>
      <c r="AE608" s="12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</row>
    <row r="609">
      <c r="A609" s="5"/>
      <c r="B609" s="5"/>
      <c r="C609" s="5"/>
      <c r="D609" s="5"/>
      <c r="E609" s="5"/>
      <c r="F609" s="5"/>
      <c r="G609" s="5"/>
      <c r="H609" s="13"/>
      <c r="I609" s="5"/>
      <c r="J609" s="5"/>
      <c r="K609" s="5"/>
      <c r="L609" s="5"/>
      <c r="M609" s="5"/>
      <c r="N609" s="5"/>
      <c r="O609" s="13"/>
      <c r="P609" s="5"/>
      <c r="Q609" s="5"/>
      <c r="R609" s="5"/>
      <c r="S609" s="5"/>
      <c r="T609" s="5"/>
      <c r="U609" s="5"/>
      <c r="V609" s="13"/>
      <c r="W609" s="5"/>
      <c r="X609" s="5"/>
      <c r="Y609" s="5"/>
      <c r="Z609" s="5"/>
      <c r="AA609" s="5"/>
      <c r="AB609" s="5"/>
      <c r="AC609" s="13"/>
      <c r="AD609" s="5"/>
      <c r="AE609" s="12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</row>
    <row r="610">
      <c r="A610" s="5"/>
      <c r="B610" s="5"/>
      <c r="C610" s="5"/>
      <c r="D610" s="5"/>
      <c r="E610" s="5"/>
      <c r="F610" s="5"/>
      <c r="G610" s="5"/>
      <c r="H610" s="13"/>
      <c r="I610" s="5"/>
      <c r="J610" s="5"/>
      <c r="K610" s="5"/>
      <c r="L610" s="5"/>
      <c r="M610" s="5"/>
      <c r="N610" s="5"/>
      <c r="O610" s="13"/>
      <c r="P610" s="5"/>
      <c r="Q610" s="5"/>
      <c r="R610" s="5"/>
      <c r="S610" s="5"/>
      <c r="T610" s="5"/>
      <c r="U610" s="5"/>
      <c r="V610" s="13"/>
      <c r="W610" s="5"/>
      <c r="X610" s="5"/>
      <c r="Y610" s="5"/>
      <c r="Z610" s="5"/>
      <c r="AA610" s="5"/>
      <c r="AB610" s="5"/>
      <c r="AC610" s="13"/>
      <c r="AD610" s="5"/>
      <c r="AE610" s="12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</row>
    <row r="611">
      <c r="A611" s="5"/>
      <c r="B611" s="5"/>
      <c r="C611" s="5"/>
      <c r="D611" s="5"/>
      <c r="E611" s="5"/>
      <c r="F611" s="5"/>
      <c r="G611" s="5"/>
      <c r="H611" s="13"/>
      <c r="I611" s="5"/>
      <c r="J611" s="5"/>
      <c r="K611" s="5"/>
      <c r="L611" s="5"/>
      <c r="M611" s="5"/>
      <c r="N611" s="5"/>
      <c r="O611" s="13"/>
      <c r="P611" s="5"/>
      <c r="Q611" s="5"/>
      <c r="R611" s="5"/>
      <c r="S611" s="5"/>
      <c r="T611" s="5"/>
      <c r="U611" s="5"/>
      <c r="V611" s="13"/>
      <c r="W611" s="5"/>
      <c r="X611" s="5"/>
      <c r="Y611" s="5"/>
      <c r="Z611" s="5"/>
      <c r="AA611" s="5"/>
      <c r="AB611" s="5"/>
      <c r="AC611" s="13"/>
      <c r="AD611" s="5"/>
      <c r="AE611" s="12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</row>
    <row r="612">
      <c r="A612" s="5"/>
      <c r="B612" s="5"/>
      <c r="C612" s="5"/>
      <c r="D612" s="5"/>
      <c r="E612" s="5"/>
      <c r="F612" s="5"/>
      <c r="G612" s="5"/>
      <c r="H612" s="13"/>
      <c r="I612" s="5"/>
      <c r="J612" s="5"/>
      <c r="K612" s="5"/>
      <c r="L612" s="5"/>
      <c r="M612" s="5"/>
      <c r="N612" s="5"/>
      <c r="O612" s="13"/>
      <c r="P612" s="5"/>
      <c r="Q612" s="5"/>
      <c r="R612" s="5"/>
      <c r="S612" s="5"/>
      <c r="T612" s="5"/>
      <c r="U612" s="5"/>
      <c r="V612" s="13"/>
      <c r="W612" s="5"/>
      <c r="X612" s="5"/>
      <c r="Y612" s="5"/>
      <c r="Z612" s="5"/>
      <c r="AA612" s="5"/>
      <c r="AB612" s="5"/>
      <c r="AC612" s="13"/>
      <c r="AD612" s="5"/>
      <c r="AE612" s="12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</row>
    <row r="613">
      <c r="A613" s="5"/>
      <c r="B613" s="5"/>
      <c r="C613" s="5"/>
      <c r="D613" s="5"/>
      <c r="E613" s="5"/>
      <c r="F613" s="5"/>
      <c r="G613" s="5"/>
      <c r="H613" s="13"/>
      <c r="I613" s="5"/>
      <c r="J613" s="5"/>
      <c r="K613" s="5"/>
      <c r="L613" s="5"/>
      <c r="M613" s="5"/>
      <c r="N613" s="5"/>
      <c r="O613" s="13"/>
      <c r="P613" s="5"/>
      <c r="Q613" s="5"/>
      <c r="R613" s="5"/>
      <c r="S613" s="5"/>
      <c r="T613" s="5"/>
      <c r="U613" s="5"/>
      <c r="V613" s="13"/>
      <c r="W613" s="5"/>
      <c r="X613" s="5"/>
      <c r="Y613" s="5"/>
      <c r="Z613" s="5"/>
      <c r="AA613" s="5"/>
      <c r="AB613" s="5"/>
      <c r="AC613" s="13"/>
      <c r="AD613" s="5"/>
      <c r="AE613" s="12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</row>
    <row r="614">
      <c r="A614" s="5"/>
      <c r="B614" s="5"/>
      <c r="C614" s="5"/>
      <c r="D614" s="5"/>
      <c r="E614" s="5"/>
      <c r="F614" s="5"/>
      <c r="G614" s="5"/>
      <c r="H614" s="13"/>
      <c r="I614" s="5"/>
      <c r="J614" s="5"/>
      <c r="K614" s="5"/>
      <c r="L614" s="5"/>
      <c r="M614" s="5"/>
      <c r="N614" s="5"/>
      <c r="O614" s="13"/>
      <c r="P614" s="5"/>
      <c r="Q614" s="5"/>
      <c r="R614" s="5"/>
      <c r="S614" s="5"/>
      <c r="T614" s="5"/>
      <c r="U614" s="5"/>
      <c r="V614" s="13"/>
      <c r="W614" s="5"/>
      <c r="X614" s="5"/>
      <c r="Y614" s="5"/>
      <c r="Z614" s="5"/>
      <c r="AA614" s="5"/>
      <c r="AB614" s="5"/>
      <c r="AC614" s="13"/>
      <c r="AD614" s="5"/>
      <c r="AE614" s="12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</row>
    <row r="615">
      <c r="A615" s="5"/>
      <c r="B615" s="5"/>
      <c r="C615" s="5"/>
      <c r="D615" s="5"/>
      <c r="E615" s="5"/>
      <c r="F615" s="5"/>
      <c r="G615" s="5"/>
      <c r="H615" s="13"/>
      <c r="I615" s="5"/>
      <c r="J615" s="5"/>
      <c r="K615" s="5"/>
      <c r="L615" s="5"/>
      <c r="M615" s="5"/>
      <c r="N615" s="5"/>
      <c r="O615" s="13"/>
      <c r="P615" s="5"/>
      <c r="Q615" s="5"/>
      <c r="R615" s="5"/>
      <c r="S615" s="5"/>
      <c r="T615" s="5"/>
      <c r="U615" s="5"/>
      <c r="V615" s="13"/>
      <c r="W615" s="5"/>
      <c r="X615" s="5"/>
      <c r="Y615" s="5"/>
      <c r="Z615" s="5"/>
      <c r="AA615" s="5"/>
      <c r="AB615" s="5"/>
      <c r="AC615" s="13"/>
      <c r="AD615" s="5"/>
      <c r="AE615" s="12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</row>
    <row r="616">
      <c r="A616" s="5"/>
      <c r="B616" s="5"/>
      <c r="C616" s="5"/>
      <c r="D616" s="5"/>
      <c r="E616" s="5"/>
      <c r="F616" s="5"/>
      <c r="G616" s="5"/>
      <c r="H616" s="13"/>
      <c r="I616" s="5"/>
      <c r="J616" s="5"/>
      <c r="K616" s="5"/>
      <c r="L616" s="5"/>
      <c r="M616" s="5"/>
      <c r="N616" s="5"/>
      <c r="O616" s="13"/>
      <c r="P616" s="5"/>
      <c r="Q616" s="5"/>
      <c r="R616" s="5"/>
      <c r="S616" s="5"/>
      <c r="T616" s="5"/>
      <c r="U616" s="5"/>
      <c r="V616" s="13"/>
      <c r="W616" s="5"/>
      <c r="X616" s="5"/>
      <c r="Y616" s="5"/>
      <c r="Z616" s="5"/>
      <c r="AA616" s="5"/>
      <c r="AB616" s="5"/>
      <c r="AC616" s="13"/>
      <c r="AD616" s="5"/>
      <c r="AE616" s="12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</row>
    <row r="617">
      <c r="A617" s="5"/>
      <c r="B617" s="5"/>
      <c r="C617" s="5"/>
      <c r="D617" s="5"/>
      <c r="E617" s="5"/>
      <c r="F617" s="5"/>
      <c r="G617" s="5"/>
      <c r="H617" s="13"/>
      <c r="I617" s="5"/>
      <c r="J617" s="5"/>
      <c r="K617" s="5"/>
      <c r="L617" s="5"/>
      <c r="M617" s="5"/>
      <c r="N617" s="5"/>
      <c r="O617" s="13"/>
      <c r="P617" s="5"/>
      <c r="Q617" s="5"/>
      <c r="R617" s="5"/>
      <c r="S617" s="5"/>
      <c r="T617" s="5"/>
      <c r="U617" s="5"/>
      <c r="V617" s="13"/>
      <c r="W617" s="5"/>
      <c r="X617" s="5"/>
      <c r="Y617" s="5"/>
      <c r="Z617" s="5"/>
      <c r="AA617" s="5"/>
      <c r="AB617" s="5"/>
      <c r="AC617" s="13"/>
      <c r="AD617" s="5"/>
      <c r="AE617" s="12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</row>
    <row r="618">
      <c r="A618" s="5"/>
      <c r="B618" s="5"/>
      <c r="C618" s="5"/>
      <c r="D618" s="5"/>
      <c r="E618" s="5"/>
      <c r="F618" s="5"/>
      <c r="G618" s="5"/>
      <c r="H618" s="13"/>
      <c r="I618" s="5"/>
      <c r="J618" s="5"/>
      <c r="K618" s="5"/>
      <c r="L618" s="5"/>
      <c r="M618" s="5"/>
      <c r="N618" s="5"/>
      <c r="O618" s="13"/>
      <c r="P618" s="5"/>
      <c r="Q618" s="5"/>
      <c r="R618" s="5"/>
      <c r="S618" s="5"/>
      <c r="T618" s="5"/>
      <c r="U618" s="5"/>
      <c r="V618" s="13"/>
      <c r="W618" s="5"/>
      <c r="X618" s="5"/>
      <c r="Y618" s="5"/>
      <c r="Z618" s="5"/>
      <c r="AA618" s="5"/>
      <c r="AB618" s="5"/>
      <c r="AC618" s="13"/>
      <c r="AD618" s="5"/>
      <c r="AE618" s="12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</row>
    <row r="619">
      <c r="A619" s="5"/>
      <c r="B619" s="5"/>
      <c r="C619" s="5"/>
      <c r="D619" s="5"/>
      <c r="E619" s="5"/>
      <c r="F619" s="5"/>
      <c r="G619" s="5"/>
      <c r="H619" s="13"/>
      <c r="I619" s="5"/>
      <c r="J619" s="5"/>
      <c r="K619" s="5"/>
      <c r="L619" s="5"/>
      <c r="M619" s="5"/>
      <c r="N619" s="5"/>
      <c r="O619" s="13"/>
      <c r="P619" s="5"/>
      <c r="Q619" s="5"/>
      <c r="R619" s="5"/>
      <c r="S619" s="5"/>
      <c r="T619" s="5"/>
      <c r="U619" s="5"/>
      <c r="V619" s="13"/>
      <c r="W619" s="5"/>
      <c r="X619" s="5"/>
      <c r="Y619" s="5"/>
      <c r="Z619" s="5"/>
      <c r="AA619" s="5"/>
      <c r="AB619" s="5"/>
      <c r="AC619" s="13"/>
      <c r="AD619" s="5"/>
      <c r="AE619" s="12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</row>
    <row r="620">
      <c r="A620" s="5"/>
      <c r="B620" s="5"/>
      <c r="C620" s="5"/>
      <c r="D620" s="5"/>
      <c r="E620" s="5"/>
      <c r="F620" s="5"/>
      <c r="G620" s="5"/>
      <c r="H620" s="13"/>
      <c r="I620" s="5"/>
      <c r="J620" s="5"/>
      <c r="K620" s="5"/>
      <c r="L620" s="5"/>
      <c r="M620" s="5"/>
      <c r="N620" s="5"/>
      <c r="O620" s="13"/>
      <c r="P620" s="5"/>
      <c r="Q620" s="5"/>
      <c r="R620" s="5"/>
      <c r="S620" s="5"/>
      <c r="T620" s="5"/>
      <c r="U620" s="5"/>
      <c r="V620" s="13"/>
      <c r="W620" s="5"/>
      <c r="X620" s="5"/>
      <c r="Y620" s="5"/>
      <c r="Z620" s="5"/>
      <c r="AA620" s="5"/>
      <c r="AB620" s="5"/>
      <c r="AC620" s="13"/>
      <c r="AD620" s="5"/>
      <c r="AE620" s="12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</row>
    <row r="621">
      <c r="A621" s="5"/>
      <c r="B621" s="5"/>
      <c r="C621" s="5"/>
      <c r="D621" s="5"/>
      <c r="E621" s="5"/>
      <c r="F621" s="5"/>
      <c r="G621" s="5"/>
      <c r="H621" s="13"/>
      <c r="I621" s="5"/>
      <c r="J621" s="5"/>
      <c r="K621" s="5"/>
      <c r="L621" s="5"/>
      <c r="M621" s="5"/>
      <c r="N621" s="5"/>
      <c r="O621" s="13"/>
      <c r="P621" s="5"/>
      <c r="Q621" s="5"/>
      <c r="R621" s="5"/>
      <c r="S621" s="5"/>
      <c r="T621" s="5"/>
      <c r="U621" s="5"/>
      <c r="V621" s="13"/>
      <c r="W621" s="5"/>
      <c r="X621" s="5"/>
      <c r="Y621" s="5"/>
      <c r="Z621" s="5"/>
      <c r="AA621" s="5"/>
      <c r="AB621" s="5"/>
      <c r="AC621" s="13"/>
      <c r="AD621" s="5"/>
      <c r="AE621" s="12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</row>
    <row r="622">
      <c r="A622" s="5"/>
      <c r="B622" s="5"/>
      <c r="C622" s="5"/>
      <c r="D622" s="5"/>
      <c r="E622" s="5"/>
      <c r="F622" s="5"/>
      <c r="G622" s="5"/>
      <c r="H622" s="13"/>
      <c r="I622" s="5"/>
      <c r="J622" s="5"/>
      <c r="K622" s="5"/>
      <c r="L622" s="5"/>
      <c r="M622" s="5"/>
      <c r="N622" s="5"/>
      <c r="O622" s="13"/>
      <c r="P622" s="5"/>
      <c r="Q622" s="5"/>
      <c r="R622" s="5"/>
      <c r="S622" s="5"/>
      <c r="T622" s="5"/>
      <c r="U622" s="5"/>
      <c r="V622" s="13"/>
      <c r="W622" s="5"/>
      <c r="X622" s="5"/>
      <c r="Y622" s="5"/>
      <c r="Z622" s="5"/>
      <c r="AA622" s="5"/>
      <c r="AB622" s="5"/>
      <c r="AC622" s="13"/>
      <c r="AD622" s="5"/>
      <c r="AE622" s="12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</row>
    <row r="623">
      <c r="A623" s="5"/>
      <c r="B623" s="5"/>
      <c r="C623" s="5"/>
      <c r="D623" s="5"/>
      <c r="E623" s="5"/>
      <c r="F623" s="5"/>
      <c r="G623" s="5"/>
      <c r="H623" s="13"/>
      <c r="I623" s="5"/>
      <c r="J623" s="5"/>
      <c r="K623" s="5"/>
      <c r="L623" s="5"/>
      <c r="M623" s="5"/>
      <c r="N623" s="5"/>
      <c r="O623" s="13"/>
      <c r="P623" s="5"/>
      <c r="Q623" s="5"/>
      <c r="R623" s="5"/>
      <c r="S623" s="5"/>
      <c r="T623" s="5"/>
      <c r="U623" s="5"/>
      <c r="V623" s="13"/>
      <c r="W623" s="5"/>
      <c r="X623" s="5"/>
      <c r="Y623" s="5"/>
      <c r="Z623" s="5"/>
      <c r="AA623" s="5"/>
      <c r="AB623" s="5"/>
      <c r="AC623" s="13"/>
      <c r="AD623" s="5"/>
      <c r="AE623" s="12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</row>
    <row r="624">
      <c r="A624" s="5"/>
      <c r="B624" s="5"/>
      <c r="C624" s="5"/>
      <c r="D624" s="5"/>
      <c r="E624" s="5"/>
      <c r="F624" s="5"/>
      <c r="G624" s="5"/>
      <c r="H624" s="13"/>
      <c r="I624" s="5"/>
      <c r="J624" s="5"/>
      <c r="K624" s="5"/>
      <c r="L624" s="5"/>
      <c r="M624" s="5"/>
      <c r="N624" s="5"/>
      <c r="O624" s="13"/>
      <c r="P624" s="5"/>
      <c r="Q624" s="5"/>
      <c r="R624" s="5"/>
      <c r="S624" s="5"/>
      <c r="T624" s="5"/>
      <c r="U624" s="5"/>
      <c r="V624" s="13"/>
      <c r="W624" s="5"/>
      <c r="X624" s="5"/>
      <c r="Y624" s="5"/>
      <c r="Z624" s="5"/>
      <c r="AA624" s="5"/>
      <c r="AB624" s="5"/>
      <c r="AC624" s="13"/>
      <c r="AD624" s="5"/>
      <c r="AE624" s="12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</row>
    <row r="625">
      <c r="A625" s="5"/>
      <c r="B625" s="5"/>
      <c r="C625" s="5"/>
      <c r="D625" s="5"/>
      <c r="E625" s="5"/>
      <c r="F625" s="5"/>
      <c r="G625" s="5"/>
      <c r="H625" s="13"/>
      <c r="I625" s="5"/>
      <c r="J625" s="5"/>
      <c r="K625" s="5"/>
      <c r="L625" s="5"/>
      <c r="M625" s="5"/>
      <c r="N625" s="5"/>
      <c r="O625" s="13"/>
      <c r="P625" s="5"/>
      <c r="Q625" s="5"/>
      <c r="R625" s="5"/>
      <c r="S625" s="5"/>
      <c r="T625" s="5"/>
      <c r="U625" s="5"/>
      <c r="V625" s="13"/>
      <c r="W625" s="5"/>
      <c r="X625" s="5"/>
      <c r="Y625" s="5"/>
      <c r="Z625" s="5"/>
      <c r="AA625" s="5"/>
      <c r="AB625" s="5"/>
      <c r="AC625" s="13"/>
      <c r="AD625" s="5"/>
      <c r="AE625" s="12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</row>
    <row r="626">
      <c r="A626" s="5"/>
      <c r="B626" s="5"/>
      <c r="C626" s="5"/>
      <c r="D626" s="5"/>
      <c r="E626" s="5"/>
      <c r="F626" s="5"/>
      <c r="G626" s="5"/>
      <c r="H626" s="13"/>
      <c r="I626" s="5"/>
      <c r="J626" s="5"/>
      <c r="K626" s="5"/>
      <c r="L626" s="5"/>
      <c r="M626" s="5"/>
      <c r="N626" s="5"/>
      <c r="O626" s="13"/>
      <c r="P626" s="5"/>
      <c r="Q626" s="5"/>
      <c r="R626" s="5"/>
      <c r="S626" s="5"/>
      <c r="T626" s="5"/>
      <c r="U626" s="5"/>
      <c r="V626" s="13"/>
      <c r="W626" s="5"/>
      <c r="X626" s="5"/>
      <c r="Y626" s="5"/>
      <c r="Z626" s="5"/>
      <c r="AA626" s="5"/>
      <c r="AB626" s="5"/>
      <c r="AC626" s="13"/>
      <c r="AD626" s="5"/>
      <c r="AE626" s="12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</row>
    <row r="627">
      <c r="A627" s="5"/>
      <c r="B627" s="5"/>
      <c r="C627" s="5"/>
      <c r="D627" s="5"/>
      <c r="E627" s="5"/>
      <c r="F627" s="5"/>
      <c r="G627" s="5"/>
      <c r="H627" s="13"/>
      <c r="I627" s="5"/>
      <c r="J627" s="5"/>
      <c r="K627" s="5"/>
      <c r="L627" s="5"/>
      <c r="M627" s="5"/>
      <c r="N627" s="5"/>
      <c r="O627" s="13"/>
      <c r="P627" s="5"/>
      <c r="Q627" s="5"/>
      <c r="R627" s="5"/>
      <c r="S627" s="5"/>
      <c r="T627" s="5"/>
      <c r="U627" s="5"/>
      <c r="V627" s="13"/>
      <c r="W627" s="5"/>
      <c r="X627" s="5"/>
      <c r="Y627" s="5"/>
      <c r="Z627" s="5"/>
      <c r="AA627" s="5"/>
      <c r="AB627" s="5"/>
      <c r="AC627" s="13"/>
      <c r="AD627" s="5"/>
      <c r="AE627" s="12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</row>
    <row r="628">
      <c r="A628" s="5"/>
      <c r="B628" s="5"/>
      <c r="C628" s="5"/>
      <c r="D628" s="5"/>
      <c r="E628" s="5"/>
      <c r="F628" s="5"/>
      <c r="G628" s="5"/>
      <c r="H628" s="13"/>
      <c r="I628" s="5"/>
      <c r="J628" s="5"/>
      <c r="K628" s="5"/>
      <c r="L628" s="5"/>
      <c r="M628" s="5"/>
      <c r="N628" s="5"/>
      <c r="O628" s="13"/>
      <c r="P628" s="5"/>
      <c r="Q628" s="5"/>
      <c r="R628" s="5"/>
      <c r="S628" s="5"/>
      <c r="T628" s="5"/>
      <c r="U628" s="5"/>
      <c r="V628" s="13"/>
      <c r="W628" s="5"/>
      <c r="X628" s="5"/>
      <c r="Y628" s="5"/>
      <c r="Z628" s="5"/>
      <c r="AA628" s="5"/>
      <c r="AB628" s="5"/>
      <c r="AC628" s="13"/>
      <c r="AD628" s="5"/>
      <c r="AE628" s="12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</row>
    <row r="629">
      <c r="A629" s="5"/>
      <c r="B629" s="5"/>
      <c r="C629" s="5"/>
      <c r="D629" s="5"/>
      <c r="E629" s="5"/>
      <c r="F629" s="5"/>
      <c r="G629" s="5"/>
      <c r="H629" s="13"/>
      <c r="I629" s="5"/>
      <c r="J629" s="5"/>
      <c r="K629" s="5"/>
      <c r="L629" s="5"/>
      <c r="M629" s="5"/>
      <c r="N629" s="5"/>
      <c r="O629" s="13"/>
      <c r="P629" s="5"/>
      <c r="Q629" s="5"/>
      <c r="R629" s="5"/>
      <c r="S629" s="5"/>
      <c r="T629" s="5"/>
      <c r="U629" s="5"/>
      <c r="V629" s="13"/>
      <c r="W629" s="5"/>
      <c r="X629" s="5"/>
      <c r="Y629" s="5"/>
      <c r="Z629" s="5"/>
      <c r="AA629" s="5"/>
      <c r="AB629" s="5"/>
      <c r="AC629" s="13"/>
      <c r="AD629" s="5"/>
      <c r="AE629" s="12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</row>
    <row r="630">
      <c r="A630" s="5"/>
      <c r="B630" s="5"/>
      <c r="C630" s="5"/>
      <c r="D630" s="5"/>
      <c r="E630" s="5"/>
      <c r="F630" s="5"/>
      <c r="G630" s="5"/>
      <c r="H630" s="13"/>
      <c r="I630" s="5"/>
      <c r="J630" s="5"/>
      <c r="K630" s="5"/>
      <c r="L630" s="5"/>
      <c r="M630" s="5"/>
      <c r="N630" s="5"/>
      <c r="O630" s="13"/>
      <c r="P630" s="5"/>
      <c r="Q630" s="5"/>
      <c r="R630" s="5"/>
      <c r="S630" s="5"/>
      <c r="T630" s="5"/>
      <c r="U630" s="5"/>
      <c r="V630" s="13"/>
      <c r="W630" s="5"/>
      <c r="X630" s="5"/>
      <c r="Y630" s="5"/>
      <c r="Z630" s="5"/>
      <c r="AA630" s="5"/>
      <c r="AB630" s="5"/>
      <c r="AC630" s="13"/>
      <c r="AD630" s="5"/>
      <c r="AE630" s="12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</row>
    <row r="631">
      <c r="A631" s="5"/>
      <c r="B631" s="5"/>
      <c r="C631" s="5"/>
      <c r="D631" s="5"/>
      <c r="E631" s="5"/>
      <c r="F631" s="5"/>
      <c r="G631" s="5"/>
      <c r="H631" s="13"/>
      <c r="I631" s="5"/>
      <c r="J631" s="5"/>
      <c r="K631" s="5"/>
      <c r="L631" s="5"/>
      <c r="M631" s="5"/>
      <c r="N631" s="5"/>
      <c r="O631" s="13"/>
      <c r="P631" s="5"/>
      <c r="Q631" s="5"/>
      <c r="R631" s="5"/>
      <c r="S631" s="5"/>
      <c r="T631" s="5"/>
      <c r="U631" s="5"/>
      <c r="V631" s="13"/>
      <c r="W631" s="5"/>
      <c r="X631" s="5"/>
      <c r="Y631" s="5"/>
      <c r="Z631" s="5"/>
      <c r="AA631" s="5"/>
      <c r="AB631" s="5"/>
      <c r="AC631" s="13"/>
      <c r="AD631" s="5"/>
      <c r="AE631" s="12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</row>
    <row r="632">
      <c r="A632" s="5"/>
      <c r="B632" s="5"/>
      <c r="C632" s="5"/>
      <c r="D632" s="5"/>
      <c r="E632" s="5"/>
      <c r="F632" s="5"/>
      <c r="G632" s="5"/>
      <c r="H632" s="13"/>
      <c r="I632" s="5"/>
      <c r="J632" s="5"/>
      <c r="K632" s="5"/>
      <c r="L632" s="5"/>
      <c r="M632" s="5"/>
      <c r="N632" s="5"/>
      <c r="O632" s="13"/>
      <c r="P632" s="5"/>
      <c r="Q632" s="5"/>
      <c r="R632" s="5"/>
      <c r="S632" s="5"/>
      <c r="T632" s="5"/>
      <c r="U632" s="5"/>
      <c r="V632" s="13"/>
      <c r="W632" s="5"/>
      <c r="X632" s="5"/>
      <c r="Y632" s="5"/>
      <c r="Z632" s="5"/>
      <c r="AA632" s="5"/>
      <c r="AB632" s="5"/>
      <c r="AC632" s="13"/>
      <c r="AD632" s="5"/>
      <c r="AE632" s="12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</row>
    <row r="633">
      <c r="A633" s="5"/>
      <c r="B633" s="5"/>
      <c r="C633" s="5"/>
      <c r="D633" s="5"/>
      <c r="E633" s="5"/>
      <c r="F633" s="5"/>
      <c r="G633" s="5"/>
      <c r="H633" s="13"/>
      <c r="I633" s="5"/>
      <c r="J633" s="5"/>
      <c r="K633" s="5"/>
      <c r="L633" s="5"/>
      <c r="M633" s="5"/>
      <c r="N633" s="5"/>
      <c r="O633" s="13"/>
      <c r="P633" s="5"/>
      <c r="Q633" s="5"/>
      <c r="R633" s="5"/>
      <c r="S633" s="5"/>
      <c r="T633" s="5"/>
      <c r="U633" s="5"/>
      <c r="V633" s="13"/>
      <c r="W633" s="5"/>
      <c r="X633" s="5"/>
      <c r="Y633" s="5"/>
      <c r="Z633" s="5"/>
      <c r="AA633" s="5"/>
      <c r="AB633" s="5"/>
      <c r="AC633" s="13"/>
      <c r="AD633" s="5"/>
      <c r="AE633" s="12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</row>
    <row r="634">
      <c r="A634" s="5"/>
      <c r="B634" s="5"/>
      <c r="C634" s="5"/>
      <c r="D634" s="5"/>
      <c r="E634" s="5"/>
      <c r="F634" s="5"/>
      <c r="G634" s="5"/>
      <c r="H634" s="13"/>
      <c r="I634" s="5"/>
      <c r="J634" s="5"/>
      <c r="K634" s="5"/>
      <c r="L634" s="5"/>
      <c r="M634" s="5"/>
      <c r="N634" s="5"/>
      <c r="O634" s="13"/>
      <c r="P634" s="5"/>
      <c r="Q634" s="5"/>
      <c r="R634" s="5"/>
      <c r="S634" s="5"/>
      <c r="T634" s="5"/>
      <c r="U634" s="5"/>
      <c r="V634" s="13"/>
      <c r="W634" s="5"/>
      <c r="X634" s="5"/>
      <c r="Y634" s="5"/>
      <c r="Z634" s="5"/>
      <c r="AA634" s="5"/>
      <c r="AB634" s="5"/>
      <c r="AC634" s="13"/>
      <c r="AD634" s="5"/>
      <c r="AE634" s="12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</row>
    <row r="635">
      <c r="A635" s="5"/>
      <c r="B635" s="5"/>
      <c r="C635" s="5"/>
      <c r="D635" s="5"/>
      <c r="E635" s="5"/>
      <c r="F635" s="5"/>
      <c r="G635" s="5"/>
      <c r="H635" s="13"/>
      <c r="I635" s="5"/>
      <c r="J635" s="5"/>
      <c r="K635" s="5"/>
      <c r="L635" s="5"/>
      <c r="M635" s="5"/>
      <c r="N635" s="5"/>
      <c r="O635" s="13"/>
      <c r="P635" s="5"/>
      <c r="Q635" s="5"/>
      <c r="R635" s="5"/>
      <c r="S635" s="5"/>
      <c r="T635" s="5"/>
      <c r="U635" s="5"/>
      <c r="V635" s="13"/>
      <c r="W635" s="5"/>
      <c r="X635" s="5"/>
      <c r="Y635" s="5"/>
      <c r="Z635" s="5"/>
      <c r="AA635" s="5"/>
      <c r="AB635" s="5"/>
      <c r="AC635" s="13"/>
      <c r="AD635" s="5"/>
      <c r="AE635" s="12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</row>
    <row r="636">
      <c r="A636" s="5"/>
      <c r="B636" s="5"/>
      <c r="C636" s="5"/>
      <c r="D636" s="5"/>
      <c r="E636" s="5"/>
      <c r="F636" s="5"/>
      <c r="G636" s="5"/>
      <c r="H636" s="13"/>
      <c r="I636" s="5"/>
      <c r="J636" s="5"/>
      <c r="K636" s="5"/>
      <c r="L636" s="5"/>
      <c r="M636" s="5"/>
      <c r="N636" s="5"/>
      <c r="O636" s="13"/>
      <c r="P636" s="5"/>
      <c r="Q636" s="5"/>
      <c r="R636" s="5"/>
      <c r="S636" s="5"/>
      <c r="T636" s="5"/>
      <c r="U636" s="5"/>
      <c r="V636" s="13"/>
      <c r="W636" s="5"/>
      <c r="X636" s="5"/>
      <c r="Y636" s="5"/>
      <c r="Z636" s="5"/>
      <c r="AA636" s="5"/>
      <c r="AB636" s="5"/>
      <c r="AC636" s="13"/>
      <c r="AD636" s="5"/>
      <c r="AE636" s="12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</row>
    <row r="637">
      <c r="A637" s="5"/>
      <c r="B637" s="5"/>
      <c r="C637" s="5"/>
      <c r="D637" s="5"/>
      <c r="E637" s="5"/>
      <c r="F637" s="5"/>
      <c r="G637" s="5"/>
      <c r="H637" s="13"/>
      <c r="I637" s="5"/>
      <c r="J637" s="5"/>
      <c r="K637" s="5"/>
      <c r="L637" s="5"/>
      <c r="M637" s="5"/>
      <c r="N637" s="5"/>
      <c r="O637" s="13"/>
      <c r="P637" s="5"/>
      <c r="Q637" s="5"/>
      <c r="R637" s="5"/>
      <c r="S637" s="5"/>
      <c r="T637" s="5"/>
      <c r="U637" s="5"/>
      <c r="V637" s="13"/>
      <c r="W637" s="5"/>
      <c r="X637" s="5"/>
      <c r="Y637" s="5"/>
      <c r="Z637" s="5"/>
      <c r="AA637" s="5"/>
      <c r="AB637" s="5"/>
      <c r="AC637" s="13"/>
      <c r="AD637" s="5"/>
      <c r="AE637" s="12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</row>
    <row r="638">
      <c r="A638" s="5"/>
      <c r="B638" s="5"/>
      <c r="C638" s="5"/>
      <c r="D638" s="5"/>
      <c r="E638" s="5"/>
      <c r="F638" s="5"/>
      <c r="G638" s="5"/>
      <c r="H638" s="13"/>
      <c r="I638" s="5"/>
      <c r="J638" s="5"/>
      <c r="K638" s="5"/>
      <c r="L638" s="5"/>
      <c r="M638" s="5"/>
      <c r="N638" s="5"/>
      <c r="O638" s="13"/>
      <c r="P638" s="5"/>
      <c r="Q638" s="5"/>
      <c r="R638" s="5"/>
      <c r="S638" s="5"/>
      <c r="T638" s="5"/>
      <c r="U638" s="5"/>
      <c r="V638" s="13"/>
      <c r="W638" s="5"/>
      <c r="X638" s="5"/>
      <c r="Y638" s="5"/>
      <c r="Z638" s="5"/>
      <c r="AA638" s="5"/>
      <c r="AB638" s="5"/>
      <c r="AC638" s="13"/>
      <c r="AD638" s="5"/>
      <c r="AE638" s="12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</row>
    <row r="639">
      <c r="A639" s="5"/>
      <c r="B639" s="5"/>
      <c r="C639" s="5"/>
      <c r="D639" s="5"/>
      <c r="E639" s="5"/>
      <c r="F639" s="5"/>
      <c r="G639" s="5"/>
      <c r="H639" s="13"/>
      <c r="I639" s="5"/>
      <c r="J639" s="5"/>
      <c r="K639" s="5"/>
      <c r="L639" s="5"/>
      <c r="M639" s="5"/>
      <c r="N639" s="5"/>
      <c r="O639" s="13"/>
      <c r="P639" s="5"/>
      <c r="Q639" s="5"/>
      <c r="R639" s="5"/>
      <c r="S639" s="5"/>
      <c r="T639" s="5"/>
      <c r="U639" s="5"/>
      <c r="V639" s="13"/>
      <c r="W639" s="5"/>
      <c r="X639" s="5"/>
      <c r="Y639" s="5"/>
      <c r="Z639" s="5"/>
      <c r="AA639" s="5"/>
      <c r="AB639" s="5"/>
      <c r="AC639" s="13"/>
      <c r="AD639" s="5"/>
      <c r="AE639" s="12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</row>
    <row r="640">
      <c r="A640" s="5"/>
      <c r="B640" s="5"/>
      <c r="C640" s="5"/>
      <c r="D640" s="5"/>
      <c r="E640" s="5"/>
      <c r="F640" s="5"/>
      <c r="G640" s="5"/>
      <c r="H640" s="13"/>
      <c r="I640" s="5"/>
      <c r="J640" s="5"/>
      <c r="K640" s="5"/>
      <c r="L640" s="5"/>
      <c r="M640" s="5"/>
      <c r="N640" s="5"/>
      <c r="O640" s="13"/>
      <c r="P640" s="5"/>
      <c r="Q640" s="5"/>
      <c r="R640" s="5"/>
      <c r="S640" s="5"/>
      <c r="T640" s="5"/>
      <c r="U640" s="5"/>
      <c r="V640" s="13"/>
      <c r="W640" s="5"/>
      <c r="X640" s="5"/>
      <c r="Y640" s="5"/>
      <c r="Z640" s="5"/>
      <c r="AA640" s="5"/>
      <c r="AB640" s="5"/>
      <c r="AC640" s="13"/>
      <c r="AD640" s="5"/>
      <c r="AE640" s="12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</row>
    <row r="641">
      <c r="A641" s="5"/>
      <c r="B641" s="5"/>
      <c r="C641" s="5"/>
      <c r="D641" s="5"/>
      <c r="E641" s="5"/>
      <c r="F641" s="5"/>
      <c r="G641" s="5"/>
      <c r="H641" s="13"/>
      <c r="I641" s="5"/>
      <c r="J641" s="5"/>
      <c r="K641" s="5"/>
      <c r="L641" s="5"/>
      <c r="M641" s="5"/>
      <c r="N641" s="5"/>
      <c r="O641" s="13"/>
      <c r="P641" s="5"/>
      <c r="Q641" s="5"/>
      <c r="R641" s="5"/>
      <c r="S641" s="5"/>
      <c r="T641" s="5"/>
      <c r="U641" s="5"/>
      <c r="V641" s="13"/>
      <c r="W641" s="5"/>
      <c r="X641" s="5"/>
      <c r="Y641" s="5"/>
      <c r="Z641" s="5"/>
      <c r="AA641" s="5"/>
      <c r="AB641" s="5"/>
      <c r="AC641" s="13"/>
      <c r="AD641" s="5"/>
      <c r="AE641" s="12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</row>
    <row r="642">
      <c r="A642" s="5"/>
      <c r="B642" s="5"/>
      <c r="C642" s="5"/>
      <c r="D642" s="5"/>
      <c r="E642" s="5"/>
      <c r="F642" s="5"/>
      <c r="G642" s="5"/>
      <c r="H642" s="13"/>
      <c r="I642" s="5"/>
      <c r="J642" s="5"/>
      <c r="K642" s="5"/>
      <c r="L642" s="5"/>
      <c r="M642" s="5"/>
      <c r="N642" s="5"/>
      <c r="O642" s="13"/>
      <c r="P642" s="5"/>
      <c r="Q642" s="5"/>
      <c r="R642" s="5"/>
      <c r="S642" s="5"/>
      <c r="T642" s="5"/>
      <c r="U642" s="5"/>
      <c r="V642" s="13"/>
      <c r="W642" s="5"/>
      <c r="X642" s="5"/>
      <c r="Y642" s="5"/>
      <c r="Z642" s="5"/>
      <c r="AA642" s="5"/>
      <c r="AB642" s="5"/>
      <c r="AC642" s="13"/>
      <c r="AD642" s="5"/>
      <c r="AE642" s="12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</row>
    <row r="643">
      <c r="A643" s="5"/>
      <c r="B643" s="5"/>
      <c r="C643" s="5"/>
      <c r="D643" s="5"/>
      <c r="E643" s="5"/>
      <c r="F643" s="5"/>
      <c r="G643" s="5"/>
      <c r="H643" s="13"/>
      <c r="I643" s="5"/>
      <c r="J643" s="5"/>
      <c r="K643" s="5"/>
      <c r="L643" s="5"/>
      <c r="M643" s="5"/>
      <c r="N643" s="5"/>
      <c r="O643" s="13"/>
      <c r="P643" s="5"/>
      <c r="Q643" s="5"/>
      <c r="R643" s="5"/>
      <c r="S643" s="5"/>
      <c r="T643" s="5"/>
      <c r="U643" s="5"/>
      <c r="V643" s="13"/>
      <c r="W643" s="5"/>
      <c r="X643" s="5"/>
      <c r="Y643" s="5"/>
      <c r="Z643" s="5"/>
      <c r="AA643" s="5"/>
      <c r="AB643" s="5"/>
      <c r="AC643" s="13"/>
      <c r="AD643" s="5"/>
      <c r="AE643" s="12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</row>
    <row r="644">
      <c r="A644" s="5"/>
      <c r="B644" s="5"/>
      <c r="C644" s="5"/>
      <c r="D644" s="5"/>
      <c r="E644" s="5"/>
      <c r="F644" s="5"/>
      <c r="G644" s="5"/>
      <c r="H644" s="13"/>
      <c r="I644" s="5"/>
      <c r="J644" s="5"/>
      <c r="K644" s="5"/>
      <c r="L644" s="5"/>
      <c r="M644" s="5"/>
      <c r="N644" s="5"/>
      <c r="O644" s="13"/>
      <c r="P644" s="5"/>
      <c r="Q644" s="5"/>
      <c r="R644" s="5"/>
      <c r="S644" s="5"/>
      <c r="T644" s="5"/>
      <c r="U644" s="5"/>
      <c r="V644" s="13"/>
      <c r="W644" s="5"/>
      <c r="X644" s="5"/>
      <c r="Y644" s="5"/>
      <c r="Z644" s="5"/>
      <c r="AA644" s="5"/>
      <c r="AB644" s="5"/>
      <c r="AC644" s="13"/>
      <c r="AD644" s="5"/>
      <c r="AE644" s="12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</row>
    <row r="645">
      <c r="A645" s="5"/>
      <c r="B645" s="5"/>
      <c r="C645" s="5"/>
      <c r="D645" s="5"/>
      <c r="E645" s="5"/>
      <c r="F645" s="5"/>
      <c r="G645" s="5"/>
      <c r="H645" s="13"/>
      <c r="I645" s="5"/>
      <c r="J645" s="5"/>
      <c r="K645" s="5"/>
      <c r="L645" s="5"/>
      <c r="M645" s="5"/>
      <c r="N645" s="5"/>
      <c r="O645" s="13"/>
      <c r="P645" s="5"/>
      <c r="Q645" s="5"/>
      <c r="R645" s="5"/>
      <c r="S645" s="5"/>
      <c r="T645" s="5"/>
      <c r="U645" s="5"/>
      <c r="V645" s="13"/>
      <c r="W645" s="5"/>
      <c r="X645" s="5"/>
      <c r="Y645" s="5"/>
      <c r="Z645" s="5"/>
      <c r="AA645" s="5"/>
      <c r="AB645" s="5"/>
      <c r="AC645" s="13"/>
      <c r="AD645" s="5"/>
      <c r="AE645" s="12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</row>
    <row r="646">
      <c r="A646" s="5"/>
      <c r="B646" s="5"/>
      <c r="C646" s="5"/>
      <c r="D646" s="5"/>
      <c r="E646" s="5"/>
      <c r="F646" s="5"/>
      <c r="G646" s="5"/>
      <c r="H646" s="13"/>
      <c r="I646" s="5"/>
      <c r="J646" s="5"/>
      <c r="K646" s="5"/>
      <c r="L646" s="5"/>
      <c r="M646" s="5"/>
      <c r="N646" s="5"/>
      <c r="O646" s="13"/>
      <c r="P646" s="5"/>
      <c r="Q646" s="5"/>
      <c r="R646" s="5"/>
      <c r="S646" s="5"/>
      <c r="T646" s="5"/>
      <c r="U646" s="5"/>
      <c r="V646" s="13"/>
      <c r="W646" s="5"/>
      <c r="X646" s="5"/>
      <c r="Y646" s="5"/>
      <c r="Z646" s="5"/>
      <c r="AA646" s="5"/>
      <c r="AB646" s="5"/>
      <c r="AC646" s="13"/>
      <c r="AD646" s="5"/>
      <c r="AE646" s="12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</row>
    <row r="647">
      <c r="A647" s="5"/>
      <c r="B647" s="5"/>
      <c r="C647" s="5"/>
      <c r="D647" s="5"/>
      <c r="E647" s="5"/>
      <c r="F647" s="5"/>
      <c r="G647" s="5"/>
      <c r="H647" s="13"/>
      <c r="I647" s="5"/>
      <c r="J647" s="5"/>
      <c r="K647" s="5"/>
      <c r="L647" s="5"/>
      <c r="M647" s="5"/>
      <c r="N647" s="5"/>
      <c r="O647" s="13"/>
      <c r="P647" s="5"/>
      <c r="Q647" s="5"/>
      <c r="R647" s="5"/>
      <c r="S647" s="5"/>
      <c r="T647" s="5"/>
      <c r="U647" s="5"/>
      <c r="V647" s="13"/>
      <c r="W647" s="5"/>
      <c r="X647" s="5"/>
      <c r="Y647" s="5"/>
      <c r="Z647" s="5"/>
      <c r="AA647" s="5"/>
      <c r="AB647" s="5"/>
      <c r="AC647" s="13"/>
      <c r="AD647" s="5"/>
      <c r="AE647" s="12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</row>
    <row r="648">
      <c r="A648" s="5"/>
      <c r="B648" s="5"/>
      <c r="C648" s="5"/>
      <c r="D648" s="5"/>
      <c r="E648" s="5"/>
      <c r="F648" s="5"/>
      <c r="G648" s="5"/>
      <c r="H648" s="13"/>
      <c r="I648" s="5"/>
      <c r="J648" s="5"/>
      <c r="K648" s="5"/>
      <c r="L648" s="5"/>
      <c r="M648" s="5"/>
      <c r="N648" s="5"/>
      <c r="O648" s="13"/>
      <c r="P648" s="5"/>
      <c r="Q648" s="5"/>
      <c r="R648" s="5"/>
      <c r="S648" s="5"/>
      <c r="T648" s="5"/>
      <c r="U648" s="5"/>
      <c r="V648" s="13"/>
      <c r="W648" s="5"/>
      <c r="X648" s="5"/>
      <c r="Y648" s="5"/>
      <c r="Z648" s="5"/>
      <c r="AA648" s="5"/>
      <c r="AB648" s="5"/>
      <c r="AC648" s="13"/>
      <c r="AD648" s="5"/>
      <c r="AE648" s="12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</row>
    <row r="649">
      <c r="A649" s="5"/>
      <c r="B649" s="5"/>
      <c r="C649" s="5"/>
      <c r="D649" s="5"/>
      <c r="E649" s="5"/>
      <c r="F649" s="5"/>
      <c r="G649" s="5"/>
      <c r="H649" s="13"/>
      <c r="I649" s="5"/>
      <c r="J649" s="5"/>
      <c r="K649" s="5"/>
      <c r="L649" s="5"/>
      <c r="M649" s="5"/>
      <c r="N649" s="5"/>
      <c r="O649" s="13"/>
      <c r="P649" s="5"/>
      <c r="Q649" s="5"/>
      <c r="R649" s="5"/>
      <c r="S649" s="5"/>
      <c r="T649" s="5"/>
      <c r="U649" s="5"/>
      <c r="V649" s="13"/>
      <c r="W649" s="5"/>
      <c r="X649" s="5"/>
      <c r="Y649" s="5"/>
      <c r="Z649" s="5"/>
      <c r="AA649" s="5"/>
      <c r="AB649" s="5"/>
      <c r="AC649" s="13"/>
      <c r="AD649" s="5"/>
      <c r="AE649" s="12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</row>
    <row r="650">
      <c r="A650" s="5"/>
      <c r="B650" s="5"/>
      <c r="C650" s="5"/>
      <c r="D650" s="5"/>
      <c r="E650" s="5"/>
      <c r="F650" s="5"/>
      <c r="G650" s="5"/>
      <c r="H650" s="13"/>
      <c r="I650" s="5"/>
      <c r="J650" s="5"/>
      <c r="K650" s="5"/>
      <c r="L650" s="5"/>
      <c r="M650" s="5"/>
      <c r="N650" s="5"/>
      <c r="O650" s="13"/>
      <c r="P650" s="5"/>
      <c r="Q650" s="5"/>
      <c r="R650" s="5"/>
      <c r="S650" s="5"/>
      <c r="T650" s="5"/>
      <c r="U650" s="5"/>
      <c r="V650" s="13"/>
      <c r="W650" s="5"/>
      <c r="X650" s="5"/>
      <c r="Y650" s="5"/>
      <c r="Z650" s="5"/>
      <c r="AA650" s="5"/>
      <c r="AB650" s="5"/>
      <c r="AC650" s="13"/>
      <c r="AD650" s="5"/>
      <c r="AE650" s="12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</row>
    <row r="651">
      <c r="A651" s="5"/>
      <c r="B651" s="5"/>
      <c r="C651" s="5"/>
      <c r="D651" s="5"/>
      <c r="E651" s="5"/>
      <c r="F651" s="5"/>
      <c r="G651" s="5"/>
      <c r="H651" s="13"/>
      <c r="I651" s="5"/>
      <c r="J651" s="5"/>
      <c r="K651" s="5"/>
      <c r="L651" s="5"/>
      <c r="M651" s="5"/>
      <c r="N651" s="5"/>
      <c r="O651" s="13"/>
      <c r="P651" s="5"/>
      <c r="Q651" s="5"/>
      <c r="R651" s="5"/>
      <c r="S651" s="5"/>
      <c r="T651" s="5"/>
      <c r="U651" s="5"/>
      <c r="V651" s="13"/>
      <c r="W651" s="5"/>
      <c r="X651" s="5"/>
      <c r="Y651" s="5"/>
      <c r="Z651" s="5"/>
      <c r="AA651" s="5"/>
      <c r="AB651" s="5"/>
      <c r="AC651" s="13"/>
      <c r="AD651" s="5"/>
      <c r="AE651" s="12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</row>
    <row r="652">
      <c r="A652" s="5"/>
      <c r="B652" s="5"/>
      <c r="C652" s="5"/>
      <c r="D652" s="5"/>
      <c r="E652" s="5"/>
      <c r="F652" s="5"/>
      <c r="G652" s="5"/>
      <c r="H652" s="13"/>
      <c r="I652" s="5"/>
      <c r="J652" s="5"/>
      <c r="K652" s="5"/>
      <c r="L652" s="5"/>
      <c r="M652" s="5"/>
      <c r="N652" s="5"/>
      <c r="O652" s="13"/>
      <c r="P652" s="5"/>
      <c r="Q652" s="5"/>
      <c r="R652" s="5"/>
      <c r="S652" s="5"/>
      <c r="T652" s="5"/>
      <c r="U652" s="5"/>
      <c r="V652" s="13"/>
      <c r="W652" s="5"/>
      <c r="X652" s="5"/>
      <c r="Y652" s="5"/>
      <c r="Z652" s="5"/>
      <c r="AA652" s="5"/>
      <c r="AB652" s="5"/>
      <c r="AC652" s="13"/>
      <c r="AD652" s="5"/>
      <c r="AE652" s="12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</row>
    <row r="653">
      <c r="A653" s="5"/>
      <c r="B653" s="5"/>
      <c r="C653" s="5"/>
      <c r="D653" s="5"/>
      <c r="E653" s="5"/>
      <c r="F653" s="5"/>
      <c r="G653" s="5"/>
      <c r="H653" s="13"/>
      <c r="I653" s="5"/>
      <c r="J653" s="5"/>
      <c r="K653" s="5"/>
      <c r="L653" s="5"/>
      <c r="M653" s="5"/>
      <c r="N653" s="5"/>
      <c r="O653" s="13"/>
      <c r="P653" s="5"/>
      <c r="Q653" s="5"/>
      <c r="R653" s="5"/>
      <c r="S653" s="5"/>
      <c r="T653" s="5"/>
      <c r="U653" s="5"/>
      <c r="V653" s="13"/>
      <c r="W653" s="5"/>
      <c r="X653" s="5"/>
      <c r="Y653" s="5"/>
      <c r="Z653" s="5"/>
      <c r="AA653" s="5"/>
      <c r="AB653" s="5"/>
      <c r="AC653" s="13"/>
      <c r="AD653" s="5"/>
      <c r="AE653" s="12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</row>
    <row r="654">
      <c r="A654" s="5"/>
      <c r="B654" s="5"/>
      <c r="C654" s="5"/>
      <c r="D654" s="5"/>
      <c r="E654" s="5"/>
      <c r="F654" s="5"/>
      <c r="G654" s="5"/>
      <c r="H654" s="13"/>
      <c r="I654" s="5"/>
      <c r="J654" s="5"/>
      <c r="K654" s="5"/>
      <c r="L654" s="5"/>
      <c r="M654" s="5"/>
      <c r="N654" s="5"/>
      <c r="O654" s="13"/>
      <c r="P654" s="5"/>
      <c r="Q654" s="5"/>
      <c r="R654" s="5"/>
      <c r="S654" s="5"/>
      <c r="T654" s="5"/>
      <c r="U654" s="5"/>
      <c r="V654" s="13"/>
      <c r="W654" s="5"/>
      <c r="X654" s="5"/>
      <c r="Y654" s="5"/>
      <c r="Z654" s="5"/>
      <c r="AA654" s="5"/>
      <c r="AB654" s="5"/>
      <c r="AC654" s="13"/>
      <c r="AD654" s="5"/>
      <c r="AE654" s="12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</row>
    <row r="655">
      <c r="A655" s="5"/>
      <c r="B655" s="5"/>
      <c r="C655" s="5"/>
      <c r="D655" s="5"/>
      <c r="E655" s="5"/>
      <c r="F655" s="5"/>
      <c r="G655" s="5"/>
      <c r="H655" s="13"/>
      <c r="I655" s="5"/>
      <c r="J655" s="5"/>
      <c r="K655" s="5"/>
      <c r="L655" s="5"/>
      <c r="M655" s="5"/>
      <c r="N655" s="5"/>
      <c r="O655" s="13"/>
      <c r="P655" s="5"/>
      <c r="Q655" s="5"/>
      <c r="R655" s="5"/>
      <c r="S655" s="5"/>
      <c r="T655" s="5"/>
      <c r="U655" s="5"/>
      <c r="V655" s="13"/>
      <c r="W655" s="5"/>
      <c r="X655" s="5"/>
      <c r="Y655" s="5"/>
      <c r="Z655" s="5"/>
      <c r="AA655" s="5"/>
      <c r="AB655" s="5"/>
      <c r="AC655" s="13"/>
      <c r="AD655" s="5"/>
      <c r="AE655" s="12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</row>
    <row r="656">
      <c r="A656" s="5"/>
      <c r="B656" s="5"/>
      <c r="C656" s="5"/>
      <c r="D656" s="5"/>
      <c r="E656" s="5"/>
      <c r="F656" s="5"/>
      <c r="G656" s="5"/>
      <c r="H656" s="13"/>
      <c r="I656" s="5"/>
      <c r="J656" s="5"/>
      <c r="K656" s="5"/>
      <c r="L656" s="5"/>
      <c r="M656" s="5"/>
      <c r="N656" s="5"/>
      <c r="O656" s="13"/>
      <c r="P656" s="5"/>
      <c r="Q656" s="5"/>
      <c r="R656" s="5"/>
      <c r="S656" s="5"/>
      <c r="T656" s="5"/>
      <c r="U656" s="5"/>
      <c r="V656" s="13"/>
      <c r="W656" s="5"/>
      <c r="X656" s="5"/>
      <c r="Y656" s="5"/>
      <c r="Z656" s="5"/>
      <c r="AA656" s="5"/>
      <c r="AB656" s="5"/>
      <c r="AC656" s="13"/>
      <c r="AD656" s="5"/>
      <c r="AE656" s="12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</row>
    <row r="657">
      <c r="A657" s="5"/>
      <c r="B657" s="5"/>
      <c r="C657" s="5"/>
      <c r="D657" s="5"/>
      <c r="E657" s="5"/>
      <c r="F657" s="5"/>
      <c r="G657" s="5"/>
      <c r="H657" s="13"/>
      <c r="I657" s="5"/>
      <c r="J657" s="5"/>
      <c r="K657" s="5"/>
      <c r="L657" s="5"/>
      <c r="M657" s="5"/>
      <c r="N657" s="5"/>
      <c r="O657" s="13"/>
      <c r="P657" s="5"/>
      <c r="Q657" s="5"/>
      <c r="R657" s="5"/>
      <c r="S657" s="5"/>
      <c r="T657" s="5"/>
      <c r="U657" s="5"/>
      <c r="V657" s="13"/>
      <c r="W657" s="5"/>
      <c r="X657" s="5"/>
      <c r="Y657" s="5"/>
      <c r="Z657" s="5"/>
      <c r="AA657" s="5"/>
      <c r="AB657" s="5"/>
      <c r="AC657" s="13"/>
      <c r="AD657" s="5"/>
      <c r="AE657" s="12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</row>
    <row r="658">
      <c r="A658" s="5"/>
      <c r="B658" s="5"/>
      <c r="C658" s="5"/>
      <c r="D658" s="5"/>
      <c r="E658" s="5"/>
      <c r="F658" s="5"/>
      <c r="G658" s="5"/>
      <c r="H658" s="13"/>
      <c r="I658" s="5"/>
      <c r="J658" s="5"/>
      <c r="K658" s="5"/>
      <c r="L658" s="5"/>
      <c r="M658" s="5"/>
      <c r="N658" s="5"/>
      <c r="O658" s="13"/>
      <c r="P658" s="5"/>
      <c r="Q658" s="5"/>
      <c r="R658" s="5"/>
      <c r="S658" s="5"/>
      <c r="T658" s="5"/>
      <c r="U658" s="5"/>
      <c r="V658" s="13"/>
      <c r="W658" s="5"/>
      <c r="X658" s="5"/>
      <c r="Y658" s="5"/>
      <c r="Z658" s="5"/>
      <c r="AA658" s="5"/>
      <c r="AB658" s="5"/>
      <c r="AC658" s="13"/>
      <c r="AD658" s="5"/>
      <c r="AE658" s="12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</row>
    <row r="659">
      <c r="A659" s="5"/>
      <c r="B659" s="5"/>
      <c r="C659" s="5"/>
      <c r="D659" s="5"/>
      <c r="E659" s="5"/>
      <c r="F659" s="5"/>
      <c r="G659" s="5"/>
      <c r="H659" s="13"/>
      <c r="I659" s="5"/>
      <c r="J659" s="5"/>
      <c r="K659" s="5"/>
      <c r="L659" s="5"/>
      <c r="M659" s="5"/>
      <c r="N659" s="5"/>
      <c r="O659" s="13"/>
      <c r="P659" s="5"/>
      <c r="Q659" s="5"/>
      <c r="R659" s="5"/>
      <c r="S659" s="5"/>
      <c r="T659" s="5"/>
      <c r="U659" s="5"/>
      <c r="V659" s="13"/>
      <c r="W659" s="5"/>
      <c r="X659" s="5"/>
      <c r="Y659" s="5"/>
      <c r="Z659" s="5"/>
      <c r="AA659" s="5"/>
      <c r="AB659" s="5"/>
      <c r="AC659" s="13"/>
      <c r="AD659" s="5"/>
      <c r="AE659" s="12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</row>
    <row r="660">
      <c r="A660" s="5"/>
      <c r="B660" s="5"/>
      <c r="C660" s="5"/>
      <c r="D660" s="5"/>
      <c r="E660" s="5"/>
      <c r="F660" s="5"/>
      <c r="G660" s="5"/>
      <c r="H660" s="13"/>
      <c r="I660" s="5"/>
      <c r="J660" s="5"/>
      <c r="K660" s="5"/>
      <c r="L660" s="5"/>
      <c r="M660" s="5"/>
      <c r="N660" s="5"/>
      <c r="O660" s="13"/>
      <c r="P660" s="5"/>
      <c r="Q660" s="5"/>
      <c r="R660" s="5"/>
      <c r="S660" s="5"/>
      <c r="T660" s="5"/>
      <c r="U660" s="5"/>
      <c r="V660" s="13"/>
      <c r="W660" s="5"/>
      <c r="X660" s="5"/>
      <c r="Y660" s="5"/>
      <c r="Z660" s="5"/>
      <c r="AA660" s="5"/>
      <c r="AB660" s="5"/>
      <c r="AC660" s="13"/>
      <c r="AD660" s="5"/>
      <c r="AE660" s="12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</row>
    <row r="661">
      <c r="A661" s="5"/>
      <c r="B661" s="5"/>
      <c r="C661" s="5"/>
      <c r="D661" s="5"/>
      <c r="E661" s="5"/>
      <c r="F661" s="5"/>
      <c r="G661" s="5"/>
      <c r="H661" s="13"/>
      <c r="I661" s="5"/>
      <c r="J661" s="5"/>
      <c r="K661" s="5"/>
      <c r="L661" s="5"/>
      <c r="M661" s="5"/>
      <c r="N661" s="5"/>
      <c r="O661" s="13"/>
      <c r="P661" s="5"/>
      <c r="Q661" s="5"/>
      <c r="R661" s="5"/>
      <c r="S661" s="5"/>
      <c r="T661" s="5"/>
      <c r="U661" s="5"/>
      <c r="V661" s="13"/>
      <c r="W661" s="5"/>
      <c r="X661" s="5"/>
      <c r="Y661" s="5"/>
      <c r="Z661" s="5"/>
      <c r="AA661" s="5"/>
      <c r="AB661" s="5"/>
      <c r="AC661" s="13"/>
      <c r="AD661" s="5"/>
      <c r="AE661" s="12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</row>
    <row r="662">
      <c r="A662" s="5"/>
      <c r="B662" s="5"/>
      <c r="C662" s="5"/>
      <c r="D662" s="5"/>
      <c r="E662" s="5"/>
      <c r="F662" s="5"/>
      <c r="G662" s="5"/>
      <c r="H662" s="13"/>
      <c r="I662" s="5"/>
      <c r="J662" s="5"/>
      <c r="K662" s="5"/>
      <c r="L662" s="5"/>
      <c r="M662" s="5"/>
      <c r="N662" s="5"/>
      <c r="O662" s="13"/>
      <c r="P662" s="5"/>
      <c r="Q662" s="5"/>
      <c r="R662" s="5"/>
      <c r="S662" s="5"/>
      <c r="T662" s="5"/>
      <c r="U662" s="5"/>
      <c r="V662" s="13"/>
      <c r="W662" s="5"/>
      <c r="X662" s="5"/>
      <c r="Y662" s="5"/>
      <c r="Z662" s="5"/>
      <c r="AA662" s="5"/>
      <c r="AB662" s="5"/>
      <c r="AC662" s="13"/>
      <c r="AD662" s="5"/>
      <c r="AE662" s="12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</row>
    <row r="663">
      <c r="A663" s="5"/>
      <c r="B663" s="5"/>
      <c r="C663" s="5"/>
      <c r="D663" s="5"/>
      <c r="E663" s="5"/>
      <c r="F663" s="5"/>
      <c r="G663" s="5"/>
      <c r="H663" s="13"/>
      <c r="I663" s="5"/>
      <c r="J663" s="5"/>
      <c r="K663" s="5"/>
      <c r="L663" s="5"/>
      <c r="M663" s="5"/>
      <c r="N663" s="5"/>
      <c r="O663" s="13"/>
      <c r="P663" s="5"/>
      <c r="Q663" s="5"/>
      <c r="R663" s="5"/>
      <c r="S663" s="5"/>
      <c r="T663" s="5"/>
      <c r="U663" s="5"/>
      <c r="V663" s="13"/>
      <c r="W663" s="5"/>
      <c r="X663" s="5"/>
      <c r="Y663" s="5"/>
      <c r="Z663" s="5"/>
      <c r="AA663" s="5"/>
      <c r="AB663" s="5"/>
      <c r="AC663" s="13"/>
      <c r="AD663" s="5"/>
      <c r="AE663" s="12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</row>
    <row r="664">
      <c r="A664" s="5"/>
      <c r="B664" s="5"/>
      <c r="C664" s="5"/>
      <c r="D664" s="5"/>
      <c r="E664" s="5"/>
      <c r="F664" s="5"/>
      <c r="G664" s="5"/>
      <c r="H664" s="13"/>
      <c r="I664" s="5"/>
      <c r="J664" s="5"/>
      <c r="K664" s="5"/>
      <c r="L664" s="5"/>
      <c r="M664" s="5"/>
      <c r="N664" s="5"/>
      <c r="O664" s="13"/>
      <c r="P664" s="5"/>
      <c r="Q664" s="5"/>
      <c r="R664" s="5"/>
      <c r="S664" s="5"/>
      <c r="T664" s="5"/>
      <c r="U664" s="5"/>
      <c r="V664" s="13"/>
      <c r="W664" s="5"/>
      <c r="X664" s="5"/>
      <c r="Y664" s="5"/>
      <c r="Z664" s="5"/>
      <c r="AA664" s="5"/>
      <c r="AB664" s="5"/>
      <c r="AC664" s="13"/>
      <c r="AD664" s="5"/>
      <c r="AE664" s="12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</row>
    <row r="665">
      <c r="A665" s="5"/>
      <c r="B665" s="5"/>
      <c r="C665" s="5"/>
      <c r="D665" s="5"/>
      <c r="E665" s="5"/>
      <c r="F665" s="5"/>
      <c r="G665" s="5"/>
      <c r="H665" s="13"/>
      <c r="I665" s="5"/>
      <c r="J665" s="5"/>
      <c r="K665" s="5"/>
      <c r="L665" s="5"/>
      <c r="M665" s="5"/>
      <c r="N665" s="5"/>
      <c r="O665" s="13"/>
      <c r="P665" s="5"/>
      <c r="Q665" s="5"/>
      <c r="R665" s="5"/>
      <c r="S665" s="5"/>
      <c r="T665" s="5"/>
      <c r="U665" s="5"/>
      <c r="V665" s="13"/>
      <c r="W665" s="5"/>
      <c r="X665" s="5"/>
      <c r="Y665" s="5"/>
      <c r="Z665" s="5"/>
      <c r="AA665" s="5"/>
      <c r="AB665" s="5"/>
      <c r="AC665" s="13"/>
      <c r="AD665" s="5"/>
      <c r="AE665" s="12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</row>
    <row r="666">
      <c r="A666" s="5"/>
      <c r="B666" s="5"/>
      <c r="C666" s="5"/>
      <c r="D666" s="5"/>
      <c r="E666" s="5"/>
      <c r="F666" s="5"/>
      <c r="G666" s="5"/>
      <c r="H666" s="13"/>
      <c r="I666" s="5"/>
      <c r="J666" s="5"/>
      <c r="K666" s="5"/>
      <c r="L666" s="5"/>
      <c r="M666" s="5"/>
      <c r="N666" s="5"/>
      <c r="O666" s="13"/>
      <c r="P666" s="5"/>
      <c r="Q666" s="5"/>
      <c r="R666" s="5"/>
      <c r="S666" s="5"/>
      <c r="T666" s="5"/>
      <c r="U666" s="5"/>
      <c r="V666" s="13"/>
      <c r="W666" s="5"/>
      <c r="X666" s="5"/>
      <c r="Y666" s="5"/>
      <c r="Z666" s="5"/>
      <c r="AA666" s="5"/>
      <c r="AB666" s="5"/>
      <c r="AC666" s="13"/>
      <c r="AD666" s="5"/>
      <c r="AE666" s="12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</row>
    <row r="667">
      <c r="A667" s="5"/>
      <c r="B667" s="5"/>
      <c r="C667" s="5"/>
      <c r="D667" s="5"/>
      <c r="E667" s="5"/>
      <c r="F667" s="5"/>
      <c r="G667" s="5"/>
      <c r="H667" s="13"/>
      <c r="I667" s="5"/>
      <c r="J667" s="5"/>
      <c r="K667" s="5"/>
      <c r="L667" s="5"/>
      <c r="M667" s="5"/>
      <c r="N667" s="5"/>
      <c r="O667" s="13"/>
      <c r="P667" s="5"/>
      <c r="Q667" s="5"/>
      <c r="R667" s="5"/>
      <c r="S667" s="5"/>
      <c r="T667" s="5"/>
      <c r="U667" s="5"/>
      <c r="V667" s="13"/>
      <c r="W667" s="5"/>
      <c r="X667" s="5"/>
      <c r="Y667" s="5"/>
      <c r="Z667" s="5"/>
      <c r="AA667" s="5"/>
      <c r="AB667" s="5"/>
      <c r="AC667" s="13"/>
      <c r="AD667" s="5"/>
      <c r="AE667" s="12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</row>
    <row r="668">
      <c r="A668" s="5"/>
      <c r="B668" s="5"/>
      <c r="C668" s="5"/>
      <c r="D668" s="5"/>
      <c r="E668" s="5"/>
      <c r="F668" s="5"/>
      <c r="G668" s="5"/>
      <c r="H668" s="13"/>
      <c r="I668" s="5"/>
      <c r="J668" s="5"/>
      <c r="K668" s="5"/>
      <c r="L668" s="5"/>
      <c r="M668" s="5"/>
      <c r="N668" s="5"/>
      <c r="O668" s="13"/>
      <c r="P668" s="5"/>
      <c r="Q668" s="5"/>
      <c r="R668" s="5"/>
      <c r="S668" s="5"/>
      <c r="T668" s="5"/>
      <c r="U668" s="5"/>
      <c r="V668" s="13"/>
      <c r="W668" s="5"/>
      <c r="X668" s="5"/>
      <c r="Y668" s="5"/>
      <c r="Z668" s="5"/>
      <c r="AA668" s="5"/>
      <c r="AB668" s="5"/>
      <c r="AC668" s="13"/>
      <c r="AD668" s="5"/>
      <c r="AE668" s="12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</row>
    <row r="669">
      <c r="A669" s="5"/>
      <c r="B669" s="5"/>
      <c r="C669" s="5"/>
      <c r="D669" s="5"/>
      <c r="E669" s="5"/>
      <c r="F669" s="5"/>
      <c r="G669" s="5"/>
      <c r="H669" s="13"/>
      <c r="I669" s="5"/>
      <c r="J669" s="5"/>
      <c r="K669" s="5"/>
      <c r="L669" s="5"/>
      <c r="M669" s="5"/>
      <c r="N669" s="5"/>
      <c r="O669" s="13"/>
      <c r="P669" s="5"/>
      <c r="Q669" s="5"/>
      <c r="R669" s="5"/>
      <c r="S669" s="5"/>
      <c r="T669" s="5"/>
      <c r="U669" s="5"/>
      <c r="V669" s="13"/>
      <c r="W669" s="5"/>
      <c r="X669" s="5"/>
      <c r="Y669" s="5"/>
      <c r="Z669" s="5"/>
      <c r="AA669" s="5"/>
      <c r="AB669" s="5"/>
      <c r="AC669" s="13"/>
      <c r="AD669" s="5"/>
      <c r="AE669" s="12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</row>
    <row r="670">
      <c r="A670" s="5"/>
      <c r="B670" s="5"/>
      <c r="C670" s="5"/>
      <c r="D670" s="5"/>
      <c r="E670" s="5"/>
      <c r="F670" s="5"/>
      <c r="G670" s="5"/>
      <c r="H670" s="13"/>
      <c r="I670" s="5"/>
      <c r="J670" s="5"/>
      <c r="K670" s="5"/>
      <c r="L670" s="5"/>
      <c r="M670" s="5"/>
      <c r="N670" s="5"/>
      <c r="O670" s="13"/>
      <c r="P670" s="5"/>
      <c r="Q670" s="5"/>
      <c r="R670" s="5"/>
      <c r="S670" s="5"/>
      <c r="T670" s="5"/>
      <c r="U670" s="5"/>
      <c r="V670" s="13"/>
      <c r="W670" s="5"/>
      <c r="X670" s="5"/>
      <c r="Y670" s="5"/>
      <c r="Z670" s="5"/>
      <c r="AA670" s="5"/>
      <c r="AB670" s="5"/>
      <c r="AC670" s="13"/>
      <c r="AD670" s="5"/>
      <c r="AE670" s="12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</row>
    <row r="671">
      <c r="A671" s="5"/>
      <c r="B671" s="5"/>
      <c r="C671" s="5"/>
      <c r="D671" s="5"/>
      <c r="E671" s="5"/>
      <c r="F671" s="5"/>
      <c r="G671" s="5"/>
      <c r="H671" s="13"/>
      <c r="I671" s="5"/>
      <c r="J671" s="5"/>
      <c r="K671" s="5"/>
      <c r="L671" s="5"/>
      <c r="M671" s="5"/>
      <c r="N671" s="5"/>
      <c r="O671" s="13"/>
      <c r="P671" s="5"/>
      <c r="Q671" s="5"/>
      <c r="R671" s="5"/>
      <c r="S671" s="5"/>
      <c r="T671" s="5"/>
      <c r="U671" s="5"/>
      <c r="V671" s="13"/>
      <c r="W671" s="5"/>
      <c r="X671" s="5"/>
      <c r="Y671" s="5"/>
      <c r="Z671" s="5"/>
      <c r="AA671" s="5"/>
      <c r="AB671" s="5"/>
      <c r="AC671" s="13"/>
      <c r="AD671" s="5"/>
      <c r="AE671" s="12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</row>
    <row r="672">
      <c r="A672" s="5"/>
      <c r="B672" s="5"/>
      <c r="C672" s="5"/>
      <c r="D672" s="5"/>
      <c r="E672" s="5"/>
      <c r="F672" s="5"/>
      <c r="G672" s="5"/>
      <c r="H672" s="13"/>
      <c r="I672" s="5"/>
      <c r="J672" s="5"/>
      <c r="K672" s="5"/>
      <c r="L672" s="5"/>
      <c r="M672" s="5"/>
      <c r="N672" s="5"/>
      <c r="O672" s="13"/>
      <c r="P672" s="5"/>
      <c r="Q672" s="5"/>
      <c r="R672" s="5"/>
      <c r="S672" s="5"/>
      <c r="T672" s="5"/>
      <c r="U672" s="5"/>
      <c r="V672" s="13"/>
      <c r="W672" s="5"/>
      <c r="X672" s="5"/>
      <c r="Y672" s="5"/>
      <c r="Z672" s="5"/>
      <c r="AA672" s="5"/>
      <c r="AB672" s="5"/>
      <c r="AC672" s="13"/>
      <c r="AD672" s="5"/>
      <c r="AE672" s="12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</row>
    <row r="673">
      <c r="A673" s="5"/>
      <c r="B673" s="5"/>
      <c r="C673" s="5"/>
      <c r="D673" s="5"/>
      <c r="E673" s="5"/>
      <c r="F673" s="5"/>
      <c r="G673" s="5"/>
      <c r="H673" s="13"/>
      <c r="I673" s="5"/>
      <c r="J673" s="5"/>
      <c r="K673" s="5"/>
      <c r="L673" s="5"/>
      <c r="M673" s="5"/>
      <c r="N673" s="5"/>
      <c r="O673" s="13"/>
      <c r="P673" s="5"/>
      <c r="Q673" s="5"/>
      <c r="R673" s="5"/>
      <c r="S673" s="5"/>
      <c r="T673" s="5"/>
      <c r="U673" s="5"/>
      <c r="V673" s="13"/>
      <c r="W673" s="5"/>
      <c r="X673" s="5"/>
      <c r="Y673" s="5"/>
      <c r="Z673" s="5"/>
      <c r="AA673" s="5"/>
      <c r="AB673" s="5"/>
      <c r="AC673" s="13"/>
      <c r="AD673" s="5"/>
      <c r="AE673" s="12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</row>
    <row r="674">
      <c r="A674" s="5"/>
      <c r="B674" s="5"/>
      <c r="C674" s="5"/>
      <c r="D674" s="5"/>
      <c r="E674" s="5"/>
      <c r="F674" s="5"/>
      <c r="G674" s="5"/>
      <c r="H674" s="13"/>
      <c r="I674" s="5"/>
      <c r="J674" s="5"/>
      <c r="K674" s="5"/>
      <c r="L674" s="5"/>
      <c r="M674" s="5"/>
      <c r="N674" s="5"/>
      <c r="O674" s="13"/>
      <c r="P674" s="5"/>
      <c r="Q674" s="5"/>
      <c r="R674" s="5"/>
      <c r="S674" s="5"/>
      <c r="T674" s="5"/>
      <c r="U674" s="5"/>
      <c r="V674" s="13"/>
      <c r="W674" s="5"/>
      <c r="X674" s="5"/>
      <c r="Y674" s="5"/>
      <c r="Z674" s="5"/>
      <c r="AA674" s="5"/>
      <c r="AB674" s="5"/>
      <c r="AC674" s="13"/>
      <c r="AD674" s="5"/>
      <c r="AE674" s="12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</row>
    <row r="675">
      <c r="A675" s="5"/>
      <c r="B675" s="5"/>
      <c r="C675" s="5"/>
      <c r="D675" s="5"/>
      <c r="E675" s="5"/>
      <c r="F675" s="5"/>
      <c r="G675" s="5"/>
      <c r="H675" s="13"/>
      <c r="I675" s="5"/>
      <c r="J675" s="5"/>
      <c r="K675" s="5"/>
      <c r="L675" s="5"/>
      <c r="M675" s="5"/>
      <c r="N675" s="5"/>
      <c r="O675" s="13"/>
      <c r="P675" s="5"/>
      <c r="Q675" s="5"/>
      <c r="R675" s="5"/>
      <c r="S675" s="5"/>
      <c r="T675" s="5"/>
      <c r="U675" s="5"/>
      <c r="V675" s="13"/>
      <c r="W675" s="5"/>
      <c r="X675" s="5"/>
      <c r="Y675" s="5"/>
      <c r="Z675" s="5"/>
      <c r="AA675" s="5"/>
      <c r="AB675" s="5"/>
      <c r="AC675" s="13"/>
      <c r="AD675" s="5"/>
      <c r="AE675" s="12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</row>
    <row r="676">
      <c r="A676" s="5"/>
      <c r="B676" s="5"/>
      <c r="C676" s="5"/>
      <c r="D676" s="5"/>
      <c r="E676" s="5"/>
      <c r="F676" s="5"/>
      <c r="G676" s="5"/>
      <c r="H676" s="13"/>
      <c r="I676" s="5"/>
      <c r="J676" s="5"/>
      <c r="K676" s="5"/>
      <c r="L676" s="5"/>
      <c r="M676" s="5"/>
      <c r="N676" s="5"/>
      <c r="O676" s="13"/>
      <c r="P676" s="5"/>
      <c r="Q676" s="5"/>
      <c r="R676" s="5"/>
      <c r="S676" s="5"/>
      <c r="T676" s="5"/>
      <c r="U676" s="5"/>
      <c r="V676" s="13"/>
      <c r="W676" s="5"/>
      <c r="X676" s="5"/>
      <c r="Y676" s="5"/>
      <c r="Z676" s="5"/>
      <c r="AA676" s="5"/>
      <c r="AB676" s="5"/>
      <c r="AC676" s="13"/>
      <c r="AD676" s="5"/>
      <c r="AE676" s="12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</row>
    <row r="677">
      <c r="A677" s="5"/>
      <c r="B677" s="5"/>
      <c r="C677" s="5"/>
      <c r="D677" s="5"/>
      <c r="E677" s="5"/>
      <c r="F677" s="5"/>
      <c r="G677" s="5"/>
      <c r="H677" s="13"/>
      <c r="I677" s="5"/>
      <c r="J677" s="5"/>
      <c r="K677" s="5"/>
      <c r="L677" s="5"/>
      <c r="M677" s="5"/>
      <c r="N677" s="5"/>
      <c r="O677" s="13"/>
      <c r="P677" s="5"/>
      <c r="Q677" s="5"/>
      <c r="R677" s="5"/>
      <c r="S677" s="5"/>
      <c r="T677" s="5"/>
      <c r="U677" s="5"/>
      <c r="V677" s="13"/>
      <c r="W677" s="5"/>
      <c r="X677" s="5"/>
      <c r="Y677" s="5"/>
      <c r="Z677" s="5"/>
      <c r="AA677" s="5"/>
      <c r="AB677" s="5"/>
      <c r="AC677" s="13"/>
      <c r="AD677" s="5"/>
      <c r="AE677" s="12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</row>
    <row r="678">
      <c r="A678" s="5"/>
      <c r="B678" s="5"/>
      <c r="C678" s="5"/>
      <c r="D678" s="5"/>
      <c r="E678" s="5"/>
      <c r="F678" s="5"/>
      <c r="G678" s="5"/>
      <c r="H678" s="13"/>
      <c r="I678" s="5"/>
      <c r="J678" s="5"/>
      <c r="K678" s="5"/>
      <c r="L678" s="5"/>
      <c r="M678" s="5"/>
      <c r="N678" s="5"/>
      <c r="O678" s="13"/>
      <c r="P678" s="5"/>
      <c r="Q678" s="5"/>
      <c r="R678" s="5"/>
      <c r="S678" s="5"/>
      <c r="T678" s="5"/>
      <c r="U678" s="5"/>
      <c r="V678" s="13"/>
      <c r="W678" s="5"/>
      <c r="X678" s="5"/>
      <c r="Y678" s="5"/>
      <c r="Z678" s="5"/>
      <c r="AA678" s="5"/>
      <c r="AB678" s="5"/>
      <c r="AC678" s="13"/>
      <c r="AD678" s="5"/>
      <c r="AE678" s="12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</row>
    <row r="679">
      <c r="A679" s="5"/>
      <c r="B679" s="5"/>
      <c r="C679" s="5"/>
      <c r="D679" s="5"/>
      <c r="E679" s="5"/>
      <c r="F679" s="5"/>
      <c r="G679" s="5"/>
      <c r="H679" s="13"/>
      <c r="I679" s="5"/>
      <c r="J679" s="5"/>
      <c r="K679" s="5"/>
      <c r="L679" s="5"/>
      <c r="M679" s="5"/>
      <c r="N679" s="5"/>
      <c r="O679" s="13"/>
      <c r="P679" s="5"/>
      <c r="Q679" s="5"/>
      <c r="R679" s="5"/>
      <c r="S679" s="5"/>
      <c r="T679" s="5"/>
      <c r="U679" s="5"/>
      <c r="V679" s="13"/>
      <c r="W679" s="5"/>
      <c r="X679" s="5"/>
      <c r="Y679" s="5"/>
      <c r="Z679" s="5"/>
      <c r="AA679" s="5"/>
      <c r="AB679" s="5"/>
      <c r="AC679" s="13"/>
      <c r="AD679" s="5"/>
      <c r="AE679" s="12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</row>
    <row r="680">
      <c r="A680" s="5"/>
      <c r="B680" s="5"/>
      <c r="C680" s="5"/>
      <c r="D680" s="5"/>
      <c r="E680" s="5"/>
      <c r="F680" s="5"/>
      <c r="G680" s="5"/>
      <c r="H680" s="13"/>
      <c r="I680" s="5"/>
      <c r="J680" s="5"/>
      <c r="K680" s="5"/>
      <c r="L680" s="5"/>
      <c r="M680" s="5"/>
      <c r="N680" s="5"/>
      <c r="O680" s="13"/>
      <c r="P680" s="5"/>
      <c r="Q680" s="5"/>
      <c r="R680" s="5"/>
      <c r="S680" s="5"/>
      <c r="T680" s="5"/>
      <c r="U680" s="5"/>
      <c r="V680" s="13"/>
      <c r="W680" s="5"/>
      <c r="X680" s="5"/>
      <c r="Y680" s="5"/>
      <c r="Z680" s="5"/>
      <c r="AA680" s="5"/>
      <c r="AB680" s="5"/>
      <c r="AC680" s="13"/>
      <c r="AD680" s="5"/>
      <c r="AE680" s="12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</row>
    <row r="681">
      <c r="A681" s="5"/>
      <c r="B681" s="5"/>
      <c r="C681" s="5"/>
      <c r="D681" s="5"/>
      <c r="E681" s="5"/>
      <c r="F681" s="5"/>
      <c r="G681" s="5"/>
      <c r="H681" s="13"/>
      <c r="I681" s="5"/>
      <c r="J681" s="5"/>
      <c r="K681" s="5"/>
      <c r="L681" s="5"/>
      <c r="M681" s="5"/>
      <c r="N681" s="5"/>
      <c r="O681" s="13"/>
      <c r="P681" s="5"/>
      <c r="Q681" s="5"/>
      <c r="R681" s="5"/>
      <c r="S681" s="5"/>
      <c r="T681" s="5"/>
      <c r="U681" s="5"/>
      <c r="V681" s="13"/>
      <c r="W681" s="5"/>
      <c r="X681" s="5"/>
      <c r="Y681" s="5"/>
      <c r="Z681" s="5"/>
      <c r="AA681" s="5"/>
      <c r="AB681" s="5"/>
      <c r="AC681" s="13"/>
      <c r="AD681" s="5"/>
      <c r="AE681" s="12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</row>
    <row r="682">
      <c r="A682" s="5"/>
      <c r="B682" s="5"/>
      <c r="C682" s="5"/>
      <c r="D682" s="5"/>
      <c r="E682" s="5"/>
      <c r="F682" s="5"/>
      <c r="G682" s="5"/>
      <c r="H682" s="13"/>
      <c r="I682" s="5"/>
      <c r="J682" s="5"/>
      <c r="K682" s="5"/>
      <c r="L682" s="5"/>
      <c r="M682" s="5"/>
      <c r="N682" s="5"/>
      <c r="O682" s="13"/>
      <c r="P682" s="5"/>
      <c r="Q682" s="5"/>
      <c r="R682" s="5"/>
      <c r="S682" s="5"/>
      <c r="T682" s="5"/>
      <c r="U682" s="5"/>
      <c r="V682" s="13"/>
      <c r="W682" s="5"/>
      <c r="X682" s="5"/>
      <c r="Y682" s="5"/>
      <c r="Z682" s="5"/>
      <c r="AA682" s="5"/>
      <c r="AB682" s="5"/>
      <c r="AC682" s="13"/>
      <c r="AD682" s="5"/>
      <c r="AE682" s="12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</row>
    <row r="683">
      <c r="A683" s="5"/>
      <c r="B683" s="5"/>
      <c r="C683" s="5"/>
      <c r="D683" s="5"/>
      <c r="E683" s="5"/>
      <c r="F683" s="5"/>
      <c r="G683" s="5"/>
      <c r="H683" s="13"/>
      <c r="I683" s="5"/>
      <c r="J683" s="5"/>
      <c r="K683" s="5"/>
      <c r="L683" s="5"/>
      <c r="M683" s="5"/>
      <c r="N683" s="5"/>
      <c r="O683" s="13"/>
      <c r="P683" s="5"/>
      <c r="Q683" s="5"/>
      <c r="R683" s="5"/>
      <c r="S683" s="5"/>
      <c r="T683" s="5"/>
      <c r="U683" s="5"/>
      <c r="V683" s="13"/>
      <c r="W683" s="5"/>
      <c r="X683" s="5"/>
      <c r="Y683" s="5"/>
      <c r="Z683" s="5"/>
      <c r="AA683" s="5"/>
      <c r="AB683" s="5"/>
      <c r="AC683" s="13"/>
      <c r="AD683" s="5"/>
      <c r="AE683" s="12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</row>
    <row r="684">
      <c r="A684" s="5"/>
      <c r="B684" s="5"/>
      <c r="C684" s="5"/>
      <c r="D684" s="5"/>
      <c r="E684" s="5"/>
      <c r="F684" s="5"/>
      <c r="G684" s="5"/>
      <c r="H684" s="13"/>
      <c r="I684" s="5"/>
      <c r="J684" s="5"/>
      <c r="K684" s="5"/>
      <c r="L684" s="5"/>
      <c r="M684" s="5"/>
      <c r="N684" s="5"/>
      <c r="O684" s="13"/>
      <c r="P684" s="5"/>
      <c r="Q684" s="5"/>
      <c r="R684" s="5"/>
      <c r="S684" s="5"/>
      <c r="T684" s="5"/>
      <c r="U684" s="5"/>
      <c r="V684" s="13"/>
      <c r="W684" s="5"/>
      <c r="X684" s="5"/>
      <c r="Y684" s="5"/>
      <c r="Z684" s="5"/>
      <c r="AA684" s="5"/>
      <c r="AB684" s="5"/>
      <c r="AC684" s="13"/>
      <c r="AD684" s="5"/>
      <c r="AE684" s="12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</row>
    <row r="685">
      <c r="A685" s="5"/>
      <c r="B685" s="5"/>
      <c r="C685" s="5"/>
      <c r="D685" s="5"/>
      <c r="E685" s="5"/>
      <c r="F685" s="5"/>
      <c r="G685" s="5"/>
      <c r="H685" s="13"/>
      <c r="I685" s="5"/>
      <c r="J685" s="5"/>
      <c r="K685" s="5"/>
      <c r="L685" s="5"/>
      <c r="M685" s="5"/>
      <c r="N685" s="5"/>
      <c r="O685" s="13"/>
      <c r="P685" s="5"/>
      <c r="Q685" s="5"/>
      <c r="R685" s="5"/>
      <c r="S685" s="5"/>
      <c r="T685" s="5"/>
      <c r="U685" s="5"/>
      <c r="V685" s="13"/>
      <c r="W685" s="5"/>
      <c r="X685" s="5"/>
      <c r="Y685" s="5"/>
      <c r="Z685" s="5"/>
      <c r="AA685" s="5"/>
      <c r="AB685" s="5"/>
      <c r="AC685" s="13"/>
      <c r="AD685" s="5"/>
      <c r="AE685" s="12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</row>
    <row r="686">
      <c r="A686" s="5"/>
      <c r="B686" s="5"/>
      <c r="C686" s="5"/>
      <c r="D686" s="5"/>
      <c r="E686" s="5"/>
      <c r="F686" s="5"/>
      <c r="G686" s="5"/>
      <c r="H686" s="13"/>
      <c r="I686" s="5"/>
      <c r="J686" s="5"/>
      <c r="K686" s="5"/>
      <c r="L686" s="5"/>
      <c r="M686" s="5"/>
      <c r="N686" s="5"/>
      <c r="O686" s="13"/>
      <c r="P686" s="5"/>
      <c r="Q686" s="5"/>
      <c r="R686" s="5"/>
      <c r="S686" s="5"/>
      <c r="T686" s="5"/>
      <c r="U686" s="5"/>
      <c r="V686" s="13"/>
      <c r="W686" s="5"/>
      <c r="X686" s="5"/>
      <c r="Y686" s="5"/>
      <c r="Z686" s="5"/>
      <c r="AA686" s="5"/>
      <c r="AB686" s="5"/>
      <c r="AC686" s="13"/>
      <c r="AD686" s="5"/>
      <c r="AE686" s="12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</row>
    <row r="687">
      <c r="A687" s="5"/>
      <c r="B687" s="5"/>
      <c r="C687" s="5"/>
      <c r="D687" s="5"/>
      <c r="E687" s="5"/>
      <c r="F687" s="5"/>
      <c r="G687" s="5"/>
      <c r="H687" s="13"/>
      <c r="I687" s="5"/>
      <c r="J687" s="5"/>
      <c r="K687" s="5"/>
      <c r="L687" s="5"/>
      <c r="M687" s="5"/>
      <c r="N687" s="5"/>
      <c r="O687" s="13"/>
      <c r="P687" s="5"/>
      <c r="Q687" s="5"/>
      <c r="R687" s="5"/>
      <c r="S687" s="5"/>
      <c r="T687" s="5"/>
      <c r="U687" s="5"/>
      <c r="V687" s="13"/>
      <c r="W687" s="5"/>
      <c r="X687" s="5"/>
      <c r="Y687" s="5"/>
      <c r="Z687" s="5"/>
      <c r="AA687" s="5"/>
      <c r="AB687" s="5"/>
      <c r="AC687" s="13"/>
      <c r="AD687" s="5"/>
      <c r="AE687" s="12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</row>
    <row r="688">
      <c r="A688" s="5"/>
      <c r="B688" s="5"/>
      <c r="C688" s="5"/>
      <c r="D688" s="5"/>
      <c r="E688" s="5"/>
      <c r="F688" s="5"/>
      <c r="G688" s="5"/>
      <c r="H688" s="13"/>
      <c r="I688" s="5"/>
      <c r="J688" s="5"/>
      <c r="K688" s="5"/>
      <c r="L688" s="5"/>
      <c r="M688" s="5"/>
      <c r="N688" s="5"/>
      <c r="O688" s="13"/>
      <c r="P688" s="5"/>
      <c r="Q688" s="5"/>
      <c r="R688" s="5"/>
      <c r="S688" s="5"/>
      <c r="T688" s="5"/>
      <c r="U688" s="5"/>
      <c r="V688" s="13"/>
      <c r="W688" s="5"/>
      <c r="X688" s="5"/>
      <c r="Y688" s="5"/>
      <c r="Z688" s="5"/>
      <c r="AA688" s="5"/>
      <c r="AB688" s="5"/>
      <c r="AC688" s="13"/>
      <c r="AD688" s="5"/>
      <c r="AE688" s="12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</row>
    <row r="689">
      <c r="A689" s="5"/>
      <c r="B689" s="5"/>
      <c r="C689" s="5"/>
      <c r="D689" s="5"/>
      <c r="E689" s="5"/>
      <c r="F689" s="5"/>
      <c r="G689" s="5"/>
      <c r="H689" s="13"/>
      <c r="I689" s="5"/>
      <c r="J689" s="5"/>
      <c r="K689" s="5"/>
      <c r="L689" s="5"/>
      <c r="M689" s="5"/>
      <c r="N689" s="5"/>
      <c r="O689" s="13"/>
      <c r="P689" s="5"/>
      <c r="Q689" s="5"/>
      <c r="R689" s="5"/>
      <c r="S689" s="5"/>
      <c r="T689" s="5"/>
      <c r="U689" s="5"/>
      <c r="V689" s="13"/>
      <c r="W689" s="5"/>
      <c r="X689" s="5"/>
      <c r="Y689" s="5"/>
      <c r="Z689" s="5"/>
      <c r="AA689" s="5"/>
      <c r="AB689" s="5"/>
      <c r="AC689" s="13"/>
      <c r="AD689" s="5"/>
      <c r="AE689" s="12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</row>
    <row r="690">
      <c r="A690" s="5"/>
      <c r="B690" s="5"/>
      <c r="C690" s="5"/>
      <c r="D690" s="5"/>
      <c r="E690" s="5"/>
      <c r="F690" s="5"/>
      <c r="G690" s="5"/>
      <c r="H690" s="13"/>
      <c r="I690" s="5"/>
      <c r="J690" s="5"/>
      <c r="K690" s="5"/>
      <c r="L690" s="5"/>
      <c r="M690" s="5"/>
      <c r="N690" s="5"/>
      <c r="O690" s="13"/>
      <c r="P690" s="5"/>
      <c r="Q690" s="5"/>
      <c r="R690" s="5"/>
      <c r="S690" s="5"/>
      <c r="T690" s="5"/>
      <c r="U690" s="5"/>
      <c r="V690" s="13"/>
      <c r="W690" s="5"/>
      <c r="X690" s="5"/>
      <c r="Y690" s="5"/>
      <c r="Z690" s="5"/>
      <c r="AA690" s="5"/>
      <c r="AB690" s="5"/>
      <c r="AC690" s="13"/>
      <c r="AD690" s="5"/>
      <c r="AE690" s="12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</row>
    <row r="691">
      <c r="A691" s="5"/>
      <c r="B691" s="5"/>
      <c r="C691" s="5"/>
      <c r="D691" s="5"/>
      <c r="E691" s="5"/>
      <c r="F691" s="5"/>
      <c r="G691" s="5"/>
      <c r="H691" s="13"/>
      <c r="I691" s="5"/>
      <c r="J691" s="5"/>
      <c r="K691" s="5"/>
      <c r="L691" s="5"/>
      <c r="M691" s="5"/>
      <c r="N691" s="5"/>
      <c r="O691" s="13"/>
      <c r="P691" s="5"/>
      <c r="Q691" s="5"/>
      <c r="R691" s="5"/>
      <c r="S691" s="5"/>
      <c r="T691" s="5"/>
      <c r="U691" s="5"/>
      <c r="V691" s="13"/>
      <c r="W691" s="5"/>
      <c r="X691" s="5"/>
      <c r="Y691" s="5"/>
      <c r="Z691" s="5"/>
      <c r="AA691" s="5"/>
      <c r="AB691" s="5"/>
      <c r="AC691" s="13"/>
      <c r="AD691" s="5"/>
      <c r="AE691" s="12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</row>
    <row r="692">
      <c r="A692" s="5"/>
      <c r="B692" s="5"/>
      <c r="C692" s="5"/>
      <c r="D692" s="5"/>
      <c r="E692" s="5"/>
      <c r="F692" s="5"/>
      <c r="G692" s="5"/>
      <c r="H692" s="13"/>
      <c r="I692" s="5"/>
      <c r="J692" s="5"/>
      <c r="K692" s="5"/>
      <c r="L692" s="5"/>
      <c r="M692" s="5"/>
      <c r="N692" s="5"/>
      <c r="O692" s="13"/>
      <c r="P692" s="5"/>
      <c r="Q692" s="5"/>
      <c r="R692" s="5"/>
      <c r="S692" s="5"/>
      <c r="T692" s="5"/>
      <c r="U692" s="5"/>
      <c r="V692" s="13"/>
      <c r="W692" s="5"/>
      <c r="X692" s="5"/>
      <c r="Y692" s="5"/>
      <c r="Z692" s="5"/>
      <c r="AA692" s="5"/>
      <c r="AB692" s="5"/>
      <c r="AC692" s="13"/>
      <c r="AD692" s="5"/>
      <c r="AE692" s="12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</row>
    <row r="693">
      <c r="A693" s="5"/>
      <c r="B693" s="5"/>
      <c r="C693" s="5"/>
      <c r="D693" s="5"/>
      <c r="E693" s="5"/>
      <c r="F693" s="5"/>
      <c r="G693" s="5"/>
      <c r="H693" s="13"/>
      <c r="I693" s="5"/>
      <c r="J693" s="5"/>
      <c r="K693" s="5"/>
      <c r="L693" s="5"/>
      <c r="M693" s="5"/>
      <c r="N693" s="5"/>
      <c r="O693" s="13"/>
      <c r="P693" s="5"/>
      <c r="Q693" s="5"/>
      <c r="R693" s="5"/>
      <c r="S693" s="5"/>
      <c r="T693" s="5"/>
      <c r="U693" s="5"/>
      <c r="V693" s="13"/>
      <c r="W693" s="5"/>
      <c r="X693" s="5"/>
      <c r="Y693" s="5"/>
      <c r="Z693" s="5"/>
      <c r="AA693" s="5"/>
      <c r="AB693" s="5"/>
      <c r="AC693" s="13"/>
      <c r="AD693" s="5"/>
      <c r="AE693" s="12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</row>
    <row r="694">
      <c r="A694" s="5"/>
      <c r="B694" s="5"/>
      <c r="C694" s="5"/>
      <c r="D694" s="5"/>
      <c r="E694" s="5"/>
      <c r="F694" s="5"/>
      <c r="G694" s="5"/>
      <c r="H694" s="13"/>
      <c r="I694" s="5"/>
      <c r="J694" s="5"/>
      <c r="K694" s="5"/>
      <c r="L694" s="5"/>
      <c r="M694" s="5"/>
      <c r="N694" s="5"/>
      <c r="O694" s="13"/>
      <c r="P694" s="5"/>
      <c r="Q694" s="5"/>
      <c r="R694" s="5"/>
      <c r="S694" s="5"/>
      <c r="T694" s="5"/>
      <c r="U694" s="5"/>
      <c r="V694" s="13"/>
      <c r="W694" s="5"/>
      <c r="X694" s="5"/>
      <c r="Y694" s="5"/>
      <c r="Z694" s="5"/>
      <c r="AA694" s="5"/>
      <c r="AB694" s="5"/>
      <c r="AC694" s="13"/>
      <c r="AD694" s="5"/>
      <c r="AE694" s="12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</row>
    <row r="695">
      <c r="A695" s="5"/>
      <c r="B695" s="5"/>
      <c r="C695" s="5"/>
      <c r="D695" s="5"/>
      <c r="E695" s="5"/>
      <c r="F695" s="5"/>
      <c r="G695" s="5"/>
      <c r="H695" s="13"/>
      <c r="I695" s="5"/>
      <c r="J695" s="5"/>
      <c r="K695" s="5"/>
      <c r="L695" s="5"/>
      <c r="M695" s="5"/>
      <c r="N695" s="5"/>
      <c r="O695" s="13"/>
      <c r="P695" s="5"/>
      <c r="Q695" s="5"/>
      <c r="R695" s="5"/>
      <c r="S695" s="5"/>
      <c r="T695" s="5"/>
      <c r="U695" s="5"/>
      <c r="V695" s="13"/>
      <c r="W695" s="5"/>
      <c r="X695" s="5"/>
      <c r="Y695" s="5"/>
      <c r="Z695" s="5"/>
      <c r="AA695" s="5"/>
      <c r="AB695" s="5"/>
      <c r="AC695" s="13"/>
      <c r="AD695" s="5"/>
      <c r="AE695" s="12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</row>
    <row r="696">
      <c r="A696" s="5"/>
      <c r="B696" s="5"/>
      <c r="C696" s="5"/>
      <c r="D696" s="5"/>
      <c r="E696" s="5"/>
      <c r="F696" s="5"/>
      <c r="G696" s="5"/>
      <c r="H696" s="13"/>
      <c r="I696" s="5"/>
      <c r="J696" s="5"/>
      <c r="K696" s="5"/>
      <c r="L696" s="5"/>
      <c r="M696" s="5"/>
      <c r="N696" s="5"/>
      <c r="O696" s="13"/>
      <c r="P696" s="5"/>
      <c r="Q696" s="5"/>
      <c r="R696" s="5"/>
      <c r="S696" s="5"/>
      <c r="T696" s="5"/>
      <c r="U696" s="5"/>
      <c r="V696" s="13"/>
      <c r="W696" s="5"/>
      <c r="X696" s="5"/>
      <c r="Y696" s="5"/>
      <c r="Z696" s="5"/>
      <c r="AA696" s="5"/>
      <c r="AB696" s="5"/>
      <c r="AC696" s="13"/>
      <c r="AD696" s="5"/>
      <c r="AE696" s="12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</row>
    <row r="697">
      <c r="A697" s="5"/>
      <c r="B697" s="5"/>
      <c r="C697" s="5"/>
      <c r="D697" s="5"/>
      <c r="E697" s="5"/>
      <c r="F697" s="5"/>
      <c r="G697" s="5"/>
      <c r="H697" s="13"/>
      <c r="I697" s="5"/>
      <c r="J697" s="5"/>
      <c r="K697" s="5"/>
      <c r="L697" s="5"/>
      <c r="M697" s="5"/>
      <c r="N697" s="5"/>
      <c r="O697" s="13"/>
      <c r="P697" s="5"/>
      <c r="Q697" s="5"/>
      <c r="R697" s="5"/>
      <c r="S697" s="5"/>
      <c r="T697" s="5"/>
      <c r="U697" s="5"/>
      <c r="V697" s="13"/>
      <c r="W697" s="5"/>
      <c r="X697" s="5"/>
      <c r="Y697" s="5"/>
      <c r="Z697" s="5"/>
      <c r="AA697" s="5"/>
      <c r="AB697" s="5"/>
      <c r="AC697" s="13"/>
      <c r="AD697" s="5"/>
      <c r="AE697" s="12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</row>
    <row r="698">
      <c r="A698" s="5"/>
      <c r="B698" s="5"/>
      <c r="C698" s="5"/>
      <c r="D698" s="5"/>
      <c r="E698" s="5"/>
      <c r="F698" s="5"/>
      <c r="G698" s="5"/>
      <c r="H698" s="13"/>
      <c r="I698" s="5"/>
      <c r="J698" s="5"/>
      <c r="K698" s="5"/>
      <c r="L698" s="5"/>
      <c r="M698" s="5"/>
      <c r="N698" s="5"/>
      <c r="O698" s="13"/>
      <c r="P698" s="5"/>
      <c r="Q698" s="5"/>
      <c r="R698" s="5"/>
      <c r="S698" s="5"/>
      <c r="T698" s="5"/>
      <c r="U698" s="5"/>
      <c r="V698" s="13"/>
      <c r="W698" s="5"/>
      <c r="X698" s="5"/>
      <c r="Y698" s="5"/>
      <c r="Z698" s="5"/>
      <c r="AA698" s="5"/>
      <c r="AB698" s="5"/>
      <c r="AC698" s="13"/>
      <c r="AD698" s="5"/>
      <c r="AE698" s="12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</row>
    <row r="699">
      <c r="A699" s="5"/>
      <c r="B699" s="5"/>
      <c r="C699" s="5"/>
      <c r="D699" s="5"/>
      <c r="E699" s="5"/>
      <c r="F699" s="5"/>
      <c r="G699" s="5"/>
      <c r="H699" s="13"/>
      <c r="I699" s="5"/>
      <c r="J699" s="5"/>
      <c r="K699" s="5"/>
      <c r="L699" s="5"/>
      <c r="M699" s="5"/>
      <c r="N699" s="5"/>
      <c r="O699" s="13"/>
      <c r="P699" s="5"/>
      <c r="Q699" s="5"/>
      <c r="R699" s="5"/>
      <c r="S699" s="5"/>
      <c r="T699" s="5"/>
      <c r="U699" s="5"/>
      <c r="V699" s="13"/>
      <c r="W699" s="5"/>
      <c r="X699" s="5"/>
      <c r="Y699" s="5"/>
      <c r="Z699" s="5"/>
      <c r="AA699" s="5"/>
      <c r="AB699" s="5"/>
      <c r="AC699" s="13"/>
      <c r="AD699" s="5"/>
      <c r="AE699" s="12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</row>
    <row r="700">
      <c r="A700" s="5"/>
      <c r="B700" s="5"/>
      <c r="C700" s="5"/>
      <c r="D700" s="5"/>
      <c r="E700" s="5"/>
      <c r="F700" s="5"/>
      <c r="G700" s="5"/>
      <c r="H700" s="13"/>
      <c r="I700" s="5"/>
      <c r="J700" s="5"/>
      <c r="K700" s="5"/>
      <c r="L700" s="5"/>
      <c r="M700" s="5"/>
      <c r="N700" s="5"/>
      <c r="O700" s="13"/>
      <c r="P700" s="5"/>
      <c r="Q700" s="5"/>
      <c r="R700" s="5"/>
      <c r="S700" s="5"/>
      <c r="T700" s="5"/>
      <c r="U700" s="5"/>
      <c r="V700" s="13"/>
      <c r="W700" s="5"/>
      <c r="X700" s="5"/>
      <c r="Y700" s="5"/>
      <c r="Z700" s="5"/>
      <c r="AA700" s="5"/>
      <c r="AB700" s="5"/>
      <c r="AC700" s="13"/>
      <c r="AD700" s="5"/>
      <c r="AE700" s="12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</row>
    <row r="701">
      <c r="A701" s="5"/>
      <c r="B701" s="5"/>
      <c r="C701" s="5"/>
      <c r="D701" s="5"/>
      <c r="E701" s="5"/>
      <c r="F701" s="5"/>
      <c r="G701" s="5"/>
      <c r="H701" s="13"/>
      <c r="I701" s="5"/>
      <c r="J701" s="5"/>
      <c r="K701" s="5"/>
      <c r="L701" s="5"/>
      <c r="M701" s="5"/>
      <c r="N701" s="5"/>
      <c r="O701" s="13"/>
      <c r="P701" s="5"/>
      <c r="Q701" s="5"/>
      <c r="R701" s="5"/>
      <c r="S701" s="5"/>
      <c r="T701" s="5"/>
      <c r="U701" s="5"/>
      <c r="V701" s="13"/>
      <c r="W701" s="5"/>
      <c r="X701" s="5"/>
      <c r="Y701" s="5"/>
      <c r="Z701" s="5"/>
      <c r="AA701" s="5"/>
      <c r="AB701" s="5"/>
      <c r="AC701" s="13"/>
      <c r="AD701" s="5"/>
      <c r="AE701" s="12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</row>
    <row r="702">
      <c r="A702" s="5"/>
      <c r="B702" s="5"/>
      <c r="C702" s="5"/>
      <c r="D702" s="5"/>
      <c r="E702" s="5"/>
      <c r="F702" s="5"/>
      <c r="G702" s="5"/>
      <c r="H702" s="13"/>
      <c r="I702" s="5"/>
      <c r="J702" s="5"/>
      <c r="K702" s="5"/>
      <c r="L702" s="5"/>
      <c r="M702" s="5"/>
      <c r="N702" s="5"/>
      <c r="O702" s="13"/>
      <c r="P702" s="5"/>
      <c r="Q702" s="5"/>
      <c r="R702" s="5"/>
      <c r="S702" s="5"/>
      <c r="T702" s="5"/>
      <c r="U702" s="5"/>
      <c r="V702" s="13"/>
      <c r="W702" s="5"/>
      <c r="X702" s="5"/>
      <c r="Y702" s="5"/>
      <c r="Z702" s="5"/>
      <c r="AA702" s="5"/>
      <c r="AB702" s="5"/>
      <c r="AC702" s="13"/>
      <c r="AD702" s="5"/>
      <c r="AE702" s="12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</row>
    <row r="703">
      <c r="A703" s="5"/>
      <c r="B703" s="5"/>
      <c r="C703" s="5"/>
      <c r="D703" s="5"/>
      <c r="E703" s="5"/>
      <c r="F703" s="5"/>
      <c r="G703" s="5"/>
      <c r="H703" s="13"/>
      <c r="I703" s="5"/>
      <c r="J703" s="5"/>
      <c r="K703" s="5"/>
      <c r="L703" s="5"/>
      <c r="M703" s="5"/>
      <c r="N703" s="5"/>
      <c r="O703" s="13"/>
      <c r="P703" s="5"/>
      <c r="Q703" s="5"/>
      <c r="R703" s="5"/>
      <c r="S703" s="5"/>
      <c r="T703" s="5"/>
      <c r="U703" s="5"/>
      <c r="V703" s="13"/>
      <c r="W703" s="5"/>
      <c r="X703" s="5"/>
      <c r="Y703" s="5"/>
      <c r="Z703" s="5"/>
      <c r="AA703" s="5"/>
      <c r="AB703" s="5"/>
      <c r="AC703" s="13"/>
      <c r="AD703" s="5"/>
      <c r="AE703" s="12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</row>
    <row r="704">
      <c r="A704" s="5"/>
      <c r="B704" s="5"/>
      <c r="C704" s="5"/>
      <c r="D704" s="5"/>
      <c r="E704" s="5"/>
      <c r="F704" s="5"/>
      <c r="G704" s="5"/>
      <c r="H704" s="13"/>
      <c r="I704" s="5"/>
      <c r="J704" s="5"/>
      <c r="K704" s="5"/>
      <c r="L704" s="5"/>
      <c r="M704" s="5"/>
      <c r="N704" s="5"/>
      <c r="O704" s="13"/>
      <c r="P704" s="5"/>
      <c r="Q704" s="5"/>
      <c r="R704" s="5"/>
      <c r="S704" s="5"/>
      <c r="T704" s="5"/>
      <c r="U704" s="5"/>
      <c r="V704" s="13"/>
      <c r="W704" s="5"/>
      <c r="X704" s="5"/>
      <c r="Y704" s="5"/>
      <c r="Z704" s="5"/>
      <c r="AA704" s="5"/>
      <c r="AB704" s="5"/>
      <c r="AC704" s="13"/>
      <c r="AD704" s="5"/>
      <c r="AE704" s="12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</row>
    <row r="705">
      <c r="A705" s="5"/>
      <c r="B705" s="5"/>
      <c r="C705" s="5"/>
      <c r="D705" s="5"/>
      <c r="E705" s="5"/>
      <c r="F705" s="5"/>
      <c r="G705" s="5"/>
      <c r="H705" s="13"/>
      <c r="I705" s="5"/>
      <c r="J705" s="5"/>
      <c r="K705" s="5"/>
      <c r="L705" s="5"/>
      <c r="M705" s="5"/>
      <c r="N705" s="5"/>
      <c r="O705" s="13"/>
      <c r="P705" s="5"/>
      <c r="Q705" s="5"/>
      <c r="R705" s="5"/>
      <c r="S705" s="5"/>
      <c r="T705" s="5"/>
      <c r="U705" s="5"/>
      <c r="V705" s="13"/>
      <c r="W705" s="5"/>
      <c r="X705" s="5"/>
      <c r="Y705" s="5"/>
      <c r="Z705" s="5"/>
      <c r="AA705" s="5"/>
      <c r="AB705" s="5"/>
      <c r="AC705" s="13"/>
      <c r="AD705" s="5"/>
      <c r="AE705" s="12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</row>
    <row r="706">
      <c r="A706" s="5"/>
      <c r="B706" s="5"/>
      <c r="C706" s="5"/>
      <c r="D706" s="5"/>
      <c r="E706" s="5"/>
      <c r="F706" s="5"/>
      <c r="G706" s="5"/>
      <c r="H706" s="13"/>
      <c r="I706" s="5"/>
      <c r="J706" s="5"/>
      <c r="K706" s="5"/>
      <c r="L706" s="5"/>
      <c r="M706" s="5"/>
      <c r="N706" s="5"/>
      <c r="O706" s="13"/>
      <c r="P706" s="5"/>
      <c r="Q706" s="5"/>
      <c r="R706" s="5"/>
      <c r="S706" s="5"/>
      <c r="T706" s="5"/>
      <c r="U706" s="5"/>
      <c r="V706" s="13"/>
      <c r="W706" s="5"/>
      <c r="X706" s="5"/>
      <c r="Y706" s="5"/>
      <c r="Z706" s="5"/>
      <c r="AA706" s="5"/>
      <c r="AB706" s="5"/>
      <c r="AC706" s="13"/>
      <c r="AD706" s="5"/>
      <c r="AE706" s="12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</row>
    <row r="707">
      <c r="A707" s="5"/>
      <c r="B707" s="5"/>
      <c r="C707" s="5"/>
      <c r="D707" s="5"/>
      <c r="E707" s="5"/>
      <c r="F707" s="5"/>
      <c r="G707" s="5"/>
      <c r="H707" s="13"/>
      <c r="I707" s="5"/>
      <c r="J707" s="5"/>
      <c r="K707" s="5"/>
      <c r="L707" s="5"/>
      <c r="M707" s="5"/>
      <c r="N707" s="5"/>
      <c r="O707" s="13"/>
      <c r="P707" s="5"/>
      <c r="Q707" s="5"/>
      <c r="R707" s="5"/>
      <c r="S707" s="5"/>
      <c r="T707" s="5"/>
      <c r="U707" s="5"/>
      <c r="V707" s="13"/>
      <c r="W707" s="5"/>
      <c r="X707" s="5"/>
      <c r="Y707" s="5"/>
      <c r="Z707" s="5"/>
      <c r="AA707" s="5"/>
      <c r="AB707" s="5"/>
      <c r="AC707" s="13"/>
      <c r="AD707" s="5"/>
      <c r="AE707" s="12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</row>
    <row r="708">
      <c r="A708" s="5"/>
      <c r="B708" s="5"/>
      <c r="C708" s="5"/>
      <c r="D708" s="5"/>
      <c r="E708" s="5"/>
      <c r="F708" s="5"/>
      <c r="G708" s="5"/>
      <c r="H708" s="13"/>
      <c r="I708" s="5"/>
      <c r="J708" s="5"/>
      <c r="K708" s="5"/>
      <c r="L708" s="5"/>
      <c r="M708" s="5"/>
      <c r="N708" s="5"/>
      <c r="O708" s="13"/>
      <c r="P708" s="5"/>
      <c r="Q708" s="5"/>
      <c r="R708" s="5"/>
      <c r="S708" s="5"/>
      <c r="T708" s="5"/>
      <c r="U708" s="5"/>
      <c r="V708" s="13"/>
      <c r="W708" s="5"/>
      <c r="X708" s="5"/>
      <c r="Y708" s="5"/>
      <c r="Z708" s="5"/>
      <c r="AA708" s="5"/>
      <c r="AB708" s="5"/>
      <c r="AC708" s="13"/>
      <c r="AD708" s="5"/>
      <c r="AE708" s="12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</row>
    <row r="709">
      <c r="A709" s="5"/>
      <c r="B709" s="5"/>
      <c r="C709" s="5"/>
      <c r="D709" s="5"/>
      <c r="E709" s="5"/>
      <c r="F709" s="5"/>
      <c r="G709" s="5"/>
      <c r="H709" s="13"/>
      <c r="I709" s="5"/>
      <c r="J709" s="5"/>
      <c r="K709" s="5"/>
      <c r="L709" s="5"/>
      <c r="M709" s="5"/>
      <c r="N709" s="5"/>
      <c r="O709" s="13"/>
      <c r="P709" s="5"/>
      <c r="Q709" s="5"/>
      <c r="R709" s="5"/>
      <c r="S709" s="5"/>
      <c r="T709" s="5"/>
      <c r="U709" s="5"/>
      <c r="V709" s="13"/>
      <c r="W709" s="5"/>
      <c r="X709" s="5"/>
      <c r="Y709" s="5"/>
      <c r="Z709" s="5"/>
      <c r="AA709" s="5"/>
      <c r="AB709" s="5"/>
      <c r="AC709" s="13"/>
      <c r="AD709" s="5"/>
      <c r="AE709" s="12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</row>
    <row r="710">
      <c r="A710" s="5"/>
      <c r="B710" s="5"/>
      <c r="C710" s="5"/>
      <c r="D710" s="5"/>
      <c r="E710" s="5"/>
      <c r="F710" s="5"/>
      <c r="G710" s="5"/>
      <c r="H710" s="13"/>
      <c r="I710" s="5"/>
      <c r="J710" s="5"/>
      <c r="K710" s="5"/>
      <c r="L710" s="5"/>
      <c r="M710" s="5"/>
      <c r="N710" s="5"/>
      <c r="O710" s="13"/>
      <c r="P710" s="5"/>
      <c r="Q710" s="5"/>
      <c r="R710" s="5"/>
      <c r="S710" s="5"/>
      <c r="T710" s="5"/>
      <c r="U710" s="5"/>
      <c r="V710" s="13"/>
      <c r="W710" s="5"/>
      <c r="X710" s="5"/>
      <c r="Y710" s="5"/>
      <c r="Z710" s="5"/>
      <c r="AA710" s="5"/>
      <c r="AB710" s="5"/>
      <c r="AC710" s="13"/>
      <c r="AD710" s="5"/>
      <c r="AE710" s="12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</row>
    <row r="711">
      <c r="A711" s="5"/>
      <c r="B711" s="5"/>
      <c r="C711" s="5"/>
      <c r="D711" s="5"/>
      <c r="E711" s="5"/>
      <c r="F711" s="5"/>
      <c r="G711" s="5"/>
      <c r="H711" s="13"/>
      <c r="I711" s="5"/>
      <c r="J711" s="5"/>
      <c r="K711" s="5"/>
      <c r="L711" s="5"/>
      <c r="M711" s="5"/>
      <c r="N711" s="5"/>
      <c r="O711" s="13"/>
      <c r="P711" s="5"/>
      <c r="Q711" s="5"/>
      <c r="R711" s="5"/>
      <c r="S711" s="5"/>
      <c r="T711" s="5"/>
      <c r="U711" s="5"/>
      <c r="V711" s="13"/>
      <c r="W711" s="5"/>
      <c r="X711" s="5"/>
      <c r="Y711" s="5"/>
      <c r="Z711" s="5"/>
      <c r="AA711" s="5"/>
      <c r="AB711" s="5"/>
      <c r="AC711" s="13"/>
      <c r="AD711" s="5"/>
      <c r="AE711" s="12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</row>
    <row r="712">
      <c r="A712" s="5"/>
      <c r="B712" s="5"/>
      <c r="C712" s="5"/>
      <c r="D712" s="5"/>
      <c r="E712" s="5"/>
      <c r="F712" s="5"/>
      <c r="G712" s="5"/>
      <c r="H712" s="13"/>
      <c r="I712" s="5"/>
      <c r="J712" s="5"/>
      <c r="K712" s="5"/>
      <c r="L712" s="5"/>
      <c r="M712" s="5"/>
      <c r="N712" s="5"/>
      <c r="O712" s="13"/>
      <c r="P712" s="5"/>
      <c r="Q712" s="5"/>
      <c r="R712" s="5"/>
      <c r="S712" s="5"/>
      <c r="T712" s="5"/>
      <c r="U712" s="5"/>
      <c r="V712" s="13"/>
      <c r="W712" s="5"/>
      <c r="X712" s="5"/>
      <c r="Y712" s="5"/>
      <c r="Z712" s="5"/>
      <c r="AA712" s="5"/>
      <c r="AB712" s="5"/>
      <c r="AC712" s="13"/>
      <c r="AD712" s="5"/>
      <c r="AE712" s="12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</row>
    <row r="713">
      <c r="A713" s="5"/>
      <c r="B713" s="5"/>
      <c r="C713" s="5"/>
      <c r="D713" s="5"/>
      <c r="E713" s="5"/>
      <c r="F713" s="5"/>
      <c r="G713" s="5"/>
      <c r="H713" s="13"/>
      <c r="I713" s="5"/>
      <c r="J713" s="5"/>
      <c r="K713" s="5"/>
      <c r="L713" s="5"/>
      <c r="M713" s="5"/>
      <c r="N713" s="5"/>
      <c r="O713" s="13"/>
      <c r="P713" s="5"/>
      <c r="Q713" s="5"/>
      <c r="R713" s="5"/>
      <c r="S713" s="5"/>
      <c r="T713" s="5"/>
      <c r="U713" s="5"/>
      <c r="V713" s="13"/>
      <c r="W713" s="5"/>
      <c r="X713" s="5"/>
      <c r="Y713" s="5"/>
      <c r="Z713" s="5"/>
      <c r="AA713" s="5"/>
      <c r="AB713" s="5"/>
      <c r="AC713" s="13"/>
      <c r="AD713" s="5"/>
      <c r="AE713" s="12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</row>
    <row r="714">
      <c r="A714" s="5"/>
      <c r="B714" s="5"/>
      <c r="C714" s="5"/>
      <c r="D714" s="5"/>
      <c r="E714" s="5"/>
      <c r="F714" s="5"/>
      <c r="G714" s="5"/>
      <c r="H714" s="13"/>
      <c r="I714" s="5"/>
      <c r="J714" s="5"/>
      <c r="K714" s="5"/>
      <c r="L714" s="5"/>
      <c r="M714" s="5"/>
      <c r="N714" s="5"/>
      <c r="O714" s="13"/>
      <c r="P714" s="5"/>
      <c r="Q714" s="5"/>
      <c r="R714" s="5"/>
      <c r="S714" s="5"/>
      <c r="T714" s="5"/>
      <c r="U714" s="5"/>
      <c r="V714" s="13"/>
      <c r="W714" s="5"/>
      <c r="X714" s="5"/>
      <c r="Y714" s="5"/>
      <c r="Z714" s="5"/>
      <c r="AA714" s="5"/>
      <c r="AB714" s="5"/>
      <c r="AC714" s="13"/>
      <c r="AD714" s="5"/>
      <c r="AE714" s="12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</row>
    <row r="715">
      <c r="A715" s="5"/>
      <c r="B715" s="5"/>
      <c r="C715" s="5"/>
      <c r="D715" s="5"/>
      <c r="E715" s="5"/>
      <c r="F715" s="5"/>
      <c r="G715" s="5"/>
      <c r="H715" s="13"/>
      <c r="I715" s="5"/>
      <c r="J715" s="5"/>
      <c r="K715" s="5"/>
      <c r="L715" s="5"/>
      <c r="M715" s="5"/>
      <c r="N715" s="5"/>
      <c r="O715" s="13"/>
      <c r="P715" s="5"/>
      <c r="Q715" s="5"/>
      <c r="R715" s="5"/>
      <c r="S715" s="5"/>
      <c r="T715" s="5"/>
      <c r="U715" s="5"/>
      <c r="V715" s="13"/>
      <c r="W715" s="5"/>
      <c r="X715" s="5"/>
      <c r="Y715" s="5"/>
      <c r="Z715" s="5"/>
      <c r="AA715" s="5"/>
      <c r="AB715" s="5"/>
      <c r="AC715" s="13"/>
      <c r="AD715" s="5"/>
      <c r="AE715" s="12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</row>
    <row r="716">
      <c r="A716" s="5"/>
      <c r="B716" s="5"/>
      <c r="C716" s="5"/>
      <c r="D716" s="5"/>
      <c r="E716" s="5"/>
      <c r="F716" s="5"/>
      <c r="G716" s="5"/>
      <c r="H716" s="13"/>
      <c r="I716" s="5"/>
      <c r="J716" s="5"/>
      <c r="K716" s="5"/>
      <c r="L716" s="5"/>
      <c r="M716" s="5"/>
      <c r="N716" s="5"/>
      <c r="O716" s="13"/>
      <c r="P716" s="5"/>
      <c r="Q716" s="5"/>
      <c r="R716" s="5"/>
      <c r="S716" s="5"/>
      <c r="T716" s="5"/>
      <c r="U716" s="5"/>
      <c r="V716" s="13"/>
      <c r="W716" s="5"/>
      <c r="X716" s="5"/>
      <c r="Y716" s="5"/>
      <c r="Z716" s="5"/>
      <c r="AA716" s="5"/>
      <c r="AB716" s="5"/>
      <c r="AC716" s="13"/>
      <c r="AD716" s="5"/>
      <c r="AE716" s="12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</row>
    <row r="717">
      <c r="A717" s="5"/>
      <c r="B717" s="5"/>
      <c r="C717" s="5"/>
      <c r="D717" s="5"/>
      <c r="E717" s="5"/>
      <c r="F717" s="5"/>
      <c r="G717" s="5"/>
      <c r="H717" s="13"/>
      <c r="I717" s="5"/>
      <c r="J717" s="5"/>
      <c r="K717" s="5"/>
      <c r="L717" s="5"/>
      <c r="M717" s="5"/>
      <c r="N717" s="5"/>
      <c r="O717" s="13"/>
      <c r="P717" s="5"/>
      <c r="Q717" s="5"/>
      <c r="R717" s="5"/>
      <c r="S717" s="5"/>
      <c r="T717" s="5"/>
      <c r="U717" s="5"/>
      <c r="V717" s="13"/>
      <c r="W717" s="5"/>
      <c r="X717" s="5"/>
      <c r="Y717" s="5"/>
      <c r="Z717" s="5"/>
      <c r="AA717" s="5"/>
      <c r="AB717" s="5"/>
      <c r="AC717" s="13"/>
      <c r="AD717" s="5"/>
      <c r="AE717" s="12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</row>
    <row r="718">
      <c r="A718" s="5"/>
      <c r="B718" s="5"/>
      <c r="C718" s="5"/>
      <c r="D718" s="5"/>
      <c r="E718" s="5"/>
      <c r="F718" s="5"/>
      <c r="G718" s="5"/>
      <c r="H718" s="13"/>
      <c r="I718" s="5"/>
      <c r="J718" s="5"/>
      <c r="K718" s="5"/>
      <c r="L718" s="5"/>
      <c r="M718" s="5"/>
      <c r="N718" s="5"/>
      <c r="O718" s="13"/>
      <c r="P718" s="5"/>
      <c r="Q718" s="5"/>
      <c r="R718" s="5"/>
      <c r="S718" s="5"/>
      <c r="T718" s="5"/>
      <c r="U718" s="5"/>
      <c r="V718" s="13"/>
      <c r="W718" s="5"/>
      <c r="X718" s="5"/>
      <c r="Y718" s="5"/>
      <c r="Z718" s="5"/>
      <c r="AA718" s="5"/>
      <c r="AB718" s="5"/>
      <c r="AC718" s="13"/>
      <c r="AD718" s="5"/>
      <c r="AE718" s="12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</row>
    <row r="719">
      <c r="A719" s="5"/>
      <c r="B719" s="5"/>
      <c r="C719" s="5"/>
      <c r="D719" s="5"/>
      <c r="E719" s="5"/>
      <c r="F719" s="5"/>
      <c r="G719" s="5"/>
      <c r="H719" s="13"/>
      <c r="I719" s="5"/>
      <c r="J719" s="5"/>
      <c r="K719" s="5"/>
      <c r="L719" s="5"/>
      <c r="M719" s="5"/>
      <c r="N719" s="5"/>
      <c r="O719" s="13"/>
      <c r="P719" s="5"/>
      <c r="Q719" s="5"/>
      <c r="R719" s="5"/>
      <c r="S719" s="5"/>
      <c r="T719" s="5"/>
      <c r="U719" s="5"/>
      <c r="V719" s="13"/>
      <c r="W719" s="5"/>
      <c r="X719" s="5"/>
      <c r="Y719" s="5"/>
      <c r="Z719" s="5"/>
      <c r="AA719" s="5"/>
      <c r="AB719" s="5"/>
      <c r="AC719" s="13"/>
      <c r="AD719" s="5"/>
      <c r="AE719" s="12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</row>
    <row r="720">
      <c r="A720" s="5"/>
      <c r="B720" s="5"/>
      <c r="C720" s="5"/>
      <c r="D720" s="5"/>
      <c r="E720" s="5"/>
      <c r="F720" s="5"/>
      <c r="G720" s="5"/>
      <c r="H720" s="13"/>
      <c r="I720" s="5"/>
      <c r="J720" s="5"/>
      <c r="K720" s="5"/>
      <c r="L720" s="5"/>
      <c r="M720" s="5"/>
      <c r="N720" s="5"/>
      <c r="O720" s="13"/>
      <c r="P720" s="5"/>
      <c r="Q720" s="5"/>
      <c r="R720" s="5"/>
      <c r="S720" s="5"/>
      <c r="T720" s="5"/>
      <c r="U720" s="5"/>
      <c r="V720" s="13"/>
      <c r="W720" s="5"/>
      <c r="X720" s="5"/>
      <c r="Y720" s="5"/>
      <c r="Z720" s="5"/>
      <c r="AA720" s="5"/>
      <c r="AB720" s="5"/>
      <c r="AC720" s="13"/>
      <c r="AD720" s="5"/>
      <c r="AE720" s="12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</row>
    <row r="721">
      <c r="A721" s="5"/>
      <c r="B721" s="5"/>
      <c r="C721" s="5"/>
      <c r="D721" s="5"/>
      <c r="E721" s="5"/>
      <c r="F721" s="5"/>
      <c r="G721" s="5"/>
      <c r="H721" s="13"/>
      <c r="I721" s="5"/>
      <c r="J721" s="5"/>
      <c r="K721" s="5"/>
      <c r="L721" s="5"/>
      <c r="M721" s="5"/>
      <c r="N721" s="5"/>
      <c r="O721" s="13"/>
      <c r="P721" s="5"/>
      <c r="Q721" s="5"/>
      <c r="R721" s="5"/>
      <c r="S721" s="5"/>
      <c r="T721" s="5"/>
      <c r="U721" s="5"/>
      <c r="V721" s="13"/>
      <c r="W721" s="5"/>
      <c r="X721" s="5"/>
      <c r="Y721" s="5"/>
      <c r="Z721" s="5"/>
      <c r="AA721" s="5"/>
      <c r="AB721" s="5"/>
      <c r="AC721" s="13"/>
      <c r="AD721" s="5"/>
      <c r="AE721" s="12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</row>
    <row r="722">
      <c r="A722" s="5"/>
      <c r="B722" s="5"/>
      <c r="C722" s="5"/>
      <c r="D722" s="5"/>
      <c r="E722" s="5"/>
      <c r="F722" s="5"/>
      <c r="G722" s="5"/>
      <c r="H722" s="13"/>
      <c r="I722" s="5"/>
      <c r="J722" s="5"/>
      <c r="K722" s="5"/>
      <c r="L722" s="5"/>
      <c r="M722" s="5"/>
      <c r="N722" s="5"/>
      <c r="O722" s="13"/>
      <c r="P722" s="5"/>
      <c r="Q722" s="5"/>
      <c r="R722" s="5"/>
      <c r="S722" s="5"/>
      <c r="T722" s="5"/>
      <c r="U722" s="5"/>
      <c r="V722" s="13"/>
      <c r="W722" s="5"/>
      <c r="X722" s="5"/>
      <c r="Y722" s="5"/>
      <c r="Z722" s="5"/>
      <c r="AA722" s="5"/>
      <c r="AB722" s="5"/>
      <c r="AC722" s="13"/>
      <c r="AD722" s="5"/>
      <c r="AE722" s="12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</row>
    <row r="723">
      <c r="A723" s="5"/>
      <c r="B723" s="5"/>
      <c r="C723" s="5"/>
      <c r="D723" s="5"/>
      <c r="E723" s="5"/>
      <c r="F723" s="5"/>
      <c r="G723" s="5"/>
      <c r="H723" s="13"/>
      <c r="I723" s="5"/>
      <c r="J723" s="5"/>
      <c r="K723" s="5"/>
      <c r="L723" s="5"/>
      <c r="M723" s="5"/>
      <c r="N723" s="5"/>
      <c r="O723" s="13"/>
      <c r="P723" s="5"/>
      <c r="Q723" s="5"/>
      <c r="R723" s="5"/>
      <c r="S723" s="5"/>
      <c r="T723" s="5"/>
      <c r="U723" s="5"/>
      <c r="V723" s="13"/>
      <c r="W723" s="5"/>
      <c r="X723" s="5"/>
      <c r="Y723" s="5"/>
      <c r="Z723" s="5"/>
      <c r="AA723" s="5"/>
      <c r="AB723" s="5"/>
      <c r="AC723" s="13"/>
      <c r="AD723" s="5"/>
      <c r="AE723" s="12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</row>
    <row r="724">
      <c r="A724" s="5"/>
      <c r="B724" s="5"/>
      <c r="C724" s="5"/>
      <c r="D724" s="5"/>
      <c r="E724" s="5"/>
      <c r="F724" s="5"/>
      <c r="G724" s="5"/>
      <c r="H724" s="13"/>
      <c r="I724" s="5"/>
      <c r="J724" s="5"/>
      <c r="K724" s="5"/>
      <c r="L724" s="5"/>
      <c r="M724" s="5"/>
      <c r="N724" s="5"/>
      <c r="O724" s="13"/>
      <c r="P724" s="5"/>
      <c r="Q724" s="5"/>
      <c r="R724" s="5"/>
      <c r="S724" s="5"/>
      <c r="T724" s="5"/>
      <c r="U724" s="5"/>
      <c r="V724" s="13"/>
      <c r="W724" s="5"/>
      <c r="X724" s="5"/>
      <c r="Y724" s="5"/>
      <c r="Z724" s="5"/>
      <c r="AA724" s="5"/>
      <c r="AB724" s="5"/>
      <c r="AC724" s="13"/>
      <c r="AD724" s="5"/>
      <c r="AE724" s="12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</row>
    <row r="725">
      <c r="A725" s="5"/>
      <c r="B725" s="5"/>
      <c r="C725" s="5"/>
      <c r="D725" s="5"/>
      <c r="E725" s="5"/>
      <c r="F725" s="5"/>
      <c r="G725" s="5"/>
      <c r="H725" s="13"/>
      <c r="I725" s="5"/>
      <c r="J725" s="5"/>
      <c r="K725" s="5"/>
      <c r="L725" s="5"/>
      <c r="M725" s="5"/>
      <c r="N725" s="5"/>
      <c r="O725" s="13"/>
      <c r="P725" s="5"/>
      <c r="Q725" s="5"/>
      <c r="R725" s="5"/>
      <c r="S725" s="5"/>
      <c r="T725" s="5"/>
      <c r="U725" s="5"/>
      <c r="V725" s="13"/>
      <c r="W725" s="5"/>
      <c r="X725" s="5"/>
      <c r="Y725" s="5"/>
      <c r="Z725" s="5"/>
      <c r="AA725" s="5"/>
      <c r="AB725" s="5"/>
      <c r="AC725" s="13"/>
      <c r="AD725" s="5"/>
      <c r="AE725" s="12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</row>
    <row r="726">
      <c r="A726" s="5"/>
      <c r="B726" s="5"/>
      <c r="C726" s="5"/>
      <c r="D726" s="5"/>
      <c r="E726" s="5"/>
      <c r="F726" s="5"/>
      <c r="G726" s="5"/>
      <c r="H726" s="13"/>
      <c r="I726" s="5"/>
      <c r="J726" s="5"/>
      <c r="K726" s="5"/>
      <c r="L726" s="5"/>
      <c r="M726" s="5"/>
      <c r="N726" s="5"/>
      <c r="O726" s="13"/>
      <c r="P726" s="5"/>
      <c r="Q726" s="5"/>
      <c r="R726" s="5"/>
      <c r="S726" s="5"/>
      <c r="T726" s="5"/>
      <c r="U726" s="5"/>
      <c r="V726" s="13"/>
      <c r="W726" s="5"/>
      <c r="X726" s="5"/>
      <c r="Y726" s="5"/>
      <c r="Z726" s="5"/>
      <c r="AA726" s="5"/>
      <c r="AB726" s="5"/>
      <c r="AC726" s="13"/>
      <c r="AD726" s="5"/>
      <c r="AE726" s="12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</row>
    <row r="727">
      <c r="A727" s="5"/>
      <c r="B727" s="5"/>
      <c r="C727" s="5"/>
      <c r="D727" s="5"/>
      <c r="E727" s="5"/>
      <c r="F727" s="5"/>
      <c r="G727" s="5"/>
      <c r="H727" s="13"/>
      <c r="I727" s="5"/>
      <c r="J727" s="5"/>
      <c r="K727" s="5"/>
      <c r="L727" s="5"/>
      <c r="M727" s="5"/>
      <c r="N727" s="5"/>
      <c r="O727" s="13"/>
      <c r="P727" s="5"/>
      <c r="Q727" s="5"/>
      <c r="R727" s="5"/>
      <c r="S727" s="5"/>
      <c r="T727" s="5"/>
      <c r="U727" s="5"/>
      <c r="V727" s="13"/>
      <c r="W727" s="5"/>
      <c r="X727" s="5"/>
      <c r="Y727" s="5"/>
      <c r="Z727" s="5"/>
      <c r="AA727" s="5"/>
      <c r="AB727" s="5"/>
      <c r="AC727" s="13"/>
      <c r="AD727" s="5"/>
      <c r="AE727" s="12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</row>
    <row r="728">
      <c r="A728" s="5"/>
      <c r="B728" s="5"/>
      <c r="C728" s="5"/>
      <c r="D728" s="5"/>
      <c r="E728" s="5"/>
      <c r="F728" s="5"/>
      <c r="G728" s="5"/>
      <c r="H728" s="13"/>
      <c r="I728" s="5"/>
      <c r="J728" s="5"/>
      <c r="K728" s="5"/>
      <c r="L728" s="5"/>
      <c r="M728" s="5"/>
      <c r="N728" s="5"/>
      <c r="O728" s="13"/>
      <c r="P728" s="5"/>
      <c r="Q728" s="5"/>
      <c r="R728" s="5"/>
      <c r="S728" s="5"/>
      <c r="T728" s="5"/>
      <c r="U728" s="5"/>
      <c r="V728" s="13"/>
      <c r="W728" s="5"/>
      <c r="X728" s="5"/>
      <c r="Y728" s="5"/>
      <c r="Z728" s="5"/>
      <c r="AA728" s="5"/>
      <c r="AB728" s="5"/>
      <c r="AC728" s="13"/>
      <c r="AD728" s="5"/>
      <c r="AE728" s="12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</row>
    <row r="729">
      <c r="A729" s="5"/>
      <c r="B729" s="5"/>
      <c r="C729" s="5"/>
      <c r="D729" s="5"/>
      <c r="E729" s="5"/>
      <c r="F729" s="5"/>
      <c r="G729" s="5"/>
      <c r="H729" s="13"/>
      <c r="I729" s="5"/>
      <c r="J729" s="5"/>
      <c r="K729" s="5"/>
      <c r="L729" s="5"/>
      <c r="M729" s="5"/>
      <c r="N729" s="5"/>
      <c r="O729" s="13"/>
      <c r="P729" s="5"/>
      <c r="Q729" s="5"/>
      <c r="R729" s="5"/>
      <c r="S729" s="5"/>
      <c r="T729" s="5"/>
      <c r="U729" s="5"/>
      <c r="V729" s="13"/>
      <c r="W729" s="5"/>
      <c r="X729" s="5"/>
      <c r="Y729" s="5"/>
      <c r="Z729" s="5"/>
      <c r="AA729" s="5"/>
      <c r="AB729" s="5"/>
      <c r="AC729" s="13"/>
      <c r="AD729" s="5"/>
      <c r="AE729" s="12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</row>
    <row r="730">
      <c r="A730" s="5"/>
      <c r="B730" s="5"/>
      <c r="C730" s="5"/>
      <c r="D730" s="5"/>
      <c r="E730" s="5"/>
      <c r="F730" s="5"/>
      <c r="G730" s="5"/>
      <c r="H730" s="13"/>
      <c r="I730" s="5"/>
      <c r="J730" s="5"/>
      <c r="K730" s="5"/>
      <c r="L730" s="5"/>
      <c r="M730" s="5"/>
      <c r="N730" s="5"/>
      <c r="O730" s="13"/>
      <c r="P730" s="5"/>
      <c r="Q730" s="5"/>
      <c r="R730" s="5"/>
      <c r="S730" s="5"/>
      <c r="T730" s="5"/>
      <c r="U730" s="5"/>
      <c r="V730" s="13"/>
      <c r="W730" s="5"/>
      <c r="X730" s="5"/>
      <c r="Y730" s="5"/>
      <c r="Z730" s="5"/>
      <c r="AA730" s="5"/>
      <c r="AB730" s="5"/>
      <c r="AC730" s="13"/>
      <c r="AD730" s="5"/>
      <c r="AE730" s="12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</row>
    <row r="731">
      <c r="A731" s="5"/>
      <c r="B731" s="5"/>
      <c r="C731" s="5"/>
      <c r="D731" s="5"/>
      <c r="E731" s="5"/>
      <c r="F731" s="5"/>
      <c r="G731" s="5"/>
      <c r="H731" s="13"/>
      <c r="I731" s="5"/>
      <c r="J731" s="5"/>
      <c r="K731" s="5"/>
      <c r="L731" s="5"/>
      <c r="M731" s="5"/>
      <c r="N731" s="5"/>
      <c r="O731" s="13"/>
      <c r="P731" s="5"/>
      <c r="Q731" s="5"/>
      <c r="R731" s="5"/>
      <c r="S731" s="5"/>
      <c r="T731" s="5"/>
      <c r="U731" s="5"/>
      <c r="V731" s="13"/>
      <c r="W731" s="5"/>
      <c r="X731" s="5"/>
      <c r="Y731" s="5"/>
      <c r="Z731" s="5"/>
      <c r="AA731" s="5"/>
      <c r="AB731" s="5"/>
      <c r="AC731" s="13"/>
      <c r="AD731" s="5"/>
      <c r="AE731" s="12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</row>
    <row r="732">
      <c r="A732" s="5"/>
      <c r="B732" s="5"/>
      <c r="C732" s="5"/>
      <c r="D732" s="5"/>
      <c r="E732" s="5"/>
      <c r="F732" s="5"/>
      <c r="G732" s="5"/>
      <c r="H732" s="13"/>
      <c r="I732" s="5"/>
      <c r="J732" s="5"/>
      <c r="K732" s="5"/>
      <c r="L732" s="5"/>
      <c r="M732" s="5"/>
      <c r="N732" s="5"/>
      <c r="O732" s="13"/>
      <c r="P732" s="5"/>
      <c r="Q732" s="5"/>
      <c r="R732" s="5"/>
      <c r="S732" s="5"/>
      <c r="T732" s="5"/>
      <c r="U732" s="5"/>
      <c r="V732" s="13"/>
      <c r="W732" s="5"/>
      <c r="X732" s="5"/>
      <c r="Y732" s="5"/>
      <c r="Z732" s="5"/>
      <c r="AA732" s="5"/>
      <c r="AB732" s="5"/>
      <c r="AC732" s="13"/>
      <c r="AD732" s="5"/>
      <c r="AE732" s="12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</row>
    <row r="733">
      <c r="A733" s="5"/>
      <c r="B733" s="5"/>
      <c r="C733" s="5"/>
      <c r="D733" s="5"/>
      <c r="E733" s="5"/>
      <c r="F733" s="5"/>
      <c r="G733" s="5"/>
      <c r="H733" s="13"/>
      <c r="I733" s="5"/>
      <c r="J733" s="5"/>
      <c r="K733" s="5"/>
      <c r="L733" s="5"/>
      <c r="M733" s="5"/>
      <c r="N733" s="5"/>
      <c r="O733" s="13"/>
      <c r="P733" s="5"/>
      <c r="Q733" s="5"/>
      <c r="R733" s="5"/>
      <c r="S733" s="5"/>
      <c r="T733" s="5"/>
      <c r="U733" s="5"/>
      <c r="V733" s="13"/>
      <c r="W733" s="5"/>
      <c r="X733" s="5"/>
      <c r="Y733" s="5"/>
      <c r="Z733" s="5"/>
      <c r="AA733" s="5"/>
      <c r="AB733" s="5"/>
      <c r="AC733" s="13"/>
      <c r="AD733" s="5"/>
      <c r="AE733" s="12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</row>
    <row r="734">
      <c r="A734" s="5"/>
      <c r="B734" s="5"/>
      <c r="C734" s="5"/>
      <c r="D734" s="5"/>
      <c r="E734" s="5"/>
      <c r="F734" s="5"/>
      <c r="G734" s="5"/>
      <c r="H734" s="13"/>
      <c r="I734" s="5"/>
      <c r="J734" s="5"/>
      <c r="K734" s="5"/>
      <c r="L734" s="5"/>
      <c r="M734" s="5"/>
      <c r="N734" s="5"/>
      <c r="O734" s="13"/>
      <c r="P734" s="5"/>
      <c r="Q734" s="5"/>
      <c r="R734" s="5"/>
      <c r="S734" s="5"/>
      <c r="T734" s="5"/>
      <c r="U734" s="5"/>
      <c r="V734" s="13"/>
      <c r="W734" s="5"/>
      <c r="X734" s="5"/>
      <c r="Y734" s="5"/>
      <c r="Z734" s="5"/>
      <c r="AA734" s="5"/>
      <c r="AB734" s="5"/>
      <c r="AC734" s="13"/>
      <c r="AD734" s="5"/>
      <c r="AE734" s="12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</row>
    <row r="735">
      <c r="A735" s="5"/>
      <c r="B735" s="5"/>
      <c r="C735" s="5"/>
      <c r="D735" s="5"/>
      <c r="E735" s="5"/>
      <c r="F735" s="5"/>
      <c r="G735" s="5"/>
      <c r="H735" s="13"/>
      <c r="I735" s="5"/>
      <c r="J735" s="5"/>
      <c r="K735" s="5"/>
      <c r="L735" s="5"/>
      <c r="M735" s="5"/>
      <c r="N735" s="5"/>
      <c r="O735" s="13"/>
      <c r="P735" s="5"/>
      <c r="Q735" s="5"/>
      <c r="R735" s="5"/>
      <c r="S735" s="5"/>
      <c r="T735" s="5"/>
      <c r="U735" s="5"/>
      <c r="V735" s="13"/>
      <c r="W735" s="5"/>
      <c r="X735" s="5"/>
      <c r="Y735" s="5"/>
      <c r="Z735" s="5"/>
      <c r="AA735" s="5"/>
      <c r="AB735" s="5"/>
      <c r="AC735" s="13"/>
      <c r="AD735" s="5"/>
      <c r="AE735" s="12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</row>
    <row r="736">
      <c r="A736" s="5"/>
      <c r="B736" s="5"/>
      <c r="C736" s="5"/>
      <c r="D736" s="5"/>
      <c r="E736" s="5"/>
      <c r="F736" s="5"/>
      <c r="G736" s="5"/>
      <c r="H736" s="13"/>
      <c r="I736" s="5"/>
      <c r="J736" s="5"/>
      <c r="K736" s="5"/>
      <c r="L736" s="5"/>
      <c r="M736" s="5"/>
      <c r="N736" s="5"/>
      <c r="O736" s="13"/>
      <c r="P736" s="5"/>
      <c r="Q736" s="5"/>
      <c r="R736" s="5"/>
      <c r="S736" s="5"/>
      <c r="T736" s="5"/>
      <c r="U736" s="5"/>
      <c r="V736" s="13"/>
      <c r="W736" s="5"/>
      <c r="X736" s="5"/>
      <c r="Y736" s="5"/>
      <c r="Z736" s="5"/>
      <c r="AA736" s="5"/>
      <c r="AB736" s="5"/>
      <c r="AC736" s="13"/>
      <c r="AD736" s="5"/>
      <c r="AE736" s="12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</row>
    <row r="737">
      <c r="A737" s="5"/>
      <c r="B737" s="5"/>
      <c r="C737" s="5"/>
      <c r="D737" s="5"/>
      <c r="E737" s="5"/>
      <c r="F737" s="5"/>
      <c r="G737" s="5"/>
      <c r="H737" s="13"/>
      <c r="I737" s="5"/>
      <c r="J737" s="5"/>
      <c r="K737" s="5"/>
      <c r="L737" s="5"/>
      <c r="M737" s="5"/>
      <c r="N737" s="5"/>
      <c r="O737" s="13"/>
      <c r="P737" s="5"/>
      <c r="Q737" s="5"/>
      <c r="R737" s="5"/>
      <c r="S737" s="5"/>
      <c r="T737" s="5"/>
      <c r="U737" s="5"/>
      <c r="V737" s="13"/>
      <c r="W737" s="5"/>
      <c r="X737" s="5"/>
      <c r="Y737" s="5"/>
      <c r="Z737" s="5"/>
      <c r="AA737" s="5"/>
      <c r="AB737" s="5"/>
      <c r="AC737" s="13"/>
      <c r="AD737" s="5"/>
      <c r="AE737" s="12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</row>
    <row r="738">
      <c r="A738" s="5"/>
      <c r="B738" s="5"/>
      <c r="C738" s="5"/>
      <c r="D738" s="5"/>
      <c r="E738" s="5"/>
      <c r="F738" s="5"/>
      <c r="G738" s="5"/>
      <c r="H738" s="13"/>
      <c r="I738" s="5"/>
      <c r="J738" s="5"/>
      <c r="K738" s="5"/>
      <c r="L738" s="5"/>
      <c r="M738" s="5"/>
      <c r="N738" s="5"/>
      <c r="O738" s="13"/>
      <c r="P738" s="5"/>
      <c r="Q738" s="5"/>
      <c r="R738" s="5"/>
      <c r="S738" s="5"/>
      <c r="T738" s="5"/>
      <c r="U738" s="5"/>
      <c r="V738" s="13"/>
      <c r="W738" s="5"/>
      <c r="X738" s="5"/>
      <c r="Y738" s="5"/>
      <c r="Z738" s="5"/>
      <c r="AA738" s="5"/>
      <c r="AB738" s="5"/>
      <c r="AC738" s="13"/>
      <c r="AD738" s="5"/>
      <c r="AE738" s="12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</row>
    <row r="739">
      <c r="A739" s="5"/>
      <c r="B739" s="5"/>
      <c r="C739" s="5"/>
      <c r="D739" s="5"/>
      <c r="E739" s="5"/>
      <c r="F739" s="5"/>
      <c r="G739" s="5"/>
      <c r="H739" s="13"/>
      <c r="I739" s="5"/>
      <c r="J739" s="5"/>
      <c r="K739" s="5"/>
      <c r="L739" s="5"/>
      <c r="M739" s="5"/>
      <c r="N739" s="5"/>
      <c r="O739" s="13"/>
      <c r="P739" s="5"/>
      <c r="Q739" s="5"/>
      <c r="R739" s="5"/>
      <c r="S739" s="5"/>
      <c r="T739" s="5"/>
      <c r="U739" s="5"/>
      <c r="V739" s="13"/>
      <c r="W739" s="5"/>
      <c r="X739" s="5"/>
      <c r="Y739" s="5"/>
      <c r="Z739" s="5"/>
      <c r="AA739" s="5"/>
      <c r="AB739" s="5"/>
      <c r="AC739" s="13"/>
      <c r="AD739" s="5"/>
      <c r="AE739" s="12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</row>
    <row r="740">
      <c r="A740" s="5"/>
      <c r="B740" s="5"/>
      <c r="C740" s="5"/>
      <c r="D740" s="5"/>
      <c r="E740" s="5"/>
      <c r="F740" s="5"/>
      <c r="G740" s="5"/>
      <c r="H740" s="13"/>
      <c r="I740" s="5"/>
      <c r="J740" s="5"/>
      <c r="K740" s="5"/>
      <c r="L740" s="5"/>
      <c r="M740" s="5"/>
      <c r="N740" s="5"/>
      <c r="O740" s="13"/>
      <c r="P740" s="5"/>
      <c r="Q740" s="5"/>
      <c r="R740" s="5"/>
      <c r="S740" s="5"/>
      <c r="T740" s="5"/>
      <c r="U740" s="5"/>
      <c r="V740" s="13"/>
      <c r="W740" s="5"/>
      <c r="X740" s="5"/>
      <c r="Y740" s="5"/>
      <c r="Z740" s="5"/>
      <c r="AA740" s="5"/>
      <c r="AB740" s="5"/>
      <c r="AC740" s="13"/>
      <c r="AD740" s="5"/>
      <c r="AE740" s="12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</row>
    <row r="741">
      <c r="A741" s="5"/>
      <c r="B741" s="5"/>
      <c r="C741" s="5"/>
      <c r="D741" s="5"/>
      <c r="E741" s="5"/>
      <c r="F741" s="5"/>
      <c r="G741" s="5"/>
      <c r="H741" s="13"/>
      <c r="I741" s="5"/>
      <c r="J741" s="5"/>
      <c r="K741" s="5"/>
      <c r="L741" s="5"/>
      <c r="M741" s="5"/>
      <c r="N741" s="5"/>
      <c r="O741" s="13"/>
      <c r="P741" s="5"/>
      <c r="Q741" s="5"/>
      <c r="R741" s="5"/>
      <c r="S741" s="5"/>
      <c r="T741" s="5"/>
      <c r="U741" s="5"/>
      <c r="V741" s="13"/>
      <c r="W741" s="5"/>
      <c r="X741" s="5"/>
      <c r="Y741" s="5"/>
      <c r="Z741" s="5"/>
      <c r="AA741" s="5"/>
      <c r="AB741" s="5"/>
      <c r="AC741" s="13"/>
      <c r="AD741" s="5"/>
      <c r="AE741" s="12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</row>
    <row r="742">
      <c r="A742" s="5"/>
      <c r="B742" s="5"/>
      <c r="C742" s="5"/>
      <c r="D742" s="5"/>
      <c r="E742" s="5"/>
      <c r="F742" s="5"/>
      <c r="G742" s="5"/>
      <c r="H742" s="13"/>
      <c r="I742" s="5"/>
      <c r="J742" s="5"/>
      <c r="K742" s="5"/>
      <c r="L742" s="5"/>
      <c r="M742" s="5"/>
      <c r="N742" s="5"/>
      <c r="O742" s="13"/>
      <c r="P742" s="5"/>
      <c r="Q742" s="5"/>
      <c r="R742" s="5"/>
      <c r="S742" s="5"/>
      <c r="T742" s="5"/>
      <c r="U742" s="5"/>
      <c r="V742" s="13"/>
      <c r="W742" s="5"/>
      <c r="X742" s="5"/>
      <c r="Y742" s="5"/>
      <c r="Z742" s="5"/>
      <c r="AA742" s="5"/>
      <c r="AB742" s="5"/>
      <c r="AC742" s="13"/>
      <c r="AD742" s="5"/>
      <c r="AE742" s="12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</row>
    <row r="743">
      <c r="A743" s="5"/>
      <c r="B743" s="5"/>
      <c r="C743" s="5"/>
      <c r="D743" s="5"/>
      <c r="E743" s="5"/>
      <c r="F743" s="5"/>
      <c r="G743" s="5"/>
      <c r="H743" s="13"/>
      <c r="I743" s="5"/>
      <c r="J743" s="5"/>
      <c r="K743" s="5"/>
      <c r="L743" s="5"/>
      <c r="M743" s="5"/>
      <c r="N743" s="5"/>
      <c r="O743" s="13"/>
      <c r="P743" s="5"/>
      <c r="Q743" s="5"/>
      <c r="R743" s="5"/>
      <c r="S743" s="5"/>
      <c r="T743" s="5"/>
      <c r="U743" s="5"/>
      <c r="V743" s="13"/>
      <c r="W743" s="5"/>
      <c r="X743" s="5"/>
      <c r="Y743" s="5"/>
      <c r="Z743" s="5"/>
      <c r="AA743" s="5"/>
      <c r="AB743" s="5"/>
      <c r="AC743" s="13"/>
      <c r="AD743" s="5"/>
      <c r="AE743" s="12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</row>
    <row r="744">
      <c r="A744" s="5"/>
      <c r="B744" s="5"/>
      <c r="C744" s="5"/>
      <c r="D744" s="5"/>
      <c r="E744" s="5"/>
      <c r="F744" s="5"/>
      <c r="G744" s="5"/>
      <c r="H744" s="13"/>
      <c r="I744" s="5"/>
      <c r="J744" s="5"/>
      <c r="K744" s="5"/>
      <c r="L744" s="5"/>
      <c r="M744" s="5"/>
      <c r="N744" s="5"/>
      <c r="O744" s="13"/>
      <c r="P744" s="5"/>
      <c r="Q744" s="5"/>
      <c r="R744" s="5"/>
      <c r="S744" s="5"/>
      <c r="T744" s="5"/>
      <c r="U744" s="5"/>
      <c r="V744" s="13"/>
      <c r="W744" s="5"/>
      <c r="X744" s="5"/>
      <c r="Y744" s="5"/>
      <c r="Z744" s="5"/>
      <c r="AA744" s="5"/>
      <c r="AB744" s="5"/>
      <c r="AC744" s="13"/>
      <c r="AD744" s="5"/>
      <c r="AE744" s="12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</row>
    <row r="745">
      <c r="A745" s="5"/>
      <c r="B745" s="5"/>
      <c r="C745" s="5"/>
      <c r="D745" s="5"/>
      <c r="E745" s="5"/>
      <c r="F745" s="5"/>
      <c r="G745" s="5"/>
      <c r="H745" s="13"/>
      <c r="I745" s="5"/>
      <c r="J745" s="5"/>
      <c r="K745" s="5"/>
      <c r="L745" s="5"/>
      <c r="M745" s="5"/>
      <c r="N745" s="5"/>
      <c r="O745" s="13"/>
      <c r="P745" s="5"/>
      <c r="Q745" s="5"/>
      <c r="R745" s="5"/>
      <c r="S745" s="5"/>
      <c r="T745" s="5"/>
      <c r="U745" s="5"/>
      <c r="V745" s="13"/>
      <c r="W745" s="5"/>
      <c r="X745" s="5"/>
      <c r="Y745" s="5"/>
      <c r="Z745" s="5"/>
      <c r="AA745" s="5"/>
      <c r="AB745" s="5"/>
      <c r="AC745" s="13"/>
      <c r="AD745" s="5"/>
      <c r="AE745" s="12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</row>
    <row r="746">
      <c r="A746" s="5"/>
      <c r="B746" s="5"/>
      <c r="C746" s="5"/>
      <c r="D746" s="5"/>
      <c r="E746" s="5"/>
      <c r="F746" s="5"/>
      <c r="G746" s="5"/>
      <c r="H746" s="13"/>
      <c r="I746" s="5"/>
      <c r="J746" s="5"/>
      <c r="K746" s="5"/>
      <c r="L746" s="5"/>
      <c r="M746" s="5"/>
      <c r="N746" s="5"/>
      <c r="O746" s="13"/>
      <c r="P746" s="5"/>
      <c r="Q746" s="5"/>
      <c r="R746" s="5"/>
      <c r="S746" s="5"/>
      <c r="T746" s="5"/>
      <c r="U746" s="5"/>
      <c r="V746" s="13"/>
      <c r="W746" s="5"/>
      <c r="X746" s="5"/>
      <c r="Y746" s="5"/>
      <c r="Z746" s="5"/>
      <c r="AA746" s="5"/>
      <c r="AB746" s="5"/>
      <c r="AC746" s="13"/>
      <c r="AD746" s="5"/>
      <c r="AE746" s="12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</row>
    <row r="747">
      <c r="A747" s="5"/>
      <c r="B747" s="5"/>
      <c r="C747" s="5"/>
      <c r="D747" s="5"/>
      <c r="E747" s="5"/>
      <c r="F747" s="5"/>
      <c r="G747" s="5"/>
      <c r="H747" s="13"/>
      <c r="I747" s="5"/>
      <c r="J747" s="5"/>
      <c r="K747" s="5"/>
      <c r="L747" s="5"/>
      <c r="M747" s="5"/>
      <c r="N747" s="5"/>
      <c r="O747" s="13"/>
      <c r="P747" s="5"/>
      <c r="Q747" s="5"/>
      <c r="R747" s="5"/>
      <c r="S747" s="5"/>
      <c r="T747" s="5"/>
      <c r="U747" s="5"/>
      <c r="V747" s="13"/>
      <c r="W747" s="5"/>
      <c r="X747" s="5"/>
      <c r="Y747" s="5"/>
      <c r="Z747" s="5"/>
      <c r="AA747" s="5"/>
      <c r="AB747" s="5"/>
      <c r="AC747" s="13"/>
      <c r="AD747" s="5"/>
      <c r="AE747" s="12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</row>
    <row r="748">
      <c r="A748" s="5"/>
      <c r="B748" s="5"/>
      <c r="C748" s="5"/>
      <c r="D748" s="5"/>
      <c r="E748" s="5"/>
      <c r="F748" s="5"/>
      <c r="G748" s="5"/>
      <c r="H748" s="13"/>
      <c r="I748" s="5"/>
      <c r="J748" s="5"/>
      <c r="K748" s="5"/>
      <c r="L748" s="5"/>
      <c r="M748" s="5"/>
      <c r="N748" s="5"/>
      <c r="O748" s="13"/>
      <c r="P748" s="5"/>
      <c r="Q748" s="5"/>
      <c r="R748" s="5"/>
      <c r="S748" s="5"/>
      <c r="T748" s="5"/>
      <c r="U748" s="5"/>
      <c r="V748" s="13"/>
      <c r="W748" s="5"/>
      <c r="X748" s="5"/>
      <c r="Y748" s="5"/>
      <c r="Z748" s="5"/>
      <c r="AA748" s="5"/>
      <c r="AB748" s="5"/>
      <c r="AC748" s="13"/>
      <c r="AD748" s="5"/>
      <c r="AE748" s="12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</row>
    <row r="749">
      <c r="A749" s="5"/>
      <c r="B749" s="5"/>
      <c r="C749" s="5"/>
      <c r="D749" s="5"/>
      <c r="E749" s="5"/>
      <c r="F749" s="5"/>
      <c r="G749" s="5"/>
      <c r="H749" s="13"/>
      <c r="I749" s="5"/>
      <c r="J749" s="5"/>
      <c r="K749" s="5"/>
      <c r="L749" s="5"/>
      <c r="M749" s="5"/>
      <c r="N749" s="5"/>
      <c r="O749" s="13"/>
      <c r="P749" s="5"/>
      <c r="Q749" s="5"/>
      <c r="R749" s="5"/>
      <c r="S749" s="5"/>
      <c r="T749" s="5"/>
      <c r="U749" s="5"/>
      <c r="V749" s="13"/>
      <c r="W749" s="5"/>
      <c r="X749" s="5"/>
      <c r="Y749" s="5"/>
      <c r="Z749" s="5"/>
      <c r="AA749" s="5"/>
      <c r="AB749" s="5"/>
      <c r="AC749" s="13"/>
      <c r="AD749" s="5"/>
      <c r="AE749" s="12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</row>
    <row r="750">
      <c r="A750" s="5"/>
      <c r="B750" s="5"/>
      <c r="C750" s="5"/>
      <c r="D750" s="5"/>
      <c r="E750" s="5"/>
      <c r="F750" s="5"/>
      <c r="G750" s="5"/>
      <c r="H750" s="13"/>
      <c r="I750" s="5"/>
      <c r="J750" s="5"/>
      <c r="K750" s="5"/>
      <c r="L750" s="5"/>
      <c r="M750" s="5"/>
      <c r="N750" s="5"/>
      <c r="O750" s="13"/>
      <c r="P750" s="5"/>
      <c r="Q750" s="5"/>
      <c r="R750" s="5"/>
      <c r="S750" s="5"/>
      <c r="T750" s="5"/>
      <c r="U750" s="5"/>
      <c r="V750" s="13"/>
      <c r="W750" s="5"/>
      <c r="X750" s="5"/>
      <c r="Y750" s="5"/>
      <c r="Z750" s="5"/>
      <c r="AA750" s="5"/>
      <c r="AB750" s="5"/>
      <c r="AC750" s="13"/>
      <c r="AD750" s="5"/>
      <c r="AE750" s="12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</row>
    <row r="751">
      <c r="A751" s="5"/>
      <c r="B751" s="5"/>
      <c r="C751" s="5"/>
      <c r="D751" s="5"/>
      <c r="E751" s="5"/>
      <c r="F751" s="5"/>
      <c r="G751" s="5"/>
      <c r="H751" s="13"/>
      <c r="I751" s="5"/>
      <c r="J751" s="5"/>
      <c r="K751" s="5"/>
      <c r="L751" s="5"/>
      <c r="M751" s="5"/>
      <c r="N751" s="5"/>
      <c r="O751" s="13"/>
      <c r="P751" s="5"/>
      <c r="Q751" s="5"/>
      <c r="R751" s="5"/>
      <c r="S751" s="5"/>
      <c r="T751" s="5"/>
      <c r="U751" s="5"/>
      <c r="V751" s="13"/>
      <c r="W751" s="5"/>
      <c r="X751" s="5"/>
      <c r="Y751" s="5"/>
      <c r="Z751" s="5"/>
      <c r="AA751" s="5"/>
      <c r="AB751" s="5"/>
      <c r="AC751" s="13"/>
      <c r="AD751" s="5"/>
      <c r="AE751" s="12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</row>
    <row r="752">
      <c r="A752" s="5"/>
      <c r="B752" s="5"/>
      <c r="C752" s="5"/>
      <c r="D752" s="5"/>
      <c r="E752" s="5"/>
      <c r="F752" s="5"/>
      <c r="G752" s="5"/>
      <c r="H752" s="13"/>
      <c r="I752" s="5"/>
      <c r="J752" s="5"/>
      <c r="K752" s="5"/>
      <c r="L752" s="5"/>
      <c r="M752" s="5"/>
      <c r="N752" s="5"/>
      <c r="O752" s="13"/>
      <c r="P752" s="5"/>
      <c r="Q752" s="5"/>
      <c r="R752" s="5"/>
      <c r="S752" s="5"/>
      <c r="T752" s="5"/>
      <c r="U752" s="5"/>
      <c r="V752" s="13"/>
      <c r="W752" s="5"/>
      <c r="X752" s="5"/>
      <c r="Y752" s="5"/>
      <c r="Z752" s="5"/>
      <c r="AA752" s="5"/>
      <c r="AB752" s="5"/>
      <c r="AC752" s="13"/>
      <c r="AD752" s="5"/>
      <c r="AE752" s="12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</row>
    <row r="753">
      <c r="A753" s="5"/>
      <c r="B753" s="5"/>
      <c r="C753" s="5"/>
      <c r="D753" s="5"/>
      <c r="E753" s="5"/>
      <c r="F753" s="5"/>
      <c r="G753" s="5"/>
      <c r="H753" s="13"/>
      <c r="I753" s="5"/>
      <c r="J753" s="5"/>
      <c r="K753" s="5"/>
      <c r="L753" s="5"/>
      <c r="M753" s="5"/>
      <c r="N753" s="5"/>
      <c r="O753" s="13"/>
      <c r="P753" s="5"/>
      <c r="Q753" s="5"/>
      <c r="R753" s="5"/>
      <c r="S753" s="5"/>
      <c r="T753" s="5"/>
      <c r="U753" s="5"/>
      <c r="V753" s="13"/>
      <c r="W753" s="5"/>
      <c r="X753" s="5"/>
      <c r="Y753" s="5"/>
      <c r="Z753" s="5"/>
      <c r="AA753" s="5"/>
      <c r="AB753" s="5"/>
      <c r="AC753" s="13"/>
      <c r="AD753" s="5"/>
      <c r="AE753" s="12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</row>
    <row r="754">
      <c r="A754" s="5"/>
      <c r="B754" s="5"/>
      <c r="C754" s="5"/>
      <c r="D754" s="5"/>
      <c r="E754" s="5"/>
      <c r="F754" s="5"/>
      <c r="G754" s="5"/>
      <c r="H754" s="13"/>
      <c r="I754" s="5"/>
      <c r="J754" s="5"/>
      <c r="K754" s="5"/>
      <c r="L754" s="5"/>
      <c r="M754" s="5"/>
      <c r="N754" s="5"/>
      <c r="O754" s="13"/>
      <c r="P754" s="5"/>
      <c r="Q754" s="5"/>
      <c r="R754" s="5"/>
      <c r="S754" s="5"/>
      <c r="T754" s="5"/>
      <c r="U754" s="5"/>
      <c r="V754" s="13"/>
      <c r="W754" s="5"/>
      <c r="X754" s="5"/>
      <c r="Y754" s="5"/>
      <c r="Z754" s="5"/>
      <c r="AA754" s="5"/>
      <c r="AB754" s="5"/>
      <c r="AC754" s="13"/>
      <c r="AD754" s="5"/>
      <c r="AE754" s="12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</row>
    <row r="755">
      <c r="A755" s="5"/>
      <c r="B755" s="5"/>
      <c r="C755" s="5"/>
      <c r="D755" s="5"/>
      <c r="E755" s="5"/>
      <c r="F755" s="5"/>
      <c r="G755" s="5"/>
      <c r="H755" s="13"/>
      <c r="I755" s="5"/>
      <c r="J755" s="5"/>
      <c r="K755" s="5"/>
      <c r="L755" s="5"/>
      <c r="M755" s="5"/>
      <c r="N755" s="5"/>
      <c r="O755" s="13"/>
      <c r="P755" s="5"/>
      <c r="Q755" s="5"/>
      <c r="R755" s="5"/>
      <c r="S755" s="5"/>
      <c r="T755" s="5"/>
      <c r="U755" s="5"/>
      <c r="V755" s="13"/>
      <c r="W755" s="5"/>
      <c r="X755" s="5"/>
      <c r="Y755" s="5"/>
      <c r="Z755" s="5"/>
      <c r="AA755" s="5"/>
      <c r="AB755" s="5"/>
      <c r="AC755" s="13"/>
      <c r="AD755" s="5"/>
      <c r="AE755" s="12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</row>
    <row r="756">
      <c r="A756" s="5"/>
      <c r="B756" s="5"/>
      <c r="C756" s="5"/>
      <c r="D756" s="5"/>
      <c r="E756" s="5"/>
      <c r="F756" s="5"/>
      <c r="G756" s="5"/>
      <c r="H756" s="13"/>
      <c r="I756" s="5"/>
      <c r="J756" s="5"/>
      <c r="K756" s="5"/>
      <c r="L756" s="5"/>
      <c r="M756" s="5"/>
      <c r="N756" s="5"/>
      <c r="O756" s="13"/>
      <c r="P756" s="5"/>
      <c r="Q756" s="5"/>
      <c r="R756" s="5"/>
      <c r="S756" s="5"/>
      <c r="T756" s="5"/>
      <c r="U756" s="5"/>
      <c r="V756" s="13"/>
      <c r="W756" s="5"/>
      <c r="X756" s="5"/>
      <c r="Y756" s="5"/>
      <c r="Z756" s="5"/>
      <c r="AA756" s="5"/>
      <c r="AB756" s="5"/>
      <c r="AC756" s="13"/>
      <c r="AD756" s="5"/>
      <c r="AE756" s="12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</row>
    <row r="757">
      <c r="A757" s="5"/>
      <c r="B757" s="5"/>
      <c r="C757" s="5"/>
      <c r="D757" s="5"/>
      <c r="E757" s="5"/>
      <c r="F757" s="5"/>
      <c r="G757" s="5"/>
      <c r="H757" s="13"/>
      <c r="I757" s="5"/>
      <c r="J757" s="5"/>
      <c r="K757" s="5"/>
      <c r="L757" s="5"/>
      <c r="M757" s="5"/>
      <c r="N757" s="5"/>
      <c r="O757" s="13"/>
      <c r="P757" s="5"/>
      <c r="Q757" s="5"/>
      <c r="R757" s="5"/>
      <c r="S757" s="5"/>
      <c r="T757" s="5"/>
      <c r="U757" s="5"/>
      <c r="V757" s="13"/>
      <c r="W757" s="5"/>
      <c r="X757" s="5"/>
      <c r="Y757" s="5"/>
      <c r="Z757" s="5"/>
      <c r="AA757" s="5"/>
      <c r="AB757" s="5"/>
      <c r="AC757" s="13"/>
      <c r="AD757" s="5"/>
      <c r="AE757" s="12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</row>
    <row r="758">
      <c r="A758" s="5"/>
      <c r="B758" s="5"/>
      <c r="C758" s="5"/>
      <c r="D758" s="5"/>
      <c r="E758" s="5"/>
      <c r="F758" s="5"/>
      <c r="G758" s="5"/>
      <c r="H758" s="13"/>
      <c r="I758" s="5"/>
      <c r="J758" s="5"/>
      <c r="K758" s="5"/>
      <c r="L758" s="5"/>
      <c r="M758" s="5"/>
      <c r="N758" s="5"/>
      <c r="O758" s="13"/>
      <c r="P758" s="5"/>
      <c r="Q758" s="5"/>
      <c r="R758" s="5"/>
      <c r="S758" s="5"/>
      <c r="T758" s="5"/>
      <c r="U758" s="5"/>
      <c r="V758" s="13"/>
      <c r="W758" s="5"/>
      <c r="X758" s="5"/>
      <c r="Y758" s="5"/>
      <c r="Z758" s="5"/>
      <c r="AA758" s="5"/>
      <c r="AB758" s="5"/>
      <c r="AC758" s="13"/>
      <c r="AD758" s="5"/>
      <c r="AE758" s="12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</row>
    <row r="759">
      <c r="A759" s="5"/>
      <c r="B759" s="5"/>
      <c r="C759" s="5"/>
      <c r="D759" s="5"/>
      <c r="E759" s="5"/>
      <c r="F759" s="5"/>
      <c r="G759" s="5"/>
      <c r="H759" s="13"/>
      <c r="I759" s="5"/>
      <c r="J759" s="5"/>
      <c r="K759" s="5"/>
      <c r="L759" s="5"/>
      <c r="M759" s="5"/>
      <c r="N759" s="5"/>
      <c r="O759" s="13"/>
      <c r="P759" s="5"/>
      <c r="Q759" s="5"/>
      <c r="R759" s="5"/>
      <c r="S759" s="5"/>
      <c r="T759" s="5"/>
      <c r="U759" s="5"/>
      <c r="V759" s="13"/>
      <c r="W759" s="5"/>
      <c r="X759" s="5"/>
      <c r="Y759" s="5"/>
      <c r="Z759" s="5"/>
      <c r="AA759" s="5"/>
      <c r="AB759" s="5"/>
      <c r="AC759" s="13"/>
      <c r="AD759" s="5"/>
      <c r="AE759" s="12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</row>
    <row r="760">
      <c r="A760" s="5"/>
      <c r="B760" s="5"/>
      <c r="C760" s="5"/>
      <c r="D760" s="5"/>
      <c r="E760" s="5"/>
      <c r="F760" s="5"/>
      <c r="G760" s="5"/>
      <c r="H760" s="13"/>
      <c r="I760" s="5"/>
      <c r="J760" s="5"/>
      <c r="K760" s="5"/>
      <c r="L760" s="5"/>
      <c r="M760" s="5"/>
      <c r="N760" s="5"/>
      <c r="O760" s="13"/>
      <c r="P760" s="5"/>
      <c r="Q760" s="5"/>
      <c r="R760" s="5"/>
      <c r="S760" s="5"/>
      <c r="T760" s="5"/>
      <c r="U760" s="5"/>
      <c r="V760" s="13"/>
      <c r="W760" s="5"/>
      <c r="X760" s="5"/>
      <c r="Y760" s="5"/>
      <c r="Z760" s="5"/>
      <c r="AA760" s="5"/>
      <c r="AB760" s="5"/>
      <c r="AC760" s="13"/>
      <c r="AD760" s="5"/>
      <c r="AE760" s="12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</row>
    <row r="761">
      <c r="A761" s="5"/>
      <c r="B761" s="5"/>
      <c r="C761" s="5"/>
      <c r="D761" s="5"/>
      <c r="E761" s="5"/>
      <c r="F761" s="5"/>
      <c r="G761" s="5"/>
      <c r="H761" s="13"/>
      <c r="I761" s="5"/>
      <c r="J761" s="5"/>
      <c r="K761" s="5"/>
      <c r="L761" s="5"/>
      <c r="M761" s="5"/>
      <c r="N761" s="5"/>
      <c r="O761" s="13"/>
      <c r="P761" s="5"/>
      <c r="Q761" s="5"/>
      <c r="R761" s="5"/>
      <c r="S761" s="5"/>
      <c r="T761" s="5"/>
      <c r="U761" s="5"/>
      <c r="V761" s="13"/>
      <c r="W761" s="5"/>
      <c r="X761" s="5"/>
      <c r="Y761" s="5"/>
      <c r="Z761" s="5"/>
      <c r="AA761" s="5"/>
      <c r="AB761" s="5"/>
      <c r="AC761" s="13"/>
      <c r="AD761" s="5"/>
      <c r="AE761" s="12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</row>
    <row r="762">
      <c r="A762" s="5"/>
      <c r="B762" s="5"/>
      <c r="C762" s="5"/>
      <c r="D762" s="5"/>
      <c r="E762" s="5"/>
      <c r="F762" s="5"/>
      <c r="G762" s="5"/>
      <c r="H762" s="13"/>
      <c r="I762" s="5"/>
      <c r="J762" s="5"/>
      <c r="K762" s="5"/>
      <c r="L762" s="5"/>
      <c r="M762" s="5"/>
      <c r="N762" s="5"/>
      <c r="O762" s="13"/>
      <c r="P762" s="5"/>
      <c r="Q762" s="5"/>
      <c r="R762" s="5"/>
      <c r="S762" s="5"/>
      <c r="T762" s="5"/>
      <c r="U762" s="5"/>
      <c r="V762" s="13"/>
      <c r="W762" s="5"/>
      <c r="X762" s="5"/>
      <c r="Y762" s="5"/>
      <c r="Z762" s="5"/>
      <c r="AA762" s="5"/>
      <c r="AB762" s="5"/>
      <c r="AC762" s="13"/>
      <c r="AD762" s="5"/>
      <c r="AE762" s="12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</row>
    <row r="763">
      <c r="A763" s="5"/>
      <c r="B763" s="5"/>
      <c r="C763" s="5"/>
      <c r="D763" s="5"/>
      <c r="E763" s="5"/>
      <c r="F763" s="5"/>
      <c r="G763" s="5"/>
      <c r="H763" s="13"/>
      <c r="I763" s="5"/>
      <c r="J763" s="5"/>
      <c r="K763" s="5"/>
      <c r="L763" s="5"/>
      <c r="M763" s="5"/>
      <c r="N763" s="5"/>
      <c r="O763" s="13"/>
      <c r="P763" s="5"/>
      <c r="Q763" s="5"/>
      <c r="R763" s="5"/>
      <c r="S763" s="5"/>
      <c r="T763" s="5"/>
      <c r="U763" s="5"/>
      <c r="V763" s="13"/>
      <c r="W763" s="5"/>
      <c r="X763" s="5"/>
      <c r="Y763" s="5"/>
      <c r="Z763" s="5"/>
      <c r="AA763" s="5"/>
      <c r="AB763" s="5"/>
      <c r="AC763" s="13"/>
      <c r="AD763" s="5"/>
      <c r="AE763" s="12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</row>
    <row r="764">
      <c r="A764" s="5"/>
      <c r="B764" s="5"/>
      <c r="C764" s="5"/>
      <c r="D764" s="5"/>
      <c r="E764" s="5"/>
      <c r="F764" s="5"/>
      <c r="G764" s="5"/>
      <c r="H764" s="13"/>
      <c r="I764" s="5"/>
      <c r="J764" s="5"/>
      <c r="K764" s="5"/>
      <c r="L764" s="5"/>
      <c r="M764" s="5"/>
      <c r="N764" s="5"/>
      <c r="O764" s="13"/>
      <c r="P764" s="5"/>
      <c r="Q764" s="5"/>
      <c r="R764" s="5"/>
      <c r="S764" s="5"/>
      <c r="T764" s="5"/>
      <c r="U764" s="5"/>
      <c r="V764" s="13"/>
      <c r="W764" s="5"/>
      <c r="X764" s="5"/>
      <c r="Y764" s="5"/>
      <c r="Z764" s="5"/>
      <c r="AA764" s="5"/>
      <c r="AB764" s="5"/>
      <c r="AC764" s="13"/>
      <c r="AD764" s="5"/>
      <c r="AE764" s="12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</row>
    <row r="765">
      <c r="A765" s="5"/>
      <c r="B765" s="5"/>
      <c r="C765" s="5"/>
      <c r="D765" s="5"/>
      <c r="E765" s="5"/>
      <c r="F765" s="5"/>
      <c r="G765" s="5"/>
      <c r="H765" s="13"/>
      <c r="I765" s="5"/>
      <c r="J765" s="5"/>
      <c r="K765" s="5"/>
      <c r="L765" s="5"/>
      <c r="M765" s="5"/>
      <c r="N765" s="5"/>
      <c r="O765" s="13"/>
      <c r="P765" s="5"/>
      <c r="Q765" s="5"/>
      <c r="R765" s="5"/>
      <c r="S765" s="5"/>
      <c r="T765" s="5"/>
      <c r="U765" s="5"/>
      <c r="V765" s="13"/>
      <c r="W765" s="5"/>
      <c r="X765" s="5"/>
      <c r="Y765" s="5"/>
      <c r="Z765" s="5"/>
      <c r="AA765" s="5"/>
      <c r="AB765" s="5"/>
      <c r="AC765" s="13"/>
      <c r="AD765" s="5"/>
      <c r="AE765" s="12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</row>
    <row r="766">
      <c r="A766" s="5"/>
      <c r="B766" s="5"/>
      <c r="C766" s="5"/>
      <c r="D766" s="5"/>
      <c r="E766" s="5"/>
      <c r="F766" s="5"/>
      <c r="G766" s="5"/>
      <c r="H766" s="13"/>
      <c r="I766" s="5"/>
      <c r="J766" s="5"/>
      <c r="K766" s="5"/>
      <c r="L766" s="5"/>
      <c r="M766" s="5"/>
      <c r="N766" s="5"/>
      <c r="O766" s="13"/>
      <c r="P766" s="5"/>
      <c r="Q766" s="5"/>
      <c r="R766" s="5"/>
      <c r="S766" s="5"/>
      <c r="T766" s="5"/>
      <c r="U766" s="5"/>
      <c r="V766" s="13"/>
      <c r="W766" s="5"/>
      <c r="X766" s="5"/>
      <c r="Y766" s="5"/>
      <c r="Z766" s="5"/>
      <c r="AA766" s="5"/>
      <c r="AB766" s="5"/>
      <c r="AC766" s="13"/>
      <c r="AD766" s="5"/>
      <c r="AE766" s="12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</row>
    <row r="767">
      <c r="A767" s="5"/>
      <c r="B767" s="5"/>
      <c r="C767" s="5"/>
      <c r="D767" s="5"/>
      <c r="E767" s="5"/>
      <c r="F767" s="5"/>
      <c r="G767" s="5"/>
      <c r="H767" s="13"/>
      <c r="I767" s="5"/>
      <c r="J767" s="5"/>
      <c r="K767" s="5"/>
      <c r="L767" s="5"/>
      <c r="M767" s="5"/>
      <c r="N767" s="5"/>
      <c r="O767" s="13"/>
      <c r="P767" s="5"/>
      <c r="Q767" s="5"/>
      <c r="R767" s="5"/>
      <c r="S767" s="5"/>
      <c r="T767" s="5"/>
      <c r="U767" s="5"/>
      <c r="V767" s="13"/>
      <c r="W767" s="5"/>
      <c r="X767" s="5"/>
      <c r="Y767" s="5"/>
      <c r="Z767" s="5"/>
      <c r="AA767" s="5"/>
      <c r="AB767" s="5"/>
      <c r="AC767" s="13"/>
      <c r="AD767" s="5"/>
      <c r="AE767" s="12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</row>
    <row r="768">
      <c r="A768" s="5"/>
      <c r="B768" s="5"/>
      <c r="C768" s="5"/>
      <c r="D768" s="5"/>
      <c r="E768" s="5"/>
      <c r="F768" s="5"/>
      <c r="G768" s="5"/>
      <c r="H768" s="13"/>
      <c r="I768" s="5"/>
      <c r="J768" s="5"/>
      <c r="K768" s="5"/>
      <c r="L768" s="5"/>
      <c r="M768" s="5"/>
      <c r="N768" s="5"/>
      <c r="O768" s="13"/>
      <c r="P768" s="5"/>
      <c r="Q768" s="5"/>
      <c r="R768" s="5"/>
      <c r="S768" s="5"/>
      <c r="T768" s="5"/>
      <c r="U768" s="5"/>
      <c r="V768" s="13"/>
      <c r="W768" s="5"/>
      <c r="X768" s="5"/>
      <c r="Y768" s="5"/>
      <c r="Z768" s="5"/>
      <c r="AA768" s="5"/>
      <c r="AB768" s="5"/>
      <c r="AC768" s="13"/>
      <c r="AD768" s="5"/>
      <c r="AE768" s="12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</row>
    <row r="769">
      <c r="A769" s="5"/>
      <c r="B769" s="5"/>
      <c r="C769" s="5"/>
      <c r="D769" s="5"/>
      <c r="E769" s="5"/>
      <c r="F769" s="5"/>
      <c r="G769" s="5"/>
      <c r="H769" s="13"/>
      <c r="I769" s="5"/>
      <c r="J769" s="5"/>
      <c r="K769" s="5"/>
      <c r="L769" s="5"/>
      <c r="M769" s="5"/>
      <c r="N769" s="5"/>
      <c r="O769" s="13"/>
      <c r="P769" s="5"/>
      <c r="Q769" s="5"/>
      <c r="R769" s="5"/>
      <c r="S769" s="5"/>
      <c r="T769" s="5"/>
      <c r="U769" s="5"/>
      <c r="V769" s="13"/>
      <c r="W769" s="5"/>
      <c r="X769" s="5"/>
      <c r="Y769" s="5"/>
      <c r="Z769" s="5"/>
      <c r="AA769" s="5"/>
      <c r="AB769" s="5"/>
      <c r="AC769" s="13"/>
      <c r="AD769" s="5"/>
      <c r="AE769" s="12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</row>
    <row r="770">
      <c r="A770" s="5"/>
      <c r="B770" s="5"/>
      <c r="C770" s="5"/>
      <c r="D770" s="5"/>
      <c r="E770" s="5"/>
      <c r="F770" s="5"/>
      <c r="G770" s="5"/>
      <c r="H770" s="13"/>
      <c r="I770" s="5"/>
      <c r="J770" s="5"/>
      <c r="K770" s="5"/>
      <c r="L770" s="5"/>
      <c r="M770" s="5"/>
      <c r="N770" s="5"/>
      <c r="O770" s="13"/>
      <c r="P770" s="5"/>
      <c r="Q770" s="5"/>
      <c r="R770" s="5"/>
      <c r="S770" s="5"/>
      <c r="T770" s="5"/>
      <c r="U770" s="5"/>
      <c r="V770" s="13"/>
      <c r="W770" s="5"/>
      <c r="X770" s="5"/>
      <c r="Y770" s="5"/>
      <c r="Z770" s="5"/>
      <c r="AA770" s="5"/>
      <c r="AB770" s="5"/>
      <c r="AC770" s="13"/>
      <c r="AD770" s="5"/>
      <c r="AE770" s="12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</row>
    <row r="771">
      <c r="A771" s="5"/>
      <c r="B771" s="5"/>
      <c r="C771" s="5"/>
      <c r="D771" s="5"/>
      <c r="E771" s="5"/>
      <c r="F771" s="5"/>
      <c r="G771" s="5"/>
      <c r="H771" s="13"/>
      <c r="I771" s="5"/>
      <c r="J771" s="5"/>
      <c r="K771" s="5"/>
      <c r="L771" s="5"/>
      <c r="M771" s="5"/>
      <c r="N771" s="5"/>
      <c r="O771" s="13"/>
      <c r="P771" s="5"/>
      <c r="Q771" s="5"/>
      <c r="R771" s="5"/>
      <c r="S771" s="5"/>
      <c r="T771" s="5"/>
      <c r="U771" s="5"/>
      <c r="V771" s="13"/>
      <c r="W771" s="5"/>
      <c r="X771" s="5"/>
      <c r="Y771" s="5"/>
      <c r="Z771" s="5"/>
      <c r="AA771" s="5"/>
      <c r="AB771" s="5"/>
      <c r="AC771" s="13"/>
      <c r="AD771" s="5"/>
      <c r="AE771" s="12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</row>
    <row r="772">
      <c r="A772" s="5"/>
      <c r="B772" s="5"/>
      <c r="C772" s="5"/>
      <c r="D772" s="5"/>
      <c r="E772" s="5"/>
      <c r="F772" s="5"/>
      <c r="G772" s="5"/>
      <c r="H772" s="13"/>
      <c r="I772" s="5"/>
      <c r="J772" s="5"/>
      <c r="K772" s="5"/>
      <c r="L772" s="5"/>
      <c r="M772" s="5"/>
      <c r="N772" s="5"/>
      <c r="O772" s="13"/>
      <c r="P772" s="5"/>
      <c r="Q772" s="5"/>
      <c r="R772" s="5"/>
      <c r="S772" s="5"/>
      <c r="T772" s="5"/>
      <c r="U772" s="5"/>
      <c r="V772" s="13"/>
      <c r="W772" s="5"/>
      <c r="X772" s="5"/>
      <c r="Y772" s="5"/>
      <c r="Z772" s="5"/>
      <c r="AA772" s="5"/>
      <c r="AB772" s="5"/>
      <c r="AC772" s="13"/>
      <c r="AD772" s="5"/>
      <c r="AE772" s="12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</row>
    <row r="773">
      <c r="A773" s="5"/>
      <c r="B773" s="5"/>
      <c r="C773" s="5"/>
      <c r="D773" s="5"/>
      <c r="E773" s="5"/>
      <c r="F773" s="5"/>
      <c r="G773" s="5"/>
      <c r="H773" s="13"/>
      <c r="I773" s="5"/>
      <c r="J773" s="5"/>
      <c r="K773" s="5"/>
      <c r="L773" s="5"/>
      <c r="M773" s="5"/>
      <c r="N773" s="5"/>
      <c r="O773" s="13"/>
      <c r="P773" s="5"/>
      <c r="Q773" s="5"/>
      <c r="R773" s="5"/>
      <c r="S773" s="5"/>
      <c r="T773" s="5"/>
      <c r="U773" s="5"/>
      <c r="V773" s="13"/>
      <c r="W773" s="5"/>
      <c r="X773" s="5"/>
      <c r="Y773" s="5"/>
      <c r="Z773" s="5"/>
      <c r="AA773" s="5"/>
      <c r="AB773" s="5"/>
      <c r="AC773" s="13"/>
      <c r="AD773" s="5"/>
      <c r="AE773" s="12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</row>
    <row r="774">
      <c r="A774" s="5"/>
      <c r="B774" s="5"/>
      <c r="C774" s="5"/>
      <c r="D774" s="5"/>
      <c r="E774" s="5"/>
      <c r="F774" s="5"/>
      <c r="G774" s="5"/>
      <c r="H774" s="13"/>
      <c r="I774" s="5"/>
      <c r="J774" s="5"/>
      <c r="K774" s="5"/>
      <c r="L774" s="5"/>
      <c r="M774" s="5"/>
      <c r="N774" s="5"/>
      <c r="O774" s="13"/>
      <c r="P774" s="5"/>
      <c r="Q774" s="5"/>
      <c r="R774" s="5"/>
      <c r="S774" s="5"/>
      <c r="T774" s="5"/>
      <c r="U774" s="5"/>
      <c r="V774" s="13"/>
      <c r="W774" s="5"/>
      <c r="X774" s="5"/>
      <c r="Y774" s="5"/>
      <c r="Z774" s="5"/>
      <c r="AA774" s="5"/>
      <c r="AB774" s="5"/>
      <c r="AC774" s="13"/>
      <c r="AD774" s="5"/>
      <c r="AE774" s="12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</row>
    <row r="775">
      <c r="A775" s="5"/>
      <c r="B775" s="5"/>
      <c r="C775" s="5"/>
      <c r="D775" s="5"/>
      <c r="E775" s="5"/>
      <c r="F775" s="5"/>
      <c r="G775" s="5"/>
      <c r="H775" s="13"/>
      <c r="I775" s="5"/>
      <c r="J775" s="5"/>
      <c r="K775" s="5"/>
      <c r="L775" s="5"/>
      <c r="M775" s="5"/>
      <c r="N775" s="5"/>
      <c r="O775" s="13"/>
      <c r="P775" s="5"/>
      <c r="Q775" s="5"/>
      <c r="R775" s="5"/>
      <c r="S775" s="5"/>
      <c r="T775" s="5"/>
      <c r="U775" s="5"/>
      <c r="V775" s="13"/>
      <c r="W775" s="5"/>
      <c r="X775" s="5"/>
      <c r="Y775" s="5"/>
      <c r="Z775" s="5"/>
      <c r="AA775" s="5"/>
      <c r="AB775" s="5"/>
      <c r="AC775" s="13"/>
      <c r="AD775" s="5"/>
      <c r="AE775" s="12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</row>
    <row r="776">
      <c r="A776" s="5"/>
      <c r="B776" s="5"/>
      <c r="C776" s="5"/>
      <c r="D776" s="5"/>
      <c r="E776" s="5"/>
      <c r="F776" s="5"/>
      <c r="G776" s="5"/>
      <c r="H776" s="13"/>
      <c r="I776" s="5"/>
      <c r="J776" s="5"/>
      <c r="K776" s="5"/>
      <c r="L776" s="5"/>
      <c r="M776" s="5"/>
      <c r="N776" s="5"/>
      <c r="O776" s="13"/>
      <c r="P776" s="5"/>
      <c r="Q776" s="5"/>
      <c r="R776" s="5"/>
      <c r="S776" s="5"/>
      <c r="T776" s="5"/>
      <c r="U776" s="5"/>
      <c r="V776" s="13"/>
      <c r="W776" s="5"/>
      <c r="X776" s="5"/>
      <c r="Y776" s="5"/>
      <c r="Z776" s="5"/>
      <c r="AA776" s="5"/>
      <c r="AB776" s="5"/>
      <c r="AC776" s="13"/>
      <c r="AD776" s="5"/>
      <c r="AE776" s="12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</row>
    <row r="777">
      <c r="A777" s="5"/>
      <c r="B777" s="5"/>
      <c r="C777" s="5"/>
      <c r="D777" s="5"/>
      <c r="E777" s="5"/>
      <c r="F777" s="5"/>
      <c r="G777" s="5"/>
      <c r="H777" s="13"/>
      <c r="I777" s="5"/>
      <c r="J777" s="5"/>
      <c r="K777" s="5"/>
      <c r="L777" s="5"/>
      <c r="M777" s="5"/>
      <c r="N777" s="5"/>
      <c r="O777" s="13"/>
      <c r="P777" s="5"/>
      <c r="Q777" s="5"/>
      <c r="R777" s="5"/>
      <c r="S777" s="5"/>
      <c r="T777" s="5"/>
      <c r="U777" s="5"/>
      <c r="V777" s="13"/>
      <c r="W777" s="5"/>
      <c r="X777" s="5"/>
      <c r="Y777" s="5"/>
      <c r="Z777" s="5"/>
      <c r="AA777" s="5"/>
      <c r="AB777" s="5"/>
      <c r="AC777" s="13"/>
      <c r="AD777" s="5"/>
      <c r="AE777" s="12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</row>
    <row r="778">
      <c r="A778" s="5"/>
      <c r="B778" s="5"/>
      <c r="C778" s="5"/>
      <c r="D778" s="5"/>
      <c r="E778" s="5"/>
      <c r="F778" s="5"/>
      <c r="G778" s="5"/>
      <c r="H778" s="13"/>
      <c r="I778" s="5"/>
      <c r="J778" s="5"/>
      <c r="K778" s="5"/>
      <c r="L778" s="5"/>
      <c r="M778" s="5"/>
      <c r="N778" s="5"/>
      <c r="O778" s="13"/>
      <c r="P778" s="5"/>
      <c r="Q778" s="5"/>
      <c r="R778" s="5"/>
      <c r="S778" s="5"/>
      <c r="T778" s="5"/>
      <c r="U778" s="5"/>
      <c r="V778" s="13"/>
      <c r="W778" s="5"/>
      <c r="X778" s="5"/>
      <c r="Y778" s="5"/>
      <c r="Z778" s="5"/>
      <c r="AA778" s="5"/>
      <c r="AB778" s="5"/>
      <c r="AC778" s="13"/>
      <c r="AD778" s="5"/>
      <c r="AE778" s="12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</row>
    <row r="779">
      <c r="A779" s="5"/>
      <c r="B779" s="5"/>
      <c r="C779" s="5"/>
      <c r="D779" s="5"/>
      <c r="E779" s="5"/>
      <c r="F779" s="5"/>
      <c r="G779" s="5"/>
      <c r="H779" s="13"/>
      <c r="I779" s="5"/>
      <c r="J779" s="5"/>
      <c r="K779" s="5"/>
      <c r="L779" s="5"/>
      <c r="M779" s="5"/>
      <c r="N779" s="5"/>
      <c r="O779" s="13"/>
      <c r="P779" s="5"/>
      <c r="Q779" s="5"/>
      <c r="R779" s="5"/>
      <c r="S779" s="5"/>
      <c r="T779" s="5"/>
      <c r="U779" s="5"/>
      <c r="V779" s="13"/>
      <c r="W779" s="5"/>
      <c r="X779" s="5"/>
      <c r="Y779" s="5"/>
      <c r="Z779" s="5"/>
      <c r="AA779" s="5"/>
      <c r="AB779" s="5"/>
      <c r="AC779" s="13"/>
      <c r="AD779" s="5"/>
      <c r="AE779" s="12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</row>
    <row r="780">
      <c r="A780" s="5"/>
      <c r="B780" s="5"/>
      <c r="C780" s="5"/>
      <c r="D780" s="5"/>
      <c r="E780" s="5"/>
      <c r="F780" s="5"/>
      <c r="G780" s="5"/>
      <c r="H780" s="13"/>
      <c r="I780" s="5"/>
      <c r="J780" s="5"/>
      <c r="K780" s="5"/>
      <c r="L780" s="5"/>
      <c r="M780" s="5"/>
      <c r="N780" s="5"/>
      <c r="O780" s="13"/>
      <c r="P780" s="5"/>
      <c r="Q780" s="5"/>
      <c r="R780" s="5"/>
      <c r="S780" s="5"/>
      <c r="T780" s="5"/>
      <c r="U780" s="5"/>
      <c r="V780" s="13"/>
      <c r="W780" s="5"/>
      <c r="X780" s="5"/>
      <c r="Y780" s="5"/>
      <c r="Z780" s="5"/>
      <c r="AA780" s="5"/>
      <c r="AB780" s="5"/>
      <c r="AC780" s="13"/>
      <c r="AD780" s="5"/>
      <c r="AE780" s="12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</row>
    <row r="781">
      <c r="A781" s="5"/>
      <c r="B781" s="5"/>
      <c r="C781" s="5"/>
      <c r="D781" s="5"/>
      <c r="E781" s="5"/>
      <c r="F781" s="5"/>
      <c r="G781" s="5"/>
      <c r="H781" s="13"/>
      <c r="I781" s="5"/>
      <c r="J781" s="5"/>
      <c r="K781" s="5"/>
      <c r="L781" s="5"/>
      <c r="M781" s="5"/>
      <c r="N781" s="5"/>
      <c r="O781" s="13"/>
      <c r="P781" s="5"/>
      <c r="Q781" s="5"/>
      <c r="R781" s="5"/>
      <c r="S781" s="5"/>
      <c r="T781" s="5"/>
      <c r="U781" s="5"/>
      <c r="V781" s="13"/>
      <c r="W781" s="5"/>
      <c r="X781" s="5"/>
      <c r="Y781" s="5"/>
      <c r="Z781" s="5"/>
      <c r="AA781" s="5"/>
      <c r="AB781" s="5"/>
      <c r="AC781" s="13"/>
      <c r="AD781" s="5"/>
      <c r="AE781" s="12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</row>
    <row r="782">
      <c r="A782" s="5"/>
      <c r="B782" s="5"/>
      <c r="C782" s="5"/>
      <c r="D782" s="5"/>
      <c r="E782" s="5"/>
      <c r="F782" s="5"/>
      <c r="G782" s="5"/>
      <c r="H782" s="13"/>
      <c r="I782" s="5"/>
      <c r="J782" s="5"/>
      <c r="K782" s="5"/>
      <c r="L782" s="5"/>
      <c r="M782" s="5"/>
      <c r="N782" s="5"/>
      <c r="O782" s="13"/>
      <c r="P782" s="5"/>
      <c r="Q782" s="5"/>
      <c r="R782" s="5"/>
      <c r="S782" s="5"/>
      <c r="T782" s="5"/>
      <c r="U782" s="5"/>
      <c r="V782" s="13"/>
      <c r="W782" s="5"/>
      <c r="X782" s="5"/>
      <c r="Y782" s="5"/>
      <c r="Z782" s="5"/>
      <c r="AA782" s="5"/>
      <c r="AB782" s="5"/>
      <c r="AC782" s="13"/>
      <c r="AD782" s="5"/>
      <c r="AE782" s="12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</row>
    <row r="783">
      <c r="A783" s="5"/>
      <c r="B783" s="5"/>
      <c r="C783" s="5"/>
      <c r="D783" s="5"/>
      <c r="E783" s="5"/>
      <c r="F783" s="5"/>
      <c r="G783" s="5"/>
      <c r="H783" s="13"/>
      <c r="I783" s="5"/>
      <c r="J783" s="5"/>
      <c r="K783" s="5"/>
      <c r="L783" s="5"/>
      <c r="M783" s="5"/>
      <c r="N783" s="5"/>
      <c r="O783" s="13"/>
      <c r="P783" s="5"/>
      <c r="Q783" s="5"/>
      <c r="R783" s="5"/>
      <c r="S783" s="5"/>
      <c r="T783" s="5"/>
      <c r="U783" s="5"/>
      <c r="V783" s="13"/>
      <c r="W783" s="5"/>
      <c r="X783" s="5"/>
      <c r="Y783" s="5"/>
      <c r="Z783" s="5"/>
      <c r="AA783" s="5"/>
      <c r="AB783" s="5"/>
      <c r="AC783" s="13"/>
      <c r="AD783" s="5"/>
      <c r="AE783" s="12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</row>
    <row r="784">
      <c r="A784" s="5"/>
      <c r="B784" s="5"/>
      <c r="C784" s="5"/>
      <c r="D784" s="5"/>
      <c r="E784" s="5"/>
      <c r="F784" s="5"/>
      <c r="G784" s="5"/>
      <c r="H784" s="13"/>
      <c r="I784" s="5"/>
      <c r="J784" s="5"/>
      <c r="K784" s="5"/>
      <c r="L784" s="5"/>
      <c r="M784" s="5"/>
      <c r="N784" s="5"/>
      <c r="O784" s="13"/>
      <c r="P784" s="5"/>
      <c r="Q784" s="5"/>
      <c r="R784" s="5"/>
      <c r="S784" s="5"/>
      <c r="T784" s="5"/>
      <c r="U784" s="5"/>
      <c r="V784" s="13"/>
      <c r="W784" s="5"/>
      <c r="X784" s="5"/>
      <c r="Y784" s="5"/>
      <c r="Z784" s="5"/>
      <c r="AA784" s="5"/>
      <c r="AB784" s="5"/>
      <c r="AC784" s="13"/>
      <c r="AD784" s="5"/>
      <c r="AE784" s="12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</row>
    <row r="785">
      <c r="A785" s="5"/>
      <c r="B785" s="5"/>
      <c r="C785" s="5"/>
      <c r="D785" s="5"/>
      <c r="E785" s="5"/>
      <c r="F785" s="5"/>
      <c r="G785" s="5"/>
      <c r="H785" s="13"/>
      <c r="I785" s="5"/>
      <c r="J785" s="5"/>
      <c r="K785" s="5"/>
      <c r="L785" s="5"/>
      <c r="M785" s="5"/>
      <c r="N785" s="5"/>
      <c r="O785" s="13"/>
      <c r="P785" s="5"/>
      <c r="Q785" s="5"/>
      <c r="R785" s="5"/>
      <c r="S785" s="5"/>
      <c r="T785" s="5"/>
      <c r="U785" s="5"/>
      <c r="V785" s="13"/>
      <c r="W785" s="5"/>
      <c r="X785" s="5"/>
      <c r="Y785" s="5"/>
      <c r="Z785" s="5"/>
      <c r="AA785" s="5"/>
      <c r="AB785" s="5"/>
      <c r="AC785" s="13"/>
      <c r="AD785" s="5"/>
      <c r="AE785" s="12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</row>
    <row r="786">
      <c r="A786" s="5"/>
      <c r="B786" s="5"/>
      <c r="C786" s="5"/>
      <c r="D786" s="5"/>
      <c r="E786" s="5"/>
      <c r="F786" s="5"/>
      <c r="G786" s="5"/>
      <c r="H786" s="13"/>
      <c r="I786" s="5"/>
      <c r="J786" s="5"/>
      <c r="K786" s="5"/>
      <c r="L786" s="5"/>
      <c r="M786" s="5"/>
      <c r="N786" s="5"/>
      <c r="O786" s="13"/>
      <c r="P786" s="5"/>
      <c r="Q786" s="5"/>
      <c r="R786" s="5"/>
      <c r="S786" s="5"/>
      <c r="T786" s="5"/>
      <c r="U786" s="5"/>
      <c r="V786" s="13"/>
      <c r="W786" s="5"/>
      <c r="X786" s="5"/>
      <c r="Y786" s="5"/>
      <c r="Z786" s="5"/>
      <c r="AA786" s="5"/>
      <c r="AB786" s="5"/>
      <c r="AC786" s="13"/>
      <c r="AD786" s="5"/>
      <c r="AE786" s="12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</row>
    <row r="787">
      <c r="A787" s="5"/>
      <c r="B787" s="5"/>
      <c r="C787" s="5"/>
      <c r="D787" s="5"/>
      <c r="E787" s="5"/>
      <c r="F787" s="5"/>
      <c r="G787" s="5"/>
      <c r="H787" s="13"/>
      <c r="I787" s="5"/>
      <c r="J787" s="5"/>
      <c r="K787" s="5"/>
      <c r="L787" s="5"/>
      <c r="M787" s="5"/>
      <c r="N787" s="5"/>
      <c r="O787" s="13"/>
      <c r="P787" s="5"/>
      <c r="Q787" s="5"/>
      <c r="R787" s="5"/>
      <c r="S787" s="5"/>
      <c r="T787" s="5"/>
      <c r="U787" s="5"/>
      <c r="V787" s="13"/>
      <c r="W787" s="5"/>
      <c r="X787" s="5"/>
      <c r="Y787" s="5"/>
      <c r="Z787" s="5"/>
      <c r="AA787" s="5"/>
      <c r="AB787" s="5"/>
      <c r="AC787" s="13"/>
      <c r="AD787" s="5"/>
      <c r="AE787" s="12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</row>
    <row r="788">
      <c r="A788" s="5"/>
      <c r="B788" s="5"/>
      <c r="C788" s="5"/>
      <c r="D788" s="5"/>
      <c r="E788" s="5"/>
      <c r="F788" s="5"/>
      <c r="G788" s="5"/>
      <c r="H788" s="13"/>
      <c r="I788" s="5"/>
      <c r="J788" s="5"/>
      <c r="K788" s="5"/>
      <c r="L788" s="5"/>
      <c r="M788" s="5"/>
      <c r="N788" s="5"/>
      <c r="O788" s="13"/>
      <c r="P788" s="5"/>
      <c r="Q788" s="5"/>
      <c r="R788" s="5"/>
      <c r="S788" s="5"/>
      <c r="T788" s="5"/>
      <c r="U788" s="5"/>
      <c r="V788" s="13"/>
      <c r="W788" s="5"/>
      <c r="X788" s="5"/>
      <c r="Y788" s="5"/>
      <c r="Z788" s="5"/>
      <c r="AA788" s="5"/>
      <c r="AB788" s="5"/>
      <c r="AC788" s="13"/>
      <c r="AD788" s="5"/>
      <c r="AE788" s="12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</row>
    <row r="789">
      <c r="A789" s="5"/>
      <c r="B789" s="5"/>
      <c r="C789" s="5"/>
      <c r="D789" s="5"/>
      <c r="E789" s="5"/>
      <c r="F789" s="5"/>
      <c r="G789" s="5"/>
      <c r="H789" s="13"/>
      <c r="I789" s="5"/>
      <c r="J789" s="5"/>
      <c r="K789" s="5"/>
      <c r="L789" s="5"/>
      <c r="M789" s="5"/>
      <c r="N789" s="5"/>
      <c r="O789" s="13"/>
      <c r="P789" s="5"/>
      <c r="Q789" s="5"/>
      <c r="R789" s="5"/>
      <c r="S789" s="5"/>
      <c r="T789" s="5"/>
      <c r="U789" s="5"/>
      <c r="V789" s="13"/>
      <c r="W789" s="5"/>
      <c r="X789" s="5"/>
      <c r="Y789" s="5"/>
      <c r="Z789" s="5"/>
      <c r="AA789" s="5"/>
      <c r="AB789" s="5"/>
      <c r="AC789" s="13"/>
      <c r="AD789" s="5"/>
      <c r="AE789" s="12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</row>
    <row r="790">
      <c r="A790" s="5"/>
      <c r="B790" s="5"/>
      <c r="C790" s="5"/>
      <c r="D790" s="5"/>
      <c r="E790" s="5"/>
      <c r="F790" s="5"/>
      <c r="G790" s="5"/>
      <c r="H790" s="13"/>
      <c r="I790" s="5"/>
      <c r="J790" s="5"/>
      <c r="K790" s="5"/>
      <c r="L790" s="5"/>
      <c r="M790" s="5"/>
      <c r="N790" s="5"/>
      <c r="O790" s="13"/>
      <c r="P790" s="5"/>
      <c r="Q790" s="5"/>
      <c r="R790" s="5"/>
      <c r="S790" s="5"/>
      <c r="T790" s="5"/>
      <c r="U790" s="5"/>
      <c r="V790" s="13"/>
      <c r="W790" s="5"/>
      <c r="X790" s="5"/>
      <c r="Y790" s="5"/>
      <c r="Z790" s="5"/>
      <c r="AA790" s="5"/>
      <c r="AB790" s="5"/>
      <c r="AC790" s="13"/>
      <c r="AD790" s="5"/>
      <c r="AE790" s="12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</row>
    <row r="791">
      <c r="A791" s="5"/>
      <c r="B791" s="5"/>
      <c r="C791" s="5"/>
      <c r="D791" s="5"/>
      <c r="E791" s="5"/>
      <c r="F791" s="5"/>
      <c r="G791" s="5"/>
      <c r="H791" s="13"/>
      <c r="I791" s="5"/>
      <c r="J791" s="5"/>
      <c r="K791" s="5"/>
      <c r="L791" s="5"/>
      <c r="M791" s="5"/>
      <c r="N791" s="5"/>
      <c r="O791" s="13"/>
      <c r="P791" s="5"/>
      <c r="Q791" s="5"/>
      <c r="R791" s="5"/>
      <c r="S791" s="5"/>
      <c r="T791" s="5"/>
      <c r="U791" s="5"/>
      <c r="V791" s="13"/>
      <c r="W791" s="5"/>
      <c r="X791" s="5"/>
      <c r="Y791" s="5"/>
      <c r="Z791" s="5"/>
      <c r="AA791" s="5"/>
      <c r="AB791" s="5"/>
      <c r="AC791" s="13"/>
      <c r="AD791" s="5"/>
      <c r="AE791" s="12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</row>
    <row r="792">
      <c r="A792" s="5"/>
      <c r="B792" s="5"/>
      <c r="C792" s="5"/>
      <c r="D792" s="5"/>
      <c r="E792" s="5"/>
      <c r="F792" s="5"/>
      <c r="G792" s="5"/>
      <c r="H792" s="13"/>
      <c r="I792" s="5"/>
      <c r="J792" s="5"/>
      <c r="K792" s="5"/>
      <c r="L792" s="5"/>
      <c r="M792" s="5"/>
      <c r="N792" s="5"/>
      <c r="O792" s="13"/>
      <c r="P792" s="5"/>
      <c r="Q792" s="5"/>
      <c r="R792" s="5"/>
      <c r="S792" s="5"/>
      <c r="T792" s="5"/>
      <c r="U792" s="5"/>
      <c r="V792" s="13"/>
      <c r="W792" s="5"/>
      <c r="X792" s="5"/>
      <c r="Y792" s="5"/>
      <c r="Z792" s="5"/>
      <c r="AA792" s="5"/>
      <c r="AB792" s="5"/>
      <c r="AC792" s="13"/>
      <c r="AD792" s="5"/>
      <c r="AE792" s="12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</row>
    <row r="793">
      <c r="A793" s="5"/>
      <c r="B793" s="5"/>
      <c r="C793" s="5"/>
      <c r="D793" s="5"/>
      <c r="E793" s="5"/>
      <c r="F793" s="5"/>
      <c r="G793" s="5"/>
      <c r="H793" s="13"/>
      <c r="I793" s="5"/>
      <c r="J793" s="5"/>
      <c r="K793" s="5"/>
      <c r="L793" s="5"/>
      <c r="M793" s="5"/>
      <c r="N793" s="5"/>
      <c r="O793" s="13"/>
      <c r="P793" s="5"/>
      <c r="Q793" s="5"/>
      <c r="R793" s="5"/>
      <c r="S793" s="5"/>
      <c r="T793" s="5"/>
      <c r="U793" s="5"/>
      <c r="V793" s="13"/>
      <c r="W793" s="5"/>
      <c r="X793" s="5"/>
      <c r="Y793" s="5"/>
      <c r="Z793" s="5"/>
      <c r="AA793" s="5"/>
      <c r="AB793" s="5"/>
      <c r="AC793" s="13"/>
      <c r="AD793" s="5"/>
      <c r="AE793" s="12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</row>
    <row r="794">
      <c r="A794" s="5"/>
      <c r="B794" s="5"/>
      <c r="C794" s="5"/>
      <c r="D794" s="5"/>
      <c r="E794" s="5"/>
      <c r="F794" s="5"/>
      <c r="G794" s="5"/>
      <c r="H794" s="13"/>
      <c r="I794" s="5"/>
      <c r="J794" s="5"/>
      <c r="K794" s="5"/>
      <c r="L794" s="5"/>
      <c r="M794" s="5"/>
      <c r="N794" s="5"/>
      <c r="O794" s="13"/>
      <c r="P794" s="5"/>
      <c r="Q794" s="5"/>
      <c r="R794" s="5"/>
      <c r="S794" s="5"/>
      <c r="T794" s="5"/>
      <c r="U794" s="5"/>
      <c r="V794" s="13"/>
      <c r="W794" s="5"/>
      <c r="X794" s="5"/>
      <c r="Y794" s="5"/>
      <c r="Z794" s="5"/>
      <c r="AA794" s="5"/>
      <c r="AB794" s="5"/>
      <c r="AC794" s="13"/>
      <c r="AD794" s="5"/>
      <c r="AE794" s="12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</row>
    <row r="795">
      <c r="A795" s="5"/>
      <c r="B795" s="5"/>
      <c r="C795" s="5"/>
      <c r="D795" s="5"/>
      <c r="E795" s="5"/>
      <c r="F795" s="5"/>
      <c r="G795" s="5"/>
      <c r="H795" s="13"/>
      <c r="I795" s="5"/>
      <c r="J795" s="5"/>
      <c r="K795" s="5"/>
      <c r="L795" s="5"/>
      <c r="M795" s="5"/>
      <c r="N795" s="5"/>
      <c r="O795" s="13"/>
      <c r="P795" s="5"/>
      <c r="Q795" s="5"/>
      <c r="R795" s="5"/>
      <c r="S795" s="5"/>
      <c r="T795" s="5"/>
      <c r="U795" s="5"/>
      <c r="V795" s="13"/>
      <c r="W795" s="5"/>
      <c r="X795" s="5"/>
      <c r="Y795" s="5"/>
      <c r="Z795" s="5"/>
      <c r="AA795" s="5"/>
      <c r="AB795" s="5"/>
      <c r="AC795" s="13"/>
      <c r="AD795" s="5"/>
      <c r="AE795" s="12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</row>
    <row r="796">
      <c r="A796" s="5"/>
      <c r="B796" s="5"/>
      <c r="C796" s="5"/>
      <c r="D796" s="5"/>
      <c r="E796" s="5"/>
      <c r="F796" s="5"/>
      <c r="G796" s="5"/>
      <c r="H796" s="13"/>
      <c r="I796" s="5"/>
      <c r="J796" s="5"/>
      <c r="K796" s="5"/>
      <c r="L796" s="5"/>
      <c r="M796" s="5"/>
      <c r="N796" s="5"/>
      <c r="O796" s="13"/>
      <c r="P796" s="5"/>
      <c r="Q796" s="5"/>
      <c r="R796" s="5"/>
      <c r="S796" s="5"/>
      <c r="T796" s="5"/>
      <c r="U796" s="5"/>
      <c r="V796" s="13"/>
      <c r="W796" s="5"/>
      <c r="X796" s="5"/>
      <c r="Y796" s="5"/>
      <c r="Z796" s="5"/>
      <c r="AA796" s="5"/>
      <c r="AB796" s="5"/>
      <c r="AC796" s="13"/>
      <c r="AD796" s="5"/>
      <c r="AE796" s="12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</row>
    <row r="797">
      <c r="A797" s="5"/>
      <c r="B797" s="5"/>
      <c r="C797" s="5"/>
      <c r="D797" s="5"/>
      <c r="E797" s="5"/>
      <c r="F797" s="5"/>
      <c r="G797" s="5"/>
      <c r="H797" s="13"/>
      <c r="I797" s="5"/>
      <c r="J797" s="5"/>
      <c r="K797" s="5"/>
      <c r="L797" s="5"/>
      <c r="M797" s="5"/>
      <c r="N797" s="5"/>
      <c r="O797" s="13"/>
      <c r="P797" s="5"/>
      <c r="Q797" s="5"/>
      <c r="R797" s="5"/>
      <c r="S797" s="5"/>
      <c r="T797" s="5"/>
      <c r="U797" s="5"/>
      <c r="V797" s="13"/>
      <c r="W797" s="5"/>
      <c r="X797" s="5"/>
      <c r="Y797" s="5"/>
      <c r="Z797" s="5"/>
      <c r="AA797" s="5"/>
      <c r="AB797" s="5"/>
      <c r="AC797" s="13"/>
      <c r="AD797" s="5"/>
      <c r="AE797" s="12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</row>
    <row r="798">
      <c r="A798" s="5"/>
      <c r="B798" s="5"/>
      <c r="C798" s="5"/>
      <c r="D798" s="5"/>
      <c r="E798" s="5"/>
      <c r="F798" s="5"/>
      <c r="G798" s="5"/>
      <c r="H798" s="13"/>
      <c r="I798" s="5"/>
      <c r="J798" s="5"/>
      <c r="K798" s="5"/>
      <c r="L798" s="5"/>
      <c r="M798" s="5"/>
      <c r="N798" s="5"/>
      <c r="O798" s="13"/>
      <c r="P798" s="5"/>
      <c r="Q798" s="5"/>
      <c r="R798" s="5"/>
      <c r="S798" s="5"/>
      <c r="T798" s="5"/>
      <c r="U798" s="5"/>
      <c r="V798" s="13"/>
      <c r="W798" s="5"/>
      <c r="X798" s="5"/>
      <c r="Y798" s="5"/>
      <c r="Z798" s="5"/>
      <c r="AA798" s="5"/>
      <c r="AB798" s="5"/>
      <c r="AC798" s="13"/>
      <c r="AD798" s="5"/>
      <c r="AE798" s="12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</row>
    <row r="799">
      <c r="A799" s="5"/>
      <c r="B799" s="5"/>
      <c r="C799" s="5"/>
      <c r="D799" s="5"/>
      <c r="E799" s="5"/>
      <c r="F799" s="5"/>
      <c r="G799" s="5"/>
      <c r="H799" s="13"/>
      <c r="I799" s="5"/>
      <c r="J799" s="5"/>
      <c r="K799" s="5"/>
      <c r="L799" s="5"/>
      <c r="M799" s="5"/>
      <c r="N799" s="5"/>
      <c r="O799" s="13"/>
      <c r="P799" s="5"/>
      <c r="Q799" s="5"/>
      <c r="R799" s="5"/>
      <c r="S799" s="5"/>
      <c r="T799" s="5"/>
      <c r="U799" s="5"/>
      <c r="V799" s="13"/>
      <c r="W799" s="5"/>
      <c r="X799" s="5"/>
      <c r="Y799" s="5"/>
      <c r="Z799" s="5"/>
      <c r="AA799" s="5"/>
      <c r="AB799" s="5"/>
      <c r="AC799" s="13"/>
      <c r="AD799" s="5"/>
      <c r="AE799" s="12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</row>
    <row r="800">
      <c r="A800" s="5"/>
      <c r="B800" s="5"/>
      <c r="C800" s="5"/>
      <c r="D800" s="5"/>
      <c r="E800" s="5"/>
      <c r="F800" s="5"/>
      <c r="G800" s="5"/>
      <c r="H800" s="13"/>
      <c r="I800" s="5"/>
      <c r="J800" s="5"/>
      <c r="K800" s="5"/>
      <c r="L800" s="5"/>
      <c r="M800" s="5"/>
      <c r="N800" s="5"/>
      <c r="O800" s="13"/>
      <c r="P800" s="5"/>
      <c r="Q800" s="5"/>
      <c r="R800" s="5"/>
      <c r="S800" s="5"/>
      <c r="T800" s="5"/>
      <c r="U800" s="5"/>
      <c r="V800" s="13"/>
      <c r="W800" s="5"/>
      <c r="X800" s="5"/>
      <c r="Y800" s="5"/>
      <c r="Z800" s="5"/>
      <c r="AA800" s="5"/>
      <c r="AB800" s="5"/>
      <c r="AC800" s="13"/>
      <c r="AD800" s="5"/>
      <c r="AE800" s="12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</row>
    <row r="801">
      <c r="A801" s="5"/>
      <c r="B801" s="5"/>
      <c r="C801" s="5"/>
      <c r="D801" s="5"/>
      <c r="E801" s="5"/>
      <c r="F801" s="5"/>
      <c r="G801" s="5"/>
      <c r="H801" s="13"/>
      <c r="I801" s="5"/>
      <c r="J801" s="5"/>
      <c r="K801" s="5"/>
      <c r="L801" s="5"/>
      <c r="M801" s="5"/>
      <c r="N801" s="5"/>
      <c r="O801" s="13"/>
      <c r="P801" s="5"/>
      <c r="Q801" s="5"/>
      <c r="R801" s="5"/>
      <c r="S801" s="5"/>
      <c r="T801" s="5"/>
      <c r="U801" s="5"/>
      <c r="V801" s="13"/>
      <c r="W801" s="5"/>
      <c r="X801" s="5"/>
      <c r="Y801" s="5"/>
      <c r="Z801" s="5"/>
      <c r="AA801" s="5"/>
      <c r="AB801" s="5"/>
      <c r="AC801" s="13"/>
      <c r="AD801" s="5"/>
      <c r="AE801" s="12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</row>
    <row r="802">
      <c r="A802" s="5"/>
      <c r="B802" s="5"/>
      <c r="C802" s="5"/>
      <c r="D802" s="5"/>
      <c r="E802" s="5"/>
      <c r="F802" s="5"/>
      <c r="G802" s="5"/>
      <c r="H802" s="13"/>
      <c r="I802" s="5"/>
      <c r="J802" s="5"/>
      <c r="K802" s="5"/>
      <c r="L802" s="5"/>
      <c r="M802" s="5"/>
      <c r="N802" s="5"/>
      <c r="O802" s="13"/>
      <c r="P802" s="5"/>
      <c r="Q802" s="5"/>
      <c r="R802" s="5"/>
      <c r="S802" s="5"/>
      <c r="T802" s="5"/>
      <c r="U802" s="5"/>
      <c r="V802" s="13"/>
      <c r="W802" s="5"/>
      <c r="X802" s="5"/>
      <c r="Y802" s="5"/>
      <c r="Z802" s="5"/>
      <c r="AA802" s="5"/>
      <c r="AB802" s="5"/>
      <c r="AC802" s="13"/>
      <c r="AD802" s="5"/>
      <c r="AE802" s="12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</row>
    <row r="803">
      <c r="A803" s="5"/>
      <c r="B803" s="5"/>
      <c r="C803" s="5"/>
      <c r="D803" s="5"/>
      <c r="E803" s="5"/>
      <c r="F803" s="5"/>
      <c r="G803" s="5"/>
      <c r="H803" s="13"/>
      <c r="I803" s="5"/>
      <c r="J803" s="5"/>
      <c r="K803" s="5"/>
      <c r="L803" s="5"/>
      <c r="M803" s="5"/>
      <c r="N803" s="5"/>
      <c r="O803" s="13"/>
      <c r="P803" s="5"/>
      <c r="Q803" s="5"/>
      <c r="R803" s="5"/>
      <c r="S803" s="5"/>
      <c r="T803" s="5"/>
      <c r="U803" s="5"/>
      <c r="V803" s="13"/>
      <c r="W803" s="5"/>
      <c r="X803" s="5"/>
      <c r="Y803" s="5"/>
      <c r="Z803" s="5"/>
      <c r="AA803" s="5"/>
      <c r="AB803" s="5"/>
      <c r="AC803" s="13"/>
      <c r="AD803" s="5"/>
      <c r="AE803" s="12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</row>
    <row r="804">
      <c r="A804" s="5"/>
      <c r="B804" s="5"/>
      <c r="C804" s="5"/>
      <c r="D804" s="5"/>
      <c r="E804" s="5"/>
      <c r="F804" s="5"/>
      <c r="G804" s="5"/>
      <c r="H804" s="13"/>
      <c r="I804" s="5"/>
      <c r="J804" s="5"/>
      <c r="K804" s="5"/>
      <c r="L804" s="5"/>
      <c r="M804" s="5"/>
      <c r="N804" s="5"/>
      <c r="O804" s="13"/>
      <c r="P804" s="5"/>
      <c r="Q804" s="5"/>
      <c r="R804" s="5"/>
      <c r="S804" s="5"/>
      <c r="T804" s="5"/>
      <c r="U804" s="5"/>
      <c r="V804" s="13"/>
      <c r="W804" s="5"/>
      <c r="X804" s="5"/>
      <c r="Y804" s="5"/>
      <c r="Z804" s="5"/>
      <c r="AA804" s="5"/>
      <c r="AB804" s="5"/>
      <c r="AC804" s="13"/>
      <c r="AD804" s="5"/>
      <c r="AE804" s="12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</row>
    <row r="805">
      <c r="A805" s="5"/>
      <c r="B805" s="5"/>
      <c r="C805" s="5"/>
      <c r="D805" s="5"/>
      <c r="E805" s="5"/>
      <c r="F805" s="5"/>
      <c r="G805" s="5"/>
      <c r="H805" s="13"/>
      <c r="I805" s="5"/>
      <c r="J805" s="5"/>
      <c r="K805" s="5"/>
      <c r="L805" s="5"/>
      <c r="M805" s="5"/>
      <c r="N805" s="5"/>
      <c r="O805" s="13"/>
      <c r="P805" s="5"/>
      <c r="Q805" s="5"/>
      <c r="R805" s="5"/>
      <c r="S805" s="5"/>
      <c r="T805" s="5"/>
      <c r="U805" s="5"/>
      <c r="V805" s="13"/>
      <c r="W805" s="5"/>
      <c r="X805" s="5"/>
      <c r="Y805" s="5"/>
      <c r="Z805" s="5"/>
      <c r="AA805" s="5"/>
      <c r="AB805" s="5"/>
      <c r="AC805" s="13"/>
      <c r="AD805" s="5"/>
      <c r="AE805" s="12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</row>
    <row r="806">
      <c r="A806" s="5"/>
      <c r="B806" s="5"/>
      <c r="C806" s="5"/>
      <c r="D806" s="5"/>
      <c r="E806" s="5"/>
      <c r="F806" s="5"/>
      <c r="G806" s="5"/>
      <c r="H806" s="13"/>
      <c r="I806" s="5"/>
      <c r="J806" s="5"/>
      <c r="K806" s="5"/>
      <c r="L806" s="5"/>
      <c r="M806" s="5"/>
      <c r="N806" s="5"/>
      <c r="O806" s="13"/>
      <c r="P806" s="5"/>
      <c r="Q806" s="5"/>
      <c r="R806" s="5"/>
      <c r="S806" s="5"/>
      <c r="T806" s="5"/>
      <c r="U806" s="5"/>
      <c r="V806" s="13"/>
      <c r="W806" s="5"/>
      <c r="X806" s="5"/>
      <c r="Y806" s="5"/>
      <c r="Z806" s="5"/>
      <c r="AA806" s="5"/>
      <c r="AB806" s="5"/>
      <c r="AC806" s="13"/>
      <c r="AD806" s="5"/>
      <c r="AE806" s="12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</row>
    <row r="807">
      <c r="A807" s="5"/>
      <c r="B807" s="5"/>
      <c r="C807" s="5"/>
      <c r="D807" s="5"/>
      <c r="E807" s="5"/>
      <c r="F807" s="5"/>
      <c r="G807" s="5"/>
      <c r="H807" s="13"/>
      <c r="I807" s="5"/>
      <c r="J807" s="5"/>
      <c r="K807" s="5"/>
      <c r="L807" s="5"/>
      <c r="M807" s="5"/>
      <c r="N807" s="5"/>
      <c r="O807" s="13"/>
      <c r="P807" s="5"/>
      <c r="Q807" s="5"/>
      <c r="R807" s="5"/>
      <c r="S807" s="5"/>
      <c r="T807" s="5"/>
      <c r="U807" s="5"/>
      <c r="V807" s="13"/>
      <c r="W807" s="5"/>
      <c r="X807" s="5"/>
      <c r="Y807" s="5"/>
      <c r="Z807" s="5"/>
      <c r="AA807" s="5"/>
      <c r="AB807" s="5"/>
      <c r="AC807" s="13"/>
      <c r="AD807" s="5"/>
      <c r="AE807" s="12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</row>
    <row r="808">
      <c r="A808" s="5"/>
      <c r="B808" s="5"/>
      <c r="C808" s="5"/>
      <c r="D808" s="5"/>
      <c r="E808" s="5"/>
      <c r="F808" s="5"/>
      <c r="G808" s="5"/>
      <c r="H808" s="13"/>
      <c r="I808" s="5"/>
      <c r="J808" s="5"/>
      <c r="K808" s="5"/>
      <c r="L808" s="5"/>
      <c r="M808" s="5"/>
      <c r="N808" s="5"/>
      <c r="O808" s="13"/>
      <c r="P808" s="5"/>
      <c r="Q808" s="5"/>
      <c r="R808" s="5"/>
      <c r="S808" s="5"/>
      <c r="T808" s="5"/>
      <c r="U808" s="5"/>
      <c r="V808" s="13"/>
      <c r="W808" s="5"/>
      <c r="X808" s="5"/>
      <c r="Y808" s="5"/>
      <c r="Z808" s="5"/>
      <c r="AA808" s="5"/>
      <c r="AB808" s="5"/>
      <c r="AC808" s="13"/>
      <c r="AD808" s="5"/>
      <c r="AE808" s="12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</row>
    <row r="809">
      <c r="A809" s="5"/>
      <c r="B809" s="5"/>
      <c r="C809" s="5"/>
      <c r="D809" s="5"/>
      <c r="E809" s="5"/>
      <c r="F809" s="5"/>
      <c r="G809" s="5"/>
      <c r="H809" s="13"/>
      <c r="I809" s="5"/>
      <c r="J809" s="5"/>
      <c r="K809" s="5"/>
      <c r="L809" s="5"/>
      <c r="M809" s="5"/>
      <c r="N809" s="5"/>
      <c r="O809" s="13"/>
      <c r="P809" s="5"/>
      <c r="Q809" s="5"/>
      <c r="R809" s="5"/>
      <c r="S809" s="5"/>
      <c r="T809" s="5"/>
      <c r="U809" s="5"/>
      <c r="V809" s="13"/>
      <c r="W809" s="5"/>
      <c r="X809" s="5"/>
      <c r="Y809" s="5"/>
      <c r="Z809" s="5"/>
      <c r="AA809" s="5"/>
      <c r="AB809" s="5"/>
      <c r="AC809" s="13"/>
      <c r="AD809" s="5"/>
      <c r="AE809" s="12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</row>
    <row r="810">
      <c r="A810" s="5"/>
      <c r="B810" s="5"/>
      <c r="C810" s="5"/>
      <c r="D810" s="5"/>
      <c r="E810" s="5"/>
      <c r="F810" s="5"/>
      <c r="G810" s="5"/>
      <c r="H810" s="13"/>
      <c r="I810" s="5"/>
      <c r="J810" s="5"/>
      <c r="K810" s="5"/>
      <c r="L810" s="5"/>
      <c r="M810" s="5"/>
      <c r="N810" s="5"/>
      <c r="O810" s="13"/>
      <c r="P810" s="5"/>
      <c r="Q810" s="5"/>
      <c r="R810" s="5"/>
      <c r="S810" s="5"/>
      <c r="T810" s="5"/>
      <c r="U810" s="5"/>
      <c r="V810" s="13"/>
      <c r="W810" s="5"/>
      <c r="X810" s="5"/>
      <c r="Y810" s="5"/>
      <c r="Z810" s="5"/>
      <c r="AA810" s="5"/>
      <c r="AB810" s="5"/>
      <c r="AC810" s="13"/>
      <c r="AD810" s="5"/>
      <c r="AE810" s="12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</row>
    <row r="811">
      <c r="A811" s="5"/>
      <c r="B811" s="5"/>
      <c r="C811" s="5"/>
      <c r="D811" s="5"/>
      <c r="E811" s="5"/>
      <c r="F811" s="5"/>
      <c r="G811" s="5"/>
      <c r="H811" s="13"/>
      <c r="I811" s="5"/>
      <c r="J811" s="5"/>
      <c r="K811" s="5"/>
      <c r="L811" s="5"/>
      <c r="M811" s="5"/>
      <c r="N811" s="5"/>
      <c r="O811" s="13"/>
      <c r="P811" s="5"/>
      <c r="Q811" s="5"/>
      <c r="R811" s="5"/>
      <c r="S811" s="5"/>
      <c r="T811" s="5"/>
      <c r="U811" s="5"/>
      <c r="V811" s="13"/>
      <c r="W811" s="5"/>
      <c r="X811" s="5"/>
      <c r="Y811" s="5"/>
      <c r="Z811" s="5"/>
      <c r="AA811" s="5"/>
      <c r="AB811" s="5"/>
      <c r="AC811" s="13"/>
      <c r="AD811" s="5"/>
      <c r="AE811" s="12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</row>
    <row r="812">
      <c r="A812" s="5"/>
      <c r="B812" s="5"/>
      <c r="C812" s="5"/>
      <c r="D812" s="5"/>
      <c r="E812" s="5"/>
      <c r="F812" s="5"/>
      <c r="G812" s="5"/>
      <c r="H812" s="13"/>
      <c r="I812" s="5"/>
      <c r="J812" s="5"/>
      <c r="K812" s="5"/>
      <c r="L812" s="5"/>
      <c r="M812" s="5"/>
      <c r="N812" s="5"/>
      <c r="O812" s="13"/>
      <c r="P812" s="5"/>
      <c r="Q812" s="5"/>
      <c r="R812" s="5"/>
      <c r="S812" s="5"/>
      <c r="T812" s="5"/>
      <c r="U812" s="5"/>
      <c r="V812" s="13"/>
      <c r="W812" s="5"/>
      <c r="X812" s="5"/>
      <c r="Y812" s="5"/>
      <c r="Z812" s="5"/>
      <c r="AA812" s="5"/>
      <c r="AB812" s="5"/>
      <c r="AC812" s="13"/>
      <c r="AD812" s="5"/>
      <c r="AE812" s="12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</row>
    <row r="813">
      <c r="A813" s="5"/>
      <c r="B813" s="5"/>
      <c r="C813" s="5"/>
      <c r="D813" s="5"/>
      <c r="E813" s="5"/>
      <c r="F813" s="5"/>
      <c r="G813" s="5"/>
      <c r="H813" s="13"/>
      <c r="I813" s="5"/>
      <c r="J813" s="5"/>
      <c r="K813" s="5"/>
      <c r="L813" s="5"/>
      <c r="M813" s="5"/>
      <c r="N813" s="5"/>
      <c r="O813" s="13"/>
      <c r="P813" s="5"/>
      <c r="Q813" s="5"/>
      <c r="R813" s="5"/>
      <c r="S813" s="5"/>
      <c r="T813" s="5"/>
      <c r="U813" s="5"/>
      <c r="V813" s="13"/>
      <c r="W813" s="5"/>
      <c r="X813" s="5"/>
      <c r="Y813" s="5"/>
      <c r="Z813" s="5"/>
      <c r="AA813" s="5"/>
      <c r="AB813" s="5"/>
      <c r="AC813" s="13"/>
      <c r="AD813" s="5"/>
      <c r="AE813" s="12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</row>
    <row r="814">
      <c r="A814" s="5"/>
      <c r="B814" s="5"/>
      <c r="C814" s="5"/>
      <c r="D814" s="5"/>
      <c r="E814" s="5"/>
      <c r="F814" s="5"/>
      <c r="G814" s="5"/>
      <c r="H814" s="13"/>
      <c r="I814" s="5"/>
      <c r="J814" s="5"/>
      <c r="K814" s="5"/>
      <c r="L814" s="5"/>
      <c r="M814" s="5"/>
      <c r="N814" s="5"/>
      <c r="O814" s="13"/>
      <c r="P814" s="5"/>
      <c r="Q814" s="5"/>
      <c r="R814" s="5"/>
      <c r="S814" s="5"/>
      <c r="T814" s="5"/>
      <c r="U814" s="5"/>
      <c r="V814" s="13"/>
      <c r="W814" s="5"/>
      <c r="X814" s="5"/>
      <c r="Y814" s="5"/>
      <c r="Z814" s="5"/>
      <c r="AA814" s="5"/>
      <c r="AB814" s="5"/>
      <c r="AC814" s="13"/>
      <c r="AD814" s="5"/>
      <c r="AE814" s="12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</row>
    <row r="815">
      <c r="A815" s="5"/>
      <c r="B815" s="5"/>
      <c r="C815" s="5"/>
      <c r="D815" s="5"/>
      <c r="E815" s="5"/>
      <c r="F815" s="5"/>
      <c r="G815" s="5"/>
      <c r="H815" s="13"/>
      <c r="I815" s="5"/>
      <c r="J815" s="5"/>
      <c r="K815" s="5"/>
      <c r="L815" s="5"/>
      <c r="M815" s="5"/>
      <c r="N815" s="5"/>
      <c r="O815" s="13"/>
      <c r="P815" s="5"/>
      <c r="Q815" s="5"/>
      <c r="R815" s="5"/>
      <c r="S815" s="5"/>
      <c r="T815" s="5"/>
      <c r="U815" s="5"/>
      <c r="V815" s="13"/>
      <c r="W815" s="5"/>
      <c r="X815" s="5"/>
      <c r="Y815" s="5"/>
      <c r="Z815" s="5"/>
      <c r="AA815" s="5"/>
      <c r="AB815" s="5"/>
      <c r="AC815" s="13"/>
      <c r="AD815" s="5"/>
      <c r="AE815" s="12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</row>
    <row r="816">
      <c r="A816" s="5"/>
      <c r="B816" s="5"/>
      <c r="C816" s="5"/>
      <c r="D816" s="5"/>
      <c r="E816" s="5"/>
      <c r="F816" s="5"/>
      <c r="G816" s="5"/>
      <c r="H816" s="13"/>
      <c r="I816" s="5"/>
      <c r="J816" s="5"/>
      <c r="K816" s="5"/>
      <c r="L816" s="5"/>
      <c r="M816" s="5"/>
      <c r="N816" s="5"/>
      <c r="O816" s="13"/>
      <c r="P816" s="5"/>
      <c r="Q816" s="5"/>
      <c r="R816" s="5"/>
      <c r="S816" s="5"/>
      <c r="T816" s="5"/>
      <c r="U816" s="5"/>
      <c r="V816" s="13"/>
      <c r="W816" s="5"/>
      <c r="X816" s="5"/>
      <c r="Y816" s="5"/>
      <c r="Z816" s="5"/>
      <c r="AA816" s="5"/>
      <c r="AB816" s="5"/>
      <c r="AC816" s="13"/>
      <c r="AD816" s="5"/>
      <c r="AE816" s="12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</row>
    <row r="817">
      <c r="A817" s="5"/>
      <c r="B817" s="5"/>
      <c r="C817" s="5"/>
      <c r="D817" s="5"/>
      <c r="E817" s="5"/>
      <c r="F817" s="5"/>
      <c r="G817" s="5"/>
      <c r="H817" s="13"/>
      <c r="I817" s="5"/>
      <c r="J817" s="5"/>
      <c r="K817" s="5"/>
      <c r="L817" s="5"/>
      <c r="M817" s="5"/>
      <c r="N817" s="5"/>
      <c r="O817" s="13"/>
      <c r="P817" s="5"/>
      <c r="Q817" s="5"/>
      <c r="R817" s="5"/>
      <c r="S817" s="5"/>
      <c r="T817" s="5"/>
      <c r="U817" s="5"/>
      <c r="V817" s="13"/>
      <c r="W817" s="5"/>
      <c r="X817" s="5"/>
      <c r="Y817" s="5"/>
      <c r="Z817" s="5"/>
      <c r="AA817" s="5"/>
      <c r="AB817" s="5"/>
      <c r="AC817" s="13"/>
      <c r="AD817" s="5"/>
      <c r="AE817" s="12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</row>
    <row r="818">
      <c r="A818" s="5"/>
      <c r="B818" s="5"/>
      <c r="C818" s="5"/>
      <c r="D818" s="5"/>
      <c r="E818" s="5"/>
      <c r="F818" s="5"/>
      <c r="G818" s="5"/>
      <c r="H818" s="13"/>
      <c r="I818" s="5"/>
      <c r="J818" s="5"/>
      <c r="K818" s="5"/>
      <c r="L818" s="5"/>
      <c r="M818" s="5"/>
      <c r="N818" s="5"/>
      <c r="O818" s="13"/>
      <c r="P818" s="5"/>
      <c r="Q818" s="5"/>
      <c r="R818" s="5"/>
      <c r="S818" s="5"/>
      <c r="T818" s="5"/>
      <c r="U818" s="5"/>
      <c r="V818" s="13"/>
      <c r="W818" s="5"/>
      <c r="X818" s="5"/>
      <c r="Y818" s="5"/>
      <c r="Z818" s="5"/>
      <c r="AA818" s="5"/>
      <c r="AB818" s="5"/>
      <c r="AC818" s="13"/>
      <c r="AD818" s="5"/>
      <c r="AE818" s="12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</row>
    <row r="819">
      <c r="A819" s="5"/>
      <c r="B819" s="5"/>
      <c r="C819" s="5"/>
      <c r="D819" s="5"/>
      <c r="E819" s="5"/>
      <c r="F819" s="5"/>
      <c r="G819" s="5"/>
      <c r="H819" s="13"/>
      <c r="I819" s="5"/>
      <c r="J819" s="5"/>
      <c r="K819" s="5"/>
      <c r="L819" s="5"/>
      <c r="M819" s="5"/>
      <c r="N819" s="5"/>
      <c r="O819" s="13"/>
      <c r="P819" s="5"/>
      <c r="Q819" s="5"/>
      <c r="R819" s="5"/>
      <c r="S819" s="5"/>
      <c r="T819" s="5"/>
      <c r="U819" s="5"/>
      <c r="V819" s="13"/>
      <c r="W819" s="5"/>
      <c r="X819" s="5"/>
      <c r="Y819" s="5"/>
      <c r="Z819" s="5"/>
      <c r="AA819" s="5"/>
      <c r="AB819" s="5"/>
      <c r="AC819" s="13"/>
      <c r="AD819" s="5"/>
      <c r="AE819" s="12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</row>
    <row r="820">
      <c r="A820" s="5"/>
      <c r="B820" s="5"/>
      <c r="C820" s="5"/>
      <c r="D820" s="5"/>
      <c r="E820" s="5"/>
      <c r="F820" s="5"/>
      <c r="G820" s="5"/>
      <c r="H820" s="13"/>
      <c r="I820" s="5"/>
      <c r="J820" s="5"/>
      <c r="K820" s="5"/>
      <c r="L820" s="5"/>
      <c r="M820" s="5"/>
      <c r="N820" s="5"/>
      <c r="O820" s="13"/>
      <c r="P820" s="5"/>
      <c r="Q820" s="5"/>
      <c r="R820" s="5"/>
      <c r="S820" s="5"/>
      <c r="T820" s="5"/>
      <c r="U820" s="5"/>
      <c r="V820" s="13"/>
      <c r="W820" s="5"/>
      <c r="X820" s="5"/>
      <c r="Y820" s="5"/>
      <c r="Z820" s="5"/>
      <c r="AA820" s="5"/>
      <c r="AB820" s="5"/>
      <c r="AC820" s="13"/>
      <c r="AD820" s="5"/>
      <c r="AE820" s="12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</row>
    <row r="821">
      <c r="A821" s="5"/>
      <c r="B821" s="5"/>
      <c r="C821" s="5"/>
      <c r="D821" s="5"/>
      <c r="E821" s="5"/>
      <c r="F821" s="5"/>
      <c r="G821" s="5"/>
      <c r="H821" s="13"/>
      <c r="I821" s="5"/>
      <c r="J821" s="5"/>
      <c r="K821" s="5"/>
      <c r="L821" s="5"/>
      <c r="M821" s="5"/>
      <c r="N821" s="5"/>
      <c r="O821" s="13"/>
      <c r="P821" s="5"/>
      <c r="Q821" s="5"/>
      <c r="R821" s="5"/>
      <c r="S821" s="5"/>
      <c r="T821" s="5"/>
      <c r="U821" s="5"/>
      <c r="V821" s="13"/>
      <c r="W821" s="5"/>
      <c r="X821" s="5"/>
      <c r="Y821" s="5"/>
      <c r="Z821" s="5"/>
      <c r="AA821" s="5"/>
      <c r="AB821" s="5"/>
      <c r="AC821" s="13"/>
      <c r="AD821" s="5"/>
      <c r="AE821" s="12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</row>
    <row r="822">
      <c r="A822" s="5"/>
      <c r="B822" s="5"/>
      <c r="C822" s="5"/>
      <c r="D822" s="5"/>
      <c r="E822" s="5"/>
      <c r="F822" s="5"/>
      <c r="G822" s="5"/>
      <c r="H822" s="13"/>
      <c r="I822" s="5"/>
      <c r="J822" s="5"/>
      <c r="K822" s="5"/>
      <c r="L822" s="5"/>
      <c r="M822" s="5"/>
      <c r="N822" s="5"/>
      <c r="O822" s="13"/>
      <c r="P822" s="5"/>
      <c r="Q822" s="5"/>
      <c r="R822" s="5"/>
      <c r="S822" s="5"/>
      <c r="T822" s="5"/>
      <c r="U822" s="5"/>
      <c r="V822" s="13"/>
      <c r="W822" s="5"/>
      <c r="X822" s="5"/>
      <c r="Y822" s="5"/>
      <c r="Z822" s="5"/>
      <c r="AA822" s="5"/>
      <c r="AB822" s="5"/>
      <c r="AC822" s="13"/>
      <c r="AD822" s="5"/>
      <c r="AE822" s="12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</row>
    <row r="823">
      <c r="A823" s="5"/>
      <c r="B823" s="5"/>
      <c r="C823" s="5"/>
      <c r="D823" s="5"/>
      <c r="E823" s="5"/>
      <c r="F823" s="5"/>
      <c r="G823" s="5"/>
      <c r="H823" s="13"/>
      <c r="I823" s="5"/>
      <c r="J823" s="5"/>
      <c r="K823" s="5"/>
      <c r="L823" s="5"/>
      <c r="M823" s="5"/>
      <c r="N823" s="5"/>
      <c r="O823" s="13"/>
      <c r="P823" s="5"/>
      <c r="Q823" s="5"/>
      <c r="R823" s="5"/>
      <c r="S823" s="5"/>
      <c r="T823" s="5"/>
      <c r="U823" s="5"/>
      <c r="V823" s="13"/>
      <c r="W823" s="5"/>
      <c r="X823" s="5"/>
      <c r="Y823" s="5"/>
      <c r="Z823" s="5"/>
      <c r="AA823" s="5"/>
      <c r="AB823" s="5"/>
      <c r="AC823" s="13"/>
      <c r="AD823" s="5"/>
      <c r="AE823" s="12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</row>
    <row r="824">
      <c r="A824" s="5"/>
      <c r="B824" s="5"/>
      <c r="C824" s="5"/>
      <c r="D824" s="5"/>
      <c r="E824" s="5"/>
      <c r="F824" s="5"/>
      <c r="G824" s="5"/>
      <c r="H824" s="13"/>
      <c r="I824" s="5"/>
      <c r="J824" s="5"/>
      <c r="K824" s="5"/>
      <c r="L824" s="5"/>
      <c r="M824" s="5"/>
      <c r="N824" s="5"/>
      <c r="O824" s="13"/>
      <c r="P824" s="5"/>
      <c r="Q824" s="5"/>
      <c r="R824" s="5"/>
      <c r="S824" s="5"/>
      <c r="T824" s="5"/>
      <c r="U824" s="5"/>
      <c r="V824" s="13"/>
      <c r="W824" s="5"/>
      <c r="X824" s="5"/>
      <c r="Y824" s="5"/>
      <c r="Z824" s="5"/>
      <c r="AA824" s="5"/>
      <c r="AB824" s="5"/>
      <c r="AC824" s="13"/>
      <c r="AD824" s="5"/>
      <c r="AE824" s="12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</row>
    <row r="825">
      <c r="A825" s="5"/>
      <c r="B825" s="5"/>
      <c r="C825" s="5"/>
      <c r="D825" s="5"/>
      <c r="E825" s="5"/>
      <c r="F825" s="5"/>
      <c r="G825" s="5"/>
      <c r="H825" s="13"/>
      <c r="I825" s="5"/>
      <c r="J825" s="5"/>
      <c r="K825" s="5"/>
      <c r="L825" s="5"/>
      <c r="M825" s="5"/>
      <c r="N825" s="5"/>
      <c r="O825" s="13"/>
      <c r="P825" s="5"/>
      <c r="Q825" s="5"/>
      <c r="R825" s="5"/>
      <c r="S825" s="5"/>
      <c r="T825" s="5"/>
      <c r="U825" s="5"/>
      <c r="V825" s="13"/>
      <c r="W825" s="5"/>
      <c r="X825" s="5"/>
      <c r="Y825" s="5"/>
      <c r="Z825" s="5"/>
      <c r="AA825" s="5"/>
      <c r="AB825" s="5"/>
      <c r="AC825" s="13"/>
      <c r="AD825" s="5"/>
      <c r="AE825" s="12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</row>
    <row r="826">
      <c r="A826" s="5"/>
      <c r="B826" s="5"/>
      <c r="C826" s="5"/>
      <c r="D826" s="5"/>
      <c r="E826" s="5"/>
      <c r="F826" s="5"/>
      <c r="G826" s="5"/>
      <c r="H826" s="13"/>
      <c r="I826" s="5"/>
      <c r="J826" s="5"/>
      <c r="K826" s="5"/>
      <c r="L826" s="5"/>
      <c r="M826" s="5"/>
      <c r="N826" s="5"/>
      <c r="O826" s="13"/>
      <c r="P826" s="5"/>
      <c r="Q826" s="5"/>
      <c r="R826" s="5"/>
      <c r="S826" s="5"/>
      <c r="T826" s="5"/>
      <c r="U826" s="5"/>
      <c r="V826" s="13"/>
      <c r="W826" s="5"/>
      <c r="X826" s="5"/>
      <c r="Y826" s="5"/>
      <c r="Z826" s="5"/>
      <c r="AA826" s="5"/>
      <c r="AB826" s="5"/>
      <c r="AC826" s="13"/>
      <c r="AD826" s="5"/>
      <c r="AE826" s="12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</row>
    <row r="827">
      <c r="A827" s="5"/>
      <c r="B827" s="5"/>
      <c r="C827" s="5"/>
      <c r="D827" s="5"/>
      <c r="E827" s="5"/>
      <c r="F827" s="5"/>
      <c r="G827" s="5"/>
      <c r="H827" s="13"/>
      <c r="I827" s="5"/>
      <c r="J827" s="5"/>
      <c r="K827" s="5"/>
      <c r="L827" s="5"/>
      <c r="M827" s="5"/>
      <c r="N827" s="5"/>
      <c r="O827" s="13"/>
      <c r="P827" s="5"/>
      <c r="Q827" s="5"/>
      <c r="R827" s="5"/>
      <c r="S827" s="5"/>
      <c r="T827" s="5"/>
      <c r="U827" s="5"/>
      <c r="V827" s="13"/>
      <c r="W827" s="5"/>
      <c r="X827" s="5"/>
      <c r="Y827" s="5"/>
      <c r="Z827" s="5"/>
      <c r="AA827" s="5"/>
      <c r="AB827" s="5"/>
      <c r="AC827" s="13"/>
      <c r="AD827" s="5"/>
      <c r="AE827" s="12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</row>
    <row r="828">
      <c r="A828" s="5"/>
      <c r="B828" s="5"/>
      <c r="C828" s="5"/>
      <c r="D828" s="5"/>
      <c r="E828" s="5"/>
      <c r="F828" s="5"/>
      <c r="G828" s="5"/>
      <c r="H828" s="13"/>
      <c r="I828" s="5"/>
      <c r="J828" s="5"/>
      <c r="K828" s="5"/>
      <c r="L828" s="5"/>
      <c r="M828" s="5"/>
      <c r="N828" s="5"/>
      <c r="O828" s="13"/>
      <c r="P828" s="5"/>
      <c r="Q828" s="5"/>
      <c r="R828" s="5"/>
      <c r="S828" s="5"/>
      <c r="T828" s="5"/>
      <c r="U828" s="5"/>
      <c r="V828" s="13"/>
      <c r="W828" s="5"/>
      <c r="X828" s="5"/>
      <c r="Y828" s="5"/>
      <c r="Z828" s="5"/>
      <c r="AA828" s="5"/>
      <c r="AB828" s="5"/>
      <c r="AC828" s="13"/>
      <c r="AD828" s="5"/>
      <c r="AE828" s="12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</row>
    <row r="829">
      <c r="A829" s="5"/>
      <c r="B829" s="5"/>
      <c r="C829" s="5"/>
      <c r="D829" s="5"/>
      <c r="E829" s="5"/>
      <c r="F829" s="5"/>
      <c r="G829" s="5"/>
      <c r="H829" s="13"/>
      <c r="I829" s="5"/>
      <c r="J829" s="5"/>
      <c r="K829" s="5"/>
      <c r="L829" s="5"/>
      <c r="M829" s="5"/>
      <c r="N829" s="5"/>
      <c r="O829" s="13"/>
      <c r="P829" s="5"/>
      <c r="Q829" s="5"/>
      <c r="R829" s="5"/>
      <c r="S829" s="5"/>
      <c r="T829" s="5"/>
      <c r="U829" s="5"/>
      <c r="V829" s="13"/>
      <c r="W829" s="5"/>
      <c r="X829" s="5"/>
      <c r="Y829" s="5"/>
      <c r="Z829" s="5"/>
      <c r="AA829" s="5"/>
      <c r="AB829" s="5"/>
      <c r="AC829" s="13"/>
      <c r="AD829" s="5"/>
      <c r="AE829" s="12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</row>
    <row r="830">
      <c r="A830" s="5"/>
      <c r="B830" s="5"/>
      <c r="C830" s="5"/>
      <c r="D830" s="5"/>
      <c r="E830" s="5"/>
      <c r="F830" s="5"/>
      <c r="G830" s="5"/>
      <c r="H830" s="13"/>
      <c r="I830" s="5"/>
      <c r="J830" s="5"/>
      <c r="K830" s="5"/>
      <c r="L830" s="5"/>
      <c r="M830" s="5"/>
      <c r="N830" s="5"/>
      <c r="O830" s="13"/>
      <c r="P830" s="5"/>
      <c r="Q830" s="5"/>
      <c r="R830" s="5"/>
      <c r="S830" s="5"/>
      <c r="T830" s="5"/>
      <c r="U830" s="5"/>
      <c r="V830" s="13"/>
      <c r="W830" s="5"/>
      <c r="X830" s="5"/>
      <c r="Y830" s="5"/>
      <c r="Z830" s="5"/>
      <c r="AA830" s="5"/>
      <c r="AB830" s="5"/>
      <c r="AC830" s="13"/>
      <c r="AD830" s="5"/>
      <c r="AE830" s="12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</row>
    <row r="831">
      <c r="A831" s="5"/>
      <c r="B831" s="5"/>
      <c r="C831" s="5"/>
      <c r="D831" s="5"/>
      <c r="E831" s="5"/>
      <c r="F831" s="5"/>
      <c r="G831" s="5"/>
      <c r="H831" s="13"/>
      <c r="I831" s="5"/>
      <c r="J831" s="5"/>
      <c r="K831" s="5"/>
      <c r="L831" s="5"/>
      <c r="M831" s="5"/>
      <c r="N831" s="5"/>
      <c r="O831" s="13"/>
      <c r="P831" s="5"/>
      <c r="Q831" s="5"/>
      <c r="R831" s="5"/>
      <c r="S831" s="5"/>
      <c r="T831" s="5"/>
      <c r="U831" s="5"/>
      <c r="V831" s="13"/>
      <c r="W831" s="5"/>
      <c r="X831" s="5"/>
      <c r="Y831" s="5"/>
      <c r="Z831" s="5"/>
      <c r="AA831" s="5"/>
      <c r="AB831" s="5"/>
      <c r="AC831" s="13"/>
      <c r="AD831" s="5"/>
      <c r="AE831" s="12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</row>
    <row r="832">
      <c r="A832" s="5"/>
      <c r="B832" s="5"/>
      <c r="C832" s="5"/>
      <c r="D832" s="5"/>
      <c r="E832" s="5"/>
      <c r="F832" s="5"/>
      <c r="G832" s="5"/>
      <c r="H832" s="13"/>
      <c r="I832" s="5"/>
      <c r="J832" s="5"/>
      <c r="K832" s="5"/>
      <c r="L832" s="5"/>
      <c r="M832" s="5"/>
      <c r="N832" s="5"/>
      <c r="O832" s="13"/>
      <c r="P832" s="5"/>
      <c r="Q832" s="5"/>
      <c r="R832" s="5"/>
      <c r="S832" s="5"/>
      <c r="T832" s="5"/>
      <c r="U832" s="5"/>
      <c r="V832" s="13"/>
      <c r="W832" s="5"/>
      <c r="X832" s="5"/>
      <c r="Y832" s="5"/>
      <c r="Z832" s="5"/>
      <c r="AA832" s="5"/>
      <c r="AB832" s="5"/>
      <c r="AC832" s="13"/>
      <c r="AD832" s="5"/>
      <c r="AE832" s="12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</row>
    <row r="833">
      <c r="A833" s="5"/>
      <c r="B833" s="5"/>
      <c r="C833" s="5"/>
      <c r="D833" s="5"/>
      <c r="E833" s="5"/>
      <c r="F833" s="5"/>
      <c r="G833" s="5"/>
      <c r="H833" s="13"/>
      <c r="I833" s="5"/>
      <c r="J833" s="5"/>
      <c r="K833" s="5"/>
      <c r="L833" s="5"/>
      <c r="M833" s="5"/>
      <c r="N833" s="5"/>
      <c r="O833" s="13"/>
      <c r="P833" s="5"/>
      <c r="Q833" s="5"/>
      <c r="R833" s="5"/>
      <c r="S833" s="5"/>
      <c r="T833" s="5"/>
      <c r="U833" s="5"/>
      <c r="V833" s="13"/>
      <c r="W833" s="5"/>
      <c r="X833" s="5"/>
      <c r="Y833" s="5"/>
      <c r="Z833" s="5"/>
      <c r="AA833" s="5"/>
      <c r="AB833" s="5"/>
      <c r="AC833" s="13"/>
      <c r="AD833" s="5"/>
      <c r="AE833" s="12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</row>
    <row r="834">
      <c r="A834" s="5"/>
      <c r="B834" s="5"/>
      <c r="C834" s="5"/>
      <c r="D834" s="5"/>
      <c r="E834" s="5"/>
      <c r="F834" s="5"/>
      <c r="G834" s="5"/>
      <c r="H834" s="13"/>
      <c r="I834" s="5"/>
      <c r="J834" s="5"/>
      <c r="K834" s="5"/>
      <c r="L834" s="5"/>
      <c r="M834" s="5"/>
      <c r="N834" s="5"/>
      <c r="O834" s="13"/>
      <c r="P834" s="5"/>
      <c r="Q834" s="5"/>
      <c r="R834" s="5"/>
      <c r="S834" s="5"/>
      <c r="T834" s="5"/>
      <c r="U834" s="5"/>
      <c r="V834" s="13"/>
      <c r="W834" s="5"/>
      <c r="X834" s="5"/>
      <c r="Y834" s="5"/>
      <c r="Z834" s="5"/>
      <c r="AA834" s="5"/>
      <c r="AB834" s="5"/>
      <c r="AC834" s="13"/>
      <c r="AD834" s="5"/>
      <c r="AE834" s="12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</row>
    <row r="835">
      <c r="A835" s="5"/>
      <c r="B835" s="5"/>
      <c r="C835" s="5"/>
      <c r="D835" s="5"/>
      <c r="E835" s="5"/>
      <c r="F835" s="5"/>
      <c r="G835" s="5"/>
      <c r="H835" s="13"/>
      <c r="I835" s="5"/>
      <c r="J835" s="5"/>
      <c r="K835" s="5"/>
      <c r="L835" s="5"/>
      <c r="M835" s="5"/>
      <c r="N835" s="5"/>
      <c r="O835" s="13"/>
      <c r="P835" s="5"/>
      <c r="Q835" s="5"/>
      <c r="R835" s="5"/>
      <c r="S835" s="5"/>
      <c r="T835" s="5"/>
      <c r="U835" s="5"/>
      <c r="V835" s="13"/>
      <c r="W835" s="5"/>
      <c r="X835" s="5"/>
      <c r="Y835" s="5"/>
      <c r="Z835" s="5"/>
      <c r="AA835" s="5"/>
      <c r="AB835" s="5"/>
      <c r="AC835" s="13"/>
      <c r="AD835" s="5"/>
      <c r="AE835" s="12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</row>
    <row r="836">
      <c r="A836" s="5"/>
      <c r="B836" s="5"/>
      <c r="C836" s="5"/>
      <c r="D836" s="5"/>
      <c r="E836" s="5"/>
      <c r="F836" s="5"/>
      <c r="G836" s="5"/>
      <c r="H836" s="13"/>
      <c r="I836" s="5"/>
      <c r="J836" s="5"/>
      <c r="K836" s="5"/>
      <c r="L836" s="5"/>
      <c r="M836" s="5"/>
      <c r="N836" s="5"/>
      <c r="O836" s="13"/>
      <c r="P836" s="5"/>
      <c r="Q836" s="5"/>
      <c r="R836" s="5"/>
      <c r="S836" s="5"/>
      <c r="T836" s="5"/>
      <c r="U836" s="5"/>
      <c r="V836" s="13"/>
      <c r="W836" s="5"/>
      <c r="X836" s="5"/>
      <c r="Y836" s="5"/>
      <c r="Z836" s="5"/>
      <c r="AA836" s="5"/>
      <c r="AB836" s="5"/>
      <c r="AC836" s="13"/>
      <c r="AD836" s="5"/>
      <c r="AE836" s="12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</row>
    <row r="837">
      <c r="A837" s="5"/>
      <c r="B837" s="5"/>
      <c r="C837" s="5"/>
      <c r="D837" s="5"/>
      <c r="E837" s="5"/>
      <c r="F837" s="5"/>
      <c r="G837" s="5"/>
      <c r="H837" s="13"/>
      <c r="I837" s="5"/>
      <c r="J837" s="5"/>
      <c r="K837" s="5"/>
      <c r="L837" s="5"/>
      <c r="M837" s="5"/>
      <c r="N837" s="5"/>
      <c r="O837" s="13"/>
      <c r="P837" s="5"/>
      <c r="Q837" s="5"/>
      <c r="R837" s="5"/>
      <c r="S837" s="5"/>
      <c r="T837" s="5"/>
      <c r="U837" s="5"/>
      <c r="V837" s="13"/>
      <c r="W837" s="5"/>
      <c r="X837" s="5"/>
      <c r="Y837" s="5"/>
      <c r="Z837" s="5"/>
      <c r="AA837" s="5"/>
      <c r="AB837" s="5"/>
      <c r="AC837" s="13"/>
      <c r="AD837" s="5"/>
      <c r="AE837" s="12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</row>
    <row r="838">
      <c r="A838" s="5"/>
      <c r="B838" s="5"/>
      <c r="C838" s="5"/>
      <c r="D838" s="5"/>
      <c r="E838" s="5"/>
      <c r="F838" s="5"/>
      <c r="G838" s="5"/>
      <c r="H838" s="13"/>
      <c r="I838" s="5"/>
      <c r="J838" s="5"/>
      <c r="K838" s="5"/>
      <c r="L838" s="5"/>
      <c r="M838" s="5"/>
      <c r="N838" s="5"/>
      <c r="O838" s="13"/>
      <c r="P838" s="5"/>
      <c r="Q838" s="5"/>
      <c r="R838" s="5"/>
      <c r="S838" s="5"/>
      <c r="T838" s="5"/>
      <c r="U838" s="5"/>
      <c r="V838" s="13"/>
      <c r="W838" s="5"/>
      <c r="X838" s="5"/>
      <c r="Y838" s="5"/>
      <c r="Z838" s="5"/>
      <c r="AA838" s="5"/>
      <c r="AB838" s="5"/>
      <c r="AC838" s="13"/>
      <c r="AD838" s="5"/>
      <c r="AE838" s="12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</row>
    <row r="839">
      <c r="A839" s="5"/>
      <c r="B839" s="5"/>
      <c r="C839" s="5"/>
      <c r="D839" s="5"/>
      <c r="E839" s="5"/>
      <c r="F839" s="5"/>
      <c r="G839" s="5"/>
      <c r="H839" s="13"/>
      <c r="I839" s="5"/>
      <c r="J839" s="5"/>
      <c r="K839" s="5"/>
      <c r="L839" s="5"/>
      <c r="M839" s="5"/>
      <c r="N839" s="5"/>
      <c r="O839" s="13"/>
      <c r="P839" s="5"/>
      <c r="Q839" s="5"/>
      <c r="R839" s="5"/>
      <c r="S839" s="5"/>
      <c r="T839" s="5"/>
      <c r="U839" s="5"/>
      <c r="V839" s="13"/>
      <c r="W839" s="5"/>
      <c r="X839" s="5"/>
      <c r="Y839" s="5"/>
      <c r="Z839" s="5"/>
      <c r="AA839" s="5"/>
      <c r="AB839" s="5"/>
      <c r="AC839" s="13"/>
      <c r="AD839" s="5"/>
      <c r="AE839" s="12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</row>
    <row r="840">
      <c r="A840" s="5"/>
      <c r="B840" s="5"/>
      <c r="C840" s="5"/>
      <c r="D840" s="5"/>
      <c r="E840" s="5"/>
      <c r="F840" s="5"/>
      <c r="G840" s="5"/>
      <c r="H840" s="13"/>
      <c r="I840" s="5"/>
      <c r="J840" s="5"/>
      <c r="K840" s="5"/>
      <c r="L840" s="5"/>
      <c r="M840" s="5"/>
      <c r="N840" s="5"/>
      <c r="O840" s="13"/>
      <c r="P840" s="5"/>
      <c r="Q840" s="5"/>
      <c r="R840" s="5"/>
      <c r="S840" s="5"/>
      <c r="T840" s="5"/>
      <c r="U840" s="5"/>
      <c r="V840" s="13"/>
      <c r="W840" s="5"/>
      <c r="X840" s="5"/>
      <c r="Y840" s="5"/>
      <c r="Z840" s="5"/>
      <c r="AA840" s="5"/>
      <c r="AB840" s="5"/>
      <c r="AC840" s="13"/>
      <c r="AD840" s="5"/>
      <c r="AE840" s="12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</row>
    <row r="841">
      <c r="A841" s="5"/>
      <c r="B841" s="5"/>
      <c r="C841" s="5"/>
      <c r="D841" s="5"/>
      <c r="E841" s="5"/>
      <c r="F841" s="5"/>
      <c r="G841" s="5"/>
      <c r="H841" s="13"/>
      <c r="I841" s="5"/>
      <c r="J841" s="5"/>
      <c r="K841" s="5"/>
      <c r="L841" s="5"/>
      <c r="M841" s="5"/>
      <c r="N841" s="5"/>
      <c r="O841" s="13"/>
      <c r="P841" s="5"/>
      <c r="Q841" s="5"/>
      <c r="R841" s="5"/>
      <c r="S841" s="5"/>
      <c r="T841" s="5"/>
      <c r="U841" s="5"/>
      <c r="V841" s="13"/>
      <c r="W841" s="5"/>
      <c r="X841" s="5"/>
      <c r="Y841" s="5"/>
      <c r="Z841" s="5"/>
      <c r="AA841" s="5"/>
      <c r="AB841" s="5"/>
      <c r="AC841" s="13"/>
      <c r="AD841" s="5"/>
      <c r="AE841" s="12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</row>
    <row r="842">
      <c r="A842" s="5"/>
      <c r="B842" s="5"/>
      <c r="C842" s="5"/>
      <c r="D842" s="5"/>
      <c r="E842" s="5"/>
      <c r="F842" s="5"/>
      <c r="G842" s="5"/>
      <c r="H842" s="13"/>
      <c r="I842" s="5"/>
      <c r="J842" s="5"/>
      <c r="K842" s="5"/>
      <c r="L842" s="5"/>
      <c r="M842" s="5"/>
      <c r="N842" s="5"/>
      <c r="O842" s="13"/>
      <c r="P842" s="5"/>
      <c r="Q842" s="5"/>
      <c r="R842" s="5"/>
      <c r="S842" s="5"/>
      <c r="T842" s="5"/>
      <c r="U842" s="5"/>
      <c r="V842" s="13"/>
      <c r="W842" s="5"/>
      <c r="X842" s="5"/>
      <c r="Y842" s="5"/>
      <c r="Z842" s="5"/>
      <c r="AA842" s="5"/>
      <c r="AB842" s="5"/>
      <c r="AC842" s="13"/>
      <c r="AD842" s="5"/>
      <c r="AE842" s="12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</row>
    <row r="843">
      <c r="A843" s="5"/>
      <c r="B843" s="5"/>
      <c r="C843" s="5"/>
      <c r="D843" s="5"/>
      <c r="E843" s="5"/>
      <c r="F843" s="5"/>
      <c r="G843" s="5"/>
      <c r="H843" s="13"/>
      <c r="I843" s="5"/>
      <c r="J843" s="5"/>
      <c r="K843" s="5"/>
      <c r="L843" s="5"/>
      <c r="M843" s="5"/>
      <c r="N843" s="5"/>
      <c r="O843" s="13"/>
      <c r="P843" s="5"/>
      <c r="Q843" s="5"/>
      <c r="R843" s="5"/>
      <c r="S843" s="5"/>
      <c r="T843" s="5"/>
      <c r="U843" s="5"/>
      <c r="V843" s="13"/>
      <c r="W843" s="5"/>
      <c r="X843" s="5"/>
      <c r="Y843" s="5"/>
      <c r="Z843" s="5"/>
      <c r="AA843" s="5"/>
      <c r="AB843" s="5"/>
      <c r="AC843" s="13"/>
      <c r="AD843" s="5"/>
      <c r="AE843" s="12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</row>
    <row r="844">
      <c r="A844" s="5"/>
      <c r="B844" s="5"/>
      <c r="C844" s="5"/>
      <c r="D844" s="5"/>
      <c r="E844" s="5"/>
      <c r="F844" s="5"/>
      <c r="G844" s="5"/>
      <c r="H844" s="13"/>
      <c r="I844" s="5"/>
      <c r="J844" s="5"/>
      <c r="K844" s="5"/>
      <c r="L844" s="5"/>
      <c r="M844" s="5"/>
      <c r="N844" s="5"/>
      <c r="O844" s="13"/>
      <c r="P844" s="5"/>
      <c r="Q844" s="5"/>
      <c r="R844" s="5"/>
      <c r="S844" s="5"/>
      <c r="T844" s="5"/>
      <c r="U844" s="5"/>
      <c r="V844" s="13"/>
      <c r="W844" s="5"/>
      <c r="X844" s="5"/>
      <c r="Y844" s="5"/>
      <c r="Z844" s="5"/>
      <c r="AA844" s="5"/>
      <c r="AB844" s="5"/>
      <c r="AC844" s="13"/>
      <c r="AD844" s="5"/>
      <c r="AE844" s="12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</row>
    <row r="845">
      <c r="A845" s="5"/>
      <c r="B845" s="5"/>
      <c r="C845" s="5"/>
      <c r="D845" s="5"/>
      <c r="E845" s="5"/>
      <c r="F845" s="5"/>
      <c r="G845" s="5"/>
      <c r="H845" s="13"/>
      <c r="I845" s="5"/>
      <c r="J845" s="5"/>
      <c r="K845" s="5"/>
      <c r="L845" s="5"/>
      <c r="M845" s="5"/>
      <c r="N845" s="5"/>
      <c r="O845" s="13"/>
      <c r="P845" s="5"/>
      <c r="Q845" s="5"/>
      <c r="R845" s="5"/>
      <c r="S845" s="5"/>
      <c r="T845" s="5"/>
      <c r="U845" s="5"/>
      <c r="V845" s="13"/>
      <c r="W845" s="5"/>
      <c r="X845" s="5"/>
      <c r="Y845" s="5"/>
      <c r="Z845" s="5"/>
      <c r="AA845" s="5"/>
      <c r="AB845" s="5"/>
      <c r="AC845" s="13"/>
      <c r="AD845" s="5"/>
      <c r="AE845" s="12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</row>
    <row r="846">
      <c r="A846" s="5"/>
      <c r="B846" s="5"/>
      <c r="C846" s="5"/>
      <c r="D846" s="5"/>
      <c r="E846" s="5"/>
      <c r="F846" s="5"/>
      <c r="G846" s="5"/>
      <c r="H846" s="13"/>
      <c r="I846" s="5"/>
      <c r="J846" s="5"/>
      <c r="K846" s="5"/>
      <c r="L846" s="5"/>
      <c r="M846" s="5"/>
      <c r="N846" s="5"/>
      <c r="O846" s="13"/>
      <c r="P846" s="5"/>
      <c r="Q846" s="5"/>
      <c r="R846" s="5"/>
      <c r="S846" s="5"/>
      <c r="T846" s="5"/>
      <c r="U846" s="5"/>
      <c r="V846" s="13"/>
      <c r="W846" s="5"/>
      <c r="X846" s="5"/>
      <c r="Y846" s="5"/>
      <c r="Z846" s="5"/>
      <c r="AA846" s="5"/>
      <c r="AB846" s="5"/>
      <c r="AC846" s="13"/>
      <c r="AD846" s="5"/>
      <c r="AE846" s="12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</row>
    <row r="847">
      <c r="A847" s="5"/>
      <c r="B847" s="5"/>
      <c r="C847" s="5"/>
      <c r="D847" s="5"/>
      <c r="E847" s="5"/>
      <c r="F847" s="5"/>
      <c r="G847" s="5"/>
      <c r="H847" s="13"/>
      <c r="I847" s="5"/>
      <c r="J847" s="5"/>
      <c r="K847" s="5"/>
      <c r="L847" s="5"/>
      <c r="M847" s="5"/>
      <c r="N847" s="5"/>
      <c r="O847" s="13"/>
      <c r="P847" s="5"/>
      <c r="Q847" s="5"/>
      <c r="R847" s="5"/>
      <c r="S847" s="5"/>
      <c r="T847" s="5"/>
      <c r="U847" s="5"/>
      <c r="V847" s="13"/>
      <c r="W847" s="5"/>
      <c r="X847" s="5"/>
      <c r="Y847" s="5"/>
      <c r="Z847" s="5"/>
      <c r="AA847" s="5"/>
      <c r="AB847" s="5"/>
      <c r="AC847" s="13"/>
      <c r="AD847" s="5"/>
      <c r="AE847" s="12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</row>
    <row r="848">
      <c r="A848" s="5"/>
      <c r="B848" s="5"/>
      <c r="C848" s="5"/>
      <c r="D848" s="5"/>
      <c r="E848" s="5"/>
      <c r="F848" s="5"/>
      <c r="G848" s="5"/>
      <c r="H848" s="13"/>
      <c r="I848" s="5"/>
      <c r="J848" s="5"/>
      <c r="K848" s="5"/>
      <c r="L848" s="5"/>
      <c r="M848" s="5"/>
      <c r="N848" s="5"/>
      <c r="O848" s="13"/>
      <c r="P848" s="5"/>
      <c r="Q848" s="5"/>
      <c r="R848" s="5"/>
      <c r="S848" s="5"/>
      <c r="T848" s="5"/>
      <c r="U848" s="5"/>
      <c r="V848" s="13"/>
      <c r="W848" s="5"/>
      <c r="X848" s="5"/>
      <c r="Y848" s="5"/>
      <c r="Z848" s="5"/>
      <c r="AA848" s="5"/>
      <c r="AB848" s="5"/>
      <c r="AC848" s="13"/>
      <c r="AD848" s="5"/>
      <c r="AE848" s="12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</row>
    <row r="849">
      <c r="A849" s="5"/>
      <c r="B849" s="5"/>
      <c r="C849" s="5"/>
      <c r="D849" s="5"/>
      <c r="E849" s="5"/>
      <c r="F849" s="5"/>
      <c r="G849" s="5"/>
      <c r="H849" s="13"/>
      <c r="I849" s="5"/>
      <c r="J849" s="5"/>
      <c r="K849" s="5"/>
      <c r="L849" s="5"/>
      <c r="M849" s="5"/>
      <c r="N849" s="5"/>
      <c r="O849" s="13"/>
      <c r="P849" s="5"/>
      <c r="Q849" s="5"/>
      <c r="R849" s="5"/>
      <c r="S849" s="5"/>
      <c r="T849" s="5"/>
      <c r="U849" s="5"/>
      <c r="V849" s="13"/>
      <c r="W849" s="5"/>
      <c r="X849" s="5"/>
      <c r="Y849" s="5"/>
      <c r="Z849" s="5"/>
      <c r="AA849" s="5"/>
      <c r="AB849" s="5"/>
      <c r="AC849" s="13"/>
      <c r="AD849" s="5"/>
      <c r="AE849" s="12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</row>
    <row r="850">
      <c r="A850" s="5"/>
      <c r="B850" s="5"/>
      <c r="C850" s="5"/>
      <c r="D850" s="5"/>
      <c r="E850" s="5"/>
      <c r="F850" s="5"/>
      <c r="G850" s="5"/>
      <c r="H850" s="13"/>
      <c r="I850" s="5"/>
      <c r="J850" s="5"/>
      <c r="K850" s="5"/>
      <c r="L850" s="5"/>
      <c r="M850" s="5"/>
      <c r="N850" s="5"/>
      <c r="O850" s="13"/>
      <c r="P850" s="5"/>
      <c r="Q850" s="5"/>
      <c r="R850" s="5"/>
      <c r="S850" s="5"/>
      <c r="T850" s="5"/>
      <c r="U850" s="5"/>
      <c r="V850" s="13"/>
      <c r="W850" s="5"/>
      <c r="X850" s="5"/>
      <c r="Y850" s="5"/>
      <c r="Z850" s="5"/>
      <c r="AA850" s="5"/>
      <c r="AB850" s="5"/>
      <c r="AC850" s="13"/>
      <c r="AD850" s="5"/>
      <c r="AE850" s="12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</row>
    <row r="851">
      <c r="A851" s="5"/>
      <c r="B851" s="5"/>
      <c r="C851" s="5"/>
      <c r="D851" s="5"/>
      <c r="E851" s="5"/>
      <c r="F851" s="5"/>
      <c r="G851" s="5"/>
      <c r="H851" s="13"/>
      <c r="I851" s="5"/>
      <c r="J851" s="5"/>
      <c r="K851" s="5"/>
      <c r="L851" s="5"/>
      <c r="M851" s="5"/>
      <c r="N851" s="5"/>
      <c r="O851" s="13"/>
      <c r="P851" s="5"/>
      <c r="Q851" s="5"/>
      <c r="R851" s="5"/>
      <c r="S851" s="5"/>
      <c r="T851" s="5"/>
      <c r="U851" s="5"/>
      <c r="V851" s="13"/>
      <c r="W851" s="5"/>
      <c r="X851" s="5"/>
      <c r="Y851" s="5"/>
      <c r="Z851" s="5"/>
      <c r="AA851" s="5"/>
      <c r="AB851" s="5"/>
      <c r="AC851" s="13"/>
      <c r="AD851" s="5"/>
      <c r="AE851" s="12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</row>
    <row r="852">
      <c r="A852" s="5"/>
      <c r="B852" s="5"/>
      <c r="C852" s="5"/>
      <c r="D852" s="5"/>
      <c r="E852" s="5"/>
      <c r="F852" s="5"/>
      <c r="G852" s="5"/>
      <c r="H852" s="13"/>
      <c r="I852" s="5"/>
      <c r="J852" s="5"/>
      <c r="K852" s="5"/>
      <c r="L852" s="5"/>
      <c r="M852" s="5"/>
      <c r="N852" s="5"/>
      <c r="O852" s="13"/>
      <c r="P852" s="5"/>
      <c r="Q852" s="5"/>
      <c r="R852" s="5"/>
      <c r="S852" s="5"/>
      <c r="T852" s="5"/>
      <c r="U852" s="5"/>
      <c r="V852" s="13"/>
      <c r="W852" s="5"/>
      <c r="X852" s="5"/>
      <c r="Y852" s="5"/>
      <c r="Z852" s="5"/>
      <c r="AA852" s="5"/>
      <c r="AB852" s="5"/>
      <c r="AC852" s="13"/>
      <c r="AD852" s="5"/>
      <c r="AE852" s="12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</row>
    <row r="853">
      <c r="A853" s="5"/>
      <c r="B853" s="5"/>
      <c r="C853" s="5"/>
      <c r="D853" s="5"/>
      <c r="E853" s="5"/>
      <c r="F853" s="5"/>
      <c r="G853" s="5"/>
      <c r="H853" s="13"/>
      <c r="I853" s="5"/>
      <c r="J853" s="5"/>
      <c r="K853" s="5"/>
      <c r="L853" s="5"/>
      <c r="M853" s="5"/>
      <c r="N853" s="5"/>
      <c r="O853" s="13"/>
      <c r="P853" s="5"/>
      <c r="Q853" s="5"/>
      <c r="R853" s="5"/>
      <c r="S853" s="5"/>
      <c r="T853" s="5"/>
      <c r="U853" s="5"/>
      <c r="V853" s="13"/>
      <c r="W853" s="5"/>
      <c r="X853" s="5"/>
      <c r="Y853" s="5"/>
      <c r="Z853" s="5"/>
      <c r="AA853" s="5"/>
      <c r="AB853" s="5"/>
      <c r="AC853" s="13"/>
      <c r="AD853" s="5"/>
      <c r="AE853" s="12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</row>
    <row r="854">
      <c r="A854" s="5"/>
      <c r="B854" s="5"/>
      <c r="C854" s="5"/>
      <c r="D854" s="5"/>
      <c r="E854" s="5"/>
      <c r="F854" s="5"/>
      <c r="G854" s="5"/>
      <c r="H854" s="13"/>
      <c r="I854" s="5"/>
      <c r="J854" s="5"/>
      <c r="K854" s="5"/>
      <c r="L854" s="5"/>
      <c r="M854" s="5"/>
      <c r="N854" s="5"/>
      <c r="O854" s="13"/>
      <c r="P854" s="5"/>
      <c r="Q854" s="5"/>
      <c r="R854" s="5"/>
      <c r="S854" s="5"/>
      <c r="T854" s="5"/>
      <c r="U854" s="5"/>
      <c r="V854" s="13"/>
      <c r="W854" s="5"/>
      <c r="X854" s="5"/>
      <c r="Y854" s="5"/>
      <c r="Z854" s="5"/>
      <c r="AA854" s="5"/>
      <c r="AB854" s="5"/>
      <c r="AC854" s="13"/>
      <c r="AD854" s="5"/>
      <c r="AE854" s="12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</row>
    <row r="855">
      <c r="A855" s="5"/>
      <c r="B855" s="5"/>
      <c r="C855" s="5"/>
      <c r="D855" s="5"/>
      <c r="E855" s="5"/>
      <c r="F855" s="5"/>
      <c r="G855" s="5"/>
      <c r="H855" s="13"/>
      <c r="I855" s="5"/>
      <c r="J855" s="5"/>
      <c r="K855" s="5"/>
      <c r="L855" s="5"/>
      <c r="M855" s="5"/>
      <c r="N855" s="5"/>
      <c r="O855" s="13"/>
      <c r="P855" s="5"/>
      <c r="Q855" s="5"/>
      <c r="R855" s="5"/>
      <c r="S855" s="5"/>
      <c r="T855" s="5"/>
      <c r="U855" s="5"/>
      <c r="V855" s="13"/>
      <c r="W855" s="5"/>
      <c r="X855" s="5"/>
      <c r="Y855" s="5"/>
      <c r="Z855" s="5"/>
      <c r="AA855" s="5"/>
      <c r="AB855" s="5"/>
      <c r="AC855" s="13"/>
      <c r="AD855" s="5"/>
      <c r="AE855" s="12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</row>
    <row r="856">
      <c r="A856" s="5"/>
      <c r="B856" s="5"/>
      <c r="C856" s="5"/>
      <c r="D856" s="5"/>
      <c r="E856" s="5"/>
      <c r="F856" s="5"/>
      <c r="G856" s="5"/>
      <c r="H856" s="13"/>
      <c r="I856" s="5"/>
      <c r="J856" s="5"/>
      <c r="K856" s="5"/>
      <c r="L856" s="5"/>
      <c r="M856" s="5"/>
      <c r="N856" s="5"/>
      <c r="O856" s="13"/>
      <c r="P856" s="5"/>
      <c r="Q856" s="5"/>
      <c r="R856" s="5"/>
      <c r="S856" s="5"/>
      <c r="T856" s="5"/>
      <c r="U856" s="5"/>
      <c r="V856" s="13"/>
      <c r="W856" s="5"/>
      <c r="X856" s="5"/>
      <c r="Y856" s="5"/>
      <c r="Z856" s="5"/>
      <c r="AA856" s="5"/>
      <c r="AB856" s="5"/>
      <c r="AC856" s="13"/>
      <c r="AD856" s="5"/>
      <c r="AE856" s="12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</row>
    <row r="857">
      <c r="A857" s="5"/>
      <c r="B857" s="5"/>
      <c r="C857" s="5"/>
      <c r="D857" s="5"/>
      <c r="E857" s="5"/>
      <c r="F857" s="5"/>
      <c r="G857" s="5"/>
      <c r="H857" s="13"/>
      <c r="I857" s="5"/>
      <c r="J857" s="5"/>
      <c r="K857" s="5"/>
      <c r="L857" s="5"/>
      <c r="M857" s="5"/>
      <c r="N857" s="5"/>
      <c r="O857" s="13"/>
      <c r="P857" s="5"/>
      <c r="Q857" s="5"/>
      <c r="R857" s="5"/>
      <c r="S857" s="5"/>
      <c r="T857" s="5"/>
      <c r="U857" s="5"/>
      <c r="V857" s="13"/>
      <c r="W857" s="5"/>
      <c r="X857" s="5"/>
      <c r="Y857" s="5"/>
      <c r="Z857" s="5"/>
      <c r="AA857" s="5"/>
      <c r="AB857" s="5"/>
      <c r="AC857" s="13"/>
      <c r="AD857" s="5"/>
      <c r="AE857" s="12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</row>
    <row r="858">
      <c r="A858" s="5"/>
      <c r="B858" s="5"/>
      <c r="C858" s="5"/>
      <c r="D858" s="5"/>
      <c r="E858" s="5"/>
      <c r="F858" s="5"/>
      <c r="G858" s="5"/>
      <c r="H858" s="13"/>
      <c r="I858" s="5"/>
      <c r="J858" s="5"/>
      <c r="K858" s="5"/>
      <c r="L858" s="5"/>
      <c r="M858" s="5"/>
      <c r="N858" s="5"/>
      <c r="O858" s="13"/>
      <c r="P858" s="5"/>
      <c r="Q858" s="5"/>
      <c r="R858" s="5"/>
      <c r="S858" s="5"/>
      <c r="T858" s="5"/>
      <c r="U858" s="5"/>
      <c r="V858" s="13"/>
      <c r="W858" s="5"/>
      <c r="X858" s="5"/>
      <c r="Y858" s="5"/>
      <c r="Z858" s="5"/>
      <c r="AA858" s="5"/>
      <c r="AB858" s="5"/>
      <c r="AC858" s="13"/>
      <c r="AD858" s="5"/>
      <c r="AE858" s="12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</row>
    <row r="859">
      <c r="A859" s="5"/>
      <c r="B859" s="5"/>
      <c r="C859" s="5"/>
      <c r="D859" s="5"/>
      <c r="E859" s="5"/>
      <c r="F859" s="5"/>
      <c r="G859" s="5"/>
      <c r="H859" s="13"/>
      <c r="I859" s="5"/>
      <c r="J859" s="5"/>
      <c r="K859" s="5"/>
      <c r="L859" s="5"/>
      <c r="M859" s="5"/>
      <c r="N859" s="5"/>
      <c r="O859" s="13"/>
      <c r="P859" s="5"/>
      <c r="Q859" s="5"/>
      <c r="R859" s="5"/>
      <c r="S859" s="5"/>
      <c r="T859" s="5"/>
      <c r="U859" s="5"/>
      <c r="V859" s="13"/>
      <c r="W859" s="5"/>
      <c r="X859" s="5"/>
      <c r="Y859" s="5"/>
      <c r="Z859" s="5"/>
      <c r="AA859" s="5"/>
      <c r="AB859" s="5"/>
      <c r="AC859" s="13"/>
      <c r="AD859" s="5"/>
      <c r="AE859" s="12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</row>
    <row r="860">
      <c r="A860" s="5"/>
      <c r="B860" s="5"/>
      <c r="C860" s="5"/>
      <c r="D860" s="5"/>
      <c r="E860" s="5"/>
      <c r="F860" s="5"/>
      <c r="G860" s="5"/>
      <c r="H860" s="13"/>
      <c r="I860" s="5"/>
      <c r="J860" s="5"/>
      <c r="K860" s="5"/>
      <c r="L860" s="5"/>
      <c r="M860" s="5"/>
      <c r="N860" s="5"/>
      <c r="O860" s="13"/>
      <c r="P860" s="5"/>
      <c r="Q860" s="5"/>
      <c r="R860" s="5"/>
      <c r="S860" s="5"/>
      <c r="T860" s="5"/>
      <c r="U860" s="5"/>
      <c r="V860" s="13"/>
      <c r="W860" s="5"/>
      <c r="X860" s="5"/>
      <c r="Y860" s="5"/>
      <c r="Z860" s="5"/>
      <c r="AA860" s="5"/>
      <c r="AB860" s="5"/>
      <c r="AC860" s="13"/>
      <c r="AD860" s="5"/>
      <c r="AE860" s="12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</row>
    <row r="861">
      <c r="A861" s="5"/>
      <c r="B861" s="5"/>
      <c r="C861" s="5"/>
      <c r="D861" s="5"/>
      <c r="E861" s="5"/>
      <c r="F861" s="5"/>
      <c r="G861" s="5"/>
      <c r="H861" s="13"/>
      <c r="I861" s="5"/>
      <c r="J861" s="5"/>
      <c r="K861" s="5"/>
      <c r="L861" s="5"/>
      <c r="M861" s="5"/>
      <c r="N861" s="5"/>
      <c r="O861" s="13"/>
      <c r="P861" s="5"/>
      <c r="Q861" s="5"/>
      <c r="R861" s="5"/>
      <c r="S861" s="5"/>
      <c r="T861" s="5"/>
      <c r="U861" s="5"/>
      <c r="V861" s="13"/>
      <c r="W861" s="5"/>
      <c r="X861" s="5"/>
      <c r="Y861" s="5"/>
      <c r="Z861" s="5"/>
      <c r="AA861" s="5"/>
      <c r="AB861" s="5"/>
      <c r="AC861" s="13"/>
      <c r="AD861" s="5"/>
      <c r="AE861" s="12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</row>
    <row r="862">
      <c r="A862" s="5"/>
      <c r="B862" s="5"/>
      <c r="C862" s="5"/>
      <c r="D862" s="5"/>
      <c r="E862" s="5"/>
      <c r="F862" s="5"/>
      <c r="G862" s="5"/>
      <c r="H862" s="13"/>
      <c r="I862" s="5"/>
      <c r="J862" s="5"/>
      <c r="K862" s="5"/>
      <c r="L862" s="5"/>
      <c r="M862" s="5"/>
      <c r="N862" s="5"/>
      <c r="O862" s="13"/>
      <c r="P862" s="5"/>
      <c r="Q862" s="5"/>
      <c r="R862" s="5"/>
      <c r="S862" s="5"/>
      <c r="T862" s="5"/>
      <c r="U862" s="5"/>
      <c r="V862" s="13"/>
      <c r="W862" s="5"/>
      <c r="X862" s="5"/>
      <c r="Y862" s="5"/>
      <c r="Z862" s="5"/>
      <c r="AA862" s="5"/>
      <c r="AB862" s="5"/>
      <c r="AC862" s="13"/>
      <c r="AD862" s="5"/>
      <c r="AE862" s="12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</row>
    <row r="863">
      <c r="A863" s="5"/>
      <c r="B863" s="5"/>
      <c r="C863" s="5"/>
      <c r="D863" s="5"/>
      <c r="E863" s="5"/>
      <c r="F863" s="5"/>
      <c r="G863" s="5"/>
      <c r="H863" s="13"/>
      <c r="I863" s="5"/>
      <c r="J863" s="5"/>
      <c r="K863" s="5"/>
      <c r="L863" s="5"/>
      <c r="M863" s="5"/>
      <c r="N863" s="5"/>
      <c r="O863" s="13"/>
      <c r="P863" s="5"/>
      <c r="Q863" s="5"/>
      <c r="R863" s="5"/>
      <c r="S863" s="5"/>
      <c r="T863" s="5"/>
      <c r="U863" s="5"/>
      <c r="V863" s="13"/>
      <c r="W863" s="5"/>
      <c r="X863" s="5"/>
      <c r="Y863" s="5"/>
      <c r="Z863" s="5"/>
      <c r="AA863" s="5"/>
      <c r="AB863" s="5"/>
      <c r="AC863" s="13"/>
      <c r="AD863" s="5"/>
      <c r="AE863" s="12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</row>
    <row r="864">
      <c r="A864" s="5"/>
      <c r="B864" s="5"/>
      <c r="C864" s="5"/>
      <c r="D864" s="5"/>
      <c r="E864" s="5"/>
      <c r="F864" s="5"/>
      <c r="G864" s="5"/>
      <c r="H864" s="13"/>
      <c r="I864" s="5"/>
      <c r="J864" s="5"/>
      <c r="K864" s="5"/>
      <c r="L864" s="5"/>
      <c r="M864" s="5"/>
      <c r="N864" s="5"/>
      <c r="O864" s="13"/>
      <c r="P864" s="5"/>
      <c r="Q864" s="5"/>
      <c r="R864" s="5"/>
      <c r="S864" s="5"/>
      <c r="T864" s="5"/>
      <c r="U864" s="5"/>
      <c r="V864" s="13"/>
      <c r="W864" s="5"/>
      <c r="X864" s="5"/>
      <c r="Y864" s="5"/>
      <c r="Z864" s="5"/>
      <c r="AA864" s="5"/>
      <c r="AB864" s="5"/>
      <c r="AC864" s="13"/>
      <c r="AD864" s="5"/>
      <c r="AE864" s="12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</row>
    <row r="865">
      <c r="A865" s="5"/>
      <c r="B865" s="5"/>
      <c r="C865" s="5"/>
      <c r="D865" s="5"/>
      <c r="E865" s="5"/>
      <c r="F865" s="5"/>
      <c r="G865" s="5"/>
      <c r="H865" s="13"/>
      <c r="I865" s="5"/>
      <c r="J865" s="5"/>
      <c r="K865" s="5"/>
      <c r="L865" s="5"/>
      <c r="M865" s="5"/>
      <c r="N865" s="5"/>
      <c r="O865" s="13"/>
      <c r="P865" s="5"/>
      <c r="Q865" s="5"/>
      <c r="R865" s="5"/>
      <c r="S865" s="5"/>
      <c r="T865" s="5"/>
      <c r="U865" s="5"/>
      <c r="V865" s="13"/>
      <c r="W865" s="5"/>
      <c r="X865" s="5"/>
      <c r="Y865" s="5"/>
      <c r="Z865" s="5"/>
      <c r="AA865" s="5"/>
      <c r="AB865" s="5"/>
      <c r="AC865" s="13"/>
      <c r="AD865" s="5"/>
      <c r="AE865" s="12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</row>
    <row r="866">
      <c r="A866" s="5"/>
      <c r="B866" s="5"/>
      <c r="C866" s="5"/>
      <c r="D866" s="5"/>
      <c r="E866" s="5"/>
      <c r="F866" s="5"/>
      <c r="G866" s="5"/>
      <c r="H866" s="13"/>
      <c r="I866" s="5"/>
      <c r="J866" s="5"/>
      <c r="K866" s="5"/>
      <c r="L866" s="5"/>
      <c r="M866" s="5"/>
      <c r="N866" s="5"/>
      <c r="O866" s="13"/>
      <c r="P866" s="5"/>
      <c r="Q866" s="5"/>
      <c r="R866" s="5"/>
      <c r="S866" s="5"/>
      <c r="T866" s="5"/>
      <c r="U866" s="5"/>
      <c r="V866" s="13"/>
      <c r="W866" s="5"/>
      <c r="X866" s="5"/>
      <c r="Y866" s="5"/>
      <c r="Z866" s="5"/>
      <c r="AA866" s="5"/>
      <c r="AB866" s="5"/>
      <c r="AC866" s="13"/>
      <c r="AD866" s="5"/>
      <c r="AE866" s="12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</row>
    <row r="867">
      <c r="A867" s="5"/>
      <c r="B867" s="5"/>
      <c r="C867" s="5"/>
      <c r="D867" s="5"/>
      <c r="E867" s="5"/>
      <c r="F867" s="5"/>
      <c r="G867" s="5"/>
      <c r="H867" s="13"/>
      <c r="I867" s="5"/>
      <c r="J867" s="5"/>
      <c r="K867" s="5"/>
      <c r="L867" s="5"/>
      <c r="M867" s="5"/>
      <c r="N867" s="5"/>
      <c r="O867" s="13"/>
      <c r="P867" s="5"/>
      <c r="Q867" s="5"/>
      <c r="R867" s="5"/>
      <c r="S867" s="5"/>
      <c r="T867" s="5"/>
      <c r="U867" s="5"/>
      <c r="V867" s="13"/>
      <c r="W867" s="5"/>
      <c r="X867" s="5"/>
      <c r="Y867" s="5"/>
      <c r="Z867" s="5"/>
      <c r="AA867" s="5"/>
      <c r="AB867" s="5"/>
      <c r="AC867" s="13"/>
      <c r="AD867" s="5"/>
      <c r="AE867" s="12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</row>
    <row r="868">
      <c r="A868" s="5"/>
      <c r="B868" s="5"/>
      <c r="C868" s="5"/>
      <c r="D868" s="5"/>
      <c r="E868" s="5"/>
      <c r="F868" s="5"/>
      <c r="G868" s="5"/>
      <c r="H868" s="13"/>
      <c r="I868" s="5"/>
      <c r="J868" s="5"/>
      <c r="K868" s="5"/>
      <c r="L868" s="5"/>
      <c r="M868" s="5"/>
      <c r="N868" s="5"/>
      <c r="O868" s="13"/>
      <c r="P868" s="5"/>
      <c r="Q868" s="5"/>
      <c r="R868" s="5"/>
      <c r="S868" s="5"/>
      <c r="T868" s="5"/>
      <c r="U868" s="5"/>
      <c r="V868" s="13"/>
      <c r="W868" s="5"/>
      <c r="X868" s="5"/>
      <c r="Y868" s="5"/>
      <c r="Z868" s="5"/>
      <c r="AA868" s="5"/>
      <c r="AB868" s="5"/>
      <c r="AC868" s="13"/>
      <c r="AD868" s="5"/>
      <c r="AE868" s="12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</row>
    <row r="869">
      <c r="A869" s="5"/>
      <c r="B869" s="5"/>
      <c r="C869" s="5"/>
      <c r="D869" s="5"/>
      <c r="E869" s="5"/>
      <c r="F869" s="5"/>
      <c r="G869" s="5"/>
      <c r="H869" s="13"/>
      <c r="I869" s="5"/>
      <c r="J869" s="5"/>
      <c r="K869" s="5"/>
      <c r="L869" s="5"/>
      <c r="M869" s="5"/>
      <c r="N869" s="5"/>
      <c r="O869" s="13"/>
      <c r="P869" s="5"/>
      <c r="Q869" s="5"/>
      <c r="R869" s="5"/>
      <c r="S869" s="5"/>
      <c r="T869" s="5"/>
      <c r="U869" s="5"/>
      <c r="V869" s="13"/>
      <c r="W869" s="5"/>
      <c r="X869" s="5"/>
      <c r="Y869" s="5"/>
      <c r="Z869" s="5"/>
      <c r="AA869" s="5"/>
      <c r="AB869" s="5"/>
      <c r="AC869" s="13"/>
      <c r="AD869" s="5"/>
      <c r="AE869" s="12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</row>
    <row r="870">
      <c r="A870" s="5"/>
      <c r="B870" s="5"/>
      <c r="C870" s="5"/>
      <c r="D870" s="5"/>
      <c r="E870" s="5"/>
      <c r="F870" s="5"/>
      <c r="G870" s="5"/>
      <c r="H870" s="13"/>
      <c r="I870" s="5"/>
      <c r="J870" s="5"/>
      <c r="K870" s="5"/>
      <c r="L870" s="5"/>
      <c r="M870" s="5"/>
      <c r="N870" s="5"/>
      <c r="O870" s="13"/>
      <c r="P870" s="5"/>
      <c r="Q870" s="5"/>
      <c r="R870" s="5"/>
      <c r="S870" s="5"/>
      <c r="T870" s="5"/>
      <c r="U870" s="5"/>
      <c r="V870" s="13"/>
      <c r="W870" s="5"/>
      <c r="X870" s="5"/>
      <c r="Y870" s="5"/>
      <c r="Z870" s="5"/>
      <c r="AA870" s="5"/>
      <c r="AB870" s="5"/>
      <c r="AC870" s="13"/>
      <c r="AD870" s="5"/>
      <c r="AE870" s="12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</row>
    <row r="871">
      <c r="A871" s="5"/>
      <c r="B871" s="5"/>
      <c r="C871" s="5"/>
      <c r="D871" s="5"/>
      <c r="E871" s="5"/>
      <c r="F871" s="5"/>
      <c r="G871" s="5"/>
      <c r="H871" s="13"/>
      <c r="I871" s="5"/>
      <c r="J871" s="5"/>
      <c r="K871" s="5"/>
      <c r="L871" s="5"/>
      <c r="M871" s="5"/>
      <c r="N871" s="5"/>
      <c r="O871" s="13"/>
      <c r="P871" s="5"/>
      <c r="Q871" s="5"/>
      <c r="R871" s="5"/>
      <c r="S871" s="5"/>
      <c r="T871" s="5"/>
      <c r="U871" s="5"/>
      <c r="V871" s="13"/>
      <c r="W871" s="5"/>
      <c r="X871" s="5"/>
      <c r="Y871" s="5"/>
      <c r="Z871" s="5"/>
      <c r="AA871" s="5"/>
      <c r="AB871" s="5"/>
      <c r="AC871" s="13"/>
      <c r="AD871" s="5"/>
      <c r="AE871" s="12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</row>
    <row r="872">
      <c r="A872" s="5"/>
      <c r="B872" s="5"/>
      <c r="C872" s="5"/>
      <c r="D872" s="5"/>
      <c r="E872" s="5"/>
      <c r="F872" s="5"/>
      <c r="G872" s="5"/>
      <c r="H872" s="13"/>
      <c r="I872" s="5"/>
      <c r="J872" s="5"/>
      <c r="K872" s="5"/>
      <c r="L872" s="5"/>
      <c r="M872" s="5"/>
      <c r="N872" s="5"/>
      <c r="O872" s="13"/>
      <c r="P872" s="5"/>
      <c r="Q872" s="5"/>
      <c r="R872" s="5"/>
      <c r="S872" s="5"/>
      <c r="T872" s="5"/>
      <c r="U872" s="5"/>
      <c r="V872" s="13"/>
      <c r="W872" s="5"/>
      <c r="X872" s="5"/>
      <c r="Y872" s="5"/>
      <c r="Z872" s="5"/>
      <c r="AA872" s="5"/>
      <c r="AB872" s="5"/>
      <c r="AC872" s="13"/>
      <c r="AD872" s="5"/>
      <c r="AE872" s="12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</row>
    <row r="873">
      <c r="A873" s="5"/>
      <c r="B873" s="5"/>
      <c r="C873" s="5"/>
      <c r="D873" s="5"/>
      <c r="E873" s="5"/>
      <c r="F873" s="5"/>
      <c r="G873" s="5"/>
      <c r="H873" s="13"/>
      <c r="I873" s="5"/>
      <c r="J873" s="5"/>
      <c r="K873" s="5"/>
      <c r="L873" s="5"/>
      <c r="M873" s="5"/>
      <c r="N873" s="5"/>
      <c r="O873" s="13"/>
      <c r="P873" s="5"/>
      <c r="Q873" s="5"/>
      <c r="R873" s="5"/>
      <c r="S873" s="5"/>
      <c r="T873" s="5"/>
      <c r="U873" s="5"/>
      <c r="V873" s="13"/>
      <c r="W873" s="5"/>
      <c r="X873" s="5"/>
      <c r="Y873" s="5"/>
      <c r="Z873" s="5"/>
      <c r="AA873" s="5"/>
      <c r="AB873" s="5"/>
      <c r="AC873" s="13"/>
      <c r="AD873" s="5"/>
      <c r="AE873" s="12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</row>
    <row r="874">
      <c r="A874" s="5"/>
      <c r="B874" s="5"/>
      <c r="C874" s="5"/>
      <c r="D874" s="5"/>
      <c r="E874" s="5"/>
      <c r="F874" s="5"/>
      <c r="G874" s="5"/>
      <c r="H874" s="13"/>
      <c r="I874" s="5"/>
      <c r="J874" s="5"/>
      <c r="K874" s="5"/>
      <c r="L874" s="5"/>
      <c r="M874" s="5"/>
      <c r="N874" s="5"/>
      <c r="O874" s="13"/>
      <c r="P874" s="5"/>
      <c r="Q874" s="5"/>
      <c r="R874" s="5"/>
      <c r="S874" s="5"/>
      <c r="T874" s="5"/>
      <c r="U874" s="5"/>
      <c r="V874" s="13"/>
      <c r="W874" s="5"/>
      <c r="X874" s="5"/>
      <c r="Y874" s="5"/>
      <c r="Z874" s="5"/>
      <c r="AA874" s="5"/>
      <c r="AB874" s="5"/>
      <c r="AC874" s="13"/>
      <c r="AD874" s="5"/>
      <c r="AE874" s="12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</row>
    <row r="875">
      <c r="A875" s="5"/>
      <c r="B875" s="5"/>
      <c r="C875" s="5"/>
      <c r="D875" s="5"/>
      <c r="E875" s="5"/>
      <c r="F875" s="5"/>
      <c r="G875" s="5"/>
      <c r="H875" s="13"/>
      <c r="I875" s="5"/>
      <c r="J875" s="5"/>
      <c r="K875" s="5"/>
      <c r="L875" s="5"/>
      <c r="M875" s="5"/>
      <c r="N875" s="5"/>
      <c r="O875" s="13"/>
      <c r="P875" s="5"/>
      <c r="Q875" s="5"/>
      <c r="R875" s="5"/>
      <c r="S875" s="5"/>
      <c r="T875" s="5"/>
      <c r="U875" s="5"/>
      <c r="V875" s="13"/>
      <c r="W875" s="5"/>
      <c r="X875" s="5"/>
      <c r="Y875" s="5"/>
      <c r="Z875" s="5"/>
      <c r="AA875" s="5"/>
      <c r="AB875" s="5"/>
      <c r="AC875" s="13"/>
      <c r="AD875" s="5"/>
      <c r="AE875" s="12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</row>
    <row r="876">
      <c r="A876" s="5"/>
      <c r="B876" s="5"/>
      <c r="C876" s="5"/>
      <c r="D876" s="5"/>
      <c r="E876" s="5"/>
      <c r="F876" s="5"/>
      <c r="G876" s="5"/>
      <c r="H876" s="13"/>
      <c r="I876" s="5"/>
      <c r="J876" s="5"/>
      <c r="K876" s="5"/>
      <c r="L876" s="5"/>
      <c r="M876" s="5"/>
      <c r="N876" s="5"/>
      <c r="O876" s="13"/>
      <c r="P876" s="5"/>
      <c r="Q876" s="5"/>
      <c r="R876" s="5"/>
      <c r="S876" s="5"/>
      <c r="T876" s="5"/>
      <c r="U876" s="5"/>
      <c r="V876" s="13"/>
      <c r="W876" s="5"/>
      <c r="X876" s="5"/>
      <c r="Y876" s="5"/>
      <c r="Z876" s="5"/>
      <c r="AA876" s="5"/>
      <c r="AB876" s="5"/>
      <c r="AC876" s="13"/>
      <c r="AD876" s="5"/>
      <c r="AE876" s="12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</row>
    <row r="877">
      <c r="A877" s="5"/>
      <c r="B877" s="5"/>
      <c r="C877" s="5"/>
      <c r="D877" s="5"/>
      <c r="E877" s="5"/>
      <c r="F877" s="5"/>
      <c r="G877" s="5"/>
      <c r="H877" s="13"/>
      <c r="I877" s="5"/>
      <c r="J877" s="5"/>
      <c r="K877" s="5"/>
      <c r="L877" s="5"/>
      <c r="M877" s="5"/>
      <c r="N877" s="5"/>
      <c r="O877" s="13"/>
      <c r="P877" s="5"/>
      <c r="Q877" s="5"/>
      <c r="R877" s="5"/>
      <c r="S877" s="5"/>
      <c r="T877" s="5"/>
      <c r="U877" s="5"/>
      <c r="V877" s="13"/>
      <c r="W877" s="5"/>
      <c r="X877" s="5"/>
      <c r="Y877" s="5"/>
      <c r="Z877" s="5"/>
      <c r="AA877" s="5"/>
      <c r="AB877" s="5"/>
      <c r="AC877" s="13"/>
      <c r="AD877" s="5"/>
      <c r="AE877" s="12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</row>
    <row r="878">
      <c r="A878" s="5"/>
      <c r="B878" s="5"/>
      <c r="C878" s="5"/>
      <c r="D878" s="5"/>
      <c r="E878" s="5"/>
      <c r="F878" s="5"/>
      <c r="G878" s="5"/>
      <c r="H878" s="13"/>
      <c r="I878" s="5"/>
      <c r="J878" s="5"/>
      <c r="K878" s="5"/>
      <c r="L878" s="5"/>
      <c r="M878" s="5"/>
      <c r="N878" s="5"/>
      <c r="O878" s="13"/>
      <c r="P878" s="5"/>
      <c r="Q878" s="5"/>
      <c r="R878" s="5"/>
      <c r="S878" s="5"/>
      <c r="T878" s="5"/>
      <c r="U878" s="5"/>
      <c r="V878" s="13"/>
      <c r="W878" s="5"/>
      <c r="X878" s="5"/>
      <c r="Y878" s="5"/>
      <c r="Z878" s="5"/>
      <c r="AA878" s="5"/>
      <c r="AB878" s="5"/>
      <c r="AC878" s="13"/>
      <c r="AD878" s="5"/>
      <c r="AE878" s="12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</row>
    <row r="879">
      <c r="A879" s="5"/>
      <c r="B879" s="5"/>
      <c r="C879" s="5"/>
      <c r="D879" s="5"/>
      <c r="E879" s="5"/>
      <c r="F879" s="5"/>
      <c r="G879" s="5"/>
      <c r="H879" s="13"/>
      <c r="I879" s="5"/>
      <c r="J879" s="5"/>
      <c r="K879" s="5"/>
      <c r="L879" s="5"/>
      <c r="M879" s="5"/>
      <c r="N879" s="5"/>
      <c r="O879" s="13"/>
      <c r="P879" s="5"/>
      <c r="Q879" s="5"/>
      <c r="R879" s="5"/>
      <c r="S879" s="5"/>
      <c r="T879" s="5"/>
      <c r="U879" s="5"/>
      <c r="V879" s="13"/>
      <c r="W879" s="5"/>
      <c r="X879" s="5"/>
      <c r="Y879" s="5"/>
      <c r="Z879" s="5"/>
      <c r="AA879" s="5"/>
      <c r="AB879" s="5"/>
      <c r="AC879" s="13"/>
      <c r="AD879" s="5"/>
      <c r="AE879" s="12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</row>
    <row r="880">
      <c r="A880" s="5"/>
      <c r="B880" s="5"/>
      <c r="C880" s="5"/>
      <c r="D880" s="5"/>
      <c r="E880" s="5"/>
      <c r="F880" s="5"/>
      <c r="G880" s="5"/>
      <c r="H880" s="13"/>
      <c r="I880" s="5"/>
      <c r="J880" s="5"/>
      <c r="K880" s="5"/>
      <c r="L880" s="5"/>
      <c r="M880" s="5"/>
      <c r="N880" s="5"/>
      <c r="O880" s="13"/>
      <c r="P880" s="5"/>
      <c r="Q880" s="5"/>
      <c r="R880" s="5"/>
      <c r="S880" s="5"/>
      <c r="T880" s="5"/>
      <c r="U880" s="5"/>
      <c r="V880" s="13"/>
      <c r="W880" s="5"/>
      <c r="X880" s="5"/>
      <c r="Y880" s="5"/>
      <c r="Z880" s="5"/>
      <c r="AA880" s="5"/>
      <c r="AB880" s="5"/>
      <c r="AC880" s="13"/>
      <c r="AD880" s="5"/>
      <c r="AE880" s="12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</row>
    <row r="881">
      <c r="A881" s="5"/>
      <c r="B881" s="5"/>
      <c r="C881" s="5"/>
      <c r="D881" s="5"/>
      <c r="E881" s="5"/>
      <c r="F881" s="5"/>
      <c r="G881" s="5"/>
      <c r="H881" s="13"/>
      <c r="I881" s="5"/>
      <c r="J881" s="5"/>
      <c r="K881" s="5"/>
      <c r="L881" s="5"/>
      <c r="M881" s="5"/>
      <c r="N881" s="5"/>
      <c r="O881" s="13"/>
      <c r="P881" s="5"/>
      <c r="Q881" s="5"/>
      <c r="R881" s="5"/>
      <c r="S881" s="5"/>
      <c r="T881" s="5"/>
      <c r="U881" s="5"/>
      <c r="V881" s="13"/>
      <c r="W881" s="5"/>
      <c r="X881" s="5"/>
      <c r="Y881" s="5"/>
      <c r="Z881" s="5"/>
      <c r="AA881" s="5"/>
      <c r="AB881" s="5"/>
      <c r="AC881" s="13"/>
      <c r="AD881" s="5"/>
      <c r="AE881" s="12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</row>
    <row r="882">
      <c r="A882" s="5"/>
      <c r="B882" s="5"/>
      <c r="C882" s="5"/>
      <c r="D882" s="5"/>
      <c r="E882" s="5"/>
      <c r="F882" s="5"/>
      <c r="G882" s="5"/>
      <c r="H882" s="13"/>
      <c r="I882" s="5"/>
      <c r="J882" s="5"/>
      <c r="K882" s="5"/>
      <c r="L882" s="5"/>
      <c r="M882" s="5"/>
      <c r="N882" s="5"/>
      <c r="O882" s="13"/>
      <c r="P882" s="5"/>
      <c r="Q882" s="5"/>
      <c r="R882" s="5"/>
      <c r="S882" s="5"/>
      <c r="T882" s="5"/>
      <c r="U882" s="5"/>
      <c r="V882" s="13"/>
      <c r="W882" s="5"/>
      <c r="X882" s="5"/>
      <c r="Y882" s="5"/>
      <c r="Z882" s="5"/>
      <c r="AA882" s="5"/>
      <c r="AB882" s="5"/>
      <c r="AC882" s="13"/>
      <c r="AD882" s="5"/>
      <c r="AE882" s="12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</row>
    <row r="883">
      <c r="A883" s="5"/>
      <c r="B883" s="5"/>
      <c r="C883" s="5"/>
      <c r="D883" s="5"/>
      <c r="E883" s="5"/>
      <c r="F883" s="5"/>
      <c r="G883" s="5"/>
      <c r="H883" s="13"/>
      <c r="I883" s="5"/>
      <c r="J883" s="5"/>
      <c r="K883" s="5"/>
      <c r="L883" s="5"/>
      <c r="M883" s="5"/>
      <c r="N883" s="5"/>
      <c r="O883" s="13"/>
      <c r="P883" s="5"/>
      <c r="Q883" s="5"/>
      <c r="R883" s="5"/>
      <c r="S883" s="5"/>
      <c r="T883" s="5"/>
      <c r="U883" s="5"/>
      <c r="V883" s="13"/>
      <c r="W883" s="5"/>
      <c r="X883" s="5"/>
      <c r="Y883" s="5"/>
      <c r="Z883" s="5"/>
      <c r="AA883" s="5"/>
      <c r="AB883" s="5"/>
      <c r="AC883" s="13"/>
      <c r="AD883" s="5"/>
      <c r="AE883" s="12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</row>
    <row r="884">
      <c r="A884" s="5"/>
      <c r="B884" s="5"/>
      <c r="C884" s="5"/>
      <c r="D884" s="5"/>
      <c r="E884" s="5"/>
      <c r="F884" s="5"/>
      <c r="G884" s="5"/>
      <c r="H884" s="13"/>
      <c r="I884" s="5"/>
      <c r="J884" s="5"/>
      <c r="K884" s="5"/>
      <c r="L884" s="5"/>
      <c r="M884" s="5"/>
      <c r="N884" s="5"/>
      <c r="O884" s="13"/>
      <c r="P884" s="5"/>
      <c r="Q884" s="5"/>
      <c r="R884" s="5"/>
      <c r="S884" s="5"/>
      <c r="T884" s="5"/>
      <c r="U884" s="5"/>
      <c r="V884" s="13"/>
      <c r="W884" s="5"/>
      <c r="X884" s="5"/>
      <c r="Y884" s="5"/>
      <c r="Z884" s="5"/>
      <c r="AA884" s="5"/>
      <c r="AB884" s="5"/>
      <c r="AC884" s="13"/>
      <c r="AD884" s="5"/>
      <c r="AE884" s="12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</row>
    <row r="885">
      <c r="A885" s="5"/>
      <c r="B885" s="5"/>
      <c r="C885" s="5"/>
      <c r="D885" s="5"/>
      <c r="E885" s="5"/>
      <c r="F885" s="5"/>
      <c r="G885" s="5"/>
      <c r="H885" s="13"/>
      <c r="I885" s="5"/>
      <c r="J885" s="5"/>
      <c r="K885" s="5"/>
      <c r="L885" s="5"/>
      <c r="M885" s="5"/>
      <c r="N885" s="5"/>
      <c r="O885" s="13"/>
      <c r="P885" s="5"/>
      <c r="Q885" s="5"/>
      <c r="R885" s="5"/>
      <c r="S885" s="5"/>
      <c r="T885" s="5"/>
      <c r="U885" s="5"/>
      <c r="V885" s="13"/>
      <c r="W885" s="5"/>
      <c r="X885" s="5"/>
      <c r="Y885" s="5"/>
      <c r="Z885" s="5"/>
      <c r="AA885" s="5"/>
      <c r="AB885" s="5"/>
      <c r="AC885" s="13"/>
      <c r="AD885" s="5"/>
      <c r="AE885" s="12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</row>
    <row r="886">
      <c r="A886" s="5"/>
      <c r="B886" s="5"/>
      <c r="C886" s="5"/>
      <c r="D886" s="5"/>
      <c r="E886" s="5"/>
      <c r="F886" s="5"/>
      <c r="G886" s="5"/>
      <c r="H886" s="13"/>
      <c r="I886" s="5"/>
      <c r="J886" s="5"/>
      <c r="K886" s="5"/>
      <c r="L886" s="5"/>
      <c r="M886" s="5"/>
      <c r="N886" s="5"/>
      <c r="O886" s="13"/>
      <c r="P886" s="5"/>
      <c r="Q886" s="5"/>
      <c r="R886" s="5"/>
      <c r="S886" s="5"/>
      <c r="T886" s="5"/>
      <c r="U886" s="5"/>
      <c r="V886" s="13"/>
      <c r="W886" s="5"/>
      <c r="X886" s="5"/>
      <c r="Y886" s="5"/>
      <c r="Z886" s="5"/>
      <c r="AA886" s="5"/>
      <c r="AB886" s="5"/>
      <c r="AC886" s="13"/>
      <c r="AD886" s="5"/>
      <c r="AE886" s="12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</row>
    <row r="887">
      <c r="A887" s="5"/>
      <c r="B887" s="5"/>
      <c r="C887" s="5"/>
      <c r="D887" s="5"/>
      <c r="E887" s="5"/>
      <c r="F887" s="5"/>
      <c r="G887" s="5"/>
      <c r="H887" s="13"/>
      <c r="I887" s="5"/>
      <c r="J887" s="5"/>
      <c r="K887" s="5"/>
      <c r="L887" s="5"/>
      <c r="M887" s="5"/>
      <c r="N887" s="5"/>
      <c r="O887" s="13"/>
      <c r="P887" s="5"/>
      <c r="Q887" s="5"/>
      <c r="R887" s="5"/>
      <c r="S887" s="5"/>
      <c r="T887" s="5"/>
      <c r="U887" s="5"/>
      <c r="V887" s="13"/>
      <c r="W887" s="5"/>
      <c r="X887" s="5"/>
      <c r="Y887" s="5"/>
      <c r="Z887" s="5"/>
      <c r="AA887" s="5"/>
      <c r="AB887" s="5"/>
      <c r="AC887" s="13"/>
      <c r="AD887" s="5"/>
      <c r="AE887" s="12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</row>
    <row r="888">
      <c r="A888" s="5"/>
      <c r="B888" s="5"/>
      <c r="C888" s="5"/>
      <c r="D888" s="5"/>
      <c r="E888" s="5"/>
      <c r="F888" s="5"/>
      <c r="G888" s="5"/>
      <c r="H888" s="13"/>
      <c r="I888" s="5"/>
      <c r="J888" s="5"/>
      <c r="K888" s="5"/>
      <c r="L888" s="5"/>
      <c r="M888" s="5"/>
      <c r="N888" s="5"/>
      <c r="O888" s="13"/>
      <c r="P888" s="5"/>
      <c r="Q888" s="5"/>
      <c r="R888" s="5"/>
      <c r="S888" s="5"/>
      <c r="T888" s="5"/>
      <c r="U888" s="5"/>
      <c r="V888" s="13"/>
      <c r="W888" s="5"/>
      <c r="X888" s="5"/>
      <c r="Y888" s="5"/>
      <c r="Z888" s="5"/>
      <c r="AA888" s="5"/>
      <c r="AB888" s="5"/>
      <c r="AC888" s="13"/>
      <c r="AD888" s="5"/>
      <c r="AE888" s="12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</row>
    <row r="889">
      <c r="A889" s="5"/>
      <c r="B889" s="5"/>
      <c r="C889" s="5"/>
      <c r="D889" s="5"/>
      <c r="E889" s="5"/>
      <c r="F889" s="5"/>
      <c r="G889" s="5"/>
      <c r="H889" s="13"/>
      <c r="I889" s="5"/>
      <c r="J889" s="5"/>
      <c r="K889" s="5"/>
      <c r="L889" s="5"/>
      <c r="M889" s="5"/>
      <c r="N889" s="5"/>
      <c r="O889" s="13"/>
      <c r="P889" s="5"/>
      <c r="Q889" s="5"/>
      <c r="R889" s="5"/>
      <c r="S889" s="5"/>
      <c r="T889" s="5"/>
      <c r="U889" s="5"/>
      <c r="V889" s="13"/>
      <c r="W889" s="5"/>
      <c r="X889" s="5"/>
      <c r="Y889" s="5"/>
      <c r="Z889" s="5"/>
      <c r="AA889" s="5"/>
      <c r="AB889" s="5"/>
      <c r="AC889" s="13"/>
      <c r="AD889" s="5"/>
      <c r="AE889" s="12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</row>
    <row r="890">
      <c r="A890" s="5"/>
      <c r="B890" s="5"/>
      <c r="C890" s="5"/>
      <c r="D890" s="5"/>
      <c r="E890" s="5"/>
      <c r="F890" s="5"/>
      <c r="G890" s="5"/>
      <c r="H890" s="13"/>
      <c r="I890" s="5"/>
      <c r="J890" s="5"/>
      <c r="K890" s="5"/>
      <c r="L890" s="5"/>
      <c r="M890" s="5"/>
      <c r="N890" s="5"/>
      <c r="O890" s="13"/>
      <c r="P890" s="5"/>
      <c r="Q890" s="5"/>
      <c r="R890" s="5"/>
      <c r="S890" s="5"/>
      <c r="T890" s="5"/>
      <c r="U890" s="5"/>
      <c r="V890" s="13"/>
      <c r="W890" s="5"/>
      <c r="X890" s="5"/>
      <c r="Y890" s="5"/>
      <c r="Z890" s="5"/>
      <c r="AA890" s="5"/>
      <c r="AB890" s="5"/>
      <c r="AC890" s="13"/>
      <c r="AD890" s="5"/>
      <c r="AE890" s="12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</row>
    <row r="891">
      <c r="A891" s="5"/>
      <c r="B891" s="5"/>
      <c r="C891" s="5"/>
      <c r="D891" s="5"/>
      <c r="E891" s="5"/>
      <c r="F891" s="5"/>
      <c r="G891" s="5"/>
      <c r="H891" s="13"/>
      <c r="I891" s="5"/>
      <c r="J891" s="5"/>
      <c r="K891" s="5"/>
      <c r="L891" s="5"/>
      <c r="M891" s="5"/>
      <c r="N891" s="5"/>
      <c r="O891" s="13"/>
      <c r="P891" s="5"/>
      <c r="Q891" s="5"/>
      <c r="R891" s="5"/>
      <c r="S891" s="5"/>
      <c r="T891" s="5"/>
      <c r="U891" s="5"/>
      <c r="V891" s="13"/>
      <c r="W891" s="5"/>
      <c r="X891" s="5"/>
      <c r="Y891" s="5"/>
      <c r="Z891" s="5"/>
      <c r="AA891" s="5"/>
      <c r="AB891" s="5"/>
      <c r="AC891" s="13"/>
      <c r="AD891" s="5"/>
      <c r="AE891" s="12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</row>
    <row r="892">
      <c r="A892" s="5"/>
      <c r="B892" s="5"/>
      <c r="C892" s="5"/>
      <c r="D892" s="5"/>
      <c r="E892" s="5"/>
      <c r="F892" s="5"/>
      <c r="G892" s="5"/>
      <c r="H892" s="13"/>
      <c r="I892" s="5"/>
      <c r="J892" s="5"/>
      <c r="K892" s="5"/>
      <c r="L892" s="5"/>
      <c r="M892" s="5"/>
      <c r="N892" s="5"/>
      <c r="O892" s="13"/>
      <c r="P892" s="5"/>
      <c r="Q892" s="5"/>
      <c r="R892" s="5"/>
      <c r="S892" s="5"/>
      <c r="T892" s="5"/>
      <c r="U892" s="5"/>
      <c r="V892" s="13"/>
      <c r="W892" s="5"/>
      <c r="X892" s="5"/>
      <c r="Y892" s="5"/>
      <c r="Z892" s="5"/>
      <c r="AA892" s="5"/>
      <c r="AB892" s="5"/>
      <c r="AC892" s="13"/>
      <c r="AD892" s="5"/>
      <c r="AE892" s="12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</row>
    <row r="893">
      <c r="A893" s="5"/>
      <c r="B893" s="5"/>
      <c r="C893" s="5"/>
      <c r="D893" s="5"/>
      <c r="E893" s="5"/>
      <c r="F893" s="5"/>
      <c r="G893" s="5"/>
      <c r="H893" s="13"/>
      <c r="I893" s="5"/>
      <c r="J893" s="5"/>
      <c r="K893" s="5"/>
      <c r="L893" s="5"/>
      <c r="M893" s="5"/>
      <c r="N893" s="5"/>
      <c r="O893" s="13"/>
      <c r="P893" s="5"/>
      <c r="Q893" s="5"/>
      <c r="R893" s="5"/>
      <c r="S893" s="5"/>
      <c r="T893" s="5"/>
      <c r="U893" s="5"/>
      <c r="V893" s="13"/>
      <c r="W893" s="5"/>
      <c r="X893" s="5"/>
      <c r="Y893" s="5"/>
      <c r="Z893" s="5"/>
      <c r="AA893" s="5"/>
      <c r="AB893" s="5"/>
      <c r="AC893" s="13"/>
      <c r="AD893" s="5"/>
      <c r="AE893" s="12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</row>
    <row r="894">
      <c r="A894" s="5"/>
      <c r="B894" s="5"/>
      <c r="C894" s="5"/>
      <c r="D894" s="5"/>
      <c r="E894" s="5"/>
      <c r="F894" s="5"/>
      <c r="G894" s="5"/>
      <c r="H894" s="13"/>
      <c r="I894" s="5"/>
      <c r="J894" s="5"/>
      <c r="K894" s="5"/>
      <c r="L894" s="5"/>
      <c r="M894" s="5"/>
      <c r="N894" s="5"/>
      <c r="O894" s="13"/>
      <c r="P894" s="5"/>
      <c r="Q894" s="5"/>
      <c r="R894" s="5"/>
      <c r="S894" s="5"/>
      <c r="T894" s="5"/>
      <c r="U894" s="5"/>
      <c r="V894" s="13"/>
      <c r="W894" s="5"/>
      <c r="X894" s="5"/>
      <c r="Y894" s="5"/>
      <c r="Z894" s="5"/>
      <c r="AA894" s="5"/>
      <c r="AB894" s="5"/>
      <c r="AC894" s="13"/>
      <c r="AD894" s="5"/>
      <c r="AE894" s="12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</row>
    <row r="895">
      <c r="A895" s="5"/>
      <c r="B895" s="5"/>
      <c r="C895" s="5"/>
      <c r="D895" s="5"/>
      <c r="E895" s="5"/>
      <c r="F895" s="5"/>
      <c r="G895" s="5"/>
      <c r="H895" s="13"/>
      <c r="I895" s="5"/>
      <c r="J895" s="5"/>
      <c r="K895" s="5"/>
      <c r="L895" s="5"/>
      <c r="M895" s="5"/>
      <c r="N895" s="5"/>
      <c r="O895" s="13"/>
      <c r="P895" s="5"/>
      <c r="Q895" s="5"/>
      <c r="R895" s="5"/>
      <c r="S895" s="5"/>
      <c r="T895" s="5"/>
      <c r="U895" s="5"/>
      <c r="V895" s="13"/>
      <c r="W895" s="5"/>
      <c r="X895" s="5"/>
      <c r="Y895" s="5"/>
      <c r="Z895" s="5"/>
      <c r="AA895" s="5"/>
      <c r="AB895" s="5"/>
      <c r="AC895" s="13"/>
      <c r="AD895" s="5"/>
      <c r="AE895" s="12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</row>
    <row r="896">
      <c r="A896" s="5"/>
      <c r="B896" s="5"/>
      <c r="C896" s="5"/>
      <c r="D896" s="5"/>
      <c r="E896" s="5"/>
      <c r="F896" s="5"/>
      <c r="G896" s="5"/>
      <c r="H896" s="13"/>
      <c r="I896" s="5"/>
      <c r="J896" s="5"/>
      <c r="K896" s="5"/>
      <c r="L896" s="5"/>
      <c r="M896" s="5"/>
      <c r="N896" s="5"/>
      <c r="O896" s="13"/>
      <c r="P896" s="5"/>
      <c r="Q896" s="5"/>
      <c r="R896" s="5"/>
      <c r="S896" s="5"/>
      <c r="T896" s="5"/>
      <c r="U896" s="5"/>
      <c r="V896" s="13"/>
      <c r="W896" s="5"/>
      <c r="X896" s="5"/>
      <c r="Y896" s="5"/>
      <c r="Z896" s="5"/>
      <c r="AA896" s="5"/>
      <c r="AB896" s="5"/>
      <c r="AC896" s="13"/>
      <c r="AD896" s="5"/>
      <c r="AE896" s="12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</row>
    <row r="897">
      <c r="A897" s="5"/>
      <c r="B897" s="5"/>
      <c r="C897" s="5"/>
      <c r="D897" s="5"/>
      <c r="E897" s="5"/>
      <c r="F897" s="5"/>
      <c r="G897" s="5"/>
      <c r="H897" s="13"/>
      <c r="I897" s="5"/>
      <c r="J897" s="5"/>
      <c r="K897" s="5"/>
      <c r="L897" s="5"/>
      <c r="M897" s="5"/>
      <c r="N897" s="5"/>
      <c r="O897" s="13"/>
      <c r="P897" s="5"/>
      <c r="Q897" s="5"/>
      <c r="R897" s="5"/>
      <c r="S897" s="5"/>
      <c r="T897" s="5"/>
      <c r="U897" s="5"/>
      <c r="V897" s="13"/>
      <c r="W897" s="5"/>
      <c r="X897" s="5"/>
      <c r="Y897" s="5"/>
      <c r="Z897" s="5"/>
      <c r="AA897" s="5"/>
      <c r="AB897" s="5"/>
      <c r="AC897" s="13"/>
      <c r="AD897" s="5"/>
      <c r="AE897" s="12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</row>
    <row r="898">
      <c r="A898" s="5"/>
      <c r="B898" s="5"/>
      <c r="C898" s="5"/>
      <c r="D898" s="5"/>
      <c r="E898" s="5"/>
      <c r="F898" s="5"/>
      <c r="G898" s="5"/>
      <c r="H898" s="13"/>
      <c r="I898" s="5"/>
      <c r="J898" s="5"/>
      <c r="K898" s="5"/>
      <c r="L898" s="5"/>
      <c r="M898" s="5"/>
      <c r="N898" s="5"/>
      <c r="O898" s="13"/>
      <c r="P898" s="5"/>
      <c r="Q898" s="5"/>
      <c r="R898" s="5"/>
      <c r="S898" s="5"/>
      <c r="T898" s="5"/>
      <c r="U898" s="5"/>
      <c r="V898" s="13"/>
      <c r="W898" s="5"/>
      <c r="X898" s="5"/>
      <c r="Y898" s="5"/>
      <c r="Z898" s="5"/>
      <c r="AA898" s="5"/>
      <c r="AB898" s="5"/>
      <c r="AC898" s="13"/>
      <c r="AD898" s="5"/>
      <c r="AE898" s="12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</row>
    <row r="899">
      <c r="A899" s="5"/>
      <c r="B899" s="5"/>
      <c r="C899" s="5"/>
      <c r="D899" s="5"/>
      <c r="E899" s="5"/>
      <c r="F899" s="5"/>
      <c r="G899" s="5"/>
      <c r="H899" s="13"/>
      <c r="I899" s="5"/>
      <c r="J899" s="5"/>
      <c r="K899" s="5"/>
      <c r="L899" s="5"/>
      <c r="M899" s="5"/>
      <c r="N899" s="5"/>
      <c r="O899" s="13"/>
      <c r="P899" s="5"/>
      <c r="Q899" s="5"/>
      <c r="R899" s="5"/>
      <c r="S899" s="5"/>
      <c r="T899" s="5"/>
      <c r="U899" s="5"/>
      <c r="V899" s="13"/>
      <c r="W899" s="5"/>
      <c r="X899" s="5"/>
      <c r="Y899" s="5"/>
      <c r="Z899" s="5"/>
      <c r="AA899" s="5"/>
      <c r="AB899" s="5"/>
      <c r="AC899" s="13"/>
      <c r="AD899" s="5"/>
      <c r="AE899" s="12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</row>
    <row r="900">
      <c r="A900" s="5"/>
      <c r="B900" s="5"/>
      <c r="C900" s="5"/>
      <c r="D900" s="5"/>
      <c r="E900" s="5"/>
      <c r="F900" s="5"/>
      <c r="G900" s="5"/>
      <c r="H900" s="13"/>
      <c r="I900" s="5"/>
      <c r="J900" s="5"/>
      <c r="K900" s="5"/>
      <c r="L900" s="5"/>
      <c r="M900" s="5"/>
      <c r="N900" s="5"/>
      <c r="O900" s="13"/>
      <c r="P900" s="5"/>
      <c r="Q900" s="5"/>
      <c r="R900" s="5"/>
      <c r="S900" s="5"/>
      <c r="T900" s="5"/>
      <c r="U900" s="5"/>
      <c r="V900" s="13"/>
      <c r="W900" s="5"/>
      <c r="X900" s="5"/>
      <c r="Y900" s="5"/>
      <c r="Z900" s="5"/>
      <c r="AA900" s="5"/>
      <c r="AB900" s="5"/>
      <c r="AC900" s="13"/>
      <c r="AD900" s="5"/>
      <c r="AE900" s="12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</row>
    <row r="901">
      <c r="A901" s="5"/>
      <c r="B901" s="5"/>
      <c r="C901" s="5"/>
      <c r="D901" s="5"/>
      <c r="E901" s="5"/>
      <c r="F901" s="5"/>
      <c r="G901" s="5"/>
      <c r="H901" s="13"/>
      <c r="I901" s="5"/>
      <c r="J901" s="5"/>
      <c r="K901" s="5"/>
      <c r="L901" s="5"/>
      <c r="M901" s="5"/>
      <c r="N901" s="5"/>
      <c r="O901" s="13"/>
      <c r="P901" s="5"/>
      <c r="Q901" s="5"/>
      <c r="R901" s="5"/>
      <c r="S901" s="5"/>
      <c r="T901" s="5"/>
      <c r="U901" s="5"/>
      <c r="V901" s="13"/>
      <c r="W901" s="5"/>
      <c r="X901" s="5"/>
      <c r="Y901" s="5"/>
      <c r="Z901" s="5"/>
      <c r="AA901" s="5"/>
      <c r="AB901" s="5"/>
      <c r="AC901" s="13"/>
      <c r="AD901" s="5"/>
      <c r="AE901" s="12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</row>
    <row r="902">
      <c r="A902" s="5"/>
      <c r="B902" s="5"/>
      <c r="C902" s="5"/>
      <c r="D902" s="5"/>
      <c r="E902" s="5"/>
      <c r="F902" s="5"/>
      <c r="G902" s="5"/>
      <c r="H902" s="13"/>
      <c r="I902" s="5"/>
      <c r="J902" s="5"/>
      <c r="K902" s="5"/>
      <c r="L902" s="5"/>
      <c r="M902" s="5"/>
      <c r="N902" s="5"/>
      <c r="O902" s="13"/>
      <c r="P902" s="5"/>
      <c r="Q902" s="5"/>
      <c r="R902" s="5"/>
      <c r="S902" s="5"/>
      <c r="T902" s="5"/>
      <c r="U902" s="5"/>
      <c r="V902" s="13"/>
      <c r="W902" s="5"/>
      <c r="X902" s="5"/>
      <c r="Y902" s="5"/>
      <c r="Z902" s="5"/>
      <c r="AA902" s="5"/>
      <c r="AB902" s="5"/>
      <c r="AC902" s="13"/>
      <c r="AD902" s="5"/>
      <c r="AE902" s="12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</row>
    <row r="903">
      <c r="A903" s="5"/>
      <c r="B903" s="5"/>
      <c r="C903" s="5"/>
      <c r="D903" s="5"/>
      <c r="E903" s="5"/>
      <c r="F903" s="5"/>
      <c r="G903" s="5"/>
      <c r="H903" s="13"/>
      <c r="I903" s="5"/>
      <c r="J903" s="5"/>
      <c r="K903" s="5"/>
      <c r="L903" s="5"/>
      <c r="M903" s="5"/>
      <c r="N903" s="5"/>
      <c r="O903" s="13"/>
      <c r="P903" s="5"/>
      <c r="Q903" s="5"/>
      <c r="R903" s="5"/>
      <c r="S903" s="5"/>
      <c r="T903" s="5"/>
      <c r="U903" s="5"/>
      <c r="V903" s="13"/>
      <c r="W903" s="5"/>
      <c r="X903" s="5"/>
      <c r="Y903" s="5"/>
      <c r="Z903" s="5"/>
      <c r="AA903" s="5"/>
      <c r="AB903" s="5"/>
      <c r="AC903" s="13"/>
      <c r="AD903" s="5"/>
      <c r="AE903" s="12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</row>
    <row r="904">
      <c r="A904" s="5"/>
      <c r="B904" s="5"/>
      <c r="C904" s="5"/>
      <c r="D904" s="5"/>
      <c r="E904" s="5"/>
      <c r="F904" s="5"/>
      <c r="G904" s="5"/>
      <c r="H904" s="13"/>
      <c r="I904" s="5"/>
      <c r="J904" s="5"/>
      <c r="K904" s="5"/>
      <c r="L904" s="5"/>
      <c r="M904" s="5"/>
      <c r="N904" s="5"/>
      <c r="O904" s="13"/>
      <c r="P904" s="5"/>
      <c r="Q904" s="5"/>
      <c r="R904" s="5"/>
      <c r="S904" s="5"/>
      <c r="T904" s="5"/>
      <c r="U904" s="5"/>
      <c r="V904" s="13"/>
      <c r="W904" s="5"/>
      <c r="X904" s="5"/>
      <c r="Y904" s="5"/>
      <c r="Z904" s="5"/>
      <c r="AA904" s="5"/>
      <c r="AB904" s="5"/>
      <c r="AC904" s="13"/>
      <c r="AD904" s="5"/>
      <c r="AE904" s="12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</row>
    <row r="905">
      <c r="A905" s="5"/>
      <c r="B905" s="5"/>
      <c r="C905" s="5"/>
      <c r="D905" s="5"/>
      <c r="E905" s="5"/>
      <c r="F905" s="5"/>
      <c r="G905" s="5"/>
      <c r="H905" s="13"/>
      <c r="I905" s="5"/>
      <c r="J905" s="5"/>
      <c r="K905" s="5"/>
      <c r="L905" s="5"/>
      <c r="M905" s="5"/>
      <c r="N905" s="5"/>
      <c r="O905" s="13"/>
      <c r="P905" s="5"/>
      <c r="Q905" s="5"/>
      <c r="R905" s="5"/>
      <c r="S905" s="5"/>
      <c r="T905" s="5"/>
      <c r="U905" s="5"/>
      <c r="V905" s="13"/>
      <c r="W905" s="5"/>
      <c r="X905" s="5"/>
      <c r="Y905" s="5"/>
      <c r="Z905" s="5"/>
      <c r="AA905" s="5"/>
      <c r="AB905" s="5"/>
      <c r="AC905" s="13"/>
      <c r="AD905" s="5"/>
      <c r="AE905" s="12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</row>
    <row r="906">
      <c r="A906" s="5"/>
      <c r="B906" s="5"/>
      <c r="C906" s="5"/>
      <c r="D906" s="5"/>
      <c r="E906" s="5"/>
      <c r="F906" s="5"/>
      <c r="G906" s="5"/>
      <c r="H906" s="13"/>
      <c r="I906" s="5"/>
      <c r="J906" s="5"/>
      <c r="K906" s="5"/>
      <c r="L906" s="5"/>
      <c r="M906" s="5"/>
      <c r="N906" s="5"/>
      <c r="O906" s="13"/>
      <c r="P906" s="5"/>
      <c r="Q906" s="5"/>
      <c r="R906" s="5"/>
      <c r="S906" s="5"/>
      <c r="T906" s="5"/>
      <c r="U906" s="5"/>
      <c r="V906" s="13"/>
      <c r="W906" s="5"/>
      <c r="X906" s="5"/>
      <c r="Y906" s="5"/>
      <c r="Z906" s="5"/>
      <c r="AA906" s="5"/>
      <c r="AB906" s="5"/>
      <c r="AC906" s="13"/>
      <c r="AD906" s="5"/>
      <c r="AE906" s="12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</row>
    <row r="907">
      <c r="A907" s="5"/>
      <c r="B907" s="5"/>
      <c r="C907" s="5"/>
      <c r="D907" s="5"/>
      <c r="E907" s="5"/>
      <c r="F907" s="5"/>
      <c r="G907" s="5"/>
      <c r="H907" s="13"/>
      <c r="I907" s="5"/>
      <c r="J907" s="5"/>
      <c r="K907" s="5"/>
      <c r="L907" s="5"/>
      <c r="M907" s="5"/>
      <c r="N907" s="5"/>
      <c r="O907" s="13"/>
      <c r="P907" s="5"/>
      <c r="Q907" s="5"/>
      <c r="R907" s="5"/>
      <c r="S907" s="5"/>
      <c r="T907" s="5"/>
      <c r="U907" s="5"/>
      <c r="V907" s="13"/>
      <c r="W907" s="5"/>
      <c r="X907" s="5"/>
      <c r="Y907" s="5"/>
      <c r="Z907" s="5"/>
      <c r="AA907" s="5"/>
      <c r="AB907" s="5"/>
      <c r="AC907" s="13"/>
      <c r="AD907" s="5"/>
      <c r="AE907" s="12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</row>
    <row r="908">
      <c r="A908" s="5"/>
      <c r="B908" s="5"/>
      <c r="C908" s="5"/>
      <c r="D908" s="5"/>
      <c r="E908" s="5"/>
      <c r="F908" s="5"/>
      <c r="G908" s="5"/>
      <c r="H908" s="13"/>
      <c r="I908" s="5"/>
      <c r="J908" s="5"/>
      <c r="K908" s="5"/>
      <c r="L908" s="5"/>
      <c r="M908" s="5"/>
      <c r="N908" s="5"/>
      <c r="O908" s="13"/>
      <c r="P908" s="5"/>
      <c r="Q908" s="5"/>
      <c r="R908" s="5"/>
      <c r="S908" s="5"/>
      <c r="T908" s="5"/>
      <c r="U908" s="5"/>
      <c r="V908" s="13"/>
      <c r="W908" s="5"/>
      <c r="X908" s="5"/>
      <c r="Y908" s="5"/>
      <c r="Z908" s="5"/>
      <c r="AA908" s="5"/>
      <c r="AB908" s="5"/>
      <c r="AC908" s="13"/>
      <c r="AD908" s="5"/>
      <c r="AE908" s="12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</row>
    <row r="909">
      <c r="A909" s="5"/>
      <c r="B909" s="5"/>
      <c r="C909" s="5"/>
      <c r="D909" s="5"/>
      <c r="E909" s="5"/>
      <c r="F909" s="5"/>
      <c r="G909" s="5"/>
      <c r="H909" s="13"/>
      <c r="I909" s="5"/>
      <c r="J909" s="5"/>
      <c r="K909" s="5"/>
      <c r="L909" s="5"/>
      <c r="M909" s="5"/>
      <c r="N909" s="5"/>
      <c r="O909" s="13"/>
      <c r="P909" s="5"/>
      <c r="Q909" s="5"/>
      <c r="R909" s="5"/>
      <c r="S909" s="5"/>
      <c r="T909" s="5"/>
      <c r="U909" s="5"/>
      <c r="V909" s="13"/>
      <c r="W909" s="5"/>
      <c r="X909" s="5"/>
      <c r="Y909" s="5"/>
      <c r="Z909" s="5"/>
      <c r="AA909" s="5"/>
      <c r="AB909" s="5"/>
      <c r="AC909" s="13"/>
      <c r="AD909" s="5"/>
      <c r="AE909" s="12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</row>
    <row r="910">
      <c r="A910" s="5"/>
      <c r="B910" s="5"/>
      <c r="C910" s="5"/>
      <c r="D910" s="5"/>
      <c r="E910" s="5"/>
      <c r="F910" s="5"/>
      <c r="G910" s="5"/>
      <c r="H910" s="13"/>
      <c r="I910" s="5"/>
      <c r="J910" s="5"/>
      <c r="K910" s="5"/>
      <c r="L910" s="5"/>
      <c r="M910" s="5"/>
      <c r="N910" s="5"/>
      <c r="O910" s="13"/>
      <c r="P910" s="5"/>
      <c r="Q910" s="5"/>
      <c r="R910" s="5"/>
      <c r="S910" s="5"/>
      <c r="T910" s="5"/>
      <c r="U910" s="5"/>
      <c r="V910" s="13"/>
      <c r="W910" s="5"/>
      <c r="X910" s="5"/>
      <c r="Y910" s="5"/>
      <c r="Z910" s="5"/>
      <c r="AA910" s="5"/>
      <c r="AB910" s="5"/>
      <c r="AC910" s="13"/>
      <c r="AD910" s="5"/>
      <c r="AE910" s="12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</row>
    <row r="911">
      <c r="A911" s="5"/>
      <c r="B911" s="5"/>
      <c r="C911" s="5"/>
      <c r="D911" s="5"/>
      <c r="E911" s="5"/>
      <c r="F911" s="5"/>
      <c r="G911" s="5"/>
      <c r="H911" s="13"/>
      <c r="I911" s="5"/>
      <c r="J911" s="5"/>
      <c r="K911" s="5"/>
      <c r="L911" s="5"/>
      <c r="M911" s="5"/>
      <c r="N911" s="5"/>
      <c r="O911" s="13"/>
      <c r="P911" s="5"/>
      <c r="Q911" s="5"/>
      <c r="R911" s="5"/>
      <c r="S911" s="5"/>
      <c r="T911" s="5"/>
      <c r="U911" s="5"/>
      <c r="V911" s="13"/>
      <c r="W911" s="5"/>
      <c r="X911" s="5"/>
      <c r="Y911" s="5"/>
      <c r="Z911" s="5"/>
      <c r="AA911" s="5"/>
      <c r="AB911" s="5"/>
      <c r="AC911" s="13"/>
      <c r="AD911" s="5"/>
      <c r="AE911" s="12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</row>
    <row r="912">
      <c r="A912" s="5"/>
      <c r="B912" s="5"/>
      <c r="C912" s="5"/>
      <c r="D912" s="5"/>
      <c r="E912" s="5"/>
      <c r="F912" s="5"/>
      <c r="G912" s="5"/>
      <c r="H912" s="13"/>
      <c r="I912" s="5"/>
      <c r="J912" s="5"/>
      <c r="K912" s="5"/>
      <c r="L912" s="5"/>
      <c r="M912" s="5"/>
      <c r="N912" s="5"/>
      <c r="O912" s="13"/>
      <c r="P912" s="5"/>
      <c r="Q912" s="5"/>
      <c r="R912" s="5"/>
      <c r="S912" s="5"/>
      <c r="T912" s="5"/>
      <c r="U912" s="5"/>
      <c r="V912" s="13"/>
      <c r="W912" s="5"/>
      <c r="X912" s="5"/>
      <c r="Y912" s="5"/>
      <c r="Z912" s="5"/>
      <c r="AA912" s="5"/>
      <c r="AB912" s="5"/>
      <c r="AC912" s="13"/>
      <c r="AD912" s="5"/>
      <c r="AE912" s="12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</row>
    <row r="913">
      <c r="A913" s="5"/>
      <c r="B913" s="5"/>
      <c r="C913" s="5"/>
      <c r="D913" s="5"/>
      <c r="E913" s="5"/>
      <c r="F913" s="5"/>
      <c r="G913" s="5"/>
      <c r="H913" s="13"/>
      <c r="I913" s="5"/>
      <c r="J913" s="5"/>
      <c r="K913" s="5"/>
      <c r="L913" s="5"/>
      <c r="M913" s="5"/>
      <c r="N913" s="5"/>
      <c r="O913" s="13"/>
      <c r="P913" s="5"/>
      <c r="Q913" s="5"/>
      <c r="R913" s="5"/>
      <c r="S913" s="5"/>
      <c r="T913" s="5"/>
      <c r="U913" s="5"/>
      <c r="V913" s="13"/>
      <c r="W913" s="5"/>
      <c r="X913" s="5"/>
      <c r="Y913" s="5"/>
      <c r="Z913" s="5"/>
      <c r="AA913" s="5"/>
      <c r="AB913" s="5"/>
      <c r="AC913" s="13"/>
      <c r="AD913" s="5"/>
      <c r="AE913" s="12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</row>
    <row r="914">
      <c r="A914" s="5"/>
      <c r="B914" s="5"/>
      <c r="C914" s="5"/>
      <c r="D914" s="5"/>
      <c r="E914" s="5"/>
      <c r="F914" s="5"/>
      <c r="G914" s="5"/>
      <c r="H914" s="13"/>
      <c r="I914" s="5"/>
      <c r="J914" s="5"/>
      <c r="K914" s="5"/>
      <c r="L914" s="5"/>
      <c r="M914" s="5"/>
      <c r="N914" s="5"/>
      <c r="O914" s="13"/>
      <c r="P914" s="5"/>
      <c r="Q914" s="5"/>
      <c r="R914" s="5"/>
      <c r="S914" s="5"/>
      <c r="T914" s="5"/>
      <c r="U914" s="5"/>
      <c r="V914" s="13"/>
      <c r="W914" s="5"/>
      <c r="X914" s="5"/>
      <c r="Y914" s="5"/>
      <c r="Z914" s="5"/>
      <c r="AA914" s="5"/>
      <c r="AB914" s="5"/>
      <c r="AC914" s="13"/>
      <c r="AD914" s="5"/>
      <c r="AE914" s="12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</row>
    <row r="915">
      <c r="A915" s="5"/>
      <c r="B915" s="5"/>
      <c r="C915" s="5"/>
      <c r="D915" s="5"/>
      <c r="E915" s="5"/>
      <c r="F915" s="5"/>
      <c r="G915" s="5"/>
      <c r="H915" s="13"/>
      <c r="I915" s="5"/>
      <c r="J915" s="5"/>
      <c r="K915" s="5"/>
      <c r="L915" s="5"/>
      <c r="M915" s="5"/>
      <c r="N915" s="5"/>
      <c r="O915" s="13"/>
      <c r="P915" s="5"/>
      <c r="Q915" s="5"/>
      <c r="R915" s="5"/>
      <c r="S915" s="5"/>
      <c r="T915" s="5"/>
      <c r="U915" s="5"/>
      <c r="V915" s="13"/>
      <c r="W915" s="5"/>
      <c r="X915" s="5"/>
      <c r="Y915" s="5"/>
      <c r="Z915" s="5"/>
      <c r="AA915" s="5"/>
      <c r="AB915" s="5"/>
      <c r="AC915" s="13"/>
      <c r="AD915" s="5"/>
      <c r="AE915" s="12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</row>
    <row r="916">
      <c r="A916" s="5"/>
      <c r="B916" s="5"/>
      <c r="C916" s="5"/>
      <c r="D916" s="5"/>
      <c r="E916" s="5"/>
      <c r="F916" s="5"/>
      <c r="G916" s="5"/>
      <c r="H916" s="13"/>
      <c r="I916" s="5"/>
      <c r="J916" s="5"/>
      <c r="K916" s="5"/>
      <c r="L916" s="5"/>
      <c r="M916" s="5"/>
      <c r="N916" s="5"/>
      <c r="O916" s="13"/>
      <c r="P916" s="5"/>
      <c r="Q916" s="5"/>
      <c r="R916" s="5"/>
      <c r="S916" s="5"/>
      <c r="T916" s="5"/>
      <c r="U916" s="5"/>
      <c r="V916" s="13"/>
      <c r="W916" s="5"/>
      <c r="X916" s="5"/>
      <c r="Y916" s="5"/>
      <c r="Z916" s="5"/>
      <c r="AA916" s="5"/>
      <c r="AB916" s="5"/>
      <c r="AC916" s="13"/>
      <c r="AD916" s="5"/>
      <c r="AE916" s="12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</row>
    <row r="917">
      <c r="A917" s="5"/>
      <c r="B917" s="5"/>
      <c r="C917" s="5"/>
      <c r="D917" s="5"/>
      <c r="E917" s="5"/>
      <c r="F917" s="5"/>
      <c r="G917" s="5"/>
      <c r="H917" s="13"/>
      <c r="I917" s="5"/>
      <c r="J917" s="5"/>
      <c r="K917" s="5"/>
      <c r="L917" s="5"/>
      <c r="M917" s="5"/>
      <c r="N917" s="5"/>
      <c r="O917" s="13"/>
      <c r="P917" s="5"/>
      <c r="Q917" s="5"/>
      <c r="R917" s="5"/>
      <c r="S917" s="5"/>
      <c r="T917" s="5"/>
      <c r="U917" s="5"/>
      <c r="V917" s="13"/>
      <c r="W917" s="5"/>
      <c r="X917" s="5"/>
      <c r="Y917" s="5"/>
      <c r="Z917" s="5"/>
      <c r="AA917" s="5"/>
      <c r="AB917" s="5"/>
      <c r="AC917" s="13"/>
      <c r="AD917" s="5"/>
      <c r="AE917" s="12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</row>
    <row r="918">
      <c r="A918" s="5"/>
      <c r="B918" s="5"/>
      <c r="C918" s="5"/>
      <c r="D918" s="5"/>
      <c r="E918" s="5"/>
      <c r="F918" s="5"/>
      <c r="G918" s="5"/>
      <c r="H918" s="13"/>
      <c r="I918" s="5"/>
      <c r="J918" s="5"/>
      <c r="K918" s="5"/>
      <c r="L918" s="5"/>
      <c r="M918" s="5"/>
      <c r="N918" s="5"/>
      <c r="O918" s="13"/>
      <c r="P918" s="5"/>
      <c r="Q918" s="5"/>
      <c r="R918" s="5"/>
      <c r="S918" s="5"/>
      <c r="T918" s="5"/>
      <c r="U918" s="5"/>
      <c r="V918" s="13"/>
      <c r="W918" s="5"/>
      <c r="X918" s="5"/>
      <c r="Y918" s="5"/>
      <c r="Z918" s="5"/>
      <c r="AA918" s="5"/>
      <c r="AB918" s="5"/>
      <c r="AC918" s="13"/>
      <c r="AD918" s="5"/>
      <c r="AE918" s="12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</row>
    <row r="919">
      <c r="A919" s="5"/>
      <c r="B919" s="5"/>
      <c r="C919" s="5"/>
      <c r="D919" s="5"/>
      <c r="E919" s="5"/>
      <c r="F919" s="5"/>
      <c r="G919" s="5"/>
      <c r="H919" s="13"/>
      <c r="I919" s="5"/>
      <c r="J919" s="5"/>
      <c r="K919" s="5"/>
      <c r="L919" s="5"/>
      <c r="M919" s="5"/>
      <c r="N919" s="5"/>
      <c r="O919" s="13"/>
      <c r="P919" s="5"/>
      <c r="Q919" s="5"/>
      <c r="R919" s="5"/>
      <c r="S919" s="5"/>
      <c r="T919" s="5"/>
      <c r="U919" s="5"/>
      <c r="V919" s="13"/>
      <c r="W919" s="5"/>
      <c r="X919" s="5"/>
      <c r="Y919" s="5"/>
      <c r="Z919" s="5"/>
      <c r="AA919" s="5"/>
      <c r="AB919" s="5"/>
      <c r="AC919" s="13"/>
      <c r="AD919" s="5"/>
      <c r="AE919" s="12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</row>
    <row r="920">
      <c r="A920" s="5"/>
      <c r="B920" s="5"/>
      <c r="C920" s="5"/>
      <c r="D920" s="5"/>
      <c r="E920" s="5"/>
      <c r="F920" s="5"/>
      <c r="G920" s="5"/>
      <c r="H920" s="13"/>
      <c r="I920" s="5"/>
      <c r="J920" s="5"/>
      <c r="K920" s="5"/>
      <c r="L920" s="5"/>
      <c r="M920" s="5"/>
      <c r="N920" s="5"/>
      <c r="O920" s="13"/>
      <c r="P920" s="5"/>
      <c r="Q920" s="5"/>
      <c r="R920" s="5"/>
      <c r="S920" s="5"/>
      <c r="T920" s="5"/>
      <c r="U920" s="5"/>
      <c r="V920" s="13"/>
      <c r="W920" s="5"/>
      <c r="X920" s="5"/>
      <c r="Y920" s="5"/>
      <c r="Z920" s="5"/>
      <c r="AA920" s="5"/>
      <c r="AB920" s="5"/>
      <c r="AC920" s="13"/>
      <c r="AD920" s="5"/>
      <c r="AE920" s="12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</row>
    <row r="921">
      <c r="A921" s="5"/>
      <c r="B921" s="5"/>
      <c r="C921" s="5"/>
      <c r="D921" s="5"/>
      <c r="E921" s="5"/>
      <c r="F921" s="5"/>
      <c r="G921" s="5"/>
      <c r="H921" s="13"/>
      <c r="I921" s="5"/>
      <c r="J921" s="5"/>
      <c r="K921" s="5"/>
      <c r="L921" s="5"/>
      <c r="M921" s="5"/>
      <c r="N921" s="5"/>
      <c r="O921" s="13"/>
      <c r="P921" s="5"/>
      <c r="Q921" s="5"/>
      <c r="R921" s="5"/>
      <c r="S921" s="5"/>
      <c r="T921" s="5"/>
      <c r="U921" s="5"/>
      <c r="V921" s="13"/>
      <c r="W921" s="5"/>
      <c r="X921" s="5"/>
      <c r="Y921" s="5"/>
      <c r="Z921" s="5"/>
      <c r="AA921" s="5"/>
      <c r="AB921" s="5"/>
      <c r="AC921" s="13"/>
      <c r="AD921" s="5"/>
      <c r="AE921" s="12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</row>
    <row r="922">
      <c r="A922" s="5"/>
      <c r="B922" s="5"/>
      <c r="C922" s="5"/>
      <c r="D922" s="5"/>
      <c r="E922" s="5"/>
      <c r="F922" s="5"/>
      <c r="G922" s="5"/>
      <c r="H922" s="13"/>
      <c r="I922" s="5"/>
      <c r="J922" s="5"/>
      <c r="K922" s="5"/>
      <c r="L922" s="5"/>
      <c r="M922" s="5"/>
      <c r="N922" s="5"/>
      <c r="O922" s="13"/>
      <c r="P922" s="5"/>
      <c r="Q922" s="5"/>
      <c r="R922" s="5"/>
      <c r="S922" s="5"/>
      <c r="T922" s="5"/>
      <c r="U922" s="5"/>
      <c r="V922" s="13"/>
      <c r="W922" s="5"/>
      <c r="X922" s="5"/>
      <c r="Y922" s="5"/>
      <c r="Z922" s="5"/>
      <c r="AA922" s="5"/>
      <c r="AB922" s="5"/>
      <c r="AC922" s="13"/>
      <c r="AD922" s="5"/>
      <c r="AE922" s="12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</row>
    <row r="923">
      <c r="A923" s="5"/>
      <c r="B923" s="5"/>
      <c r="C923" s="5"/>
      <c r="D923" s="5"/>
      <c r="E923" s="5"/>
      <c r="F923" s="5"/>
      <c r="G923" s="5"/>
      <c r="H923" s="13"/>
      <c r="I923" s="5"/>
      <c r="J923" s="5"/>
      <c r="K923" s="5"/>
      <c r="L923" s="5"/>
      <c r="M923" s="5"/>
      <c r="N923" s="5"/>
      <c r="O923" s="13"/>
      <c r="P923" s="5"/>
      <c r="Q923" s="5"/>
      <c r="R923" s="5"/>
      <c r="S923" s="5"/>
      <c r="T923" s="5"/>
      <c r="U923" s="5"/>
      <c r="V923" s="13"/>
      <c r="W923" s="5"/>
      <c r="X923" s="5"/>
      <c r="Y923" s="5"/>
      <c r="Z923" s="5"/>
      <c r="AA923" s="5"/>
      <c r="AB923" s="5"/>
      <c r="AC923" s="13"/>
      <c r="AD923" s="5"/>
      <c r="AE923" s="12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</row>
    <row r="924">
      <c r="A924" s="5"/>
      <c r="B924" s="5"/>
      <c r="C924" s="5"/>
      <c r="D924" s="5"/>
      <c r="E924" s="5"/>
      <c r="F924" s="5"/>
      <c r="G924" s="5"/>
      <c r="H924" s="13"/>
      <c r="I924" s="5"/>
      <c r="J924" s="5"/>
      <c r="K924" s="5"/>
      <c r="L924" s="5"/>
      <c r="M924" s="5"/>
      <c r="N924" s="5"/>
      <c r="O924" s="13"/>
      <c r="P924" s="5"/>
      <c r="Q924" s="5"/>
      <c r="R924" s="5"/>
      <c r="S924" s="5"/>
      <c r="T924" s="5"/>
      <c r="U924" s="5"/>
      <c r="V924" s="13"/>
      <c r="W924" s="5"/>
      <c r="X924" s="5"/>
      <c r="Y924" s="5"/>
      <c r="Z924" s="5"/>
      <c r="AA924" s="5"/>
      <c r="AB924" s="5"/>
      <c r="AC924" s="13"/>
      <c r="AD924" s="5"/>
      <c r="AE924" s="12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</row>
    <row r="925">
      <c r="A925" s="5"/>
      <c r="B925" s="5"/>
      <c r="C925" s="5"/>
      <c r="D925" s="5"/>
      <c r="E925" s="5"/>
      <c r="F925" s="5"/>
      <c r="G925" s="5"/>
      <c r="H925" s="13"/>
      <c r="I925" s="5"/>
      <c r="J925" s="5"/>
      <c r="K925" s="5"/>
      <c r="L925" s="5"/>
      <c r="M925" s="5"/>
      <c r="N925" s="5"/>
      <c r="O925" s="13"/>
      <c r="P925" s="5"/>
      <c r="Q925" s="5"/>
      <c r="R925" s="5"/>
      <c r="S925" s="5"/>
      <c r="T925" s="5"/>
      <c r="U925" s="5"/>
      <c r="V925" s="13"/>
      <c r="W925" s="5"/>
      <c r="X925" s="5"/>
      <c r="Y925" s="5"/>
      <c r="Z925" s="5"/>
      <c r="AA925" s="5"/>
      <c r="AB925" s="5"/>
      <c r="AC925" s="13"/>
      <c r="AD925" s="5"/>
      <c r="AE925" s="12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</row>
    <row r="926">
      <c r="A926" s="5"/>
      <c r="B926" s="5"/>
      <c r="C926" s="5"/>
      <c r="D926" s="5"/>
      <c r="E926" s="5"/>
      <c r="F926" s="5"/>
      <c r="G926" s="5"/>
      <c r="H926" s="13"/>
      <c r="I926" s="5"/>
      <c r="J926" s="5"/>
      <c r="K926" s="5"/>
      <c r="L926" s="5"/>
      <c r="M926" s="5"/>
      <c r="N926" s="5"/>
      <c r="O926" s="13"/>
      <c r="P926" s="5"/>
      <c r="Q926" s="5"/>
      <c r="R926" s="5"/>
      <c r="S926" s="5"/>
      <c r="T926" s="5"/>
      <c r="U926" s="5"/>
      <c r="V926" s="13"/>
      <c r="W926" s="5"/>
      <c r="X926" s="5"/>
      <c r="Y926" s="5"/>
      <c r="Z926" s="5"/>
      <c r="AA926" s="5"/>
      <c r="AB926" s="5"/>
      <c r="AC926" s="13"/>
      <c r="AD926" s="5"/>
      <c r="AE926" s="12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</row>
    <row r="927">
      <c r="A927" s="5"/>
      <c r="B927" s="5"/>
      <c r="C927" s="5"/>
      <c r="D927" s="5"/>
      <c r="E927" s="5"/>
      <c r="F927" s="5"/>
      <c r="G927" s="5"/>
      <c r="H927" s="13"/>
      <c r="I927" s="5"/>
      <c r="J927" s="5"/>
      <c r="K927" s="5"/>
      <c r="L927" s="5"/>
      <c r="M927" s="5"/>
      <c r="N927" s="5"/>
      <c r="O927" s="13"/>
      <c r="P927" s="5"/>
      <c r="Q927" s="5"/>
      <c r="R927" s="5"/>
      <c r="S927" s="5"/>
      <c r="T927" s="5"/>
      <c r="U927" s="5"/>
      <c r="V927" s="13"/>
      <c r="W927" s="5"/>
      <c r="X927" s="5"/>
      <c r="Y927" s="5"/>
      <c r="Z927" s="5"/>
      <c r="AA927" s="5"/>
      <c r="AB927" s="5"/>
      <c r="AC927" s="13"/>
      <c r="AD927" s="5"/>
      <c r="AE927" s="12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</row>
    <row r="928">
      <c r="A928" s="5"/>
      <c r="B928" s="5"/>
      <c r="C928" s="5"/>
      <c r="D928" s="5"/>
      <c r="E928" s="5"/>
      <c r="F928" s="5"/>
      <c r="G928" s="5"/>
      <c r="H928" s="13"/>
      <c r="I928" s="5"/>
      <c r="J928" s="5"/>
      <c r="K928" s="5"/>
      <c r="L928" s="5"/>
      <c r="M928" s="5"/>
      <c r="N928" s="5"/>
      <c r="O928" s="13"/>
      <c r="P928" s="5"/>
      <c r="Q928" s="5"/>
      <c r="R928" s="5"/>
      <c r="S928" s="5"/>
      <c r="T928" s="5"/>
      <c r="U928" s="5"/>
      <c r="V928" s="13"/>
      <c r="W928" s="5"/>
      <c r="X928" s="5"/>
      <c r="Y928" s="5"/>
      <c r="Z928" s="5"/>
      <c r="AA928" s="5"/>
      <c r="AB928" s="5"/>
      <c r="AC928" s="13"/>
      <c r="AD928" s="5"/>
      <c r="AE928" s="12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</row>
    <row r="929">
      <c r="A929" s="5"/>
      <c r="B929" s="5"/>
      <c r="C929" s="5"/>
      <c r="D929" s="5"/>
      <c r="E929" s="5"/>
      <c r="F929" s="5"/>
      <c r="G929" s="5"/>
      <c r="H929" s="13"/>
      <c r="I929" s="5"/>
      <c r="J929" s="5"/>
      <c r="K929" s="5"/>
      <c r="L929" s="5"/>
      <c r="M929" s="5"/>
      <c r="N929" s="5"/>
      <c r="O929" s="13"/>
      <c r="P929" s="5"/>
      <c r="Q929" s="5"/>
      <c r="R929" s="5"/>
      <c r="S929" s="5"/>
      <c r="T929" s="5"/>
      <c r="U929" s="5"/>
      <c r="V929" s="13"/>
      <c r="W929" s="5"/>
      <c r="X929" s="5"/>
      <c r="Y929" s="5"/>
      <c r="Z929" s="5"/>
      <c r="AA929" s="5"/>
      <c r="AB929" s="5"/>
      <c r="AC929" s="13"/>
      <c r="AD929" s="5"/>
      <c r="AE929" s="12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</row>
    <row r="930">
      <c r="A930" s="5"/>
      <c r="B930" s="5"/>
      <c r="C930" s="5"/>
      <c r="D930" s="5"/>
      <c r="E930" s="5"/>
      <c r="F930" s="5"/>
      <c r="G930" s="5"/>
      <c r="H930" s="13"/>
      <c r="I930" s="5"/>
      <c r="J930" s="5"/>
      <c r="K930" s="5"/>
      <c r="L930" s="5"/>
      <c r="M930" s="5"/>
      <c r="N930" s="5"/>
      <c r="O930" s="13"/>
      <c r="P930" s="5"/>
      <c r="Q930" s="5"/>
      <c r="R930" s="5"/>
      <c r="S930" s="5"/>
      <c r="T930" s="5"/>
      <c r="U930" s="5"/>
      <c r="V930" s="13"/>
      <c r="W930" s="5"/>
      <c r="X930" s="5"/>
      <c r="Y930" s="5"/>
      <c r="Z930" s="5"/>
      <c r="AA930" s="5"/>
      <c r="AB930" s="5"/>
      <c r="AC930" s="13"/>
      <c r="AD930" s="5"/>
      <c r="AE930" s="12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</row>
    <row r="931">
      <c r="A931" s="5"/>
      <c r="B931" s="5"/>
      <c r="C931" s="5"/>
      <c r="D931" s="5"/>
      <c r="E931" s="5"/>
      <c r="F931" s="5"/>
      <c r="G931" s="5"/>
      <c r="H931" s="13"/>
      <c r="I931" s="5"/>
      <c r="J931" s="5"/>
      <c r="K931" s="5"/>
      <c r="L931" s="5"/>
      <c r="M931" s="5"/>
      <c r="N931" s="5"/>
      <c r="O931" s="13"/>
      <c r="P931" s="5"/>
      <c r="Q931" s="5"/>
      <c r="R931" s="5"/>
      <c r="S931" s="5"/>
      <c r="T931" s="5"/>
      <c r="U931" s="5"/>
      <c r="V931" s="13"/>
      <c r="W931" s="5"/>
      <c r="X931" s="5"/>
      <c r="Y931" s="5"/>
      <c r="Z931" s="5"/>
      <c r="AA931" s="5"/>
      <c r="AB931" s="5"/>
      <c r="AC931" s="13"/>
      <c r="AD931" s="5"/>
      <c r="AE931" s="12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</row>
    <row r="932">
      <c r="A932" s="5"/>
      <c r="B932" s="5"/>
      <c r="C932" s="5"/>
      <c r="D932" s="5"/>
      <c r="E932" s="5"/>
      <c r="F932" s="5"/>
      <c r="G932" s="5"/>
      <c r="H932" s="13"/>
      <c r="I932" s="5"/>
      <c r="J932" s="5"/>
      <c r="K932" s="5"/>
      <c r="L932" s="5"/>
      <c r="M932" s="5"/>
      <c r="N932" s="5"/>
      <c r="O932" s="13"/>
      <c r="P932" s="5"/>
      <c r="Q932" s="5"/>
      <c r="R932" s="5"/>
      <c r="S932" s="5"/>
      <c r="T932" s="5"/>
      <c r="U932" s="5"/>
      <c r="V932" s="13"/>
      <c r="W932" s="5"/>
      <c r="X932" s="5"/>
      <c r="Y932" s="5"/>
      <c r="Z932" s="5"/>
      <c r="AA932" s="5"/>
      <c r="AB932" s="5"/>
      <c r="AC932" s="13"/>
      <c r="AD932" s="5"/>
      <c r="AE932" s="12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</row>
    <row r="933">
      <c r="A933" s="5"/>
      <c r="B933" s="5"/>
      <c r="C933" s="5"/>
      <c r="D933" s="5"/>
      <c r="E933" s="5"/>
      <c r="F933" s="5"/>
      <c r="G933" s="5"/>
      <c r="H933" s="13"/>
      <c r="I933" s="5"/>
      <c r="J933" s="5"/>
      <c r="K933" s="5"/>
      <c r="L933" s="5"/>
      <c r="M933" s="5"/>
      <c r="N933" s="5"/>
      <c r="O933" s="13"/>
      <c r="P933" s="5"/>
      <c r="Q933" s="5"/>
      <c r="R933" s="5"/>
      <c r="S933" s="5"/>
      <c r="T933" s="5"/>
      <c r="U933" s="5"/>
      <c r="V933" s="13"/>
      <c r="W933" s="5"/>
      <c r="X933" s="5"/>
      <c r="Y933" s="5"/>
      <c r="Z933" s="5"/>
      <c r="AA933" s="5"/>
      <c r="AB933" s="5"/>
      <c r="AC933" s="13"/>
      <c r="AD933" s="5"/>
      <c r="AE933" s="12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</row>
    <row r="934">
      <c r="A934" s="5"/>
      <c r="B934" s="5"/>
      <c r="C934" s="5"/>
      <c r="D934" s="5"/>
      <c r="E934" s="5"/>
      <c r="F934" s="5"/>
      <c r="G934" s="5"/>
      <c r="H934" s="13"/>
      <c r="I934" s="5"/>
      <c r="J934" s="5"/>
      <c r="K934" s="5"/>
      <c r="L934" s="5"/>
      <c r="M934" s="5"/>
      <c r="N934" s="5"/>
      <c r="O934" s="13"/>
      <c r="P934" s="5"/>
      <c r="Q934" s="5"/>
      <c r="R934" s="5"/>
      <c r="S934" s="5"/>
      <c r="T934" s="5"/>
      <c r="U934" s="5"/>
      <c r="V934" s="13"/>
      <c r="W934" s="5"/>
      <c r="X934" s="5"/>
      <c r="Y934" s="5"/>
      <c r="Z934" s="5"/>
      <c r="AA934" s="5"/>
      <c r="AB934" s="5"/>
      <c r="AC934" s="13"/>
      <c r="AD934" s="5"/>
      <c r="AE934" s="12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</row>
    <row r="935">
      <c r="A935" s="5"/>
      <c r="B935" s="5"/>
      <c r="C935" s="5"/>
      <c r="D935" s="5"/>
      <c r="E935" s="5"/>
      <c r="F935" s="5"/>
      <c r="G935" s="5"/>
      <c r="H935" s="13"/>
      <c r="I935" s="5"/>
      <c r="J935" s="5"/>
      <c r="K935" s="5"/>
      <c r="L935" s="5"/>
      <c r="M935" s="5"/>
      <c r="N935" s="5"/>
      <c r="O935" s="13"/>
      <c r="P935" s="5"/>
      <c r="Q935" s="5"/>
      <c r="R935" s="5"/>
      <c r="S935" s="5"/>
      <c r="T935" s="5"/>
      <c r="U935" s="5"/>
      <c r="V935" s="13"/>
      <c r="W935" s="5"/>
      <c r="X935" s="5"/>
      <c r="Y935" s="5"/>
      <c r="Z935" s="5"/>
      <c r="AA935" s="5"/>
      <c r="AB935" s="5"/>
      <c r="AC935" s="13"/>
      <c r="AD935" s="5"/>
      <c r="AE935" s="12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</row>
    <row r="936">
      <c r="A936" s="5"/>
      <c r="B936" s="5"/>
      <c r="C936" s="5"/>
      <c r="D936" s="5"/>
      <c r="E936" s="5"/>
      <c r="F936" s="5"/>
      <c r="G936" s="5"/>
      <c r="H936" s="13"/>
      <c r="I936" s="5"/>
      <c r="J936" s="5"/>
      <c r="K936" s="5"/>
      <c r="L936" s="5"/>
      <c r="M936" s="5"/>
      <c r="N936" s="5"/>
      <c r="O936" s="13"/>
      <c r="P936" s="5"/>
      <c r="Q936" s="5"/>
      <c r="R936" s="5"/>
      <c r="S936" s="5"/>
      <c r="T936" s="5"/>
      <c r="U936" s="5"/>
      <c r="V936" s="13"/>
      <c r="W936" s="5"/>
      <c r="X936" s="5"/>
      <c r="Y936" s="5"/>
      <c r="Z936" s="5"/>
      <c r="AA936" s="5"/>
      <c r="AB936" s="5"/>
      <c r="AC936" s="13"/>
      <c r="AD936" s="5"/>
      <c r="AE936" s="12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</row>
    <row r="937">
      <c r="A937" s="5"/>
      <c r="B937" s="5"/>
      <c r="C937" s="5"/>
      <c r="D937" s="5"/>
      <c r="E937" s="5"/>
      <c r="F937" s="5"/>
      <c r="G937" s="5"/>
      <c r="H937" s="13"/>
      <c r="I937" s="5"/>
      <c r="J937" s="5"/>
      <c r="K937" s="5"/>
      <c r="L937" s="5"/>
      <c r="M937" s="5"/>
      <c r="N937" s="5"/>
      <c r="O937" s="13"/>
      <c r="P937" s="5"/>
      <c r="Q937" s="5"/>
      <c r="R937" s="5"/>
      <c r="S937" s="5"/>
      <c r="T937" s="5"/>
      <c r="U937" s="5"/>
      <c r="V937" s="13"/>
      <c r="W937" s="5"/>
      <c r="X937" s="5"/>
      <c r="Y937" s="5"/>
      <c r="Z937" s="5"/>
      <c r="AA937" s="5"/>
      <c r="AB937" s="5"/>
      <c r="AC937" s="13"/>
      <c r="AD937" s="5"/>
      <c r="AE937" s="12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</row>
    <row r="938">
      <c r="A938" s="5"/>
      <c r="B938" s="5"/>
      <c r="C938" s="5"/>
      <c r="D938" s="5"/>
      <c r="E938" s="5"/>
      <c r="F938" s="5"/>
      <c r="G938" s="5"/>
      <c r="H938" s="13"/>
      <c r="I938" s="5"/>
      <c r="J938" s="5"/>
      <c r="K938" s="5"/>
      <c r="L938" s="5"/>
      <c r="M938" s="5"/>
      <c r="N938" s="5"/>
      <c r="O938" s="13"/>
      <c r="P938" s="5"/>
      <c r="Q938" s="5"/>
      <c r="R938" s="5"/>
      <c r="S938" s="5"/>
      <c r="T938" s="5"/>
      <c r="U938" s="5"/>
      <c r="V938" s="13"/>
      <c r="W938" s="5"/>
      <c r="X938" s="5"/>
      <c r="Y938" s="5"/>
      <c r="Z938" s="5"/>
      <c r="AA938" s="5"/>
      <c r="AB938" s="5"/>
      <c r="AC938" s="13"/>
      <c r="AD938" s="5"/>
      <c r="AE938" s="12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</row>
    <row r="939">
      <c r="A939" s="5"/>
      <c r="B939" s="5"/>
      <c r="C939" s="5"/>
      <c r="D939" s="5"/>
      <c r="E939" s="5"/>
      <c r="F939" s="5"/>
      <c r="G939" s="5"/>
      <c r="H939" s="13"/>
      <c r="I939" s="5"/>
      <c r="J939" s="5"/>
      <c r="K939" s="5"/>
      <c r="L939" s="5"/>
      <c r="M939" s="5"/>
      <c r="N939" s="5"/>
      <c r="O939" s="13"/>
      <c r="P939" s="5"/>
      <c r="Q939" s="5"/>
      <c r="R939" s="5"/>
      <c r="S939" s="5"/>
      <c r="T939" s="5"/>
      <c r="U939" s="5"/>
      <c r="V939" s="13"/>
      <c r="W939" s="5"/>
      <c r="X939" s="5"/>
      <c r="Y939" s="5"/>
      <c r="Z939" s="5"/>
      <c r="AA939" s="5"/>
      <c r="AB939" s="5"/>
      <c r="AC939" s="13"/>
      <c r="AD939" s="5"/>
      <c r="AE939" s="12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</row>
    <row r="940">
      <c r="A940" s="5"/>
      <c r="B940" s="5"/>
      <c r="C940" s="5"/>
      <c r="D940" s="5"/>
      <c r="E940" s="5"/>
      <c r="F940" s="5"/>
      <c r="G940" s="5"/>
      <c r="H940" s="13"/>
      <c r="I940" s="5"/>
      <c r="J940" s="5"/>
      <c r="K940" s="5"/>
      <c r="L940" s="5"/>
      <c r="M940" s="5"/>
      <c r="N940" s="5"/>
      <c r="O940" s="13"/>
      <c r="P940" s="5"/>
      <c r="Q940" s="5"/>
      <c r="R940" s="5"/>
      <c r="S940" s="5"/>
      <c r="T940" s="5"/>
      <c r="U940" s="5"/>
      <c r="V940" s="13"/>
      <c r="W940" s="5"/>
      <c r="X940" s="5"/>
      <c r="Y940" s="5"/>
      <c r="Z940" s="5"/>
      <c r="AA940" s="5"/>
      <c r="AB940" s="5"/>
      <c r="AC940" s="13"/>
      <c r="AD940" s="5"/>
      <c r="AE940" s="12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</row>
    <row r="941">
      <c r="A941" s="5"/>
      <c r="B941" s="5"/>
      <c r="C941" s="5"/>
      <c r="D941" s="5"/>
      <c r="E941" s="5"/>
      <c r="F941" s="5"/>
      <c r="G941" s="5"/>
      <c r="H941" s="13"/>
      <c r="I941" s="5"/>
      <c r="J941" s="5"/>
      <c r="K941" s="5"/>
      <c r="L941" s="5"/>
      <c r="M941" s="5"/>
      <c r="N941" s="5"/>
      <c r="O941" s="13"/>
      <c r="P941" s="5"/>
      <c r="Q941" s="5"/>
      <c r="R941" s="5"/>
      <c r="S941" s="5"/>
      <c r="T941" s="5"/>
      <c r="U941" s="5"/>
      <c r="V941" s="13"/>
      <c r="W941" s="5"/>
      <c r="X941" s="5"/>
      <c r="Y941" s="5"/>
      <c r="Z941" s="5"/>
      <c r="AA941" s="5"/>
      <c r="AB941" s="5"/>
      <c r="AC941" s="13"/>
      <c r="AD941" s="5"/>
      <c r="AE941" s="12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</row>
    <row r="942">
      <c r="A942" s="5"/>
      <c r="B942" s="5"/>
      <c r="C942" s="5"/>
      <c r="D942" s="5"/>
      <c r="E942" s="5"/>
      <c r="F942" s="5"/>
      <c r="G942" s="5"/>
      <c r="H942" s="13"/>
      <c r="I942" s="5"/>
      <c r="J942" s="5"/>
      <c r="K942" s="5"/>
      <c r="L942" s="5"/>
      <c r="M942" s="5"/>
      <c r="N942" s="5"/>
      <c r="O942" s="13"/>
      <c r="P942" s="5"/>
      <c r="Q942" s="5"/>
      <c r="R942" s="5"/>
      <c r="S942" s="5"/>
      <c r="T942" s="5"/>
      <c r="U942" s="5"/>
      <c r="V942" s="13"/>
      <c r="W942" s="5"/>
      <c r="X942" s="5"/>
      <c r="Y942" s="5"/>
      <c r="Z942" s="5"/>
      <c r="AA942" s="5"/>
      <c r="AB942" s="5"/>
      <c r="AC942" s="13"/>
      <c r="AD942" s="5"/>
      <c r="AE942" s="12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</row>
    <row r="943">
      <c r="A943" s="5"/>
      <c r="B943" s="5"/>
      <c r="C943" s="5"/>
      <c r="D943" s="5"/>
      <c r="E943" s="5"/>
      <c r="F943" s="5"/>
      <c r="G943" s="5"/>
      <c r="H943" s="13"/>
      <c r="I943" s="5"/>
      <c r="J943" s="5"/>
      <c r="K943" s="5"/>
      <c r="L943" s="5"/>
      <c r="M943" s="5"/>
      <c r="N943" s="5"/>
      <c r="O943" s="13"/>
      <c r="P943" s="5"/>
      <c r="Q943" s="5"/>
      <c r="R943" s="5"/>
      <c r="S943" s="5"/>
      <c r="T943" s="5"/>
      <c r="U943" s="5"/>
      <c r="V943" s="13"/>
      <c r="W943" s="5"/>
      <c r="X943" s="5"/>
      <c r="Y943" s="5"/>
      <c r="Z943" s="5"/>
      <c r="AA943" s="5"/>
      <c r="AB943" s="5"/>
      <c r="AC943" s="13"/>
      <c r="AD943" s="5"/>
      <c r="AE943" s="12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</row>
    <row r="944">
      <c r="A944" s="5"/>
      <c r="B944" s="5"/>
      <c r="C944" s="5"/>
      <c r="D944" s="5"/>
      <c r="E944" s="5"/>
      <c r="F944" s="5"/>
      <c r="G944" s="5"/>
      <c r="H944" s="13"/>
      <c r="I944" s="5"/>
      <c r="J944" s="5"/>
      <c r="K944" s="5"/>
      <c r="L944" s="5"/>
      <c r="M944" s="5"/>
      <c r="N944" s="5"/>
      <c r="O944" s="13"/>
      <c r="P944" s="5"/>
      <c r="Q944" s="5"/>
      <c r="R944" s="5"/>
      <c r="S944" s="5"/>
      <c r="T944" s="5"/>
      <c r="U944" s="5"/>
      <c r="V944" s="13"/>
      <c r="W944" s="5"/>
      <c r="X944" s="5"/>
      <c r="Y944" s="5"/>
      <c r="Z944" s="5"/>
      <c r="AA944" s="5"/>
      <c r="AB944" s="5"/>
      <c r="AC944" s="13"/>
      <c r="AD944" s="5"/>
      <c r="AE944" s="12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</row>
    <row r="945">
      <c r="A945" s="5"/>
      <c r="B945" s="5"/>
      <c r="C945" s="5"/>
      <c r="D945" s="5"/>
      <c r="E945" s="5"/>
      <c r="F945" s="5"/>
      <c r="G945" s="5"/>
      <c r="H945" s="13"/>
      <c r="I945" s="5"/>
      <c r="J945" s="5"/>
      <c r="K945" s="5"/>
      <c r="L945" s="5"/>
      <c r="M945" s="5"/>
      <c r="N945" s="5"/>
      <c r="O945" s="13"/>
      <c r="P945" s="5"/>
      <c r="Q945" s="5"/>
      <c r="R945" s="5"/>
      <c r="S945" s="5"/>
      <c r="T945" s="5"/>
      <c r="U945" s="5"/>
      <c r="V945" s="13"/>
      <c r="W945" s="5"/>
      <c r="X945" s="5"/>
      <c r="Y945" s="5"/>
      <c r="Z945" s="5"/>
      <c r="AA945" s="5"/>
      <c r="AB945" s="5"/>
      <c r="AC945" s="13"/>
      <c r="AD945" s="5"/>
      <c r="AE945" s="12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</row>
    <row r="946">
      <c r="A946" s="5"/>
      <c r="B946" s="5"/>
      <c r="C946" s="5"/>
      <c r="D946" s="5"/>
      <c r="E946" s="5"/>
      <c r="F946" s="5"/>
      <c r="G946" s="5"/>
      <c r="H946" s="13"/>
      <c r="I946" s="5"/>
      <c r="J946" s="5"/>
      <c r="K946" s="5"/>
      <c r="L946" s="5"/>
      <c r="M946" s="5"/>
      <c r="N946" s="5"/>
      <c r="O946" s="13"/>
      <c r="P946" s="5"/>
      <c r="Q946" s="5"/>
      <c r="R946" s="5"/>
      <c r="S946" s="5"/>
      <c r="T946" s="5"/>
      <c r="U946" s="5"/>
      <c r="V946" s="13"/>
      <c r="W946" s="5"/>
      <c r="X946" s="5"/>
      <c r="Y946" s="5"/>
      <c r="Z946" s="5"/>
      <c r="AA946" s="5"/>
      <c r="AB946" s="5"/>
      <c r="AC946" s="13"/>
      <c r="AD946" s="5"/>
      <c r="AE946" s="12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</row>
    <row r="947">
      <c r="A947" s="5"/>
      <c r="B947" s="5"/>
      <c r="C947" s="5"/>
      <c r="D947" s="5"/>
      <c r="E947" s="5"/>
      <c r="F947" s="5"/>
      <c r="G947" s="5"/>
      <c r="H947" s="13"/>
      <c r="I947" s="5"/>
      <c r="J947" s="5"/>
      <c r="K947" s="5"/>
      <c r="L947" s="5"/>
      <c r="M947" s="5"/>
      <c r="N947" s="5"/>
      <c r="O947" s="13"/>
      <c r="P947" s="5"/>
      <c r="Q947" s="5"/>
      <c r="R947" s="5"/>
      <c r="S947" s="5"/>
      <c r="T947" s="5"/>
      <c r="U947" s="5"/>
      <c r="V947" s="13"/>
      <c r="W947" s="5"/>
      <c r="X947" s="5"/>
      <c r="Y947" s="5"/>
      <c r="Z947" s="5"/>
      <c r="AA947" s="5"/>
      <c r="AB947" s="5"/>
      <c r="AC947" s="13"/>
      <c r="AD947" s="5"/>
      <c r="AE947" s="12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</row>
    <row r="948">
      <c r="A948" s="5"/>
      <c r="B948" s="5"/>
      <c r="C948" s="5"/>
      <c r="D948" s="5"/>
      <c r="E948" s="5"/>
      <c r="F948" s="5"/>
      <c r="G948" s="5"/>
      <c r="H948" s="13"/>
      <c r="I948" s="5"/>
      <c r="J948" s="5"/>
      <c r="K948" s="5"/>
      <c r="L948" s="5"/>
      <c r="M948" s="5"/>
      <c r="N948" s="5"/>
      <c r="O948" s="13"/>
      <c r="P948" s="5"/>
      <c r="Q948" s="5"/>
      <c r="R948" s="5"/>
      <c r="S948" s="5"/>
      <c r="T948" s="5"/>
      <c r="U948" s="5"/>
      <c r="V948" s="13"/>
      <c r="W948" s="5"/>
      <c r="X948" s="5"/>
      <c r="Y948" s="5"/>
      <c r="Z948" s="5"/>
      <c r="AA948" s="5"/>
      <c r="AB948" s="5"/>
      <c r="AC948" s="13"/>
      <c r="AD948" s="5"/>
      <c r="AE948" s="12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</row>
    <row r="949">
      <c r="A949" s="5"/>
      <c r="B949" s="5"/>
      <c r="C949" s="5"/>
      <c r="D949" s="5"/>
      <c r="E949" s="5"/>
      <c r="F949" s="5"/>
      <c r="G949" s="5"/>
      <c r="H949" s="13"/>
      <c r="I949" s="5"/>
      <c r="J949" s="5"/>
      <c r="K949" s="5"/>
      <c r="L949" s="5"/>
      <c r="M949" s="5"/>
      <c r="N949" s="5"/>
      <c r="O949" s="13"/>
      <c r="P949" s="5"/>
      <c r="Q949" s="5"/>
      <c r="R949" s="5"/>
      <c r="S949" s="5"/>
      <c r="T949" s="5"/>
      <c r="U949" s="5"/>
      <c r="V949" s="13"/>
      <c r="W949" s="5"/>
      <c r="X949" s="5"/>
      <c r="Y949" s="5"/>
      <c r="Z949" s="5"/>
      <c r="AA949" s="5"/>
      <c r="AB949" s="5"/>
      <c r="AC949" s="13"/>
      <c r="AD949" s="5"/>
      <c r="AE949" s="12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</row>
    <row r="950">
      <c r="A950" s="5"/>
      <c r="B950" s="5"/>
      <c r="C950" s="5"/>
      <c r="D950" s="5"/>
      <c r="E950" s="5"/>
      <c r="F950" s="5"/>
      <c r="G950" s="5"/>
      <c r="H950" s="13"/>
      <c r="I950" s="5"/>
      <c r="J950" s="5"/>
      <c r="K950" s="5"/>
      <c r="L950" s="5"/>
      <c r="M950" s="5"/>
      <c r="N950" s="5"/>
      <c r="O950" s="13"/>
      <c r="P950" s="5"/>
      <c r="Q950" s="5"/>
      <c r="R950" s="5"/>
      <c r="S950" s="5"/>
      <c r="T950" s="5"/>
      <c r="U950" s="5"/>
      <c r="V950" s="13"/>
      <c r="W950" s="5"/>
      <c r="X950" s="5"/>
      <c r="Y950" s="5"/>
      <c r="Z950" s="5"/>
      <c r="AA950" s="5"/>
      <c r="AB950" s="5"/>
      <c r="AC950" s="13"/>
      <c r="AD950" s="5"/>
      <c r="AE950" s="12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</row>
    <row r="951">
      <c r="A951" s="5"/>
      <c r="B951" s="5"/>
      <c r="C951" s="5"/>
      <c r="D951" s="5"/>
      <c r="E951" s="5"/>
      <c r="F951" s="5"/>
      <c r="G951" s="5"/>
      <c r="H951" s="13"/>
      <c r="I951" s="5"/>
      <c r="J951" s="5"/>
      <c r="K951" s="5"/>
      <c r="L951" s="5"/>
      <c r="M951" s="5"/>
      <c r="N951" s="5"/>
      <c r="O951" s="13"/>
      <c r="P951" s="5"/>
      <c r="Q951" s="5"/>
      <c r="R951" s="5"/>
      <c r="S951" s="5"/>
      <c r="T951" s="5"/>
      <c r="U951" s="5"/>
      <c r="V951" s="13"/>
      <c r="W951" s="5"/>
      <c r="X951" s="5"/>
      <c r="Y951" s="5"/>
      <c r="Z951" s="5"/>
      <c r="AA951" s="5"/>
      <c r="AB951" s="5"/>
      <c r="AC951" s="13"/>
      <c r="AD951" s="5"/>
      <c r="AE951" s="12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</row>
    <row r="952">
      <c r="A952" s="5"/>
      <c r="B952" s="5"/>
      <c r="C952" s="5"/>
      <c r="D952" s="5"/>
      <c r="E952" s="5"/>
      <c r="F952" s="5"/>
      <c r="G952" s="5"/>
      <c r="H952" s="13"/>
      <c r="I952" s="5"/>
      <c r="J952" s="5"/>
      <c r="K952" s="5"/>
      <c r="L952" s="5"/>
      <c r="M952" s="5"/>
      <c r="N952" s="5"/>
      <c r="O952" s="13"/>
      <c r="P952" s="5"/>
      <c r="Q952" s="5"/>
      <c r="R952" s="5"/>
      <c r="S952" s="5"/>
      <c r="T952" s="5"/>
      <c r="U952" s="5"/>
      <c r="V952" s="13"/>
      <c r="W952" s="5"/>
      <c r="X952" s="5"/>
      <c r="Y952" s="5"/>
      <c r="Z952" s="5"/>
      <c r="AA952" s="5"/>
      <c r="AB952" s="5"/>
      <c r="AC952" s="13"/>
      <c r="AD952" s="5"/>
      <c r="AE952" s="12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</row>
    <row r="953">
      <c r="A953" s="5"/>
      <c r="B953" s="5"/>
      <c r="C953" s="5"/>
      <c r="D953" s="5"/>
      <c r="E953" s="5"/>
      <c r="F953" s="5"/>
      <c r="G953" s="5"/>
      <c r="H953" s="13"/>
      <c r="I953" s="5"/>
      <c r="J953" s="5"/>
      <c r="K953" s="5"/>
      <c r="L953" s="5"/>
      <c r="M953" s="5"/>
      <c r="N953" s="5"/>
      <c r="O953" s="13"/>
      <c r="P953" s="5"/>
      <c r="Q953" s="5"/>
      <c r="R953" s="5"/>
      <c r="S953" s="5"/>
      <c r="T953" s="5"/>
      <c r="U953" s="5"/>
      <c r="V953" s="13"/>
      <c r="W953" s="5"/>
      <c r="X953" s="5"/>
      <c r="Y953" s="5"/>
      <c r="Z953" s="5"/>
      <c r="AA953" s="5"/>
      <c r="AB953" s="5"/>
      <c r="AC953" s="13"/>
      <c r="AD953" s="5"/>
      <c r="AE953" s="12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</row>
    <row r="954">
      <c r="A954" s="5"/>
      <c r="B954" s="5"/>
      <c r="C954" s="5"/>
      <c r="D954" s="5"/>
      <c r="E954" s="5"/>
      <c r="F954" s="5"/>
      <c r="G954" s="5"/>
      <c r="H954" s="13"/>
      <c r="I954" s="5"/>
      <c r="J954" s="5"/>
      <c r="K954" s="5"/>
      <c r="L954" s="5"/>
      <c r="M954" s="5"/>
      <c r="N954" s="5"/>
      <c r="O954" s="13"/>
      <c r="P954" s="5"/>
      <c r="Q954" s="5"/>
      <c r="R954" s="5"/>
      <c r="S954" s="5"/>
      <c r="T954" s="5"/>
      <c r="U954" s="5"/>
      <c r="V954" s="13"/>
      <c r="W954" s="5"/>
      <c r="X954" s="5"/>
      <c r="Y954" s="5"/>
      <c r="Z954" s="5"/>
      <c r="AA954" s="5"/>
      <c r="AB954" s="5"/>
      <c r="AC954" s="13"/>
      <c r="AD954" s="5"/>
      <c r="AE954" s="12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</row>
    <row r="955">
      <c r="A955" s="5"/>
      <c r="B955" s="5"/>
      <c r="C955" s="5"/>
      <c r="D955" s="5"/>
      <c r="E955" s="5"/>
      <c r="F955" s="5"/>
      <c r="G955" s="5"/>
      <c r="H955" s="13"/>
      <c r="I955" s="5"/>
      <c r="J955" s="5"/>
      <c r="K955" s="5"/>
      <c r="L955" s="5"/>
      <c r="M955" s="5"/>
      <c r="N955" s="5"/>
      <c r="O955" s="13"/>
      <c r="P955" s="5"/>
      <c r="Q955" s="5"/>
      <c r="R955" s="5"/>
      <c r="S955" s="5"/>
      <c r="T955" s="5"/>
      <c r="U955" s="5"/>
      <c r="V955" s="13"/>
      <c r="W955" s="5"/>
      <c r="X955" s="5"/>
      <c r="Y955" s="5"/>
      <c r="Z955" s="5"/>
      <c r="AA955" s="5"/>
      <c r="AB955" s="5"/>
      <c r="AC955" s="13"/>
      <c r="AD955" s="5"/>
      <c r="AE955" s="12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</row>
    <row r="956">
      <c r="A956" s="5"/>
      <c r="B956" s="5"/>
      <c r="C956" s="5"/>
      <c r="D956" s="5"/>
      <c r="E956" s="5"/>
      <c r="F956" s="5"/>
      <c r="G956" s="5"/>
      <c r="H956" s="13"/>
      <c r="I956" s="5"/>
      <c r="J956" s="5"/>
      <c r="K956" s="5"/>
      <c r="L956" s="5"/>
      <c r="M956" s="5"/>
      <c r="N956" s="5"/>
      <c r="O956" s="13"/>
      <c r="P956" s="5"/>
      <c r="Q956" s="5"/>
      <c r="R956" s="5"/>
      <c r="S956" s="5"/>
      <c r="T956" s="5"/>
      <c r="U956" s="5"/>
      <c r="V956" s="13"/>
      <c r="W956" s="5"/>
      <c r="X956" s="5"/>
      <c r="Y956" s="5"/>
      <c r="Z956" s="5"/>
      <c r="AA956" s="5"/>
      <c r="AB956" s="5"/>
      <c r="AC956" s="13"/>
      <c r="AD956" s="5"/>
      <c r="AE956" s="12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</row>
    <row r="957">
      <c r="A957" s="5"/>
      <c r="B957" s="5"/>
      <c r="C957" s="5"/>
      <c r="D957" s="5"/>
      <c r="E957" s="5"/>
      <c r="F957" s="5"/>
      <c r="G957" s="5"/>
      <c r="H957" s="13"/>
      <c r="I957" s="5"/>
      <c r="J957" s="5"/>
      <c r="K957" s="5"/>
      <c r="L957" s="5"/>
      <c r="M957" s="5"/>
      <c r="N957" s="5"/>
      <c r="O957" s="13"/>
      <c r="P957" s="5"/>
      <c r="Q957" s="5"/>
      <c r="R957" s="5"/>
      <c r="S957" s="5"/>
      <c r="T957" s="5"/>
      <c r="U957" s="5"/>
      <c r="V957" s="13"/>
      <c r="W957" s="5"/>
      <c r="X957" s="5"/>
      <c r="Y957" s="5"/>
      <c r="Z957" s="5"/>
      <c r="AA957" s="5"/>
      <c r="AB957" s="5"/>
      <c r="AC957" s="13"/>
      <c r="AD957" s="5"/>
      <c r="AE957" s="12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</row>
    <row r="958">
      <c r="A958" s="5"/>
      <c r="B958" s="5"/>
      <c r="C958" s="5"/>
      <c r="D958" s="5"/>
      <c r="E958" s="5"/>
      <c r="F958" s="5"/>
      <c r="G958" s="5"/>
      <c r="H958" s="13"/>
      <c r="I958" s="5"/>
      <c r="J958" s="5"/>
      <c r="K958" s="5"/>
      <c r="L958" s="5"/>
      <c r="M958" s="5"/>
      <c r="N958" s="5"/>
      <c r="O958" s="13"/>
      <c r="P958" s="5"/>
      <c r="Q958" s="5"/>
      <c r="R958" s="5"/>
      <c r="S958" s="5"/>
      <c r="T958" s="5"/>
      <c r="U958" s="5"/>
      <c r="V958" s="13"/>
      <c r="W958" s="5"/>
      <c r="X958" s="5"/>
      <c r="Y958" s="5"/>
      <c r="Z958" s="5"/>
      <c r="AA958" s="5"/>
      <c r="AB958" s="5"/>
      <c r="AC958" s="13"/>
      <c r="AD958" s="5"/>
      <c r="AE958" s="12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</row>
    <row r="959">
      <c r="A959" s="5"/>
      <c r="B959" s="5"/>
      <c r="C959" s="5"/>
      <c r="D959" s="5"/>
      <c r="E959" s="5"/>
      <c r="F959" s="5"/>
      <c r="G959" s="5"/>
      <c r="H959" s="13"/>
      <c r="I959" s="5"/>
      <c r="J959" s="5"/>
      <c r="K959" s="5"/>
      <c r="L959" s="5"/>
      <c r="M959" s="5"/>
      <c r="N959" s="5"/>
      <c r="O959" s="13"/>
      <c r="P959" s="5"/>
      <c r="Q959" s="5"/>
      <c r="R959" s="5"/>
      <c r="S959" s="5"/>
      <c r="T959" s="5"/>
      <c r="U959" s="5"/>
      <c r="V959" s="13"/>
      <c r="W959" s="5"/>
      <c r="X959" s="5"/>
      <c r="Y959" s="5"/>
      <c r="Z959" s="5"/>
      <c r="AA959" s="5"/>
      <c r="AB959" s="5"/>
      <c r="AC959" s="13"/>
      <c r="AD959" s="5"/>
      <c r="AE959" s="12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</row>
    <row r="960">
      <c r="A960" s="5"/>
      <c r="B960" s="5"/>
      <c r="C960" s="5"/>
      <c r="D960" s="5"/>
      <c r="E960" s="5"/>
      <c r="F960" s="5"/>
      <c r="G960" s="5"/>
      <c r="H960" s="13"/>
      <c r="I960" s="5"/>
      <c r="J960" s="5"/>
      <c r="K960" s="5"/>
      <c r="L960" s="5"/>
      <c r="M960" s="5"/>
      <c r="N960" s="5"/>
      <c r="O960" s="13"/>
      <c r="P960" s="5"/>
      <c r="Q960" s="5"/>
      <c r="R960" s="5"/>
      <c r="S960" s="5"/>
      <c r="T960" s="5"/>
      <c r="U960" s="5"/>
      <c r="V960" s="13"/>
      <c r="W960" s="5"/>
      <c r="X960" s="5"/>
      <c r="Y960" s="5"/>
      <c r="Z960" s="5"/>
      <c r="AA960" s="5"/>
      <c r="AB960" s="5"/>
      <c r="AC960" s="13"/>
      <c r="AD960" s="5"/>
      <c r="AE960" s="12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</row>
    <row r="961">
      <c r="A961" s="5"/>
      <c r="B961" s="5"/>
      <c r="C961" s="5"/>
      <c r="D961" s="5"/>
      <c r="E961" s="5"/>
      <c r="F961" s="5"/>
      <c r="G961" s="5"/>
      <c r="H961" s="13"/>
      <c r="I961" s="5"/>
      <c r="J961" s="5"/>
      <c r="K961" s="5"/>
      <c r="L961" s="5"/>
      <c r="M961" s="5"/>
      <c r="N961" s="5"/>
      <c r="O961" s="13"/>
      <c r="P961" s="5"/>
      <c r="Q961" s="5"/>
      <c r="R961" s="5"/>
      <c r="S961" s="5"/>
      <c r="T961" s="5"/>
      <c r="U961" s="5"/>
      <c r="V961" s="13"/>
      <c r="W961" s="5"/>
      <c r="X961" s="5"/>
      <c r="Y961" s="5"/>
      <c r="Z961" s="5"/>
      <c r="AA961" s="5"/>
      <c r="AB961" s="5"/>
      <c r="AC961" s="13"/>
      <c r="AD961" s="5"/>
      <c r="AE961" s="12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</row>
    <row r="962">
      <c r="A962" s="5"/>
      <c r="B962" s="5"/>
      <c r="C962" s="5"/>
      <c r="D962" s="5"/>
      <c r="E962" s="5"/>
      <c r="F962" s="5"/>
      <c r="G962" s="5"/>
      <c r="H962" s="13"/>
      <c r="I962" s="5"/>
      <c r="J962" s="5"/>
      <c r="K962" s="5"/>
      <c r="L962" s="5"/>
      <c r="M962" s="5"/>
      <c r="N962" s="5"/>
      <c r="O962" s="13"/>
      <c r="P962" s="5"/>
      <c r="Q962" s="5"/>
      <c r="R962" s="5"/>
      <c r="S962" s="5"/>
      <c r="T962" s="5"/>
      <c r="U962" s="5"/>
      <c r="V962" s="13"/>
      <c r="W962" s="5"/>
      <c r="X962" s="5"/>
      <c r="Y962" s="5"/>
      <c r="Z962" s="5"/>
      <c r="AA962" s="5"/>
      <c r="AB962" s="5"/>
      <c r="AC962" s="13"/>
      <c r="AD962" s="5"/>
      <c r="AE962" s="12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</row>
    <row r="963">
      <c r="A963" s="5"/>
      <c r="B963" s="5"/>
      <c r="C963" s="5"/>
      <c r="D963" s="5"/>
      <c r="E963" s="5"/>
      <c r="F963" s="5"/>
      <c r="G963" s="5"/>
      <c r="H963" s="13"/>
      <c r="I963" s="5"/>
      <c r="J963" s="5"/>
      <c r="K963" s="5"/>
      <c r="L963" s="5"/>
      <c r="M963" s="5"/>
      <c r="N963" s="5"/>
      <c r="O963" s="13"/>
      <c r="P963" s="5"/>
      <c r="Q963" s="5"/>
      <c r="R963" s="5"/>
      <c r="S963" s="5"/>
      <c r="T963" s="5"/>
      <c r="U963" s="5"/>
      <c r="V963" s="13"/>
      <c r="W963" s="5"/>
      <c r="X963" s="5"/>
      <c r="Y963" s="5"/>
      <c r="Z963" s="5"/>
      <c r="AA963" s="5"/>
      <c r="AB963" s="5"/>
      <c r="AC963" s="13"/>
      <c r="AD963" s="5"/>
      <c r="AE963" s="12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</row>
    <row r="964">
      <c r="A964" s="5"/>
      <c r="B964" s="5"/>
      <c r="C964" s="5"/>
      <c r="D964" s="5"/>
      <c r="E964" s="5"/>
      <c r="F964" s="5"/>
      <c r="G964" s="5"/>
      <c r="H964" s="13"/>
      <c r="I964" s="5"/>
      <c r="J964" s="5"/>
      <c r="K964" s="5"/>
      <c r="L964" s="5"/>
      <c r="M964" s="5"/>
      <c r="N964" s="5"/>
      <c r="O964" s="13"/>
      <c r="P964" s="5"/>
      <c r="Q964" s="5"/>
      <c r="R964" s="5"/>
      <c r="S964" s="5"/>
      <c r="T964" s="5"/>
      <c r="U964" s="5"/>
      <c r="V964" s="13"/>
      <c r="W964" s="5"/>
      <c r="X964" s="5"/>
      <c r="Y964" s="5"/>
      <c r="Z964" s="5"/>
      <c r="AA964" s="5"/>
      <c r="AB964" s="5"/>
      <c r="AC964" s="13"/>
      <c r="AD964" s="5"/>
      <c r="AE964" s="12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</row>
    <row r="965">
      <c r="A965" s="5"/>
      <c r="B965" s="5"/>
      <c r="C965" s="5"/>
      <c r="D965" s="5"/>
      <c r="E965" s="5"/>
      <c r="F965" s="5"/>
      <c r="G965" s="5"/>
      <c r="H965" s="13"/>
      <c r="I965" s="5"/>
      <c r="J965" s="5"/>
      <c r="K965" s="5"/>
      <c r="L965" s="5"/>
      <c r="M965" s="5"/>
      <c r="N965" s="5"/>
      <c r="O965" s="13"/>
      <c r="P965" s="5"/>
      <c r="Q965" s="5"/>
      <c r="R965" s="5"/>
      <c r="S965" s="5"/>
      <c r="T965" s="5"/>
      <c r="U965" s="5"/>
      <c r="V965" s="13"/>
      <c r="W965" s="5"/>
      <c r="X965" s="5"/>
      <c r="Y965" s="5"/>
      <c r="Z965" s="5"/>
      <c r="AA965" s="5"/>
      <c r="AB965" s="5"/>
      <c r="AC965" s="13"/>
      <c r="AD965" s="5"/>
      <c r="AE965" s="12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</row>
    <row r="966">
      <c r="A966" s="5"/>
      <c r="B966" s="5"/>
      <c r="C966" s="5"/>
      <c r="D966" s="5"/>
      <c r="E966" s="5"/>
      <c r="F966" s="5"/>
      <c r="G966" s="5"/>
      <c r="H966" s="13"/>
      <c r="I966" s="5"/>
      <c r="J966" s="5"/>
      <c r="K966" s="5"/>
      <c r="L966" s="5"/>
      <c r="M966" s="5"/>
      <c r="N966" s="5"/>
      <c r="O966" s="13"/>
      <c r="P966" s="5"/>
      <c r="Q966" s="5"/>
      <c r="R966" s="5"/>
      <c r="S966" s="5"/>
      <c r="T966" s="5"/>
      <c r="U966" s="5"/>
      <c r="V966" s="13"/>
      <c r="W966" s="5"/>
      <c r="X966" s="5"/>
      <c r="Y966" s="5"/>
      <c r="Z966" s="5"/>
      <c r="AA966" s="5"/>
      <c r="AB966" s="5"/>
      <c r="AC966" s="13"/>
      <c r="AD966" s="5"/>
      <c r="AE966" s="12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</row>
    <row r="967">
      <c r="A967" s="5"/>
      <c r="B967" s="5"/>
      <c r="C967" s="5"/>
      <c r="D967" s="5"/>
      <c r="E967" s="5"/>
      <c r="F967" s="5"/>
      <c r="G967" s="5"/>
      <c r="H967" s="13"/>
      <c r="I967" s="5"/>
      <c r="J967" s="5"/>
      <c r="K967" s="5"/>
      <c r="L967" s="5"/>
      <c r="M967" s="5"/>
      <c r="N967" s="5"/>
      <c r="O967" s="13"/>
      <c r="P967" s="5"/>
      <c r="Q967" s="5"/>
      <c r="R967" s="5"/>
      <c r="S967" s="5"/>
      <c r="T967" s="5"/>
      <c r="U967" s="5"/>
      <c r="V967" s="13"/>
      <c r="W967" s="5"/>
      <c r="X967" s="5"/>
      <c r="Y967" s="5"/>
      <c r="Z967" s="5"/>
      <c r="AA967" s="5"/>
      <c r="AB967" s="5"/>
      <c r="AC967" s="13"/>
      <c r="AD967" s="5"/>
      <c r="AE967" s="12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</row>
    <row r="968">
      <c r="A968" s="5"/>
      <c r="B968" s="5"/>
      <c r="C968" s="5"/>
      <c r="D968" s="5"/>
      <c r="E968" s="5"/>
      <c r="F968" s="5"/>
      <c r="G968" s="5"/>
      <c r="H968" s="13"/>
      <c r="I968" s="5"/>
      <c r="J968" s="5"/>
      <c r="K968" s="5"/>
      <c r="L968" s="5"/>
      <c r="M968" s="5"/>
      <c r="N968" s="5"/>
      <c r="O968" s="13"/>
      <c r="P968" s="5"/>
      <c r="Q968" s="5"/>
      <c r="R968" s="5"/>
      <c r="S968" s="5"/>
      <c r="T968" s="5"/>
      <c r="U968" s="5"/>
      <c r="V968" s="13"/>
      <c r="W968" s="5"/>
      <c r="X968" s="5"/>
      <c r="Y968" s="5"/>
      <c r="Z968" s="5"/>
      <c r="AA968" s="5"/>
      <c r="AB968" s="5"/>
      <c r="AC968" s="13"/>
      <c r="AD968" s="5"/>
      <c r="AE968" s="12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</row>
    <row r="969">
      <c r="A969" s="5"/>
      <c r="B969" s="5"/>
      <c r="C969" s="5"/>
      <c r="D969" s="5"/>
      <c r="E969" s="5"/>
      <c r="F969" s="5"/>
      <c r="G969" s="5"/>
      <c r="H969" s="13"/>
      <c r="I969" s="5"/>
      <c r="J969" s="5"/>
      <c r="K969" s="5"/>
      <c r="L969" s="5"/>
      <c r="M969" s="5"/>
      <c r="N969" s="5"/>
      <c r="O969" s="13"/>
      <c r="P969" s="5"/>
      <c r="Q969" s="5"/>
      <c r="R969" s="5"/>
      <c r="S969" s="5"/>
      <c r="T969" s="5"/>
      <c r="U969" s="5"/>
      <c r="V969" s="13"/>
      <c r="W969" s="5"/>
      <c r="X969" s="5"/>
      <c r="Y969" s="5"/>
      <c r="Z969" s="5"/>
      <c r="AA969" s="5"/>
      <c r="AB969" s="5"/>
      <c r="AC969" s="13"/>
      <c r="AD969" s="5"/>
      <c r="AE969" s="12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</row>
    <row r="970">
      <c r="A970" s="5"/>
      <c r="B970" s="5"/>
      <c r="C970" s="5"/>
      <c r="D970" s="5"/>
      <c r="E970" s="5"/>
      <c r="F970" s="5"/>
      <c r="G970" s="5"/>
      <c r="H970" s="13"/>
      <c r="I970" s="5"/>
      <c r="J970" s="5"/>
      <c r="K970" s="5"/>
      <c r="L970" s="5"/>
      <c r="M970" s="5"/>
      <c r="N970" s="5"/>
      <c r="O970" s="13"/>
      <c r="P970" s="5"/>
      <c r="Q970" s="5"/>
      <c r="R970" s="5"/>
      <c r="S970" s="5"/>
      <c r="T970" s="5"/>
      <c r="U970" s="5"/>
      <c r="V970" s="13"/>
      <c r="W970" s="5"/>
      <c r="X970" s="5"/>
      <c r="Y970" s="5"/>
      <c r="Z970" s="5"/>
      <c r="AA970" s="5"/>
      <c r="AB970" s="5"/>
      <c r="AC970" s="13"/>
      <c r="AD970" s="5"/>
      <c r="AE970" s="12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</row>
    <row r="971">
      <c r="A971" s="5"/>
      <c r="B971" s="5"/>
      <c r="C971" s="5"/>
      <c r="D971" s="5"/>
      <c r="E971" s="5"/>
      <c r="F971" s="5"/>
      <c r="G971" s="5"/>
      <c r="H971" s="13"/>
      <c r="I971" s="5"/>
      <c r="J971" s="5"/>
      <c r="K971" s="5"/>
      <c r="L971" s="5"/>
      <c r="M971" s="5"/>
      <c r="N971" s="5"/>
      <c r="O971" s="13"/>
      <c r="P971" s="5"/>
      <c r="Q971" s="5"/>
      <c r="R971" s="5"/>
      <c r="S971" s="5"/>
      <c r="T971" s="5"/>
      <c r="U971" s="5"/>
      <c r="V971" s="13"/>
      <c r="W971" s="5"/>
      <c r="X971" s="5"/>
      <c r="Y971" s="5"/>
      <c r="Z971" s="5"/>
      <c r="AA971" s="5"/>
      <c r="AB971" s="5"/>
      <c r="AC971" s="13"/>
      <c r="AD971" s="5"/>
      <c r="AE971" s="12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</row>
    <row r="972">
      <c r="A972" s="5"/>
      <c r="B972" s="5"/>
      <c r="C972" s="5"/>
      <c r="D972" s="5"/>
      <c r="E972" s="5"/>
      <c r="F972" s="5"/>
      <c r="G972" s="5"/>
      <c r="H972" s="13"/>
      <c r="I972" s="5"/>
      <c r="J972" s="5"/>
      <c r="K972" s="5"/>
      <c r="L972" s="5"/>
      <c r="M972" s="5"/>
      <c r="N972" s="5"/>
      <c r="O972" s="13"/>
      <c r="P972" s="5"/>
      <c r="Q972" s="5"/>
      <c r="R972" s="5"/>
      <c r="S972" s="5"/>
      <c r="T972" s="5"/>
      <c r="U972" s="5"/>
      <c r="V972" s="13"/>
      <c r="W972" s="5"/>
      <c r="X972" s="5"/>
      <c r="Y972" s="5"/>
      <c r="Z972" s="5"/>
      <c r="AA972" s="5"/>
      <c r="AB972" s="5"/>
      <c r="AC972" s="13"/>
      <c r="AD972" s="5"/>
      <c r="AE972" s="12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</row>
    <row r="973">
      <c r="A973" s="5"/>
      <c r="B973" s="5"/>
      <c r="C973" s="5"/>
      <c r="D973" s="5"/>
      <c r="E973" s="5"/>
      <c r="F973" s="5"/>
      <c r="G973" s="5"/>
      <c r="H973" s="13"/>
      <c r="I973" s="5"/>
      <c r="J973" s="5"/>
      <c r="K973" s="5"/>
      <c r="L973" s="5"/>
      <c r="M973" s="5"/>
      <c r="N973" s="5"/>
      <c r="O973" s="13"/>
      <c r="P973" s="5"/>
      <c r="Q973" s="5"/>
      <c r="R973" s="5"/>
      <c r="S973" s="5"/>
      <c r="T973" s="5"/>
      <c r="U973" s="5"/>
      <c r="V973" s="13"/>
      <c r="W973" s="5"/>
      <c r="X973" s="5"/>
      <c r="Y973" s="5"/>
      <c r="Z973" s="5"/>
      <c r="AA973" s="5"/>
      <c r="AB973" s="5"/>
      <c r="AC973" s="13"/>
      <c r="AD973" s="5"/>
      <c r="AE973" s="12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</row>
    <row r="974">
      <c r="A974" s="5"/>
      <c r="B974" s="5"/>
      <c r="C974" s="5"/>
      <c r="D974" s="5"/>
      <c r="E974" s="5"/>
      <c r="F974" s="5"/>
      <c r="G974" s="5"/>
      <c r="H974" s="13"/>
      <c r="I974" s="5"/>
      <c r="J974" s="5"/>
      <c r="K974" s="5"/>
      <c r="L974" s="5"/>
      <c r="M974" s="5"/>
      <c r="N974" s="5"/>
      <c r="O974" s="13"/>
      <c r="P974" s="5"/>
      <c r="Q974" s="5"/>
      <c r="R974" s="5"/>
      <c r="S974" s="5"/>
      <c r="T974" s="5"/>
      <c r="U974" s="5"/>
      <c r="V974" s="13"/>
      <c r="W974" s="5"/>
      <c r="X974" s="5"/>
      <c r="Y974" s="5"/>
      <c r="Z974" s="5"/>
      <c r="AA974" s="5"/>
      <c r="AB974" s="5"/>
      <c r="AC974" s="13"/>
      <c r="AD974" s="5"/>
      <c r="AE974" s="12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</row>
    <row r="975">
      <c r="A975" s="5"/>
      <c r="B975" s="5"/>
      <c r="C975" s="5"/>
      <c r="D975" s="5"/>
      <c r="E975" s="5"/>
      <c r="F975" s="5"/>
      <c r="G975" s="5"/>
      <c r="H975" s="13"/>
      <c r="I975" s="5"/>
      <c r="J975" s="5"/>
      <c r="K975" s="5"/>
      <c r="L975" s="5"/>
      <c r="M975" s="5"/>
      <c r="N975" s="5"/>
      <c r="O975" s="13"/>
      <c r="P975" s="5"/>
      <c r="Q975" s="5"/>
      <c r="R975" s="5"/>
      <c r="S975" s="5"/>
      <c r="T975" s="5"/>
      <c r="U975" s="5"/>
      <c r="V975" s="13"/>
      <c r="W975" s="5"/>
      <c r="X975" s="5"/>
      <c r="Y975" s="5"/>
      <c r="Z975" s="5"/>
      <c r="AA975" s="5"/>
      <c r="AB975" s="5"/>
      <c r="AC975" s="13"/>
      <c r="AD975" s="5"/>
      <c r="AE975" s="12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</row>
    <row r="976">
      <c r="A976" s="5"/>
      <c r="B976" s="5"/>
      <c r="C976" s="5"/>
      <c r="D976" s="5"/>
      <c r="E976" s="5"/>
      <c r="F976" s="5"/>
      <c r="G976" s="5"/>
      <c r="H976" s="13"/>
      <c r="I976" s="5"/>
      <c r="J976" s="5"/>
      <c r="K976" s="5"/>
      <c r="L976" s="5"/>
      <c r="M976" s="5"/>
      <c r="N976" s="5"/>
      <c r="O976" s="13"/>
      <c r="P976" s="5"/>
      <c r="Q976" s="5"/>
      <c r="R976" s="5"/>
      <c r="S976" s="5"/>
      <c r="T976" s="5"/>
      <c r="U976" s="5"/>
      <c r="V976" s="13"/>
      <c r="W976" s="5"/>
      <c r="X976" s="5"/>
      <c r="Y976" s="5"/>
      <c r="Z976" s="5"/>
      <c r="AA976" s="5"/>
      <c r="AB976" s="5"/>
      <c r="AC976" s="13"/>
      <c r="AD976" s="5"/>
      <c r="AE976" s="12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</row>
    <row r="977">
      <c r="A977" s="5"/>
      <c r="B977" s="5"/>
      <c r="C977" s="5"/>
      <c r="D977" s="5"/>
      <c r="E977" s="5"/>
      <c r="F977" s="5"/>
      <c r="G977" s="5"/>
      <c r="H977" s="13"/>
      <c r="I977" s="5"/>
      <c r="J977" s="5"/>
      <c r="K977" s="5"/>
      <c r="L977" s="5"/>
      <c r="M977" s="5"/>
      <c r="N977" s="5"/>
      <c r="O977" s="13"/>
      <c r="P977" s="5"/>
      <c r="Q977" s="5"/>
      <c r="R977" s="5"/>
      <c r="S977" s="5"/>
      <c r="T977" s="5"/>
      <c r="U977" s="5"/>
      <c r="V977" s="13"/>
      <c r="W977" s="5"/>
      <c r="X977" s="5"/>
      <c r="Y977" s="5"/>
      <c r="Z977" s="5"/>
      <c r="AA977" s="5"/>
      <c r="AB977" s="5"/>
      <c r="AC977" s="13"/>
      <c r="AD977" s="5"/>
      <c r="AE977" s="12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</row>
  </sheetData>
  <mergeCells count="24">
    <mergeCell ref="C1:G1"/>
    <mergeCell ref="J1:N1"/>
    <mergeCell ref="Q1:U1"/>
    <mergeCell ref="X1:AB1"/>
    <mergeCell ref="J14:N14"/>
    <mergeCell ref="Q14:U14"/>
    <mergeCell ref="X14:AB14"/>
    <mergeCell ref="Q76:U76"/>
    <mergeCell ref="X76:AB76"/>
    <mergeCell ref="AG76:AK76"/>
    <mergeCell ref="AN76:AR76"/>
    <mergeCell ref="AU76:AY76"/>
    <mergeCell ref="BB76:BF76"/>
    <mergeCell ref="C128:G128"/>
    <mergeCell ref="J128:N128"/>
    <mergeCell ref="Q128:U128"/>
    <mergeCell ref="X128:AB128"/>
    <mergeCell ref="C14:G14"/>
    <mergeCell ref="C28:G28"/>
    <mergeCell ref="J28:N28"/>
    <mergeCell ref="Q28:U28"/>
    <mergeCell ref="X28:AB28"/>
    <mergeCell ref="C76:G76"/>
    <mergeCell ref="J76:N76"/>
  </mergeCells>
  <conditionalFormatting sqref="H130:H139 O130:O139 V130:V139 AC130:AC139">
    <cfRule type="cellIs" dxfId="0" priority="1" operator="equal">
      <formula>1</formula>
    </cfRule>
  </conditionalFormatting>
  <conditionalFormatting sqref="H140:H181 O140:O181 V140:V181 AC140:AC181">
    <cfRule type="cellIs" dxfId="0" priority="2" operator="equal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63"/>
    <col customWidth="1" min="2" max="21" width="7.0"/>
  </cols>
  <sheetData>
    <row r="1">
      <c r="A1" s="49" t="s">
        <v>0</v>
      </c>
      <c r="B1" s="49">
        <v>1.0</v>
      </c>
      <c r="G1" s="50">
        <v>44595.0</v>
      </c>
      <c r="L1" s="50">
        <v>44656.0</v>
      </c>
      <c r="Q1" s="49" t="s">
        <v>1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>
      <c r="A2" s="49" t="s">
        <v>64</v>
      </c>
      <c r="B2" s="49">
        <v>1.0</v>
      </c>
      <c r="C2" s="49">
        <v>2.0</v>
      </c>
      <c r="D2" s="49">
        <v>3.0</v>
      </c>
      <c r="E2" s="49">
        <v>4.0</v>
      </c>
      <c r="F2" s="49" t="s">
        <v>5</v>
      </c>
      <c r="G2" s="49">
        <v>1.0</v>
      </c>
      <c r="H2" s="49">
        <v>2.0</v>
      </c>
      <c r="I2" s="49">
        <v>3.0</v>
      </c>
      <c r="J2" s="49">
        <v>4.0</v>
      </c>
      <c r="K2" s="49" t="s">
        <v>5</v>
      </c>
      <c r="L2" s="49">
        <v>1.0</v>
      </c>
      <c r="M2" s="49">
        <v>2.0</v>
      </c>
      <c r="N2" s="49">
        <v>3.0</v>
      </c>
      <c r="O2" s="49">
        <v>4.0</v>
      </c>
      <c r="P2" s="49" t="s">
        <v>5</v>
      </c>
      <c r="Q2" s="49">
        <v>1.0</v>
      </c>
      <c r="R2" s="49">
        <v>2.0</v>
      </c>
      <c r="S2" s="49">
        <v>3.0</v>
      </c>
      <c r="T2" s="49">
        <v>4.0</v>
      </c>
      <c r="U2" s="49" t="s">
        <v>5</v>
      </c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>
      <c r="A3" s="52" t="s">
        <v>7</v>
      </c>
      <c r="B3" s="52">
        <v>8.0</v>
      </c>
      <c r="C3" s="52">
        <v>6.0</v>
      </c>
      <c r="D3" s="52">
        <v>0.0</v>
      </c>
      <c r="E3" s="52">
        <v>0.0</v>
      </c>
      <c r="F3" s="52">
        <v>0.0</v>
      </c>
      <c r="G3" s="52">
        <v>59.0</v>
      </c>
      <c r="H3" s="52">
        <v>12.0</v>
      </c>
      <c r="I3" s="52">
        <v>3.0</v>
      </c>
      <c r="J3" s="52">
        <v>0.0</v>
      </c>
      <c r="K3" s="52">
        <v>1.0</v>
      </c>
      <c r="L3" s="52">
        <v>156.0</v>
      </c>
      <c r="M3" s="52">
        <v>31.0</v>
      </c>
      <c r="N3" s="52">
        <v>10.0</v>
      </c>
      <c r="O3" s="52">
        <v>1.0</v>
      </c>
      <c r="P3" s="52">
        <v>1.0</v>
      </c>
      <c r="Q3" s="52">
        <v>127.0</v>
      </c>
      <c r="R3" s="52">
        <v>16.0</v>
      </c>
      <c r="S3" s="52">
        <v>3.0</v>
      </c>
      <c r="T3" s="52">
        <v>0.0</v>
      </c>
      <c r="U3" s="52">
        <v>0.0</v>
      </c>
      <c r="W3" s="53">
        <f t="shared" ref="W3:W12" si="1">SUM(Q3:U3)</f>
        <v>146</v>
      </c>
    </row>
    <row r="4">
      <c r="A4" s="52" t="s">
        <v>8</v>
      </c>
      <c r="B4" s="52">
        <v>4.0</v>
      </c>
      <c r="C4" s="52">
        <v>0.0</v>
      </c>
      <c r="D4" s="52">
        <v>0.0</v>
      </c>
      <c r="E4" s="52">
        <v>0.0</v>
      </c>
      <c r="F4" s="52">
        <v>0.0</v>
      </c>
      <c r="G4" s="52">
        <v>18.0</v>
      </c>
      <c r="H4" s="52">
        <v>0.0</v>
      </c>
      <c r="I4" s="52">
        <v>0.0</v>
      </c>
      <c r="J4" s="52">
        <v>0.0</v>
      </c>
      <c r="K4" s="52">
        <v>0.0</v>
      </c>
      <c r="L4" s="52">
        <v>54.0</v>
      </c>
      <c r="M4" s="52">
        <v>2.0</v>
      </c>
      <c r="N4" s="52">
        <v>1.0</v>
      </c>
      <c r="O4" s="52">
        <v>0.0</v>
      </c>
      <c r="P4" s="52">
        <v>0.0</v>
      </c>
      <c r="Q4" s="52">
        <v>38.0</v>
      </c>
      <c r="R4" s="52">
        <v>5.0</v>
      </c>
      <c r="S4" s="52">
        <v>0.0</v>
      </c>
      <c r="T4" s="52">
        <v>0.0</v>
      </c>
      <c r="U4" s="52">
        <v>0.0</v>
      </c>
      <c r="W4" s="53">
        <f t="shared" si="1"/>
        <v>43</v>
      </c>
    </row>
    <row r="5">
      <c r="A5" s="52" t="s">
        <v>9</v>
      </c>
      <c r="B5" s="52">
        <v>4.0</v>
      </c>
      <c r="C5" s="52">
        <v>2.0</v>
      </c>
      <c r="D5" s="52">
        <v>0.0</v>
      </c>
      <c r="E5" s="52">
        <v>0.0</v>
      </c>
      <c r="F5" s="52">
        <v>0.0</v>
      </c>
      <c r="G5" s="52">
        <v>44.0</v>
      </c>
      <c r="H5" s="52">
        <v>18.0</v>
      </c>
      <c r="I5" s="52">
        <v>2.0</v>
      </c>
      <c r="J5" s="52">
        <v>0.0</v>
      </c>
      <c r="K5" s="52">
        <v>0.0</v>
      </c>
      <c r="L5" s="52">
        <v>122.0</v>
      </c>
      <c r="M5" s="52">
        <v>45.0</v>
      </c>
      <c r="N5" s="52">
        <v>19.0</v>
      </c>
      <c r="O5" s="52">
        <v>1.0</v>
      </c>
      <c r="P5" s="52">
        <v>0.0</v>
      </c>
      <c r="Q5" s="52">
        <v>78.0</v>
      </c>
      <c r="R5" s="52">
        <v>42.0</v>
      </c>
      <c r="S5" s="52">
        <v>15.0</v>
      </c>
      <c r="T5" s="52">
        <v>0.0</v>
      </c>
      <c r="U5" s="52">
        <v>0.0</v>
      </c>
      <c r="W5" s="53">
        <f t="shared" si="1"/>
        <v>135</v>
      </c>
    </row>
    <row r="6">
      <c r="A6" s="52" t="s">
        <v>10</v>
      </c>
      <c r="B6" s="52">
        <v>9.0</v>
      </c>
      <c r="C6" s="52">
        <v>4.0</v>
      </c>
      <c r="D6" s="52">
        <v>0.0</v>
      </c>
      <c r="E6" s="52">
        <v>0.0</v>
      </c>
      <c r="F6" s="52">
        <v>0.0</v>
      </c>
      <c r="G6" s="52">
        <v>61.0</v>
      </c>
      <c r="H6" s="52">
        <v>9.0</v>
      </c>
      <c r="I6" s="52">
        <v>4.0</v>
      </c>
      <c r="J6" s="52">
        <v>0.0</v>
      </c>
      <c r="K6" s="52">
        <v>0.0</v>
      </c>
      <c r="L6" s="52">
        <v>145.0</v>
      </c>
      <c r="M6" s="52">
        <v>27.0</v>
      </c>
      <c r="N6" s="52">
        <v>21.0</v>
      </c>
      <c r="O6" s="52">
        <v>1.0</v>
      </c>
      <c r="P6" s="52">
        <v>1.0</v>
      </c>
      <c r="Q6" s="52">
        <v>104.0</v>
      </c>
      <c r="R6" s="52">
        <v>27.0</v>
      </c>
      <c r="S6" s="52">
        <v>11.0</v>
      </c>
      <c r="T6" s="52">
        <v>0.0</v>
      </c>
      <c r="U6" s="52">
        <v>0.0</v>
      </c>
      <c r="W6" s="53">
        <f t="shared" si="1"/>
        <v>142</v>
      </c>
    </row>
    <row r="7">
      <c r="A7" s="52" t="s">
        <v>11</v>
      </c>
      <c r="B7" s="52">
        <v>4.0</v>
      </c>
      <c r="C7" s="52">
        <v>2.0</v>
      </c>
      <c r="D7" s="52">
        <v>0.0</v>
      </c>
      <c r="E7" s="52">
        <v>0.0</v>
      </c>
      <c r="F7" s="52">
        <v>0.0</v>
      </c>
      <c r="G7" s="52">
        <v>45.0</v>
      </c>
      <c r="H7" s="52">
        <v>3.0</v>
      </c>
      <c r="I7" s="52">
        <v>1.0</v>
      </c>
      <c r="J7" s="52">
        <v>0.0</v>
      </c>
      <c r="K7" s="52">
        <v>0.0</v>
      </c>
      <c r="L7" s="52">
        <v>116.0</v>
      </c>
      <c r="M7" s="52">
        <v>14.0</v>
      </c>
      <c r="N7" s="52">
        <v>3.0</v>
      </c>
      <c r="O7" s="52">
        <v>1.0</v>
      </c>
      <c r="P7" s="52">
        <v>0.0</v>
      </c>
      <c r="Q7" s="52">
        <v>95.0</v>
      </c>
      <c r="R7" s="52">
        <v>2.0</v>
      </c>
      <c r="S7" s="52">
        <v>1.0</v>
      </c>
      <c r="T7" s="52">
        <v>0.0</v>
      </c>
      <c r="U7" s="52">
        <v>0.0</v>
      </c>
      <c r="W7" s="53">
        <f t="shared" si="1"/>
        <v>98</v>
      </c>
    </row>
    <row r="8">
      <c r="A8" s="52" t="s">
        <v>12</v>
      </c>
      <c r="B8" s="52">
        <v>7.0</v>
      </c>
      <c r="C8" s="52">
        <v>0.0</v>
      </c>
      <c r="D8" s="52">
        <v>0.0</v>
      </c>
      <c r="E8" s="52">
        <v>0.0</v>
      </c>
      <c r="F8" s="52">
        <v>0.0</v>
      </c>
      <c r="G8" s="52">
        <v>46.0</v>
      </c>
      <c r="H8" s="52">
        <v>1.0</v>
      </c>
      <c r="I8" s="52">
        <v>0.0</v>
      </c>
      <c r="J8" s="52">
        <v>0.0</v>
      </c>
      <c r="K8" s="52">
        <v>0.0</v>
      </c>
      <c r="L8" s="52">
        <v>150.0</v>
      </c>
      <c r="M8" s="52">
        <v>0.0</v>
      </c>
      <c r="N8" s="52">
        <v>0.0</v>
      </c>
      <c r="O8" s="52">
        <v>0.0</v>
      </c>
      <c r="P8" s="52">
        <v>0.0</v>
      </c>
      <c r="Q8" s="52">
        <v>115.0</v>
      </c>
      <c r="R8" s="52">
        <v>0.0</v>
      </c>
      <c r="S8" s="52">
        <v>0.0</v>
      </c>
      <c r="T8" s="52">
        <v>0.0</v>
      </c>
      <c r="U8" s="52">
        <v>0.0</v>
      </c>
      <c r="W8" s="53">
        <f t="shared" si="1"/>
        <v>115</v>
      </c>
    </row>
    <row r="9">
      <c r="A9" s="52" t="s">
        <v>13</v>
      </c>
      <c r="B9" s="52">
        <v>12.0</v>
      </c>
      <c r="C9" s="52">
        <v>0.0</v>
      </c>
      <c r="D9" s="52">
        <v>0.0</v>
      </c>
      <c r="E9" s="52">
        <v>0.0</v>
      </c>
      <c r="F9" s="52">
        <v>0.0</v>
      </c>
      <c r="G9" s="52">
        <v>69.0</v>
      </c>
      <c r="H9" s="52">
        <v>0.0</v>
      </c>
      <c r="I9" s="52">
        <v>0.0</v>
      </c>
      <c r="J9" s="52">
        <v>0.0</v>
      </c>
      <c r="K9" s="52">
        <v>0.0</v>
      </c>
      <c r="L9" s="52">
        <v>189.0</v>
      </c>
      <c r="M9" s="52">
        <v>0.0</v>
      </c>
      <c r="N9" s="52">
        <v>0.0</v>
      </c>
      <c r="O9" s="52">
        <v>0.0</v>
      </c>
      <c r="P9" s="52">
        <v>0.0</v>
      </c>
      <c r="Q9" s="52">
        <v>136.0</v>
      </c>
      <c r="R9" s="52">
        <v>1.0</v>
      </c>
      <c r="S9" s="52">
        <v>1.0</v>
      </c>
      <c r="T9" s="52">
        <v>0.0</v>
      </c>
      <c r="U9" s="52">
        <v>0.0</v>
      </c>
      <c r="W9" s="53">
        <f t="shared" si="1"/>
        <v>138</v>
      </c>
    </row>
    <row r="10">
      <c r="A10" s="52" t="s">
        <v>14</v>
      </c>
      <c r="B10" s="52">
        <v>6.0</v>
      </c>
      <c r="C10" s="52">
        <v>2.0</v>
      </c>
      <c r="D10" s="52">
        <v>4.0</v>
      </c>
      <c r="E10" s="52">
        <v>0.0</v>
      </c>
      <c r="F10" s="52">
        <v>0.0</v>
      </c>
      <c r="G10" s="52">
        <v>34.0</v>
      </c>
      <c r="H10" s="52">
        <v>14.0</v>
      </c>
      <c r="I10" s="52">
        <v>7.0</v>
      </c>
      <c r="J10" s="52">
        <v>0.0</v>
      </c>
      <c r="K10" s="52">
        <v>0.0</v>
      </c>
      <c r="L10" s="52">
        <v>60.0</v>
      </c>
      <c r="M10" s="52">
        <v>65.0</v>
      </c>
      <c r="N10" s="52">
        <v>33.0</v>
      </c>
      <c r="O10" s="52">
        <v>0.0</v>
      </c>
      <c r="P10" s="52">
        <v>0.0</v>
      </c>
      <c r="Q10" s="52">
        <v>30.0</v>
      </c>
      <c r="R10" s="52">
        <v>34.0</v>
      </c>
      <c r="S10" s="52">
        <v>38.0</v>
      </c>
      <c r="T10" s="52">
        <v>1.0</v>
      </c>
      <c r="U10" s="52">
        <v>0.0</v>
      </c>
      <c r="W10" s="53">
        <f t="shared" si="1"/>
        <v>103</v>
      </c>
    </row>
    <row r="11">
      <c r="A11" s="52" t="s">
        <v>15</v>
      </c>
      <c r="B11" s="52">
        <v>8.0</v>
      </c>
      <c r="C11" s="52">
        <v>0.0</v>
      </c>
      <c r="D11" s="52">
        <v>0.0</v>
      </c>
      <c r="E11" s="52">
        <v>0.0</v>
      </c>
      <c r="F11" s="52">
        <v>0.0</v>
      </c>
      <c r="G11" s="52">
        <v>54.0</v>
      </c>
      <c r="H11" s="52">
        <v>2.0</v>
      </c>
      <c r="I11" s="52">
        <v>0.0</v>
      </c>
      <c r="J11" s="52">
        <v>0.0</v>
      </c>
      <c r="K11" s="52">
        <v>0.0</v>
      </c>
      <c r="L11" s="52">
        <v>158.0</v>
      </c>
      <c r="M11" s="52">
        <v>10.0</v>
      </c>
      <c r="N11" s="52">
        <v>0.0</v>
      </c>
      <c r="O11" s="52">
        <v>0.0</v>
      </c>
      <c r="P11" s="52">
        <v>0.0</v>
      </c>
      <c r="Q11" s="52">
        <v>131.0</v>
      </c>
      <c r="R11" s="52">
        <v>5.0</v>
      </c>
      <c r="S11" s="52">
        <v>0.0</v>
      </c>
      <c r="T11" s="52">
        <v>0.0</v>
      </c>
      <c r="U11" s="52">
        <v>0.0</v>
      </c>
      <c r="W11" s="53">
        <f t="shared" si="1"/>
        <v>136</v>
      </c>
    </row>
    <row r="12">
      <c r="A12" s="52" t="s">
        <v>16</v>
      </c>
      <c r="B12" s="52">
        <v>8.0</v>
      </c>
      <c r="C12" s="52">
        <v>4.0</v>
      </c>
      <c r="D12" s="52">
        <v>0.0</v>
      </c>
      <c r="E12" s="52">
        <v>0.0</v>
      </c>
      <c r="F12" s="52">
        <v>0.0</v>
      </c>
      <c r="G12" s="52">
        <v>58.0</v>
      </c>
      <c r="H12" s="52">
        <v>10.0</v>
      </c>
      <c r="I12" s="52">
        <v>4.0</v>
      </c>
      <c r="J12" s="52">
        <v>0.0</v>
      </c>
      <c r="K12" s="52">
        <v>0.0</v>
      </c>
      <c r="L12" s="52">
        <v>135.0</v>
      </c>
      <c r="M12" s="52">
        <v>34.0</v>
      </c>
      <c r="N12" s="52">
        <v>23.0</v>
      </c>
      <c r="O12" s="52">
        <v>1.0</v>
      </c>
      <c r="P12" s="52">
        <v>0.0</v>
      </c>
      <c r="Q12" s="52">
        <v>96.0</v>
      </c>
      <c r="R12" s="52">
        <v>27.0</v>
      </c>
      <c r="S12" s="52">
        <v>18.0</v>
      </c>
      <c r="T12" s="52">
        <v>1.0</v>
      </c>
      <c r="U12" s="52">
        <v>0.0</v>
      </c>
      <c r="W12" s="53">
        <f t="shared" si="1"/>
        <v>142</v>
      </c>
    </row>
    <row r="13">
      <c r="W13" s="52">
        <f>SUM(Q72:U72)</f>
        <v>190</v>
      </c>
    </row>
    <row r="14">
      <c r="A14" s="49" t="s">
        <v>0</v>
      </c>
      <c r="B14" s="49">
        <v>1.0</v>
      </c>
      <c r="G14" s="50">
        <v>44595.0</v>
      </c>
      <c r="L14" s="50">
        <v>44656.0</v>
      </c>
      <c r="Q14" s="49" t="s">
        <v>1</v>
      </c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</row>
    <row r="15">
      <c r="A15" s="49" t="s">
        <v>64</v>
      </c>
      <c r="B15" s="49">
        <v>1.0</v>
      </c>
      <c r="C15" s="49">
        <v>2.0</v>
      </c>
      <c r="D15" s="49">
        <v>3.0</v>
      </c>
      <c r="E15" s="49">
        <v>4.0</v>
      </c>
      <c r="F15" s="49" t="s">
        <v>5</v>
      </c>
      <c r="G15" s="49">
        <v>1.0</v>
      </c>
      <c r="H15" s="49">
        <v>2.0</v>
      </c>
      <c r="I15" s="49">
        <v>3.0</v>
      </c>
      <c r="J15" s="49">
        <v>4.0</v>
      </c>
      <c r="K15" s="49" t="s">
        <v>5</v>
      </c>
      <c r="L15" s="49">
        <v>1.0</v>
      </c>
      <c r="M15" s="49">
        <v>2.0</v>
      </c>
      <c r="N15" s="49">
        <v>3.0</v>
      </c>
      <c r="O15" s="49">
        <v>4.0</v>
      </c>
      <c r="P15" s="49" t="s">
        <v>5</v>
      </c>
      <c r="Q15" s="49">
        <v>1.0</v>
      </c>
      <c r="R15" s="49">
        <v>2.0</v>
      </c>
      <c r="S15" s="49">
        <v>3.0</v>
      </c>
      <c r="T15" s="49">
        <v>4.0</v>
      </c>
      <c r="U15" s="49" t="s">
        <v>5</v>
      </c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</row>
    <row r="16">
      <c r="A16" s="52" t="s">
        <v>7</v>
      </c>
      <c r="B16" s="53">
        <f t="shared" ref="B16:B25" si="2">100*B3/(SUM(B3:F3))</f>
        <v>57.14285714</v>
      </c>
      <c r="C16" s="54">
        <f t="shared" ref="C16:C25" si="3">100*C3/(SUM(B3:F3))</f>
        <v>42.85714286</v>
      </c>
      <c r="D16" s="54">
        <f t="shared" ref="D16:D25" si="4">100*D3/(SUM(B3:F3))</f>
        <v>0</v>
      </c>
      <c r="E16" s="53">
        <f t="shared" ref="E16:E25" si="5">100*E3/(SUM(B3:F3))</f>
        <v>0</v>
      </c>
      <c r="F16" s="54">
        <f t="shared" ref="F16:F25" si="6">100*F3/(SUM(B3:F3))</f>
        <v>0</v>
      </c>
      <c r="G16" s="54">
        <f t="shared" ref="G16:G25" si="7">100*G3/(SUM(G3:K3))</f>
        <v>78.66666667</v>
      </c>
      <c r="H16" s="54">
        <f t="shared" ref="H16:H25" si="8">100*H3/(SUM(G3:K3))</f>
        <v>16</v>
      </c>
      <c r="I16" s="54">
        <f t="shared" ref="I16:I25" si="9">100*I3/(SUM(G3:K3))</f>
        <v>4</v>
      </c>
      <c r="J16" s="54">
        <f t="shared" ref="J16:J25" si="10">100*J3/(SUM(G3:K3))</f>
        <v>0</v>
      </c>
      <c r="K16" s="54">
        <f t="shared" ref="K16:K25" si="11">100*K3/(SUM(G3:K3))</f>
        <v>1.333333333</v>
      </c>
      <c r="L16" s="54">
        <f t="shared" ref="L16:L25" si="12">100*L3/(SUM(L3:P3))</f>
        <v>78.3919598</v>
      </c>
      <c r="M16" s="54">
        <f t="shared" ref="M16:M25" si="13">100*M3/(SUM(L3:P3))</f>
        <v>15.57788945</v>
      </c>
      <c r="N16" s="54">
        <f t="shared" ref="N16:N25" si="14">100*N3/(SUM(L3:P3))</f>
        <v>5.025125628</v>
      </c>
      <c r="O16" s="54">
        <f t="shared" ref="O16:O25" si="15">100*O3/(SUM(L3:P3))</f>
        <v>0.5025125628</v>
      </c>
      <c r="P16" s="54">
        <f t="shared" ref="P16:P25" si="16">100*P3/(SUM(L3:P3))</f>
        <v>0.5025125628</v>
      </c>
      <c r="Q16" s="54">
        <f t="shared" ref="Q16:Q25" si="17">100*Q3/(SUM(Q3:U3))</f>
        <v>86.98630137</v>
      </c>
      <c r="R16" s="54">
        <f t="shared" ref="R16:R25" si="18">100*R3/(SUM(Q3:U3))</f>
        <v>10.95890411</v>
      </c>
      <c r="S16" s="54">
        <f t="shared" ref="S16:S25" si="19">100*S3/(SUM(Q3:U3))</f>
        <v>2.054794521</v>
      </c>
      <c r="T16" s="54">
        <f t="shared" ref="T16:T25" si="20">100*T3/(SUM(Q3:U3))</f>
        <v>0</v>
      </c>
      <c r="U16" s="54">
        <f t="shared" ref="U16:U25" si="21">100*U3/(SUM(Q3:U3))</f>
        <v>0</v>
      </c>
    </row>
    <row r="17">
      <c r="A17" s="52" t="s">
        <v>8</v>
      </c>
      <c r="B17" s="53">
        <f t="shared" si="2"/>
        <v>100</v>
      </c>
      <c r="C17" s="54">
        <f t="shared" si="3"/>
        <v>0</v>
      </c>
      <c r="D17" s="54">
        <f t="shared" si="4"/>
        <v>0</v>
      </c>
      <c r="E17" s="53">
        <f t="shared" si="5"/>
        <v>0</v>
      </c>
      <c r="F17" s="54">
        <f t="shared" si="6"/>
        <v>0</v>
      </c>
      <c r="G17" s="54">
        <f t="shared" si="7"/>
        <v>100</v>
      </c>
      <c r="H17" s="54">
        <f t="shared" si="8"/>
        <v>0</v>
      </c>
      <c r="I17" s="54">
        <f t="shared" si="9"/>
        <v>0</v>
      </c>
      <c r="J17" s="54">
        <f t="shared" si="10"/>
        <v>0</v>
      </c>
      <c r="K17" s="54">
        <f t="shared" si="11"/>
        <v>0</v>
      </c>
      <c r="L17" s="54">
        <f t="shared" si="12"/>
        <v>94.73684211</v>
      </c>
      <c r="M17" s="54">
        <f t="shared" si="13"/>
        <v>3.50877193</v>
      </c>
      <c r="N17" s="54">
        <f t="shared" si="14"/>
        <v>1.754385965</v>
      </c>
      <c r="O17" s="54">
        <f t="shared" si="15"/>
        <v>0</v>
      </c>
      <c r="P17" s="54">
        <f t="shared" si="16"/>
        <v>0</v>
      </c>
      <c r="Q17" s="54">
        <f t="shared" si="17"/>
        <v>88.37209302</v>
      </c>
      <c r="R17" s="54">
        <f t="shared" si="18"/>
        <v>11.62790698</v>
      </c>
      <c r="S17" s="54">
        <f t="shared" si="19"/>
        <v>0</v>
      </c>
      <c r="T17" s="54">
        <f t="shared" si="20"/>
        <v>0</v>
      </c>
      <c r="U17" s="54">
        <f t="shared" si="21"/>
        <v>0</v>
      </c>
    </row>
    <row r="18">
      <c r="A18" s="52" t="s">
        <v>9</v>
      </c>
      <c r="B18" s="53">
        <f t="shared" si="2"/>
        <v>66.66666667</v>
      </c>
      <c r="C18" s="54">
        <f t="shared" si="3"/>
        <v>33.33333333</v>
      </c>
      <c r="D18" s="54">
        <f t="shared" si="4"/>
        <v>0</v>
      </c>
      <c r="E18" s="53">
        <f t="shared" si="5"/>
        <v>0</v>
      </c>
      <c r="F18" s="54">
        <f t="shared" si="6"/>
        <v>0</v>
      </c>
      <c r="G18" s="54">
        <f t="shared" si="7"/>
        <v>68.75</v>
      </c>
      <c r="H18" s="54">
        <f t="shared" si="8"/>
        <v>28.125</v>
      </c>
      <c r="I18" s="54">
        <f t="shared" si="9"/>
        <v>3.125</v>
      </c>
      <c r="J18" s="54">
        <f t="shared" si="10"/>
        <v>0</v>
      </c>
      <c r="K18" s="54">
        <f t="shared" si="11"/>
        <v>0</v>
      </c>
      <c r="L18" s="54">
        <f t="shared" si="12"/>
        <v>65.24064171</v>
      </c>
      <c r="M18" s="54">
        <f t="shared" si="13"/>
        <v>24.06417112</v>
      </c>
      <c r="N18" s="54">
        <f t="shared" si="14"/>
        <v>10.16042781</v>
      </c>
      <c r="O18" s="54">
        <f t="shared" si="15"/>
        <v>0.5347593583</v>
      </c>
      <c r="P18" s="54">
        <f t="shared" si="16"/>
        <v>0</v>
      </c>
      <c r="Q18" s="54">
        <f t="shared" si="17"/>
        <v>57.77777778</v>
      </c>
      <c r="R18" s="54">
        <f t="shared" si="18"/>
        <v>31.11111111</v>
      </c>
      <c r="S18" s="54">
        <f t="shared" si="19"/>
        <v>11.11111111</v>
      </c>
      <c r="T18" s="54">
        <f t="shared" si="20"/>
        <v>0</v>
      </c>
      <c r="U18" s="54">
        <f t="shared" si="21"/>
        <v>0</v>
      </c>
    </row>
    <row r="19">
      <c r="A19" s="52" t="s">
        <v>10</v>
      </c>
      <c r="B19" s="53">
        <f t="shared" si="2"/>
        <v>69.23076923</v>
      </c>
      <c r="C19" s="54">
        <f t="shared" si="3"/>
        <v>30.76923077</v>
      </c>
      <c r="D19" s="54">
        <f t="shared" si="4"/>
        <v>0</v>
      </c>
      <c r="E19" s="53">
        <f t="shared" si="5"/>
        <v>0</v>
      </c>
      <c r="F19" s="54">
        <f t="shared" si="6"/>
        <v>0</v>
      </c>
      <c r="G19" s="54">
        <f t="shared" si="7"/>
        <v>82.43243243</v>
      </c>
      <c r="H19" s="54">
        <f t="shared" si="8"/>
        <v>12.16216216</v>
      </c>
      <c r="I19" s="54">
        <f t="shared" si="9"/>
        <v>5.405405405</v>
      </c>
      <c r="J19" s="54">
        <f t="shared" si="10"/>
        <v>0</v>
      </c>
      <c r="K19" s="54">
        <f t="shared" si="11"/>
        <v>0</v>
      </c>
      <c r="L19" s="54">
        <f t="shared" si="12"/>
        <v>74.35897436</v>
      </c>
      <c r="M19" s="54">
        <f t="shared" si="13"/>
        <v>13.84615385</v>
      </c>
      <c r="N19" s="54">
        <f t="shared" si="14"/>
        <v>10.76923077</v>
      </c>
      <c r="O19" s="54">
        <f t="shared" si="15"/>
        <v>0.5128205128</v>
      </c>
      <c r="P19" s="54">
        <f t="shared" si="16"/>
        <v>0.5128205128</v>
      </c>
      <c r="Q19" s="54">
        <f t="shared" si="17"/>
        <v>73.23943662</v>
      </c>
      <c r="R19" s="54">
        <f t="shared" si="18"/>
        <v>19.01408451</v>
      </c>
      <c r="S19" s="54">
        <f t="shared" si="19"/>
        <v>7.746478873</v>
      </c>
      <c r="T19" s="54">
        <f t="shared" si="20"/>
        <v>0</v>
      </c>
      <c r="U19" s="54">
        <f t="shared" si="21"/>
        <v>0</v>
      </c>
    </row>
    <row r="20">
      <c r="A20" s="52" t="s">
        <v>11</v>
      </c>
      <c r="B20" s="53">
        <f t="shared" si="2"/>
        <v>66.66666667</v>
      </c>
      <c r="C20" s="54">
        <f t="shared" si="3"/>
        <v>33.33333333</v>
      </c>
      <c r="D20" s="54">
        <f t="shared" si="4"/>
        <v>0</v>
      </c>
      <c r="E20" s="53">
        <f t="shared" si="5"/>
        <v>0</v>
      </c>
      <c r="F20" s="54">
        <f t="shared" si="6"/>
        <v>0</v>
      </c>
      <c r="G20" s="54">
        <f t="shared" si="7"/>
        <v>91.83673469</v>
      </c>
      <c r="H20" s="54">
        <f t="shared" si="8"/>
        <v>6.12244898</v>
      </c>
      <c r="I20" s="54">
        <f t="shared" si="9"/>
        <v>2.040816327</v>
      </c>
      <c r="J20" s="54">
        <f t="shared" si="10"/>
        <v>0</v>
      </c>
      <c r="K20" s="54">
        <f t="shared" si="11"/>
        <v>0</v>
      </c>
      <c r="L20" s="54">
        <f t="shared" si="12"/>
        <v>86.56716418</v>
      </c>
      <c r="M20" s="54">
        <f t="shared" si="13"/>
        <v>10.44776119</v>
      </c>
      <c r="N20" s="54">
        <f t="shared" si="14"/>
        <v>2.23880597</v>
      </c>
      <c r="O20" s="54">
        <f t="shared" si="15"/>
        <v>0.7462686567</v>
      </c>
      <c r="P20" s="54">
        <f t="shared" si="16"/>
        <v>0</v>
      </c>
      <c r="Q20" s="54">
        <f t="shared" si="17"/>
        <v>96.93877551</v>
      </c>
      <c r="R20" s="54">
        <f t="shared" si="18"/>
        <v>2.040816327</v>
      </c>
      <c r="S20" s="54">
        <f t="shared" si="19"/>
        <v>1.020408163</v>
      </c>
      <c r="T20" s="54">
        <f t="shared" si="20"/>
        <v>0</v>
      </c>
      <c r="U20" s="54">
        <f t="shared" si="21"/>
        <v>0</v>
      </c>
    </row>
    <row r="21">
      <c r="A21" s="52" t="s">
        <v>12</v>
      </c>
      <c r="B21" s="53">
        <f t="shared" si="2"/>
        <v>100</v>
      </c>
      <c r="C21" s="54">
        <f t="shared" si="3"/>
        <v>0</v>
      </c>
      <c r="D21" s="54">
        <f t="shared" si="4"/>
        <v>0</v>
      </c>
      <c r="E21" s="53">
        <f t="shared" si="5"/>
        <v>0</v>
      </c>
      <c r="F21" s="54">
        <f t="shared" si="6"/>
        <v>0</v>
      </c>
      <c r="G21" s="54">
        <f t="shared" si="7"/>
        <v>97.87234043</v>
      </c>
      <c r="H21" s="54">
        <f t="shared" si="8"/>
        <v>2.127659574</v>
      </c>
      <c r="I21" s="54">
        <f t="shared" si="9"/>
        <v>0</v>
      </c>
      <c r="J21" s="54">
        <f t="shared" si="10"/>
        <v>0</v>
      </c>
      <c r="K21" s="54">
        <f t="shared" si="11"/>
        <v>0</v>
      </c>
      <c r="L21" s="54">
        <f t="shared" si="12"/>
        <v>100</v>
      </c>
      <c r="M21" s="54">
        <f t="shared" si="13"/>
        <v>0</v>
      </c>
      <c r="N21" s="54">
        <f t="shared" si="14"/>
        <v>0</v>
      </c>
      <c r="O21" s="54">
        <f t="shared" si="15"/>
        <v>0</v>
      </c>
      <c r="P21" s="54">
        <f t="shared" si="16"/>
        <v>0</v>
      </c>
      <c r="Q21" s="54">
        <f t="shared" si="17"/>
        <v>100</v>
      </c>
      <c r="R21" s="54">
        <f t="shared" si="18"/>
        <v>0</v>
      </c>
      <c r="S21" s="54">
        <f t="shared" si="19"/>
        <v>0</v>
      </c>
      <c r="T21" s="54">
        <f t="shared" si="20"/>
        <v>0</v>
      </c>
      <c r="U21" s="54">
        <f t="shared" si="21"/>
        <v>0</v>
      </c>
    </row>
    <row r="22">
      <c r="A22" s="52" t="s">
        <v>13</v>
      </c>
      <c r="B22" s="53">
        <f t="shared" si="2"/>
        <v>100</v>
      </c>
      <c r="C22" s="54">
        <f t="shared" si="3"/>
        <v>0</v>
      </c>
      <c r="D22" s="54">
        <f t="shared" si="4"/>
        <v>0</v>
      </c>
      <c r="E22" s="53">
        <f t="shared" si="5"/>
        <v>0</v>
      </c>
      <c r="F22" s="54">
        <f t="shared" si="6"/>
        <v>0</v>
      </c>
      <c r="G22" s="54">
        <f t="shared" si="7"/>
        <v>100</v>
      </c>
      <c r="H22" s="54">
        <f t="shared" si="8"/>
        <v>0</v>
      </c>
      <c r="I22" s="54">
        <f t="shared" si="9"/>
        <v>0</v>
      </c>
      <c r="J22" s="54">
        <f t="shared" si="10"/>
        <v>0</v>
      </c>
      <c r="K22" s="54">
        <f t="shared" si="11"/>
        <v>0</v>
      </c>
      <c r="L22" s="54">
        <f t="shared" si="12"/>
        <v>100</v>
      </c>
      <c r="M22" s="54">
        <f t="shared" si="13"/>
        <v>0</v>
      </c>
      <c r="N22" s="54">
        <f t="shared" si="14"/>
        <v>0</v>
      </c>
      <c r="O22" s="54">
        <f t="shared" si="15"/>
        <v>0</v>
      </c>
      <c r="P22" s="54">
        <f t="shared" si="16"/>
        <v>0</v>
      </c>
      <c r="Q22" s="54">
        <f t="shared" si="17"/>
        <v>98.55072464</v>
      </c>
      <c r="R22" s="54">
        <f t="shared" si="18"/>
        <v>0.7246376812</v>
      </c>
      <c r="S22" s="54">
        <f t="shared" si="19"/>
        <v>0.7246376812</v>
      </c>
      <c r="T22" s="54">
        <f t="shared" si="20"/>
        <v>0</v>
      </c>
      <c r="U22" s="54">
        <f t="shared" si="21"/>
        <v>0</v>
      </c>
    </row>
    <row r="23">
      <c r="A23" s="52" t="s">
        <v>14</v>
      </c>
      <c r="B23" s="53">
        <f t="shared" si="2"/>
        <v>50</v>
      </c>
      <c r="C23" s="54">
        <f t="shared" si="3"/>
        <v>16.66666667</v>
      </c>
      <c r="D23" s="54">
        <f t="shared" si="4"/>
        <v>33.33333333</v>
      </c>
      <c r="E23" s="53">
        <f t="shared" si="5"/>
        <v>0</v>
      </c>
      <c r="F23" s="54">
        <f t="shared" si="6"/>
        <v>0</v>
      </c>
      <c r="G23" s="54">
        <f t="shared" si="7"/>
        <v>61.81818182</v>
      </c>
      <c r="H23" s="54">
        <f t="shared" si="8"/>
        <v>25.45454545</v>
      </c>
      <c r="I23" s="54">
        <f t="shared" si="9"/>
        <v>12.72727273</v>
      </c>
      <c r="J23" s="54">
        <f t="shared" si="10"/>
        <v>0</v>
      </c>
      <c r="K23" s="54">
        <f t="shared" si="11"/>
        <v>0</v>
      </c>
      <c r="L23" s="54">
        <f t="shared" si="12"/>
        <v>37.97468354</v>
      </c>
      <c r="M23" s="54">
        <f t="shared" si="13"/>
        <v>41.13924051</v>
      </c>
      <c r="N23" s="54">
        <f t="shared" si="14"/>
        <v>20.88607595</v>
      </c>
      <c r="O23" s="54">
        <f t="shared" si="15"/>
        <v>0</v>
      </c>
      <c r="P23" s="54">
        <f t="shared" si="16"/>
        <v>0</v>
      </c>
      <c r="Q23" s="54">
        <f t="shared" si="17"/>
        <v>29.12621359</v>
      </c>
      <c r="R23" s="54">
        <f t="shared" si="18"/>
        <v>33.00970874</v>
      </c>
      <c r="S23" s="54">
        <f t="shared" si="19"/>
        <v>36.89320388</v>
      </c>
      <c r="T23" s="54">
        <f t="shared" si="20"/>
        <v>0.9708737864</v>
      </c>
      <c r="U23" s="54">
        <f t="shared" si="21"/>
        <v>0</v>
      </c>
    </row>
    <row r="24">
      <c r="A24" s="52" t="s">
        <v>15</v>
      </c>
      <c r="B24" s="53">
        <f t="shared" si="2"/>
        <v>100</v>
      </c>
      <c r="C24" s="54">
        <f t="shared" si="3"/>
        <v>0</v>
      </c>
      <c r="D24" s="54">
        <f t="shared" si="4"/>
        <v>0</v>
      </c>
      <c r="E24" s="53">
        <f t="shared" si="5"/>
        <v>0</v>
      </c>
      <c r="F24" s="54">
        <f t="shared" si="6"/>
        <v>0</v>
      </c>
      <c r="G24" s="54">
        <f t="shared" si="7"/>
        <v>96.42857143</v>
      </c>
      <c r="H24" s="54">
        <f t="shared" si="8"/>
        <v>3.571428571</v>
      </c>
      <c r="I24" s="54">
        <f t="shared" si="9"/>
        <v>0</v>
      </c>
      <c r="J24" s="54">
        <f t="shared" si="10"/>
        <v>0</v>
      </c>
      <c r="K24" s="54">
        <f t="shared" si="11"/>
        <v>0</v>
      </c>
      <c r="L24" s="54">
        <f t="shared" si="12"/>
        <v>94.04761905</v>
      </c>
      <c r="M24" s="54">
        <f t="shared" si="13"/>
        <v>5.952380952</v>
      </c>
      <c r="N24" s="54">
        <f t="shared" si="14"/>
        <v>0</v>
      </c>
      <c r="O24" s="54">
        <f t="shared" si="15"/>
        <v>0</v>
      </c>
      <c r="P24" s="54">
        <f t="shared" si="16"/>
        <v>0</v>
      </c>
      <c r="Q24" s="54">
        <f t="shared" si="17"/>
        <v>96.32352941</v>
      </c>
      <c r="R24" s="54">
        <f t="shared" si="18"/>
        <v>3.676470588</v>
      </c>
      <c r="S24" s="54">
        <f t="shared" si="19"/>
        <v>0</v>
      </c>
      <c r="T24" s="54">
        <f t="shared" si="20"/>
        <v>0</v>
      </c>
      <c r="U24" s="54">
        <f t="shared" si="21"/>
        <v>0</v>
      </c>
    </row>
    <row r="25">
      <c r="A25" s="52" t="s">
        <v>16</v>
      </c>
      <c r="B25" s="53">
        <f t="shared" si="2"/>
        <v>66.66666667</v>
      </c>
      <c r="C25" s="54">
        <f t="shared" si="3"/>
        <v>33.33333333</v>
      </c>
      <c r="D25" s="54">
        <f t="shared" si="4"/>
        <v>0</v>
      </c>
      <c r="E25" s="53">
        <f t="shared" si="5"/>
        <v>0</v>
      </c>
      <c r="F25" s="54">
        <f t="shared" si="6"/>
        <v>0</v>
      </c>
      <c r="G25" s="54">
        <f t="shared" si="7"/>
        <v>80.55555556</v>
      </c>
      <c r="H25" s="54">
        <f t="shared" si="8"/>
        <v>13.88888889</v>
      </c>
      <c r="I25" s="54">
        <f t="shared" si="9"/>
        <v>5.555555556</v>
      </c>
      <c r="J25" s="54">
        <f t="shared" si="10"/>
        <v>0</v>
      </c>
      <c r="K25" s="54">
        <f t="shared" si="11"/>
        <v>0</v>
      </c>
      <c r="L25" s="54">
        <f t="shared" si="12"/>
        <v>69.94818653</v>
      </c>
      <c r="M25" s="54">
        <f t="shared" si="13"/>
        <v>17.61658031</v>
      </c>
      <c r="N25" s="54">
        <f t="shared" si="14"/>
        <v>11.91709845</v>
      </c>
      <c r="O25" s="54">
        <f t="shared" si="15"/>
        <v>0.518134715</v>
      </c>
      <c r="P25" s="54">
        <f t="shared" si="16"/>
        <v>0</v>
      </c>
      <c r="Q25" s="54">
        <f t="shared" si="17"/>
        <v>67.6056338</v>
      </c>
      <c r="R25" s="54">
        <f t="shared" si="18"/>
        <v>19.01408451</v>
      </c>
      <c r="S25" s="54">
        <f t="shared" si="19"/>
        <v>12.67605634</v>
      </c>
      <c r="T25" s="54">
        <f t="shared" si="20"/>
        <v>0.7042253521</v>
      </c>
      <c r="U25" s="54">
        <f t="shared" si="21"/>
        <v>0</v>
      </c>
    </row>
    <row r="27">
      <c r="A27" s="20" t="s">
        <v>18</v>
      </c>
      <c r="B27" s="18"/>
      <c r="C27" s="18"/>
      <c r="D27" s="18"/>
      <c r="E27" s="18"/>
      <c r="F27" s="18"/>
      <c r="G27" s="18"/>
      <c r="H27" s="55"/>
      <c r="I27" s="18"/>
      <c r="J27" s="18"/>
      <c r="K27" s="18"/>
      <c r="L27" s="18"/>
      <c r="M27" s="18"/>
      <c r="N27" s="18"/>
      <c r="O27" s="55"/>
      <c r="P27" s="18"/>
      <c r="Q27" s="18"/>
      <c r="R27" s="18"/>
      <c r="S27" s="18"/>
      <c r="T27" s="18"/>
      <c r="U27" s="18"/>
      <c r="V27" s="55"/>
      <c r="W27" s="18"/>
      <c r="X27" s="18"/>
      <c r="Y27" s="18"/>
      <c r="Z27" s="18"/>
      <c r="AA27" s="18"/>
      <c r="AB27" s="18"/>
      <c r="AC27" s="55"/>
      <c r="AD27" s="55"/>
      <c r="AE27" s="55"/>
      <c r="AF27" s="55"/>
      <c r="AG27" s="55"/>
    </row>
    <row r="28">
      <c r="A28" s="1" t="s">
        <v>0</v>
      </c>
      <c r="B28" s="49">
        <v>1.0</v>
      </c>
      <c r="G28" s="50">
        <v>44595.0</v>
      </c>
      <c r="L28" s="50">
        <v>44656.0</v>
      </c>
      <c r="Q28" s="49" t="s">
        <v>1</v>
      </c>
      <c r="V28" s="24"/>
      <c r="W28" s="24"/>
      <c r="X28" s="24"/>
      <c r="AC28" s="24"/>
      <c r="AD28" s="24"/>
      <c r="AE28" s="24"/>
      <c r="AF28" s="24"/>
      <c r="AG28" s="24"/>
    </row>
    <row r="29">
      <c r="A29" s="1" t="s">
        <v>4</v>
      </c>
      <c r="B29" s="49">
        <v>1.0</v>
      </c>
      <c r="C29" s="49">
        <v>2.0</v>
      </c>
      <c r="D29" s="49">
        <v>3.0</v>
      </c>
      <c r="E29" s="49">
        <v>4.0</v>
      </c>
      <c r="F29" s="49" t="s">
        <v>5</v>
      </c>
      <c r="G29" s="49">
        <v>1.0</v>
      </c>
      <c r="H29" s="49">
        <v>2.0</v>
      </c>
      <c r="I29" s="49">
        <v>3.0</v>
      </c>
      <c r="J29" s="49">
        <v>4.0</v>
      </c>
      <c r="K29" s="49" t="s">
        <v>5</v>
      </c>
      <c r="L29" s="49">
        <v>1.0</v>
      </c>
      <c r="M29" s="49">
        <v>2.0</v>
      </c>
      <c r="N29" s="49">
        <v>3.0</v>
      </c>
      <c r="O29" s="49">
        <v>4.0</v>
      </c>
      <c r="P29" s="49" t="s">
        <v>5</v>
      </c>
      <c r="Q29" s="49">
        <v>1.0</v>
      </c>
      <c r="R29" s="49">
        <v>2.0</v>
      </c>
      <c r="S29" s="49">
        <v>3.0</v>
      </c>
      <c r="T29" s="49">
        <v>4.0</v>
      </c>
      <c r="U29" s="49" t="s">
        <v>5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>
      <c r="A30" s="23" t="s">
        <v>19</v>
      </c>
      <c r="B30" s="56">
        <v>0.0</v>
      </c>
      <c r="C30" s="56">
        <v>0.0</v>
      </c>
      <c r="D30" s="56">
        <v>0.0</v>
      </c>
      <c r="E30" s="56">
        <v>0.0</v>
      </c>
      <c r="F30" s="56">
        <v>0.0</v>
      </c>
      <c r="G30" s="56">
        <v>5.0</v>
      </c>
      <c r="H30" s="56">
        <v>2.0</v>
      </c>
      <c r="I30" s="56">
        <v>0.0</v>
      </c>
      <c r="J30" s="56">
        <v>0.0</v>
      </c>
      <c r="K30" s="56">
        <v>0.0</v>
      </c>
      <c r="L30" s="56">
        <v>8.0</v>
      </c>
      <c r="M30" s="56">
        <v>2.0</v>
      </c>
      <c r="N30" s="56">
        <v>1.0</v>
      </c>
      <c r="O30" s="56">
        <v>0.0</v>
      </c>
      <c r="P30" s="56">
        <v>0.0</v>
      </c>
      <c r="Q30" s="56">
        <v>14.0</v>
      </c>
      <c r="R30" s="56">
        <v>0.0</v>
      </c>
      <c r="S30" s="56">
        <v>1.0</v>
      </c>
      <c r="T30" s="56">
        <v>0.0</v>
      </c>
      <c r="U30" s="56">
        <v>0.0</v>
      </c>
      <c r="V30" s="13"/>
      <c r="W30" s="5"/>
      <c r="X30" s="5"/>
      <c r="Y30" s="5"/>
      <c r="Z30" s="5"/>
      <c r="AA30" s="5"/>
      <c r="AB30" s="5"/>
      <c r="AC30" s="13"/>
      <c r="AD30" s="13"/>
      <c r="AE30" s="13"/>
      <c r="AF30" s="13"/>
      <c r="AG30" s="13"/>
    </row>
    <row r="31">
      <c r="A31" s="23" t="s">
        <v>20</v>
      </c>
      <c r="B31" s="56">
        <v>0.0</v>
      </c>
      <c r="C31" s="56">
        <v>0.0</v>
      </c>
      <c r="D31" s="56">
        <v>0.0</v>
      </c>
      <c r="E31" s="56">
        <v>0.0</v>
      </c>
      <c r="F31" s="56">
        <v>0.0</v>
      </c>
      <c r="G31" s="56">
        <v>3.0</v>
      </c>
      <c r="H31" s="56">
        <v>0.0</v>
      </c>
      <c r="I31" s="56">
        <v>0.0</v>
      </c>
      <c r="J31" s="56">
        <v>0.0</v>
      </c>
      <c r="K31" s="56">
        <v>0.0</v>
      </c>
      <c r="L31" s="56">
        <v>4.0</v>
      </c>
      <c r="M31" s="56">
        <v>1.0</v>
      </c>
      <c r="N31" s="56">
        <v>0.0</v>
      </c>
      <c r="O31" s="56">
        <v>0.0</v>
      </c>
      <c r="P31" s="56">
        <v>0.0</v>
      </c>
      <c r="Q31" s="56">
        <v>4.0</v>
      </c>
      <c r="R31" s="56">
        <v>0.0</v>
      </c>
      <c r="S31" s="56">
        <v>0.0</v>
      </c>
      <c r="T31" s="56">
        <v>0.0</v>
      </c>
      <c r="U31" s="56">
        <v>0.0</v>
      </c>
      <c r="V31" s="13"/>
      <c r="W31" s="5"/>
      <c r="X31" s="5"/>
      <c r="Y31" s="5"/>
      <c r="Z31" s="5"/>
      <c r="AA31" s="5"/>
      <c r="AB31" s="5"/>
      <c r="AC31" s="13"/>
      <c r="AD31" s="13"/>
      <c r="AE31" s="13"/>
      <c r="AF31" s="13"/>
      <c r="AG31" s="13"/>
    </row>
    <row r="32">
      <c r="A32" s="23" t="s">
        <v>21</v>
      </c>
      <c r="B32" s="56">
        <v>0.0</v>
      </c>
      <c r="C32" s="56">
        <v>0.0</v>
      </c>
      <c r="D32" s="56">
        <v>0.0</v>
      </c>
      <c r="E32" s="56">
        <v>0.0</v>
      </c>
      <c r="F32" s="56">
        <v>0.0</v>
      </c>
      <c r="G32" s="56">
        <v>1.0</v>
      </c>
      <c r="H32" s="56">
        <v>0.0</v>
      </c>
      <c r="I32" s="56">
        <v>0.0</v>
      </c>
      <c r="J32" s="56">
        <v>0.0</v>
      </c>
      <c r="K32" s="56">
        <v>0.0</v>
      </c>
      <c r="L32" s="56">
        <v>7.0</v>
      </c>
      <c r="M32" s="56">
        <v>0.0</v>
      </c>
      <c r="N32" s="56">
        <v>0.0</v>
      </c>
      <c r="O32" s="56">
        <v>0.0</v>
      </c>
      <c r="P32" s="56">
        <v>0.0</v>
      </c>
      <c r="Q32" s="56">
        <v>7.0</v>
      </c>
      <c r="R32" s="56">
        <v>1.0</v>
      </c>
      <c r="S32" s="56">
        <v>0.0</v>
      </c>
      <c r="T32" s="56">
        <v>0.0</v>
      </c>
      <c r="U32" s="56">
        <v>0.0</v>
      </c>
      <c r="V32" s="13"/>
      <c r="W32" s="5"/>
      <c r="X32" s="5"/>
      <c r="Y32" s="5"/>
      <c r="Z32" s="5"/>
      <c r="AA32" s="5"/>
      <c r="AB32" s="5"/>
      <c r="AC32" s="13"/>
      <c r="AD32" s="13"/>
      <c r="AE32" s="13"/>
      <c r="AF32" s="13"/>
      <c r="AG32" s="13"/>
    </row>
    <row r="33">
      <c r="A33" s="23" t="s">
        <v>22</v>
      </c>
      <c r="B33" s="56">
        <v>0.0</v>
      </c>
      <c r="C33" s="56">
        <v>0.0</v>
      </c>
      <c r="D33" s="56">
        <v>0.0</v>
      </c>
      <c r="E33" s="56">
        <v>0.0</v>
      </c>
      <c r="F33" s="56">
        <v>0.0</v>
      </c>
      <c r="G33" s="56">
        <v>2.0</v>
      </c>
      <c r="H33" s="56">
        <v>1.0</v>
      </c>
      <c r="I33" s="56">
        <v>0.0</v>
      </c>
      <c r="J33" s="56">
        <v>0.0</v>
      </c>
      <c r="K33" s="56">
        <v>0.0</v>
      </c>
      <c r="L33" s="56">
        <v>5.0</v>
      </c>
      <c r="M33" s="56">
        <v>0.0</v>
      </c>
      <c r="N33" s="56">
        <v>0.0</v>
      </c>
      <c r="O33" s="56">
        <v>0.0</v>
      </c>
      <c r="P33" s="56">
        <v>0.0</v>
      </c>
      <c r="Q33" s="56">
        <v>1.0</v>
      </c>
      <c r="R33" s="56">
        <v>0.0</v>
      </c>
      <c r="S33" s="56">
        <v>0.0</v>
      </c>
      <c r="T33" s="56">
        <v>0.0</v>
      </c>
      <c r="U33" s="56">
        <v>0.0</v>
      </c>
      <c r="V33" s="13"/>
      <c r="W33" s="5"/>
      <c r="X33" s="5"/>
      <c r="Y33" s="5"/>
      <c r="Z33" s="5"/>
      <c r="AA33" s="5"/>
      <c r="AB33" s="5"/>
      <c r="AC33" s="13"/>
      <c r="AD33" s="13"/>
      <c r="AE33" s="13"/>
      <c r="AF33" s="13"/>
      <c r="AG33" s="13"/>
    </row>
    <row r="34">
      <c r="A34" s="23" t="s">
        <v>23</v>
      </c>
      <c r="B34" s="56">
        <v>0.0</v>
      </c>
      <c r="C34" s="56">
        <v>0.0</v>
      </c>
      <c r="D34" s="56">
        <v>0.0</v>
      </c>
      <c r="E34" s="56">
        <v>0.0</v>
      </c>
      <c r="F34" s="56">
        <v>0.0</v>
      </c>
      <c r="G34" s="56">
        <v>1.0</v>
      </c>
      <c r="H34" s="56">
        <v>0.0</v>
      </c>
      <c r="I34" s="56">
        <v>0.0</v>
      </c>
      <c r="J34" s="56">
        <v>0.0</v>
      </c>
      <c r="K34" s="56">
        <v>0.0</v>
      </c>
      <c r="L34" s="56">
        <v>6.0</v>
      </c>
      <c r="M34" s="56">
        <v>0.0</v>
      </c>
      <c r="N34" s="56">
        <v>1.0</v>
      </c>
      <c r="O34" s="56">
        <v>1.0</v>
      </c>
      <c r="P34" s="56">
        <v>0.0</v>
      </c>
      <c r="Q34" s="56">
        <v>6.0</v>
      </c>
      <c r="R34" s="56">
        <v>0.0</v>
      </c>
      <c r="S34" s="56">
        <v>0.0</v>
      </c>
      <c r="T34" s="56">
        <v>0.0</v>
      </c>
      <c r="U34" s="56">
        <v>0.0</v>
      </c>
      <c r="V34" s="13"/>
      <c r="W34" s="5"/>
      <c r="X34" s="5"/>
      <c r="Y34" s="5"/>
      <c r="Z34" s="5"/>
      <c r="AA34" s="5"/>
      <c r="AB34" s="5"/>
      <c r="AC34" s="13"/>
      <c r="AD34" s="13"/>
      <c r="AE34" s="13"/>
      <c r="AF34" s="13"/>
      <c r="AG34" s="13"/>
    </row>
    <row r="35">
      <c r="A35" s="23" t="s">
        <v>24</v>
      </c>
      <c r="B35" s="56">
        <v>0.0</v>
      </c>
      <c r="C35" s="56">
        <v>0.0</v>
      </c>
      <c r="D35" s="56">
        <v>0.0</v>
      </c>
      <c r="E35" s="56">
        <v>0.0</v>
      </c>
      <c r="F35" s="56">
        <v>0.0</v>
      </c>
      <c r="G35" s="56">
        <v>5.0</v>
      </c>
      <c r="H35" s="56">
        <v>1.0</v>
      </c>
      <c r="I35" s="56">
        <v>0.0</v>
      </c>
      <c r="J35" s="56">
        <v>0.0</v>
      </c>
      <c r="K35" s="56">
        <v>0.0</v>
      </c>
      <c r="L35" s="56">
        <v>7.0</v>
      </c>
      <c r="M35" s="56">
        <v>3.0</v>
      </c>
      <c r="N35" s="56">
        <v>0.0</v>
      </c>
      <c r="O35" s="56">
        <v>0.0</v>
      </c>
      <c r="P35" s="56">
        <v>0.0</v>
      </c>
      <c r="Q35" s="56">
        <v>2.0</v>
      </c>
      <c r="R35" s="56">
        <v>0.0</v>
      </c>
      <c r="S35" s="56">
        <v>0.0</v>
      </c>
      <c r="T35" s="56">
        <v>0.0</v>
      </c>
      <c r="U35" s="56">
        <v>0.0</v>
      </c>
      <c r="V35" s="13"/>
      <c r="W35" s="5"/>
      <c r="X35" s="5"/>
      <c r="Y35" s="5"/>
      <c r="Z35" s="5"/>
      <c r="AA35" s="5"/>
      <c r="AB35" s="5"/>
      <c r="AC35" s="13"/>
      <c r="AD35" s="13"/>
      <c r="AE35" s="13"/>
      <c r="AF35" s="13"/>
      <c r="AG35" s="13"/>
    </row>
    <row r="36">
      <c r="A36" s="23" t="s">
        <v>25</v>
      </c>
      <c r="B36" s="56">
        <v>0.0</v>
      </c>
      <c r="C36" s="56">
        <v>0.0</v>
      </c>
      <c r="D36" s="56">
        <v>0.0</v>
      </c>
      <c r="E36" s="56">
        <v>0.0</v>
      </c>
      <c r="F36" s="56">
        <v>0.0</v>
      </c>
      <c r="G36" s="56">
        <v>0.0</v>
      </c>
      <c r="H36" s="56">
        <v>0.0</v>
      </c>
      <c r="I36" s="56">
        <v>0.0</v>
      </c>
      <c r="J36" s="56">
        <v>0.0</v>
      </c>
      <c r="K36" s="56">
        <v>0.0</v>
      </c>
      <c r="L36" s="56">
        <v>3.0</v>
      </c>
      <c r="M36" s="56">
        <v>0.0</v>
      </c>
      <c r="N36" s="56">
        <v>0.0</v>
      </c>
      <c r="O36" s="56">
        <v>0.0</v>
      </c>
      <c r="P36" s="56">
        <v>0.0</v>
      </c>
      <c r="Q36" s="56">
        <v>0.0</v>
      </c>
      <c r="R36" s="56">
        <v>0.0</v>
      </c>
      <c r="S36" s="56">
        <v>0.0</v>
      </c>
      <c r="T36" s="56">
        <v>0.0</v>
      </c>
      <c r="U36" s="56">
        <v>0.0</v>
      </c>
      <c r="V36" s="13"/>
      <c r="W36" s="5"/>
      <c r="X36" s="5"/>
      <c r="Y36" s="5"/>
      <c r="Z36" s="5"/>
      <c r="AA36" s="5"/>
      <c r="AB36" s="5"/>
      <c r="AC36" s="13"/>
      <c r="AD36" s="13"/>
      <c r="AE36" s="13"/>
      <c r="AF36" s="13"/>
      <c r="AG36" s="13"/>
    </row>
    <row r="37">
      <c r="A37" s="23" t="s">
        <v>26</v>
      </c>
      <c r="B37" s="57">
        <v>0.0</v>
      </c>
      <c r="C37" s="57">
        <v>0.0</v>
      </c>
      <c r="D37" s="57">
        <v>0.0</v>
      </c>
      <c r="E37" s="57">
        <v>0.0</v>
      </c>
      <c r="F37" s="57">
        <v>0.0</v>
      </c>
      <c r="G37" s="57">
        <v>0.0</v>
      </c>
      <c r="H37" s="57">
        <v>0.0</v>
      </c>
      <c r="I37" s="57">
        <v>0.0</v>
      </c>
      <c r="J37" s="57">
        <v>0.0</v>
      </c>
      <c r="K37" s="57">
        <v>0.0</v>
      </c>
      <c r="L37" s="57">
        <v>2.0</v>
      </c>
      <c r="M37" s="57">
        <v>0.0</v>
      </c>
      <c r="N37" s="57">
        <v>0.0</v>
      </c>
      <c r="O37" s="57">
        <v>0.0</v>
      </c>
      <c r="P37" s="57">
        <v>0.0</v>
      </c>
      <c r="Q37" s="57">
        <v>2.0</v>
      </c>
      <c r="R37" s="57">
        <v>0.0</v>
      </c>
      <c r="S37" s="57">
        <v>0.0</v>
      </c>
      <c r="T37" s="57">
        <v>0.0</v>
      </c>
      <c r="U37" s="57">
        <v>0.0</v>
      </c>
      <c r="V37" s="24"/>
      <c r="W37" s="24"/>
      <c r="X37" s="24"/>
      <c r="AC37" s="24"/>
      <c r="AD37" s="24"/>
      <c r="AE37" s="24"/>
      <c r="AF37" s="24"/>
      <c r="AG37" s="24"/>
    </row>
    <row r="38">
      <c r="A38" s="26" t="s">
        <v>27</v>
      </c>
      <c r="B38" s="57">
        <v>0.0</v>
      </c>
      <c r="C38" s="57">
        <v>0.0</v>
      </c>
      <c r="D38" s="57">
        <v>0.0</v>
      </c>
      <c r="E38" s="57">
        <v>0.0</v>
      </c>
      <c r="F38" s="57">
        <v>0.0</v>
      </c>
      <c r="G38" s="57">
        <v>0.0</v>
      </c>
      <c r="H38" s="57">
        <v>0.0</v>
      </c>
      <c r="I38" s="57">
        <v>0.0</v>
      </c>
      <c r="J38" s="57">
        <v>0.0</v>
      </c>
      <c r="K38" s="57">
        <v>0.0</v>
      </c>
      <c r="L38" s="57">
        <v>1.0</v>
      </c>
      <c r="M38" s="57">
        <v>0.0</v>
      </c>
      <c r="N38" s="57">
        <v>0.0</v>
      </c>
      <c r="O38" s="57">
        <v>0.0</v>
      </c>
      <c r="P38" s="57">
        <v>0.0</v>
      </c>
      <c r="Q38" s="57">
        <v>0.0</v>
      </c>
      <c r="R38" s="57">
        <v>0.0</v>
      </c>
      <c r="S38" s="57">
        <v>0.0</v>
      </c>
      <c r="T38" s="57">
        <v>0.0</v>
      </c>
      <c r="U38" s="57">
        <v>0.0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>
      <c r="A39" s="26" t="s">
        <v>28</v>
      </c>
      <c r="B39" s="57">
        <v>1.0</v>
      </c>
      <c r="C39" s="57">
        <v>0.0</v>
      </c>
      <c r="D39" s="57">
        <v>0.0</v>
      </c>
      <c r="E39" s="57">
        <v>0.0</v>
      </c>
      <c r="F39" s="57">
        <v>0.0</v>
      </c>
      <c r="G39" s="57">
        <v>3.0</v>
      </c>
      <c r="H39" s="57">
        <v>0.0</v>
      </c>
      <c r="I39" s="57">
        <v>0.0</v>
      </c>
      <c r="J39" s="57">
        <v>0.0</v>
      </c>
      <c r="K39" s="57">
        <v>0.0</v>
      </c>
      <c r="L39" s="57">
        <v>8.0</v>
      </c>
      <c r="M39" s="58">
        <v>0.0</v>
      </c>
      <c r="N39" s="57">
        <v>0.0</v>
      </c>
      <c r="O39" s="57">
        <v>0.0</v>
      </c>
      <c r="P39" s="57">
        <v>0.0</v>
      </c>
      <c r="Q39" s="57">
        <v>8.0</v>
      </c>
      <c r="R39" s="57">
        <v>0.0</v>
      </c>
      <c r="S39" s="57">
        <v>0.0</v>
      </c>
      <c r="T39" s="57">
        <v>0.0</v>
      </c>
      <c r="U39" s="57">
        <v>0.0</v>
      </c>
      <c r="V39" s="59"/>
      <c r="W39" s="60"/>
      <c r="X39" s="60"/>
      <c r="Y39" s="60"/>
      <c r="Z39" s="60"/>
      <c r="AA39" s="60"/>
      <c r="AB39" s="60"/>
      <c r="AC39" s="59"/>
      <c r="AD39" s="59"/>
      <c r="AE39" s="59"/>
      <c r="AF39" s="59"/>
      <c r="AG39" s="59"/>
    </row>
    <row r="40">
      <c r="A40" s="26" t="s">
        <v>29</v>
      </c>
      <c r="B40" s="57">
        <v>1.0</v>
      </c>
      <c r="C40" s="57">
        <v>0.0</v>
      </c>
      <c r="D40" s="57">
        <v>0.0</v>
      </c>
      <c r="E40" s="57">
        <v>0.0</v>
      </c>
      <c r="F40" s="57">
        <v>0.0</v>
      </c>
      <c r="G40" s="57">
        <v>4.0</v>
      </c>
      <c r="H40" s="57">
        <v>0.0</v>
      </c>
      <c r="I40" s="57">
        <v>0.0</v>
      </c>
      <c r="J40" s="57">
        <v>0.0</v>
      </c>
      <c r="K40" s="57">
        <v>0.0</v>
      </c>
      <c r="L40" s="57">
        <v>3.0</v>
      </c>
      <c r="M40" s="57">
        <v>2.0</v>
      </c>
      <c r="N40" s="57">
        <v>0.0</v>
      </c>
      <c r="O40" s="57">
        <v>0.0</v>
      </c>
      <c r="P40" s="57">
        <v>0.0</v>
      </c>
      <c r="Q40" s="57">
        <v>5.0</v>
      </c>
      <c r="R40" s="57">
        <v>0.0</v>
      </c>
      <c r="S40" s="57">
        <v>1.0</v>
      </c>
      <c r="T40" s="57">
        <v>0.0</v>
      </c>
      <c r="U40" s="57">
        <v>0.0</v>
      </c>
      <c r="V40" s="59"/>
      <c r="W40" s="60"/>
      <c r="X40" s="60"/>
      <c r="Y40" s="60"/>
      <c r="Z40" s="60"/>
      <c r="AA40" s="60"/>
      <c r="AB40" s="60"/>
      <c r="AC40" s="59"/>
      <c r="AD40" s="59"/>
      <c r="AE40" s="59"/>
      <c r="AF40" s="59"/>
      <c r="AG40" s="59"/>
    </row>
    <row r="41">
      <c r="A41" s="26" t="s">
        <v>30</v>
      </c>
      <c r="B41" s="57">
        <v>5.0</v>
      </c>
      <c r="C41" s="57">
        <v>0.0</v>
      </c>
      <c r="D41" s="57">
        <v>0.0</v>
      </c>
      <c r="E41" s="57">
        <v>0.0</v>
      </c>
      <c r="F41" s="57">
        <v>0.0</v>
      </c>
      <c r="G41" s="57">
        <v>10.0</v>
      </c>
      <c r="H41" s="57">
        <v>5.0</v>
      </c>
      <c r="I41" s="57">
        <v>1.0</v>
      </c>
      <c r="J41" s="57">
        <v>0.0</v>
      </c>
      <c r="K41" s="57">
        <v>0.0</v>
      </c>
      <c r="L41" s="57">
        <v>21.0</v>
      </c>
      <c r="M41" s="57">
        <v>8.0</v>
      </c>
      <c r="N41" s="57">
        <v>2.0</v>
      </c>
      <c r="O41" s="57">
        <v>0.0</v>
      </c>
      <c r="P41" s="57">
        <v>1.0</v>
      </c>
      <c r="Q41" s="57">
        <v>18.0</v>
      </c>
      <c r="R41" s="57">
        <v>6.0</v>
      </c>
      <c r="S41" s="57">
        <v>3.0</v>
      </c>
      <c r="T41" s="57">
        <v>2.0</v>
      </c>
      <c r="U41" s="57">
        <v>0.0</v>
      </c>
      <c r="V41" s="59"/>
      <c r="W41" s="60"/>
      <c r="X41" s="60"/>
      <c r="Y41" s="60"/>
      <c r="Z41" s="60"/>
      <c r="AA41" s="60"/>
      <c r="AB41" s="60"/>
      <c r="AC41" s="59"/>
      <c r="AD41" s="59"/>
      <c r="AE41" s="59"/>
      <c r="AF41" s="59"/>
      <c r="AG41" s="59"/>
    </row>
    <row r="42">
      <c r="A42" s="26" t="s">
        <v>31</v>
      </c>
      <c r="B42" s="57">
        <v>0.0</v>
      </c>
      <c r="C42" s="57">
        <v>0.0</v>
      </c>
      <c r="D42" s="57">
        <v>0.0</v>
      </c>
      <c r="E42" s="57">
        <v>0.0</v>
      </c>
      <c r="F42" s="57">
        <v>0.0</v>
      </c>
      <c r="G42" s="57">
        <v>0.0</v>
      </c>
      <c r="H42" s="57">
        <v>0.0</v>
      </c>
      <c r="I42" s="57">
        <v>1.0</v>
      </c>
      <c r="J42" s="57">
        <v>0.0</v>
      </c>
      <c r="K42" s="57">
        <v>0.0</v>
      </c>
      <c r="L42" s="57">
        <v>4.0</v>
      </c>
      <c r="M42" s="57">
        <v>0.0</v>
      </c>
      <c r="N42" s="57">
        <v>0.0</v>
      </c>
      <c r="O42" s="57">
        <v>0.0</v>
      </c>
      <c r="P42" s="57">
        <v>0.0</v>
      </c>
      <c r="Q42" s="57">
        <v>3.0</v>
      </c>
      <c r="R42" s="57">
        <v>0.0</v>
      </c>
      <c r="S42" s="57">
        <v>0.0</v>
      </c>
      <c r="T42" s="57">
        <v>0.0</v>
      </c>
      <c r="U42" s="57">
        <v>0.0</v>
      </c>
      <c r="V42" s="59"/>
      <c r="W42" s="60"/>
      <c r="X42" s="60"/>
      <c r="Y42" s="60"/>
      <c r="Z42" s="60"/>
      <c r="AA42" s="60"/>
      <c r="AB42" s="60"/>
      <c r="AC42" s="59"/>
      <c r="AD42" s="59"/>
      <c r="AE42" s="59"/>
      <c r="AF42" s="59"/>
      <c r="AG42" s="59"/>
    </row>
    <row r="43">
      <c r="A43" s="26" t="s">
        <v>32</v>
      </c>
      <c r="B43" s="57">
        <v>0.0</v>
      </c>
      <c r="C43" s="57">
        <v>0.0</v>
      </c>
      <c r="D43" s="57">
        <v>0.0</v>
      </c>
      <c r="E43" s="57">
        <v>0.0</v>
      </c>
      <c r="F43" s="57">
        <v>0.0</v>
      </c>
      <c r="G43" s="57">
        <v>0.0</v>
      </c>
      <c r="H43" s="57">
        <v>0.0</v>
      </c>
      <c r="I43" s="57">
        <v>0.0</v>
      </c>
      <c r="J43" s="57">
        <v>0.0</v>
      </c>
      <c r="K43" s="57">
        <v>0.0</v>
      </c>
      <c r="L43" s="57">
        <v>1.0</v>
      </c>
      <c r="M43" s="57">
        <v>0.0</v>
      </c>
      <c r="N43" s="57">
        <v>0.0</v>
      </c>
      <c r="O43" s="57">
        <v>0.0</v>
      </c>
      <c r="P43" s="57">
        <v>0.0</v>
      </c>
      <c r="Q43" s="57">
        <v>1.0</v>
      </c>
      <c r="R43" s="57">
        <v>0.0</v>
      </c>
      <c r="S43" s="57">
        <v>0.0</v>
      </c>
      <c r="T43" s="57">
        <v>0.0</v>
      </c>
      <c r="U43" s="57">
        <v>0.0</v>
      </c>
      <c r="V43" s="59"/>
      <c r="W43" s="60"/>
      <c r="X43" s="60"/>
      <c r="Y43" s="60"/>
      <c r="Z43" s="60"/>
      <c r="AA43" s="60"/>
      <c r="AB43" s="60"/>
      <c r="AC43" s="59"/>
      <c r="AD43" s="59"/>
      <c r="AE43" s="59"/>
      <c r="AF43" s="59"/>
      <c r="AG43" s="59"/>
    </row>
    <row r="44">
      <c r="A44" s="26" t="s">
        <v>33</v>
      </c>
      <c r="B44" s="57">
        <v>0.0</v>
      </c>
      <c r="C44" s="57">
        <v>0.0</v>
      </c>
      <c r="D44" s="57">
        <v>0.0</v>
      </c>
      <c r="E44" s="57">
        <v>0.0</v>
      </c>
      <c r="F44" s="57">
        <v>0.0</v>
      </c>
      <c r="G44" s="57">
        <v>0.0</v>
      </c>
      <c r="H44" s="57">
        <v>0.0</v>
      </c>
      <c r="I44" s="57">
        <v>0.0</v>
      </c>
      <c r="J44" s="57">
        <v>0.0</v>
      </c>
      <c r="K44" s="57">
        <v>0.0</v>
      </c>
      <c r="L44" s="57">
        <v>2.0</v>
      </c>
      <c r="M44" s="57">
        <v>0.0</v>
      </c>
      <c r="N44" s="57">
        <v>0.0</v>
      </c>
      <c r="O44" s="57">
        <v>0.0</v>
      </c>
      <c r="P44" s="57">
        <v>0.0</v>
      </c>
      <c r="Q44" s="57">
        <v>1.0</v>
      </c>
      <c r="R44" s="57">
        <v>0.0</v>
      </c>
      <c r="S44" s="57">
        <v>0.0</v>
      </c>
      <c r="T44" s="57">
        <v>0.0</v>
      </c>
      <c r="U44" s="57">
        <v>0.0</v>
      </c>
      <c r="V44" s="59"/>
      <c r="W44" s="60"/>
      <c r="X44" s="60"/>
      <c r="Y44" s="60"/>
      <c r="Z44" s="60"/>
      <c r="AA44" s="60"/>
      <c r="AB44" s="60"/>
      <c r="AC44" s="59"/>
      <c r="AD44" s="59"/>
      <c r="AE44" s="59"/>
      <c r="AF44" s="59"/>
      <c r="AG44" s="59"/>
    </row>
    <row r="45">
      <c r="A45" s="26" t="s">
        <v>34</v>
      </c>
      <c r="B45" s="57">
        <v>0.0</v>
      </c>
      <c r="C45" s="57">
        <v>0.0</v>
      </c>
      <c r="D45" s="57">
        <v>0.0</v>
      </c>
      <c r="E45" s="57">
        <v>0.0</v>
      </c>
      <c r="F45" s="57">
        <v>0.0</v>
      </c>
      <c r="G45" s="57">
        <v>3.0</v>
      </c>
      <c r="H45" s="57">
        <v>3.0</v>
      </c>
      <c r="I45" s="57">
        <v>0.0</v>
      </c>
      <c r="J45" s="57">
        <v>0.0</v>
      </c>
      <c r="K45" s="57">
        <v>0.0</v>
      </c>
      <c r="L45" s="57">
        <v>4.0</v>
      </c>
      <c r="M45" s="57">
        <v>1.0</v>
      </c>
      <c r="N45" s="57">
        <v>1.0</v>
      </c>
      <c r="O45" s="57">
        <v>0.0</v>
      </c>
      <c r="P45" s="57">
        <v>0.0</v>
      </c>
      <c r="Q45" s="57">
        <v>2.0</v>
      </c>
      <c r="R45" s="57">
        <v>4.0</v>
      </c>
      <c r="S45" s="57">
        <v>1.0</v>
      </c>
      <c r="T45" s="57">
        <v>0.0</v>
      </c>
      <c r="U45" s="57">
        <v>0.0</v>
      </c>
      <c r="V45" s="59"/>
      <c r="W45" s="60"/>
      <c r="X45" s="60"/>
      <c r="Y45" s="60"/>
      <c r="Z45" s="60"/>
      <c r="AA45" s="60"/>
      <c r="AB45" s="60"/>
      <c r="AC45" s="59"/>
      <c r="AD45" s="59"/>
      <c r="AE45" s="59"/>
      <c r="AF45" s="59"/>
      <c r="AG45" s="59"/>
    </row>
    <row r="46">
      <c r="A46" s="26" t="s">
        <v>35</v>
      </c>
      <c r="B46" s="57">
        <v>0.0</v>
      </c>
      <c r="C46" s="57">
        <v>0.0</v>
      </c>
      <c r="D46" s="57">
        <v>0.0</v>
      </c>
      <c r="E46" s="57">
        <v>0.0</v>
      </c>
      <c r="F46" s="57">
        <v>0.0</v>
      </c>
      <c r="G46" s="57">
        <v>0.0</v>
      </c>
      <c r="H46" s="57">
        <v>0.0</v>
      </c>
      <c r="I46" s="57">
        <v>0.0</v>
      </c>
      <c r="J46" s="57">
        <v>0.0</v>
      </c>
      <c r="K46" s="57">
        <v>0.0</v>
      </c>
      <c r="L46" s="57">
        <v>1.0</v>
      </c>
      <c r="M46" s="57">
        <v>0.0</v>
      </c>
      <c r="N46" s="57">
        <v>0.0</v>
      </c>
      <c r="O46" s="57">
        <v>0.0</v>
      </c>
      <c r="P46" s="57">
        <v>0.0</v>
      </c>
      <c r="Q46" s="57">
        <v>1.0</v>
      </c>
      <c r="R46" s="57">
        <v>0.0</v>
      </c>
      <c r="S46" s="57">
        <v>0.0</v>
      </c>
      <c r="T46" s="57">
        <v>0.0</v>
      </c>
      <c r="U46" s="57">
        <v>0.0</v>
      </c>
      <c r="V46" s="59"/>
      <c r="W46" s="60"/>
      <c r="X46" s="60"/>
      <c r="Y46" s="60"/>
      <c r="Z46" s="60"/>
      <c r="AA46" s="60"/>
      <c r="AB46" s="60"/>
      <c r="AC46" s="59"/>
      <c r="AD46" s="59"/>
      <c r="AE46" s="59"/>
      <c r="AF46" s="59"/>
      <c r="AG46" s="59"/>
    </row>
    <row r="47">
      <c r="A47" s="26" t="s">
        <v>36</v>
      </c>
      <c r="B47" s="57">
        <v>0.0</v>
      </c>
      <c r="C47" s="57">
        <v>0.0</v>
      </c>
      <c r="D47" s="57">
        <v>0.0</v>
      </c>
      <c r="E47" s="57">
        <v>0.0</v>
      </c>
      <c r="F47" s="57">
        <v>0.0</v>
      </c>
      <c r="G47" s="57">
        <v>1.0</v>
      </c>
      <c r="H47" s="57">
        <v>0.0</v>
      </c>
      <c r="I47" s="57">
        <v>0.0</v>
      </c>
      <c r="J47" s="57">
        <v>0.0</v>
      </c>
      <c r="K47" s="57">
        <v>0.0</v>
      </c>
      <c r="L47" s="57">
        <v>2.0</v>
      </c>
      <c r="M47" s="57">
        <v>0.0</v>
      </c>
      <c r="N47" s="57">
        <v>0.0</v>
      </c>
      <c r="O47" s="57">
        <v>0.0</v>
      </c>
      <c r="P47" s="57">
        <v>0.0</v>
      </c>
      <c r="Q47" s="57">
        <v>1.0</v>
      </c>
      <c r="R47" s="57">
        <v>0.0</v>
      </c>
      <c r="S47" s="57">
        <v>0.0</v>
      </c>
      <c r="T47" s="57">
        <v>0.0</v>
      </c>
      <c r="U47" s="57">
        <v>0.0</v>
      </c>
      <c r="V47" s="59"/>
      <c r="W47" s="60"/>
      <c r="X47" s="60"/>
      <c r="Y47" s="60"/>
      <c r="Z47" s="60"/>
      <c r="AA47" s="60"/>
      <c r="AB47" s="60"/>
      <c r="AC47" s="59"/>
      <c r="AD47" s="59"/>
      <c r="AE47" s="59"/>
      <c r="AF47" s="59"/>
      <c r="AG47" s="59"/>
    </row>
    <row r="48">
      <c r="A48" s="26" t="s">
        <v>37</v>
      </c>
      <c r="B48" s="57">
        <v>0.0</v>
      </c>
      <c r="C48" s="57">
        <v>0.0</v>
      </c>
      <c r="D48" s="57">
        <v>0.0</v>
      </c>
      <c r="E48" s="57">
        <v>0.0</v>
      </c>
      <c r="F48" s="57">
        <v>0.0</v>
      </c>
      <c r="G48" s="57">
        <v>0.0</v>
      </c>
      <c r="H48" s="57">
        <v>0.0</v>
      </c>
      <c r="I48" s="57">
        <v>0.0</v>
      </c>
      <c r="J48" s="57">
        <v>0.0</v>
      </c>
      <c r="K48" s="57">
        <v>0.0</v>
      </c>
      <c r="L48" s="57">
        <v>0.0</v>
      </c>
      <c r="M48" s="57">
        <v>0.0</v>
      </c>
      <c r="N48" s="57">
        <v>1.0</v>
      </c>
      <c r="O48" s="57">
        <v>0.0</v>
      </c>
      <c r="P48" s="57">
        <v>0.0</v>
      </c>
      <c r="Q48" s="57">
        <v>0.0</v>
      </c>
      <c r="R48" s="57">
        <v>0.0</v>
      </c>
      <c r="S48" s="57">
        <v>0.0</v>
      </c>
      <c r="T48" s="57">
        <v>0.0</v>
      </c>
      <c r="U48" s="57">
        <v>0.0</v>
      </c>
      <c r="V48" s="55"/>
      <c r="W48" s="18"/>
      <c r="X48" s="18"/>
      <c r="Y48" s="18"/>
      <c r="Z48" s="18"/>
      <c r="AA48" s="18"/>
      <c r="AB48" s="18"/>
      <c r="AC48" s="55"/>
      <c r="AD48" s="55"/>
      <c r="AE48" s="55"/>
      <c r="AF48" s="55"/>
      <c r="AG48" s="55"/>
    </row>
    <row r="49">
      <c r="A49" s="26" t="s">
        <v>38</v>
      </c>
      <c r="B49" s="61">
        <v>0.0</v>
      </c>
      <c r="C49" s="61">
        <v>0.0</v>
      </c>
      <c r="D49" s="61">
        <v>0.0</v>
      </c>
      <c r="E49" s="61">
        <v>0.0</v>
      </c>
      <c r="F49" s="61">
        <v>0.0</v>
      </c>
      <c r="G49" s="61">
        <v>0.0</v>
      </c>
      <c r="H49" s="61">
        <v>1.0</v>
      </c>
      <c r="I49" s="61">
        <v>0.0</v>
      </c>
      <c r="J49" s="61">
        <v>0.0</v>
      </c>
      <c r="K49" s="61">
        <v>0.0</v>
      </c>
      <c r="L49" s="61">
        <v>3.0</v>
      </c>
      <c r="M49" s="61">
        <v>2.0</v>
      </c>
      <c r="N49" s="61">
        <v>0.0</v>
      </c>
      <c r="O49" s="61">
        <v>0.0</v>
      </c>
      <c r="P49" s="61">
        <v>0.0</v>
      </c>
      <c r="Q49" s="61">
        <v>1.0</v>
      </c>
      <c r="R49" s="61">
        <v>1.0</v>
      </c>
      <c r="S49" s="61">
        <v>0.0</v>
      </c>
      <c r="T49" s="61">
        <v>0.0</v>
      </c>
      <c r="U49" s="61">
        <v>0.0</v>
      </c>
    </row>
    <row r="50">
      <c r="A50" s="23" t="s">
        <v>39</v>
      </c>
      <c r="B50" s="56">
        <v>0.0</v>
      </c>
      <c r="C50" s="56">
        <v>0.0</v>
      </c>
      <c r="D50" s="56">
        <v>0.0</v>
      </c>
      <c r="E50" s="56">
        <v>0.0</v>
      </c>
      <c r="F50" s="56">
        <v>0.0</v>
      </c>
      <c r="G50" s="56">
        <v>3.0</v>
      </c>
      <c r="H50" s="56">
        <v>1.0</v>
      </c>
      <c r="I50" s="56">
        <v>0.0</v>
      </c>
      <c r="J50" s="56">
        <v>1.0</v>
      </c>
      <c r="K50" s="56">
        <v>0.0</v>
      </c>
      <c r="L50" s="56">
        <v>1.0</v>
      </c>
      <c r="M50" s="56">
        <v>1.0</v>
      </c>
      <c r="N50" s="56">
        <v>4.0</v>
      </c>
      <c r="O50" s="56">
        <v>0.0</v>
      </c>
      <c r="P50" s="56">
        <v>0.0</v>
      </c>
      <c r="Q50" s="56">
        <v>0.0</v>
      </c>
      <c r="R50" s="56">
        <v>0.0</v>
      </c>
      <c r="S50" s="56">
        <v>2.0</v>
      </c>
      <c r="T50" s="56">
        <v>0.0</v>
      </c>
      <c r="U50" s="56">
        <v>0.0</v>
      </c>
      <c r="V50" s="13"/>
      <c r="W50" s="5"/>
      <c r="X50" s="5"/>
      <c r="Y50" s="5"/>
      <c r="Z50" s="5"/>
      <c r="AA50" s="5"/>
      <c r="AB50" s="5"/>
      <c r="AC50" s="13"/>
      <c r="AD50" s="13"/>
      <c r="AE50" s="13"/>
      <c r="AF50" s="13"/>
      <c r="AG50" s="13"/>
    </row>
    <row r="51">
      <c r="A51" s="23" t="s">
        <v>40</v>
      </c>
      <c r="B51" s="56">
        <v>0.0</v>
      </c>
      <c r="C51" s="56">
        <v>0.0</v>
      </c>
      <c r="D51" s="56">
        <v>0.0</v>
      </c>
      <c r="E51" s="56">
        <v>0.0</v>
      </c>
      <c r="F51" s="56">
        <v>0.0</v>
      </c>
      <c r="G51" s="56">
        <v>1.0</v>
      </c>
      <c r="H51" s="56">
        <v>0.0</v>
      </c>
      <c r="I51" s="56">
        <v>0.0</v>
      </c>
      <c r="J51" s="56">
        <v>0.0</v>
      </c>
      <c r="K51" s="56">
        <v>0.0</v>
      </c>
      <c r="L51" s="56">
        <v>0.0</v>
      </c>
      <c r="M51" s="56">
        <v>1.0</v>
      </c>
      <c r="N51" s="56">
        <v>0.0</v>
      </c>
      <c r="O51" s="56">
        <v>0.0</v>
      </c>
      <c r="P51" s="56">
        <v>0.0</v>
      </c>
      <c r="Q51" s="56">
        <v>1.0</v>
      </c>
      <c r="R51" s="56">
        <v>1.0</v>
      </c>
      <c r="S51" s="56">
        <v>0.0</v>
      </c>
      <c r="T51" s="56">
        <v>0.0</v>
      </c>
      <c r="U51" s="56">
        <v>0.0</v>
      </c>
      <c r="V51" s="13"/>
      <c r="W51" s="5"/>
      <c r="X51" s="5"/>
      <c r="Y51" s="5"/>
      <c r="Z51" s="5"/>
      <c r="AA51" s="5"/>
      <c r="AB51" s="5"/>
      <c r="AC51" s="13"/>
      <c r="AD51" s="13"/>
      <c r="AE51" s="13"/>
      <c r="AF51" s="13"/>
      <c r="AG51" s="13"/>
    </row>
    <row r="52">
      <c r="A52" s="23" t="s">
        <v>41</v>
      </c>
      <c r="B52" s="56">
        <v>0.0</v>
      </c>
      <c r="C52" s="56">
        <v>0.0</v>
      </c>
      <c r="D52" s="56">
        <v>0.0</v>
      </c>
      <c r="E52" s="56">
        <v>0.0</v>
      </c>
      <c r="F52" s="56">
        <v>0.0</v>
      </c>
      <c r="G52" s="56">
        <v>0.0</v>
      </c>
      <c r="H52" s="56">
        <v>0.0</v>
      </c>
      <c r="I52" s="56">
        <v>0.0</v>
      </c>
      <c r="J52" s="56">
        <v>0.0</v>
      </c>
      <c r="K52" s="56">
        <v>0.0</v>
      </c>
      <c r="L52" s="56">
        <v>1.0</v>
      </c>
      <c r="M52" s="56">
        <v>0.0</v>
      </c>
      <c r="N52" s="56">
        <v>0.0</v>
      </c>
      <c r="O52" s="56">
        <v>0.0</v>
      </c>
      <c r="P52" s="56">
        <v>0.0</v>
      </c>
      <c r="Q52" s="56">
        <v>0.0</v>
      </c>
      <c r="R52" s="56">
        <v>0.0</v>
      </c>
      <c r="S52" s="56">
        <v>0.0</v>
      </c>
      <c r="T52" s="56">
        <v>0.0</v>
      </c>
      <c r="U52" s="56">
        <v>0.0</v>
      </c>
      <c r="V52" s="13"/>
      <c r="W52" s="5"/>
      <c r="X52" s="5"/>
      <c r="Y52" s="5"/>
      <c r="Z52" s="5"/>
      <c r="AA52" s="5"/>
      <c r="AB52" s="5"/>
      <c r="AC52" s="13"/>
      <c r="AD52" s="13"/>
      <c r="AE52" s="13"/>
      <c r="AF52" s="13"/>
      <c r="AG52" s="13"/>
    </row>
    <row r="53">
      <c r="A53" s="23" t="s">
        <v>42</v>
      </c>
      <c r="B53" s="56">
        <v>1.0</v>
      </c>
      <c r="C53" s="56">
        <v>0.0</v>
      </c>
      <c r="D53" s="56">
        <v>0.0</v>
      </c>
      <c r="E53" s="56">
        <v>0.0</v>
      </c>
      <c r="F53" s="56">
        <v>0.0</v>
      </c>
      <c r="G53" s="56">
        <v>12.0</v>
      </c>
      <c r="H53" s="56">
        <v>5.0</v>
      </c>
      <c r="I53" s="56">
        <v>1.0</v>
      </c>
      <c r="J53" s="56">
        <v>0.0</v>
      </c>
      <c r="K53" s="56">
        <v>0.0</v>
      </c>
      <c r="L53" s="56">
        <v>28.0</v>
      </c>
      <c r="M53" s="56">
        <v>9.0</v>
      </c>
      <c r="N53" s="56">
        <v>2.0</v>
      </c>
      <c r="O53" s="56">
        <v>1.0</v>
      </c>
      <c r="P53" s="56">
        <v>0.0</v>
      </c>
      <c r="Q53" s="56">
        <v>29.0</v>
      </c>
      <c r="R53" s="56">
        <v>7.0</v>
      </c>
      <c r="S53" s="56">
        <v>4.0</v>
      </c>
      <c r="T53" s="56">
        <v>0.0</v>
      </c>
      <c r="U53" s="56">
        <v>0.0</v>
      </c>
      <c r="V53" s="13"/>
      <c r="W53" s="5"/>
      <c r="X53" s="5"/>
      <c r="Y53" s="5"/>
      <c r="Z53" s="5"/>
      <c r="AA53" s="5"/>
      <c r="AB53" s="5"/>
      <c r="AC53" s="13"/>
      <c r="AD53" s="13"/>
      <c r="AE53" s="13"/>
      <c r="AF53" s="13"/>
      <c r="AG53" s="13"/>
    </row>
    <row r="54">
      <c r="A54" s="23" t="s">
        <v>43</v>
      </c>
      <c r="B54" s="56">
        <v>0.0</v>
      </c>
      <c r="C54" s="56">
        <v>0.0</v>
      </c>
      <c r="D54" s="56">
        <v>0.0</v>
      </c>
      <c r="E54" s="56">
        <v>0.0</v>
      </c>
      <c r="F54" s="56">
        <v>0.0</v>
      </c>
      <c r="G54" s="56">
        <v>0.0</v>
      </c>
      <c r="H54" s="56">
        <v>0.0</v>
      </c>
      <c r="I54" s="56">
        <v>0.0</v>
      </c>
      <c r="J54" s="56">
        <v>0.0</v>
      </c>
      <c r="K54" s="56">
        <v>0.0</v>
      </c>
      <c r="L54" s="56">
        <v>1.0</v>
      </c>
      <c r="M54" s="56">
        <v>0.0</v>
      </c>
      <c r="N54" s="56">
        <v>0.0</v>
      </c>
      <c r="O54" s="56">
        <v>0.0</v>
      </c>
      <c r="P54" s="56">
        <v>0.0</v>
      </c>
      <c r="Q54" s="56">
        <v>0.0</v>
      </c>
      <c r="R54" s="56">
        <v>0.0</v>
      </c>
      <c r="S54" s="56">
        <v>0.0</v>
      </c>
      <c r="T54" s="56">
        <v>0.0</v>
      </c>
      <c r="U54" s="56">
        <v>0.0</v>
      </c>
      <c r="V54" s="13"/>
      <c r="W54" s="5"/>
      <c r="X54" s="5"/>
      <c r="Y54" s="5"/>
      <c r="Z54" s="5"/>
      <c r="AA54" s="5"/>
      <c r="AB54" s="5"/>
      <c r="AC54" s="13"/>
      <c r="AD54" s="13"/>
      <c r="AE54" s="13"/>
      <c r="AF54" s="13"/>
      <c r="AG54" s="13"/>
    </row>
    <row r="55">
      <c r="A55" s="23" t="s">
        <v>44</v>
      </c>
      <c r="B55" s="56">
        <v>0.0</v>
      </c>
      <c r="C55" s="56">
        <v>0.0</v>
      </c>
      <c r="D55" s="56">
        <v>0.0</v>
      </c>
      <c r="E55" s="56">
        <v>0.0</v>
      </c>
      <c r="F55" s="56">
        <v>0.0</v>
      </c>
      <c r="G55" s="56">
        <v>2.0</v>
      </c>
      <c r="H55" s="56">
        <v>0.0</v>
      </c>
      <c r="I55" s="56">
        <v>0.0</v>
      </c>
      <c r="J55" s="56">
        <v>0.0</v>
      </c>
      <c r="K55" s="56">
        <v>0.0</v>
      </c>
      <c r="L55" s="56">
        <v>8.0</v>
      </c>
      <c r="M55" s="56">
        <v>0.0</v>
      </c>
      <c r="N55" s="56">
        <v>0.0</v>
      </c>
      <c r="O55" s="56">
        <v>0.0</v>
      </c>
      <c r="P55" s="56">
        <v>0.0</v>
      </c>
      <c r="Q55" s="56">
        <v>9.0</v>
      </c>
      <c r="R55" s="56">
        <v>1.0</v>
      </c>
      <c r="S55" s="56">
        <v>0.0</v>
      </c>
      <c r="T55" s="56">
        <v>0.0</v>
      </c>
      <c r="U55" s="56">
        <v>0.0</v>
      </c>
      <c r="V55" s="13"/>
      <c r="W55" s="5"/>
      <c r="X55" s="5"/>
      <c r="Y55" s="5"/>
      <c r="Z55" s="5"/>
      <c r="AA55" s="5"/>
      <c r="AB55" s="5"/>
      <c r="AC55" s="13"/>
      <c r="AD55" s="13"/>
      <c r="AE55" s="13"/>
      <c r="AF55" s="13"/>
      <c r="AG55" s="13"/>
    </row>
    <row r="56">
      <c r="A56" s="23" t="s">
        <v>45</v>
      </c>
      <c r="B56" s="56">
        <v>0.0</v>
      </c>
      <c r="C56" s="56">
        <v>0.0</v>
      </c>
      <c r="D56" s="56">
        <v>0.0</v>
      </c>
      <c r="E56" s="56">
        <v>0.0</v>
      </c>
      <c r="F56" s="56">
        <v>0.0</v>
      </c>
      <c r="G56" s="56">
        <v>2.0</v>
      </c>
      <c r="H56" s="56">
        <v>0.0</v>
      </c>
      <c r="I56" s="56">
        <v>0.0</v>
      </c>
      <c r="J56" s="56">
        <v>0.0</v>
      </c>
      <c r="K56" s="56">
        <v>0.0</v>
      </c>
      <c r="L56" s="56">
        <v>10.0</v>
      </c>
      <c r="M56" s="56">
        <v>1.0</v>
      </c>
      <c r="N56" s="56">
        <v>0.0</v>
      </c>
      <c r="O56" s="56">
        <v>0.0</v>
      </c>
      <c r="P56" s="56">
        <v>0.0</v>
      </c>
      <c r="Q56" s="56">
        <v>7.0</v>
      </c>
      <c r="R56" s="56">
        <v>0.0</v>
      </c>
      <c r="S56" s="56">
        <v>2.0</v>
      </c>
      <c r="T56" s="56">
        <v>0.0</v>
      </c>
      <c r="U56" s="56">
        <v>0.0</v>
      </c>
      <c r="V56" s="13"/>
      <c r="W56" s="5"/>
      <c r="X56" s="5"/>
      <c r="Y56" s="5"/>
      <c r="Z56" s="5"/>
      <c r="AA56" s="5"/>
      <c r="AB56" s="5"/>
      <c r="AC56" s="13"/>
      <c r="AD56" s="13"/>
      <c r="AE56" s="13"/>
      <c r="AF56" s="13"/>
      <c r="AG56" s="13"/>
    </row>
    <row r="57">
      <c r="A57" s="23" t="s">
        <v>46</v>
      </c>
      <c r="B57" s="56">
        <v>0.0</v>
      </c>
      <c r="C57" s="56">
        <v>0.0</v>
      </c>
      <c r="D57" s="56">
        <v>0.0</v>
      </c>
      <c r="E57" s="56">
        <v>0.0</v>
      </c>
      <c r="F57" s="56">
        <v>0.0</v>
      </c>
      <c r="G57" s="56">
        <v>0.0</v>
      </c>
      <c r="H57" s="56">
        <v>0.0</v>
      </c>
      <c r="I57" s="56">
        <v>0.0</v>
      </c>
      <c r="J57" s="56">
        <v>0.0</v>
      </c>
      <c r="K57" s="56">
        <v>0.0</v>
      </c>
      <c r="L57" s="56">
        <v>2.0</v>
      </c>
      <c r="M57" s="56">
        <v>0.0</v>
      </c>
      <c r="N57" s="56">
        <v>0.0</v>
      </c>
      <c r="O57" s="56">
        <v>0.0</v>
      </c>
      <c r="P57" s="56">
        <v>0.0</v>
      </c>
      <c r="Q57" s="56">
        <v>1.0</v>
      </c>
      <c r="R57" s="56">
        <v>0.0</v>
      </c>
      <c r="S57" s="56">
        <v>0.0</v>
      </c>
      <c r="T57" s="56">
        <v>0.0</v>
      </c>
      <c r="U57" s="56">
        <v>0.0</v>
      </c>
      <c r="V57" s="13"/>
      <c r="W57" s="5"/>
      <c r="X57" s="5"/>
      <c r="Y57" s="5"/>
      <c r="Z57" s="5"/>
      <c r="AA57" s="5"/>
      <c r="AB57" s="5"/>
      <c r="AC57" s="13"/>
      <c r="AD57" s="13"/>
      <c r="AE57" s="13"/>
      <c r="AF57" s="13"/>
      <c r="AG57" s="13"/>
    </row>
    <row r="58">
      <c r="A58" s="23" t="s">
        <v>47</v>
      </c>
      <c r="B58" s="56">
        <v>0.0</v>
      </c>
      <c r="C58" s="56">
        <v>0.0</v>
      </c>
      <c r="D58" s="56">
        <v>0.0</v>
      </c>
      <c r="E58" s="56">
        <v>0.0</v>
      </c>
      <c r="F58" s="56">
        <v>0.0</v>
      </c>
      <c r="G58" s="56">
        <v>0.0</v>
      </c>
      <c r="H58" s="56">
        <v>0.0</v>
      </c>
      <c r="I58" s="56">
        <v>0.0</v>
      </c>
      <c r="J58" s="56">
        <v>0.0</v>
      </c>
      <c r="K58" s="56">
        <v>0.0</v>
      </c>
      <c r="L58" s="56">
        <v>1.0</v>
      </c>
      <c r="M58" s="56">
        <v>0.0</v>
      </c>
      <c r="N58" s="56">
        <v>0.0</v>
      </c>
      <c r="O58" s="56">
        <v>0.0</v>
      </c>
      <c r="P58" s="56">
        <v>0.0</v>
      </c>
      <c r="Q58" s="56">
        <v>0.0</v>
      </c>
      <c r="R58" s="56">
        <v>0.0</v>
      </c>
      <c r="S58" s="56">
        <v>0.0</v>
      </c>
      <c r="T58" s="56">
        <v>0.0</v>
      </c>
      <c r="U58" s="56">
        <v>0.0</v>
      </c>
      <c r="V58" s="13"/>
      <c r="W58" s="5"/>
      <c r="X58" s="5"/>
      <c r="Y58" s="5"/>
      <c r="Z58" s="5"/>
      <c r="AA58" s="5"/>
      <c r="AB58" s="5"/>
      <c r="AC58" s="13"/>
      <c r="AD58" s="13"/>
      <c r="AE58" s="13"/>
      <c r="AF58" s="13"/>
      <c r="AG58" s="13"/>
    </row>
    <row r="59">
      <c r="A59" s="23" t="s">
        <v>48</v>
      </c>
      <c r="B59" s="56">
        <v>1.0</v>
      </c>
      <c r="C59" s="56">
        <v>0.0</v>
      </c>
      <c r="D59" s="56">
        <v>0.0</v>
      </c>
      <c r="E59" s="56">
        <v>0.0</v>
      </c>
      <c r="F59" s="56">
        <v>0.0</v>
      </c>
      <c r="G59" s="56">
        <v>7.0</v>
      </c>
      <c r="H59" s="56">
        <v>0.0</v>
      </c>
      <c r="I59" s="56">
        <v>1.0</v>
      </c>
      <c r="J59" s="56">
        <v>0.0</v>
      </c>
      <c r="K59" s="56">
        <v>0.0</v>
      </c>
      <c r="L59" s="56">
        <v>4.0</v>
      </c>
      <c r="M59" s="56">
        <v>0.0</v>
      </c>
      <c r="N59" s="56">
        <v>0.0</v>
      </c>
      <c r="O59" s="56">
        <v>0.0</v>
      </c>
      <c r="P59" s="56">
        <v>0.0</v>
      </c>
      <c r="Q59" s="56">
        <v>3.0</v>
      </c>
      <c r="R59" s="56">
        <v>0.0</v>
      </c>
      <c r="S59" s="56">
        <v>1.0</v>
      </c>
      <c r="T59" s="56">
        <v>0.0</v>
      </c>
      <c r="U59" s="56">
        <v>0.0</v>
      </c>
      <c r="V59" s="13"/>
      <c r="W59" s="5"/>
      <c r="X59" s="5"/>
      <c r="Y59" s="5"/>
      <c r="Z59" s="5"/>
      <c r="AA59" s="5"/>
      <c r="AB59" s="5"/>
      <c r="AC59" s="13"/>
      <c r="AD59" s="13"/>
      <c r="AE59" s="13"/>
      <c r="AF59" s="13"/>
      <c r="AG59" s="13"/>
    </row>
    <row r="60">
      <c r="A60" s="23" t="s">
        <v>49</v>
      </c>
      <c r="B60" s="56">
        <v>0.0</v>
      </c>
      <c r="C60" s="56">
        <v>0.0</v>
      </c>
      <c r="D60" s="56">
        <v>0.0</v>
      </c>
      <c r="E60" s="56">
        <v>0.0</v>
      </c>
      <c r="F60" s="56">
        <v>0.0</v>
      </c>
      <c r="G60" s="56">
        <v>0.0</v>
      </c>
      <c r="H60" s="56">
        <v>1.0</v>
      </c>
      <c r="I60" s="56">
        <v>0.0</v>
      </c>
      <c r="J60" s="56">
        <v>0.0</v>
      </c>
      <c r="K60" s="56">
        <v>0.0</v>
      </c>
      <c r="L60" s="56">
        <v>1.0</v>
      </c>
      <c r="M60" s="56">
        <v>0.0</v>
      </c>
      <c r="N60" s="56">
        <v>1.0</v>
      </c>
      <c r="O60" s="56">
        <v>0.0</v>
      </c>
      <c r="P60" s="56">
        <v>0.0</v>
      </c>
      <c r="Q60" s="56">
        <v>2.0</v>
      </c>
      <c r="R60" s="56">
        <v>0.0</v>
      </c>
      <c r="S60" s="56">
        <v>0.0</v>
      </c>
      <c r="T60" s="56">
        <v>0.0</v>
      </c>
      <c r="U60" s="56">
        <v>0.0</v>
      </c>
      <c r="V60" s="13"/>
      <c r="W60" s="5"/>
      <c r="X60" s="5"/>
      <c r="Y60" s="5"/>
      <c r="Z60" s="5"/>
      <c r="AA60" s="5"/>
      <c r="AB60" s="5"/>
      <c r="AC60" s="13"/>
      <c r="AD60" s="13"/>
      <c r="AE60" s="13"/>
      <c r="AF60" s="13"/>
      <c r="AG60" s="13"/>
    </row>
    <row r="61">
      <c r="A61" s="23" t="s">
        <v>50</v>
      </c>
      <c r="B61" s="56">
        <v>0.0</v>
      </c>
      <c r="C61" s="56">
        <v>0.0</v>
      </c>
      <c r="D61" s="56">
        <v>0.0</v>
      </c>
      <c r="E61" s="56">
        <v>0.0</v>
      </c>
      <c r="F61" s="56">
        <v>0.0</v>
      </c>
      <c r="G61" s="56">
        <v>1.0</v>
      </c>
      <c r="H61" s="56">
        <v>0.0</v>
      </c>
      <c r="I61" s="56">
        <v>0.0</v>
      </c>
      <c r="J61" s="56">
        <v>0.0</v>
      </c>
      <c r="K61" s="56">
        <v>0.0</v>
      </c>
      <c r="L61" s="56">
        <v>0.0</v>
      </c>
      <c r="M61" s="56">
        <v>0.0</v>
      </c>
      <c r="N61" s="56">
        <v>0.0</v>
      </c>
      <c r="O61" s="56">
        <v>0.0</v>
      </c>
      <c r="P61" s="56">
        <v>0.0</v>
      </c>
      <c r="Q61" s="56">
        <v>1.0</v>
      </c>
      <c r="R61" s="56">
        <v>0.0</v>
      </c>
      <c r="S61" s="56">
        <v>0.0</v>
      </c>
      <c r="T61" s="56">
        <v>0.0</v>
      </c>
      <c r="U61" s="56">
        <v>0.0</v>
      </c>
      <c r="V61" s="13"/>
      <c r="W61" s="5"/>
      <c r="X61" s="5"/>
      <c r="Y61" s="5"/>
      <c r="Z61" s="5"/>
      <c r="AA61" s="5"/>
      <c r="AB61" s="5"/>
      <c r="AC61" s="13"/>
      <c r="AD61" s="13"/>
      <c r="AE61" s="13"/>
      <c r="AF61" s="13"/>
      <c r="AG61" s="13"/>
    </row>
    <row r="62">
      <c r="A62" s="23" t="s">
        <v>51</v>
      </c>
      <c r="B62" s="56">
        <v>0.0</v>
      </c>
      <c r="C62" s="56">
        <v>0.0</v>
      </c>
      <c r="D62" s="56">
        <v>0.0</v>
      </c>
      <c r="E62" s="56">
        <v>0.0</v>
      </c>
      <c r="F62" s="56">
        <v>0.0</v>
      </c>
      <c r="G62" s="56">
        <v>1.0</v>
      </c>
      <c r="H62" s="56">
        <v>0.0</v>
      </c>
      <c r="I62" s="56">
        <v>0.0</v>
      </c>
      <c r="J62" s="56">
        <v>0.0</v>
      </c>
      <c r="K62" s="56">
        <v>0.0</v>
      </c>
      <c r="L62" s="56">
        <v>0.0</v>
      </c>
      <c r="M62" s="56">
        <v>0.0</v>
      </c>
      <c r="N62" s="56">
        <v>0.0</v>
      </c>
      <c r="O62" s="56">
        <v>0.0</v>
      </c>
      <c r="P62" s="56">
        <v>0.0</v>
      </c>
      <c r="Q62" s="56">
        <v>1.0</v>
      </c>
      <c r="R62" s="56">
        <v>0.0</v>
      </c>
      <c r="S62" s="56">
        <v>0.0</v>
      </c>
      <c r="T62" s="56">
        <v>0.0</v>
      </c>
      <c r="U62" s="56">
        <v>0.0</v>
      </c>
      <c r="V62" s="13"/>
      <c r="W62" s="5"/>
      <c r="X62" s="5"/>
      <c r="Y62" s="5"/>
      <c r="Z62" s="5"/>
      <c r="AA62" s="5"/>
      <c r="AB62" s="5"/>
      <c r="AC62" s="13"/>
      <c r="AD62" s="13"/>
      <c r="AE62" s="13"/>
      <c r="AF62" s="13"/>
      <c r="AG62" s="13"/>
    </row>
    <row r="63">
      <c r="A63" s="23" t="s">
        <v>52</v>
      </c>
      <c r="B63" s="56">
        <v>0.0</v>
      </c>
      <c r="C63" s="56">
        <v>0.0</v>
      </c>
      <c r="D63" s="56">
        <v>0.0</v>
      </c>
      <c r="E63" s="56">
        <v>0.0</v>
      </c>
      <c r="F63" s="56">
        <v>0.0</v>
      </c>
      <c r="G63" s="56">
        <v>0.0</v>
      </c>
      <c r="H63" s="56">
        <v>0.0</v>
      </c>
      <c r="I63" s="56">
        <v>0.0</v>
      </c>
      <c r="J63" s="56">
        <v>0.0</v>
      </c>
      <c r="K63" s="56">
        <v>0.0</v>
      </c>
      <c r="L63" s="56">
        <v>0.0</v>
      </c>
      <c r="M63" s="56">
        <v>0.0</v>
      </c>
      <c r="N63" s="56">
        <v>0.0</v>
      </c>
      <c r="O63" s="56">
        <v>0.0</v>
      </c>
      <c r="P63" s="56">
        <v>0.0</v>
      </c>
      <c r="Q63" s="56">
        <v>1.0</v>
      </c>
      <c r="R63" s="56">
        <v>0.0</v>
      </c>
      <c r="S63" s="56">
        <v>0.0</v>
      </c>
      <c r="T63" s="56">
        <v>0.0</v>
      </c>
      <c r="U63" s="56">
        <v>0.0</v>
      </c>
      <c r="V63" s="13"/>
      <c r="W63" s="5"/>
      <c r="X63" s="5"/>
      <c r="Y63" s="5"/>
      <c r="Z63" s="5"/>
      <c r="AA63" s="5"/>
      <c r="AB63" s="5"/>
      <c r="AC63" s="13"/>
      <c r="AD63" s="13"/>
      <c r="AE63" s="13"/>
      <c r="AF63" s="13"/>
      <c r="AG63" s="13"/>
    </row>
    <row r="64">
      <c r="A64" s="23" t="s">
        <v>53</v>
      </c>
      <c r="B64" s="56">
        <v>0.0</v>
      </c>
      <c r="C64" s="56">
        <v>0.0</v>
      </c>
      <c r="D64" s="56">
        <v>0.0</v>
      </c>
      <c r="E64" s="56">
        <v>0.0</v>
      </c>
      <c r="F64" s="56">
        <v>0.0</v>
      </c>
      <c r="G64" s="56">
        <v>0.0</v>
      </c>
      <c r="H64" s="56">
        <v>0.0</v>
      </c>
      <c r="I64" s="56">
        <v>0.0</v>
      </c>
      <c r="J64" s="56">
        <v>0.0</v>
      </c>
      <c r="K64" s="56">
        <v>0.0</v>
      </c>
      <c r="L64" s="56">
        <v>0.0</v>
      </c>
      <c r="M64" s="56">
        <v>0.0</v>
      </c>
      <c r="N64" s="56">
        <v>0.0</v>
      </c>
      <c r="O64" s="56">
        <v>0.0</v>
      </c>
      <c r="P64" s="56">
        <v>0.0</v>
      </c>
      <c r="Q64" s="56">
        <v>0.0</v>
      </c>
      <c r="R64" s="56">
        <v>2.0</v>
      </c>
      <c r="S64" s="56">
        <v>1.0</v>
      </c>
      <c r="T64" s="56">
        <v>0.0</v>
      </c>
      <c r="U64" s="56">
        <v>0.0</v>
      </c>
      <c r="V64" s="13"/>
      <c r="W64" s="5"/>
      <c r="X64" s="5"/>
      <c r="Y64" s="5"/>
      <c r="Z64" s="5"/>
      <c r="AA64" s="5"/>
      <c r="AB64" s="5"/>
      <c r="AC64" s="13"/>
      <c r="AD64" s="13"/>
      <c r="AE64" s="13"/>
      <c r="AF64" s="13"/>
      <c r="AG64" s="13"/>
    </row>
    <row r="65">
      <c r="A65" s="23" t="s">
        <v>54</v>
      </c>
      <c r="B65" s="56">
        <v>0.0</v>
      </c>
      <c r="C65" s="56">
        <v>0.0</v>
      </c>
      <c r="D65" s="56">
        <v>0.0</v>
      </c>
      <c r="E65" s="56">
        <v>0.0</v>
      </c>
      <c r="F65" s="56">
        <v>0.0</v>
      </c>
      <c r="G65" s="56">
        <v>0.0</v>
      </c>
      <c r="H65" s="56">
        <v>0.0</v>
      </c>
      <c r="I65" s="56">
        <v>0.0</v>
      </c>
      <c r="J65" s="56">
        <v>0.0</v>
      </c>
      <c r="K65" s="56">
        <v>0.0</v>
      </c>
      <c r="L65" s="56">
        <v>2.0</v>
      </c>
      <c r="M65" s="56">
        <v>0.0</v>
      </c>
      <c r="N65" s="56">
        <v>0.0</v>
      </c>
      <c r="O65" s="56">
        <v>0.0</v>
      </c>
      <c r="P65" s="56">
        <v>0.0</v>
      </c>
      <c r="Q65" s="56">
        <v>2.0</v>
      </c>
      <c r="R65" s="56">
        <v>1.0</v>
      </c>
      <c r="S65" s="56">
        <v>0.0</v>
      </c>
      <c r="T65" s="56">
        <v>1.0</v>
      </c>
      <c r="U65" s="56">
        <v>0.0</v>
      </c>
      <c r="V65" s="13"/>
      <c r="W65" s="5"/>
      <c r="X65" s="5"/>
      <c r="Y65" s="5"/>
      <c r="Z65" s="5"/>
      <c r="AA65" s="5"/>
      <c r="AB65" s="5"/>
      <c r="AC65" s="13"/>
      <c r="AD65" s="13"/>
      <c r="AE65" s="13"/>
      <c r="AF65" s="13"/>
      <c r="AG65" s="13"/>
    </row>
    <row r="66">
      <c r="A66" s="23" t="s">
        <v>55</v>
      </c>
      <c r="B66" s="56">
        <v>0.0</v>
      </c>
      <c r="C66" s="56">
        <v>0.0</v>
      </c>
      <c r="D66" s="56">
        <v>0.0</v>
      </c>
      <c r="E66" s="56">
        <v>0.0</v>
      </c>
      <c r="F66" s="56">
        <v>0.0</v>
      </c>
      <c r="G66" s="56">
        <v>0.0</v>
      </c>
      <c r="H66" s="56">
        <v>1.0</v>
      </c>
      <c r="I66" s="56">
        <v>0.0</v>
      </c>
      <c r="J66" s="56">
        <v>0.0</v>
      </c>
      <c r="K66" s="56">
        <v>0.0</v>
      </c>
      <c r="L66" s="56">
        <v>1.0</v>
      </c>
      <c r="M66" s="56">
        <v>0.0</v>
      </c>
      <c r="N66" s="56">
        <v>0.0</v>
      </c>
      <c r="O66" s="56">
        <v>0.0</v>
      </c>
      <c r="P66" s="56">
        <v>0.0</v>
      </c>
      <c r="Q66" s="56">
        <v>1.0</v>
      </c>
      <c r="R66" s="56">
        <v>0.0</v>
      </c>
      <c r="S66" s="56">
        <v>0.0</v>
      </c>
      <c r="T66" s="56">
        <v>0.0</v>
      </c>
      <c r="U66" s="56">
        <v>0.0</v>
      </c>
      <c r="V66" s="13"/>
      <c r="W66" s="5"/>
      <c r="X66" s="5"/>
      <c r="Y66" s="5"/>
      <c r="Z66" s="5"/>
      <c r="AA66" s="5"/>
      <c r="AB66" s="5"/>
      <c r="AC66" s="13"/>
      <c r="AD66" s="13"/>
      <c r="AE66" s="13"/>
      <c r="AF66" s="13"/>
      <c r="AG66" s="13"/>
    </row>
    <row r="67">
      <c r="A67" s="23" t="s">
        <v>56</v>
      </c>
      <c r="B67" s="56">
        <v>0.0</v>
      </c>
      <c r="C67" s="56">
        <v>0.0</v>
      </c>
      <c r="D67" s="56">
        <v>0.0</v>
      </c>
      <c r="E67" s="56">
        <v>0.0</v>
      </c>
      <c r="F67" s="56">
        <v>0.0</v>
      </c>
      <c r="G67" s="56">
        <v>0.0</v>
      </c>
      <c r="H67" s="56">
        <v>0.0</v>
      </c>
      <c r="I67" s="56">
        <v>0.0</v>
      </c>
      <c r="J67" s="56">
        <v>0.0</v>
      </c>
      <c r="K67" s="56">
        <v>0.0</v>
      </c>
      <c r="L67" s="56">
        <v>0.0</v>
      </c>
      <c r="M67" s="56">
        <v>0.0</v>
      </c>
      <c r="N67" s="56">
        <v>0.0</v>
      </c>
      <c r="O67" s="56">
        <v>0.0</v>
      </c>
      <c r="P67" s="56">
        <v>0.0</v>
      </c>
      <c r="Q67" s="56">
        <v>2.0</v>
      </c>
      <c r="R67" s="56">
        <v>0.0</v>
      </c>
      <c r="S67" s="56">
        <v>0.0</v>
      </c>
      <c r="T67" s="56">
        <v>0.0</v>
      </c>
      <c r="U67" s="56">
        <v>0.0</v>
      </c>
      <c r="V67" s="13"/>
      <c r="W67" s="5"/>
      <c r="X67" s="5"/>
      <c r="Y67" s="5"/>
      <c r="Z67" s="5"/>
      <c r="AA67" s="5"/>
      <c r="AB67" s="5"/>
      <c r="AC67" s="13"/>
      <c r="AD67" s="13"/>
      <c r="AE67" s="13"/>
      <c r="AF67" s="13"/>
      <c r="AG67" s="13"/>
    </row>
    <row r="68">
      <c r="A68" s="23" t="s">
        <v>57</v>
      </c>
      <c r="B68" s="56">
        <v>0.0</v>
      </c>
      <c r="C68" s="56">
        <v>0.0</v>
      </c>
      <c r="D68" s="56">
        <v>0.0</v>
      </c>
      <c r="E68" s="56">
        <v>0.0</v>
      </c>
      <c r="F68" s="56">
        <v>0.0</v>
      </c>
      <c r="G68" s="56">
        <v>0.0</v>
      </c>
      <c r="H68" s="56">
        <v>0.0</v>
      </c>
      <c r="I68" s="56">
        <v>0.0</v>
      </c>
      <c r="J68" s="56">
        <v>0.0</v>
      </c>
      <c r="K68" s="56">
        <v>0.0</v>
      </c>
      <c r="L68" s="56">
        <v>0.0</v>
      </c>
      <c r="M68" s="56">
        <v>0.0</v>
      </c>
      <c r="N68" s="56">
        <v>0.0</v>
      </c>
      <c r="O68" s="56">
        <v>0.0</v>
      </c>
      <c r="P68" s="56">
        <v>0.0</v>
      </c>
      <c r="Q68" s="56">
        <v>2.0</v>
      </c>
      <c r="R68" s="56">
        <v>0.0</v>
      </c>
      <c r="S68" s="56">
        <v>1.0</v>
      </c>
      <c r="T68" s="56">
        <v>0.0</v>
      </c>
      <c r="U68" s="56">
        <v>0.0</v>
      </c>
      <c r="V68" s="13"/>
      <c r="W68" s="5"/>
      <c r="X68" s="5"/>
      <c r="Y68" s="5"/>
      <c r="Z68" s="5"/>
      <c r="AA68" s="5"/>
      <c r="AB68" s="5"/>
      <c r="AC68" s="13"/>
      <c r="AD68" s="13"/>
      <c r="AE68" s="13"/>
      <c r="AF68" s="13"/>
      <c r="AG68" s="13"/>
    </row>
    <row r="69">
      <c r="A69" s="23" t="s">
        <v>58</v>
      </c>
      <c r="B69" s="56">
        <v>0.0</v>
      </c>
      <c r="C69" s="56">
        <v>0.0</v>
      </c>
      <c r="D69" s="56">
        <v>0.0</v>
      </c>
      <c r="E69" s="56">
        <v>0.0</v>
      </c>
      <c r="F69" s="56">
        <v>0.0</v>
      </c>
      <c r="G69" s="56">
        <v>0.0</v>
      </c>
      <c r="H69" s="56">
        <v>0.0</v>
      </c>
      <c r="I69" s="56">
        <v>0.0</v>
      </c>
      <c r="J69" s="56">
        <v>0.0</v>
      </c>
      <c r="K69" s="56">
        <v>0.0</v>
      </c>
      <c r="L69" s="56">
        <v>0.0</v>
      </c>
      <c r="M69" s="56">
        <v>0.0</v>
      </c>
      <c r="N69" s="56">
        <v>0.0</v>
      </c>
      <c r="O69" s="56">
        <v>0.0</v>
      </c>
      <c r="P69" s="56">
        <v>0.0</v>
      </c>
      <c r="Q69" s="56">
        <v>2.0</v>
      </c>
      <c r="R69" s="56">
        <v>1.0</v>
      </c>
      <c r="S69" s="56">
        <v>0.0</v>
      </c>
      <c r="T69" s="56">
        <v>0.0</v>
      </c>
      <c r="U69" s="56">
        <v>0.0</v>
      </c>
      <c r="V69" s="13"/>
      <c r="W69" s="5"/>
      <c r="X69" s="5"/>
      <c r="Y69" s="5"/>
      <c r="Z69" s="5"/>
      <c r="AA69" s="5"/>
      <c r="AB69" s="5"/>
      <c r="AC69" s="13"/>
      <c r="AD69" s="13"/>
      <c r="AE69" s="13"/>
      <c r="AF69" s="13"/>
      <c r="AG69" s="13"/>
    </row>
    <row r="70">
      <c r="A70" s="23" t="s">
        <v>59</v>
      </c>
      <c r="B70" s="56">
        <v>0.0</v>
      </c>
      <c r="C70" s="56">
        <v>0.0</v>
      </c>
      <c r="D70" s="56">
        <v>0.0</v>
      </c>
      <c r="E70" s="56">
        <v>0.0</v>
      </c>
      <c r="F70" s="56">
        <v>0.0</v>
      </c>
      <c r="G70" s="56">
        <v>0.0</v>
      </c>
      <c r="H70" s="56">
        <v>0.0</v>
      </c>
      <c r="I70" s="56">
        <v>0.0</v>
      </c>
      <c r="J70" s="56">
        <v>0.0</v>
      </c>
      <c r="K70" s="56">
        <v>0.0</v>
      </c>
      <c r="L70" s="56">
        <v>0.0</v>
      </c>
      <c r="M70" s="56">
        <v>0.0</v>
      </c>
      <c r="N70" s="56">
        <v>0.0</v>
      </c>
      <c r="O70" s="56">
        <v>0.0</v>
      </c>
      <c r="P70" s="56">
        <v>0.0</v>
      </c>
      <c r="Q70" s="56">
        <v>1.0</v>
      </c>
      <c r="R70" s="56">
        <v>0.0</v>
      </c>
      <c r="S70" s="56">
        <v>1.0</v>
      </c>
      <c r="T70" s="56">
        <v>0.0</v>
      </c>
      <c r="U70" s="56">
        <v>0.0</v>
      </c>
      <c r="V70" s="13"/>
      <c r="W70" s="5"/>
      <c r="X70" s="5"/>
      <c r="Y70" s="5"/>
      <c r="Z70" s="5"/>
      <c r="AA70" s="5"/>
      <c r="AB70" s="5"/>
      <c r="AC70" s="13"/>
      <c r="AD70" s="13"/>
      <c r="AE70" s="13"/>
      <c r="AF70" s="13"/>
      <c r="AG70" s="13"/>
    </row>
    <row r="71">
      <c r="A71" s="23" t="s">
        <v>60</v>
      </c>
      <c r="B71" s="56">
        <v>0.0</v>
      </c>
      <c r="C71" s="56">
        <v>0.0</v>
      </c>
      <c r="D71" s="56">
        <v>0.0</v>
      </c>
      <c r="E71" s="56">
        <v>0.0</v>
      </c>
      <c r="F71" s="56">
        <v>0.0</v>
      </c>
      <c r="G71" s="56">
        <v>0.0</v>
      </c>
      <c r="H71" s="56">
        <v>0.0</v>
      </c>
      <c r="I71" s="56">
        <v>0.0</v>
      </c>
      <c r="J71" s="56">
        <v>0.0</v>
      </c>
      <c r="K71" s="56">
        <v>0.0</v>
      </c>
      <c r="L71" s="56">
        <v>0.0</v>
      </c>
      <c r="M71" s="56">
        <v>0.0</v>
      </c>
      <c r="N71" s="56">
        <v>0.0</v>
      </c>
      <c r="O71" s="56">
        <v>0.0</v>
      </c>
      <c r="P71" s="56">
        <v>0.0</v>
      </c>
      <c r="Q71" s="56">
        <v>2.0</v>
      </c>
      <c r="R71" s="56">
        <v>0.0</v>
      </c>
      <c r="S71" s="56">
        <v>0.0</v>
      </c>
      <c r="T71" s="56">
        <v>0.0</v>
      </c>
      <c r="U71" s="56">
        <v>0.0</v>
      </c>
      <c r="V71" s="13"/>
      <c r="W71" s="5"/>
      <c r="X71" s="5"/>
      <c r="Y71" s="5"/>
      <c r="Z71" s="5"/>
      <c r="AA71" s="5"/>
      <c r="AB71" s="5"/>
      <c r="AC71" s="13"/>
      <c r="AD71" s="13"/>
      <c r="AE71" s="13"/>
      <c r="AF71" s="13"/>
      <c r="AG71" s="13"/>
    </row>
    <row r="72">
      <c r="A72" s="33" t="s">
        <v>61</v>
      </c>
      <c r="B72" s="5">
        <f t="shared" ref="B72:U72" si="22">SUM(B30:B71)</f>
        <v>9</v>
      </c>
      <c r="C72" s="5">
        <f t="shared" si="22"/>
        <v>0</v>
      </c>
      <c r="D72" s="5">
        <f t="shared" si="22"/>
        <v>0</v>
      </c>
      <c r="E72" s="5">
        <f t="shared" si="22"/>
        <v>0</v>
      </c>
      <c r="F72" s="5">
        <f t="shared" si="22"/>
        <v>0</v>
      </c>
      <c r="G72" s="5">
        <f t="shared" si="22"/>
        <v>67</v>
      </c>
      <c r="H72" s="5">
        <f t="shared" si="22"/>
        <v>21</v>
      </c>
      <c r="I72" s="5">
        <f t="shared" si="22"/>
        <v>4</v>
      </c>
      <c r="J72" s="5">
        <f t="shared" si="22"/>
        <v>1</v>
      </c>
      <c r="K72" s="5">
        <f t="shared" si="22"/>
        <v>0</v>
      </c>
      <c r="L72" s="5">
        <f t="shared" si="22"/>
        <v>152</v>
      </c>
      <c r="M72" s="5">
        <f t="shared" si="22"/>
        <v>31</v>
      </c>
      <c r="N72" s="5">
        <f t="shared" si="22"/>
        <v>13</v>
      </c>
      <c r="O72" s="5">
        <f t="shared" si="22"/>
        <v>2</v>
      </c>
      <c r="P72" s="5">
        <f t="shared" si="22"/>
        <v>1</v>
      </c>
      <c r="Q72" s="5">
        <f t="shared" si="22"/>
        <v>144</v>
      </c>
      <c r="R72" s="5">
        <f t="shared" si="22"/>
        <v>25</v>
      </c>
      <c r="S72" s="5">
        <f t="shared" si="22"/>
        <v>18</v>
      </c>
      <c r="T72" s="5">
        <f t="shared" si="22"/>
        <v>3</v>
      </c>
      <c r="U72" s="5">
        <f t="shared" si="22"/>
        <v>0</v>
      </c>
      <c r="V72" s="13"/>
      <c r="W72" s="5"/>
      <c r="X72" s="5"/>
      <c r="Y72" s="5"/>
      <c r="Z72" s="5"/>
      <c r="AA72" s="5"/>
      <c r="AB72" s="5"/>
      <c r="AC72" s="13"/>
      <c r="AD72" s="13"/>
      <c r="AE72" s="13"/>
      <c r="AF72" s="13"/>
      <c r="AG72" s="13"/>
    </row>
    <row r="73">
      <c r="A73" s="8"/>
      <c r="B73" s="5">
        <f>B72/SUM(B72:F72)*100</f>
        <v>100</v>
      </c>
      <c r="C73" s="5">
        <f>C72/SUM(B72:F72)*100</f>
        <v>0</v>
      </c>
      <c r="D73" s="5">
        <f>D72/SUM(B72:F72)*100</f>
        <v>0</v>
      </c>
      <c r="E73" s="5">
        <f>E72/SUM(B72:F72)*100</f>
        <v>0</v>
      </c>
      <c r="F73" s="5">
        <f>F72/SUM(B72:F72)*100</f>
        <v>0</v>
      </c>
      <c r="G73" s="5">
        <f>G72/SUM(G72:K72)*100</f>
        <v>72.04301075</v>
      </c>
      <c r="H73" s="5">
        <f>H72/SUM(G72:K72)*100</f>
        <v>22.58064516</v>
      </c>
      <c r="I73" s="5">
        <f>I72/SUM(G72:K72)*100</f>
        <v>4.301075269</v>
      </c>
      <c r="J73" s="5">
        <f>J72/SUM(G72:K72)*100</f>
        <v>1.075268817</v>
      </c>
      <c r="K73" s="5">
        <f>K72/SUM(G72:K72)*100</f>
        <v>0</v>
      </c>
      <c r="L73" s="5">
        <f>L72/SUM(L72:P72)*100</f>
        <v>76.38190955</v>
      </c>
      <c r="M73" s="5">
        <f>M72/SUM(L72:P72)*100</f>
        <v>15.57788945</v>
      </c>
      <c r="N73" s="5">
        <f>N72/SUM(L72:P72)*100</f>
        <v>6.532663317</v>
      </c>
      <c r="O73" s="5">
        <f>O72/SUM(L72:P72)*100</f>
        <v>1.005025126</v>
      </c>
      <c r="P73" s="5">
        <f>P72/SUM(L72:P72)*100</f>
        <v>0.5025125628</v>
      </c>
      <c r="Q73" s="5">
        <f>Q72/SUM(Q72:U72)*100</f>
        <v>75.78947368</v>
      </c>
      <c r="R73" s="5">
        <f>R72/SUM(Q72:U72)*100</f>
        <v>13.15789474</v>
      </c>
      <c r="S73" s="5">
        <f>S72/SUM(Q72:U72)*100</f>
        <v>9.473684211</v>
      </c>
      <c r="T73" s="5">
        <f>T72/SUM(Q72:U72)*100</f>
        <v>1.578947368</v>
      </c>
      <c r="U73" s="5">
        <f>U72/SUM(Q72:U72)*100</f>
        <v>0</v>
      </c>
      <c r="V73" s="13"/>
      <c r="W73" s="5"/>
      <c r="X73" s="5"/>
      <c r="Y73" s="5"/>
      <c r="Z73" s="5"/>
      <c r="AA73" s="5"/>
      <c r="AB73" s="5"/>
      <c r="AC73" s="13"/>
      <c r="AD73" s="13"/>
      <c r="AE73" s="13"/>
      <c r="AF73" s="13"/>
      <c r="AG73" s="13"/>
    </row>
    <row r="74">
      <c r="A74" s="8"/>
      <c r="B74" s="5"/>
      <c r="C74" s="5"/>
      <c r="D74" s="5"/>
      <c r="E74" s="5"/>
      <c r="F74" s="5"/>
      <c r="G74" s="5"/>
      <c r="H74" s="13"/>
      <c r="I74" s="5"/>
      <c r="J74" s="5"/>
      <c r="K74" s="5"/>
      <c r="L74" s="5"/>
      <c r="M74" s="5"/>
      <c r="N74" s="5"/>
      <c r="O74" s="13"/>
      <c r="P74" s="5"/>
      <c r="Q74" s="5"/>
      <c r="R74" s="5"/>
      <c r="S74" s="5"/>
      <c r="T74" s="5"/>
      <c r="U74" s="5"/>
      <c r="V74" s="13"/>
      <c r="W74" s="5"/>
      <c r="X74" s="5"/>
      <c r="Y74" s="5"/>
      <c r="Z74" s="5"/>
      <c r="AA74" s="5"/>
      <c r="AB74" s="5"/>
      <c r="AC74" s="13"/>
      <c r="AD74" s="13"/>
      <c r="AE74" s="13"/>
      <c r="AF74" s="13"/>
      <c r="AG74" s="13"/>
    </row>
    <row r="75">
      <c r="A75" s="34" t="s">
        <v>62</v>
      </c>
      <c r="B75" s="5"/>
      <c r="C75" s="5"/>
      <c r="D75" s="5"/>
      <c r="E75" s="5"/>
      <c r="F75" s="5"/>
      <c r="G75" s="5"/>
      <c r="H75" s="13"/>
      <c r="I75" s="5"/>
      <c r="J75" s="5"/>
      <c r="K75" s="5"/>
      <c r="L75" s="5"/>
      <c r="M75" s="5"/>
      <c r="N75" s="5"/>
      <c r="O75" s="13"/>
      <c r="P75" s="5"/>
      <c r="Q75" s="5"/>
      <c r="R75" s="5"/>
      <c r="S75" s="5"/>
      <c r="T75" s="5"/>
      <c r="U75" s="5"/>
      <c r="V75" s="13"/>
      <c r="W75" s="5"/>
      <c r="X75" s="5"/>
      <c r="Y75" s="5"/>
      <c r="Z75" s="5"/>
      <c r="AA75" s="5"/>
      <c r="AB75" s="5"/>
      <c r="AC75" s="13"/>
      <c r="AD75" s="13"/>
      <c r="AE75" s="13"/>
      <c r="AF75" s="13"/>
      <c r="AG75" s="13"/>
    </row>
    <row r="76">
      <c r="A76" s="37" t="s">
        <v>0</v>
      </c>
      <c r="B76" s="49">
        <v>1.0</v>
      </c>
      <c r="G76" s="50">
        <v>44595.0</v>
      </c>
      <c r="L76" s="50">
        <v>44656.0</v>
      </c>
      <c r="Q76" s="49" t="s">
        <v>1</v>
      </c>
    </row>
    <row r="77">
      <c r="A77" s="41" t="s">
        <v>4</v>
      </c>
      <c r="B77" s="49">
        <v>1.0</v>
      </c>
      <c r="C77" s="49">
        <v>2.0</v>
      </c>
      <c r="D77" s="49">
        <v>3.0</v>
      </c>
      <c r="E77" s="49">
        <v>4.0</v>
      </c>
      <c r="F77" s="49" t="s">
        <v>5</v>
      </c>
      <c r="G77" s="49">
        <v>1.0</v>
      </c>
      <c r="H77" s="49">
        <v>2.0</v>
      </c>
      <c r="I77" s="49">
        <v>3.0</v>
      </c>
      <c r="J77" s="49">
        <v>4.0</v>
      </c>
      <c r="K77" s="49" t="s">
        <v>5</v>
      </c>
      <c r="L77" s="49">
        <v>1.0</v>
      </c>
      <c r="M77" s="49">
        <v>2.0</v>
      </c>
      <c r="N77" s="49">
        <v>3.0</v>
      </c>
      <c r="O77" s="49">
        <v>4.0</v>
      </c>
      <c r="P77" s="49" t="s">
        <v>5</v>
      </c>
      <c r="Q77" s="49">
        <v>1.0</v>
      </c>
      <c r="R77" s="49">
        <v>2.0</v>
      </c>
      <c r="S77" s="49">
        <v>3.0</v>
      </c>
      <c r="T77" s="49">
        <v>4.0</v>
      </c>
      <c r="U77" s="49" t="s">
        <v>5</v>
      </c>
    </row>
    <row r="78">
      <c r="A78" s="23" t="s">
        <v>19</v>
      </c>
      <c r="B78" s="53">
        <f t="shared" ref="B78:F78" si="23">iferror(B30/SUM(B30:F30),0)</f>
        <v>0</v>
      </c>
      <c r="C78" s="53">
        <f t="shared" si="23"/>
        <v>0</v>
      </c>
      <c r="D78" s="53">
        <f t="shared" si="23"/>
        <v>0</v>
      </c>
      <c r="E78" s="53">
        <f t="shared" si="23"/>
        <v>0</v>
      </c>
      <c r="F78" s="53">
        <f t="shared" si="23"/>
        <v>0</v>
      </c>
      <c r="G78" s="53">
        <f t="shared" ref="G78:K78" si="24">iferror(G30/SUM($G30:$K30),0)</f>
        <v>0.7142857143</v>
      </c>
      <c r="H78" s="53">
        <f t="shared" si="24"/>
        <v>0.2857142857</v>
      </c>
      <c r="I78" s="53">
        <f t="shared" si="24"/>
        <v>0</v>
      </c>
      <c r="J78" s="53">
        <f t="shared" si="24"/>
        <v>0</v>
      </c>
      <c r="K78" s="53">
        <f t="shared" si="24"/>
        <v>0</v>
      </c>
      <c r="L78" s="53">
        <f t="shared" ref="L78:P78" si="25">iferror(L30/SUM($L30:$P30),0)</f>
        <v>0.7272727273</v>
      </c>
      <c r="M78" s="53">
        <f t="shared" si="25"/>
        <v>0.1818181818</v>
      </c>
      <c r="N78" s="53">
        <f t="shared" si="25"/>
        <v>0.09090909091</v>
      </c>
      <c r="O78" s="53">
        <f t="shared" si="25"/>
        <v>0</v>
      </c>
      <c r="P78" s="53">
        <f t="shared" si="25"/>
        <v>0</v>
      </c>
      <c r="Q78" s="53">
        <f t="shared" ref="Q78:U78" si="26">iferror(Q30/SUM($Q30:$U30),0)</f>
        <v>0.9333333333</v>
      </c>
      <c r="R78" s="53">
        <f t="shared" si="26"/>
        <v>0</v>
      </c>
      <c r="S78" s="53">
        <f t="shared" si="26"/>
        <v>0.06666666667</v>
      </c>
      <c r="T78" s="53">
        <f t="shared" si="26"/>
        <v>0</v>
      </c>
      <c r="U78" s="53">
        <f t="shared" si="26"/>
        <v>0</v>
      </c>
    </row>
    <row r="79">
      <c r="A79" s="23" t="s">
        <v>20</v>
      </c>
      <c r="B79" s="53">
        <f t="shared" ref="B79:F79" si="27">iferror(B31/SUM(B31:F31),0)</f>
        <v>0</v>
      </c>
      <c r="C79" s="53">
        <f t="shared" si="27"/>
        <v>0</v>
      </c>
      <c r="D79" s="53">
        <f t="shared" si="27"/>
        <v>0</v>
      </c>
      <c r="E79" s="53">
        <f t="shared" si="27"/>
        <v>0</v>
      </c>
      <c r="F79" s="53">
        <f t="shared" si="27"/>
        <v>0</v>
      </c>
      <c r="G79" s="53">
        <f t="shared" ref="G79:K79" si="28">iferror(G31/SUM($G31:$K31),0)</f>
        <v>1</v>
      </c>
      <c r="H79" s="53">
        <f t="shared" si="28"/>
        <v>0</v>
      </c>
      <c r="I79" s="53">
        <f t="shared" si="28"/>
        <v>0</v>
      </c>
      <c r="J79" s="53">
        <f t="shared" si="28"/>
        <v>0</v>
      </c>
      <c r="K79" s="53">
        <f t="shared" si="28"/>
        <v>0</v>
      </c>
      <c r="L79" s="53">
        <f t="shared" ref="L79:P79" si="29">iferror(L31/SUM($L31:$P31),0)</f>
        <v>0.8</v>
      </c>
      <c r="M79" s="53">
        <f t="shared" si="29"/>
        <v>0.2</v>
      </c>
      <c r="N79" s="53">
        <f t="shared" si="29"/>
        <v>0</v>
      </c>
      <c r="O79" s="53">
        <f t="shared" si="29"/>
        <v>0</v>
      </c>
      <c r="P79" s="53">
        <f t="shared" si="29"/>
        <v>0</v>
      </c>
      <c r="Q79" s="53">
        <f t="shared" ref="Q79:U79" si="30">iferror(Q31/SUM($Q31:$U31),0)</f>
        <v>1</v>
      </c>
      <c r="R79" s="53">
        <f t="shared" si="30"/>
        <v>0</v>
      </c>
      <c r="S79" s="53">
        <f t="shared" si="30"/>
        <v>0</v>
      </c>
      <c r="T79" s="53">
        <f t="shared" si="30"/>
        <v>0</v>
      </c>
      <c r="U79" s="53">
        <f t="shared" si="30"/>
        <v>0</v>
      </c>
    </row>
    <row r="80">
      <c r="A80" s="23" t="s">
        <v>21</v>
      </c>
      <c r="B80" s="53">
        <f t="shared" ref="B80:F80" si="31">iferror(B32/SUM(B32:F32),0)</f>
        <v>0</v>
      </c>
      <c r="C80" s="53">
        <f t="shared" si="31"/>
        <v>0</v>
      </c>
      <c r="D80" s="53">
        <f t="shared" si="31"/>
        <v>0</v>
      </c>
      <c r="E80" s="53">
        <f t="shared" si="31"/>
        <v>0</v>
      </c>
      <c r="F80" s="53">
        <f t="shared" si="31"/>
        <v>0</v>
      </c>
      <c r="G80" s="53">
        <f t="shared" ref="G80:K80" si="32">iferror(G32/SUM($G32:$K32),0)</f>
        <v>1</v>
      </c>
      <c r="H80" s="53">
        <f t="shared" si="32"/>
        <v>0</v>
      </c>
      <c r="I80" s="53">
        <f t="shared" si="32"/>
        <v>0</v>
      </c>
      <c r="J80" s="53">
        <f t="shared" si="32"/>
        <v>0</v>
      </c>
      <c r="K80" s="53">
        <f t="shared" si="32"/>
        <v>0</v>
      </c>
      <c r="L80" s="53">
        <f t="shared" ref="L80:P80" si="33">iferror(L32/SUM($L32:$P32),0)</f>
        <v>1</v>
      </c>
      <c r="M80" s="53">
        <f t="shared" si="33"/>
        <v>0</v>
      </c>
      <c r="N80" s="53">
        <f t="shared" si="33"/>
        <v>0</v>
      </c>
      <c r="O80" s="53">
        <f t="shared" si="33"/>
        <v>0</v>
      </c>
      <c r="P80" s="53">
        <f t="shared" si="33"/>
        <v>0</v>
      </c>
      <c r="Q80" s="53">
        <f t="shared" ref="Q80:U80" si="34">iferror(Q32/SUM($Q32:$U32),0)</f>
        <v>0.875</v>
      </c>
      <c r="R80" s="53">
        <f t="shared" si="34"/>
        <v>0.125</v>
      </c>
      <c r="S80" s="53">
        <f t="shared" si="34"/>
        <v>0</v>
      </c>
      <c r="T80" s="53">
        <f t="shared" si="34"/>
        <v>0</v>
      </c>
      <c r="U80" s="53">
        <f t="shared" si="34"/>
        <v>0</v>
      </c>
    </row>
    <row r="81">
      <c r="A81" s="23" t="s">
        <v>22</v>
      </c>
      <c r="B81" s="53">
        <f t="shared" ref="B81:F81" si="35">iferror(B33/SUM(B33:F33),0)</f>
        <v>0</v>
      </c>
      <c r="C81" s="53">
        <f t="shared" si="35"/>
        <v>0</v>
      </c>
      <c r="D81" s="53">
        <f t="shared" si="35"/>
        <v>0</v>
      </c>
      <c r="E81" s="53">
        <f t="shared" si="35"/>
        <v>0</v>
      </c>
      <c r="F81" s="53">
        <f t="shared" si="35"/>
        <v>0</v>
      </c>
      <c r="G81" s="53">
        <f t="shared" ref="G81:K81" si="36">iferror(G33/SUM($G33:$K33),0)</f>
        <v>0.6666666667</v>
      </c>
      <c r="H81" s="53">
        <f t="shared" si="36"/>
        <v>0.3333333333</v>
      </c>
      <c r="I81" s="53">
        <f t="shared" si="36"/>
        <v>0</v>
      </c>
      <c r="J81" s="53">
        <f t="shared" si="36"/>
        <v>0</v>
      </c>
      <c r="K81" s="53">
        <f t="shared" si="36"/>
        <v>0</v>
      </c>
      <c r="L81" s="53">
        <f t="shared" ref="L81:P81" si="37">iferror(L33/SUM($L33:$P33),0)</f>
        <v>1</v>
      </c>
      <c r="M81" s="53">
        <f t="shared" si="37"/>
        <v>0</v>
      </c>
      <c r="N81" s="53">
        <f t="shared" si="37"/>
        <v>0</v>
      </c>
      <c r="O81" s="53">
        <f t="shared" si="37"/>
        <v>0</v>
      </c>
      <c r="P81" s="53">
        <f t="shared" si="37"/>
        <v>0</v>
      </c>
      <c r="Q81" s="53">
        <f t="shared" ref="Q81:U81" si="38">iferror(Q33/SUM($Q33:$U33),0)</f>
        <v>1</v>
      </c>
      <c r="R81" s="53">
        <f t="shared" si="38"/>
        <v>0</v>
      </c>
      <c r="S81" s="53">
        <f t="shared" si="38"/>
        <v>0</v>
      </c>
      <c r="T81" s="53">
        <f t="shared" si="38"/>
        <v>0</v>
      </c>
      <c r="U81" s="53">
        <f t="shared" si="38"/>
        <v>0</v>
      </c>
    </row>
    <row r="82">
      <c r="A82" s="23" t="s">
        <v>23</v>
      </c>
      <c r="B82" s="53">
        <f t="shared" ref="B82:F82" si="39">iferror(B34/SUM(B34:F34),0)</f>
        <v>0</v>
      </c>
      <c r="C82" s="53">
        <f t="shared" si="39"/>
        <v>0</v>
      </c>
      <c r="D82" s="53">
        <f t="shared" si="39"/>
        <v>0</v>
      </c>
      <c r="E82" s="53">
        <f t="shared" si="39"/>
        <v>0</v>
      </c>
      <c r="F82" s="53">
        <f t="shared" si="39"/>
        <v>0</v>
      </c>
      <c r="G82" s="53">
        <f t="shared" ref="G82:K82" si="40">iferror(G34/SUM($G34:$K34),0)</f>
        <v>1</v>
      </c>
      <c r="H82" s="53">
        <f t="shared" si="40"/>
        <v>0</v>
      </c>
      <c r="I82" s="53">
        <f t="shared" si="40"/>
        <v>0</v>
      </c>
      <c r="J82" s="53">
        <f t="shared" si="40"/>
        <v>0</v>
      </c>
      <c r="K82" s="53">
        <f t="shared" si="40"/>
        <v>0</v>
      </c>
      <c r="L82" s="53">
        <f t="shared" ref="L82:P82" si="41">iferror(L34/SUM($L34:$P34),0)</f>
        <v>0.75</v>
      </c>
      <c r="M82" s="53">
        <f t="shared" si="41"/>
        <v>0</v>
      </c>
      <c r="N82" s="53">
        <f t="shared" si="41"/>
        <v>0.125</v>
      </c>
      <c r="O82" s="53">
        <f t="shared" si="41"/>
        <v>0.125</v>
      </c>
      <c r="P82" s="53">
        <f t="shared" si="41"/>
        <v>0</v>
      </c>
      <c r="Q82" s="53">
        <f t="shared" ref="Q82:U82" si="42">iferror(Q34/SUM($Q34:$U34),0)</f>
        <v>1</v>
      </c>
      <c r="R82" s="53">
        <f t="shared" si="42"/>
        <v>0</v>
      </c>
      <c r="S82" s="53">
        <f t="shared" si="42"/>
        <v>0</v>
      </c>
      <c r="T82" s="53">
        <f t="shared" si="42"/>
        <v>0</v>
      </c>
      <c r="U82" s="53">
        <f t="shared" si="42"/>
        <v>0</v>
      </c>
    </row>
    <row r="83">
      <c r="A83" s="23" t="s">
        <v>24</v>
      </c>
      <c r="B83" s="53">
        <f t="shared" ref="B83:F83" si="43">iferror(B35/SUM(B35:F35),0)</f>
        <v>0</v>
      </c>
      <c r="C83" s="53">
        <f t="shared" si="43"/>
        <v>0</v>
      </c>
      <c r="D83" s="53">
        <f t="shared" si="43"/>
        <v>0</v>
      </c>
      <c r="E83" s="53">
        <f t="shared" si="43"/>
        <v>0</v>
      </c>
      <c r="F83" s="53">
        <f t="shared" si="43"/>
        <v>0</v>
      </c>
      <c r="G83" s="53">
        <f t="shared" ref="G83:K83" si="44">iferror(G35/SUM($G35:$K35),0)</f>
        <v>0.8333333333</v>
      </c>
      <c r="H83" s="53">
        <f t="shared" si="44"/>
        <v>0.1666666667</v>
      </c>
      <c r="I83" s="53">
        <f t="shared" si="44"/>
        <v>0</v>
      </c>
      <c r="J83" s="53">
        <f t="shared" si="44"/>
        <v>0</v>
      </c>
      <c r="K83" s="53">
        <f t="shared" si="44"/>
        <v>0</v>
      </c>
      <c r="L83" s="53">
        <f t="shared" ref="L83:P83" si="45">iferror(L35/SUM($L35:$P35),0)</f>
        <v>0.7</v>
      </c>
      <c r="M83" s="53">
        <f t="shared" si="45"/>
        <v>0.3</v>
      </c>
      <c r="N83" s="53">
        <f t="shared" si="45"/>
        <v>0</v>
      </c>
      <c r="O83" s="53">
        <f t="shared" si="45"/>
        <v>0</v>
      </c>
      <c r="P83" s="53">
        <f t="shared" si="45"/>
        <v>0</v>
      </c>
      <c r="Q83" s="53">
        <f t="shared" ref="Q83:U83" si="46">iferror(Q35/SUM($Q35:$U35),0)</f>
        <v>1</v>
      </c>
      <c r="R83" s="53">
        <f t="shared" si="46"/>
        <v>0</v>
      </c>
      <c r="S83" s="53">
        <f t="shared" si="46"/>
        <v>0</v>
      </c>
      <c r="T83" s="53">
        <f t="shared" si="46"/>
        <v>0</v>
      </c>
      <c r="U83" s="53">
        <f t="shared" si="46"/>
        <v>0</v>
      </c>
    </row>
    <row r="84">
      <c r="A84" s="23" t="s">
        <v>25</v>
      </c>
      <c r="B84" s="53">
        <f t="shared" ref="B84:F84" si="47">iferror(B36/SUM(B36:F36),0)</f>
        <v>0</v>
      </c>
      <c r="C84" s="53">
        <f t="shared" si="47"/>
        <v>0</v>
      </c>
      <c r="D84" s="53">
        <f t="shared" si="47"/>
        <v>0</v>
      </c>
      <c r="E84" s="53">
        <f t="shared" si="47"/>
        <v>0</v>
      </c>
      <c r="F84" s="53">
        <f t="shared" si="47"/>
        <v>0</v>
      </c>
      <c r="G84" s="53">
        <f t="shared" ref="G84:K84" si="48">iferror(G36/SUM($G36:$K36),0)</f>
        <v>0</v>
      </c>
      <c r="H84" s="53">
        <f t="shared" si="48"/>
        <v>0</v>
      </c>
      <c r="I84" s="53">
        <f t="shared" si="48"/>
        <v>0</v>
      </c>
      <c r="J84" s="53">
        <f t="shared" si="48"/>
        <v>0</v>
      </c>
      <c r="K84" s="53">
        <f t="shared" si="48"/>
        <v>0</v>
      </c>
      <c r="L84" s="53">
        <f t="shared" ref="L84:P84" si="49">iferror(L36/SUM($L36:$P36),0)</f>
        <v>1</v>
      </c>
      <c r="M84" s="53">
        <f t="shared" si="49"/>
        <v>0</v>
      </c>
      <c r="N84" s="53">
        <f t="shared" si="49"/>
        <v>0</v>
      </c>
      <c r="O84" s="53">
        <f t="shared" si="49"/>
        <v>0</v>
      </c>
      <c r="P84" s="53">
        <f t="shared" si="49"/>
        <v>0</v>
      </c>
      <c r="Q84" s="53">
        <f t="shared" ref="Q84:U84" si="50">iferror(Q36/SUM($Q36:$U36),0)</f>
        <v>0</v>
      </c>
      <c r="R84" s="53">
        <f t="shared" si="50"/>
        <v>0</v>
      </c>
      <c r="S84" s="53">
        <f t="shared" si="50"/>
        <v>0</v>
      </c>
      <c r="T84" s="53">
        <f t="shared" si="50"/>
        <v>0</v>
      </c>
      <c r="U84" s="53">
        <f t="shared" si="50"/>
        <v>0</v>
      </c>
    </row>
    <row r="85">
      <c r="A85" s="23" t="s">
        <v>26</v>
      </c>
      <c r="B85" s="53">
        <f t="shared" ref="B85:F85" si="51">iferror(B37/SUM(B37:F37),0)</f>
        <v>0</v>
      </c>
      <c r="C85" s="53">
        <f t="shared" si="51"/>
        <v>0</v>
      </c>
      <c r="D85" s="53">
        <f t="shared" si="51"/>
        <v>0</v>
      </c>
      <c r="E85" s="53">
        <f t="shared" si="51"/>
        <v>0</v>
      </c>
      <c r="F85" s="53">
        <f t="shared" si="51"/>
        <v>0</v>
      </c>
      <c r="G85" s="53">
        <f t="shared" ref="G85:K85" si="52">iferror(G37/SUM($G37:$K37),0)</f>
        <v>0</v>
      </c>
      <c r="H85" s="53">
        <f t="shared" si="52"/>
        <v>0</v>
      </c>
      <c r="I85" s="53">
        <f t="shared" si="52"/>
        <v>0</v>
      </c>
      <c r="J85" s="53">
        <f t="shared" si="52"/>
        <v>0</v>
      </c>
      <c r="K85" s="53">
        <f t="shared" si="52"/>
        <v>0</v>
      </c>
      <c r="L85" s="53">
        <f t="shared" ref="L85:P85" si="53">iferror(L37/SUM($L37:$P37),0)</f>
        <v>1</v>
      </c>
      <c r="M85" s="53">
        <f t="shared" si="53"/>
        <v>0</v>
      </c>
      <c r="N85" s="53">
        <f t="shared" si="53"/>
        <v>0</v>
      </c>
      <c r="O85" s="53">
        <f t="shared" si="53"/>
        <v>0</v>
      </c>
      <c r="P85" s="53">
        <f t="shared" si="53"/>
        <v>0</v>
      </c>
      <c r="Q85" s="53">
        <f t="shared" ref="Q85:U85" si="54">iferror(Q37/SUM($Q37:$U37),0)</f>
        <v>1</v>
      </c>
      <c r="R85" s="53">
        <f t="shared" si="54"/>
        <v>0</v>
      </c>
      <c r="S85" s="53">
        <f t="shared" si="54"/>
        <v>0</v>
      </c>
      <c r="T85" s="53">
        <f t="shared" si="54"/>
        <v>0</v>
      </c>
      <c r="U85" s="53">
        <f t="shared" si="54"/>
        <v>0</v>
      </c>
    </row>
    <row r="86">
      <c r="A86" s="26" t="s">
        <v>27</v>
      </c>
      <c r="B86" s="53">
        <f t="shared" ref="B86:F86" si="55">iferror(B38/SUM(B38:F38),0)</f>
        <v>0</v>
      </c>
      <c r="C86" s="53">
        <f t="shared" si="55"/>
        <v>0</v>
      </c>
      <c r="D86" s="53">
        <f t="shared" si="55"/>
        <v>0</v>
      </c>
      <c r="E86" s="53">
        <f t="shared" si="55"/>
        <v>0</v>
      </c>
      <c r="F86" s="53">
        <f t="shared" si="55"/>
        <v>0</v>
      </c>
      <c r="G86" s="53">
        <f t="shared" ref="G86:K86" si="56">iferror(G38/SUM($G38:$K38),0)</f>
        <v>0</v>
      </c>
      <c r="H86" s="53">
        <f t="shared" si="56"/>
        <v>0</v>
      </c>
      <c r="I86" s="53">
        <f t="shared" si="56"/>
        <v>0</v>
      </c>
      <c r="J86" s="53">
        <f t="shared" si="56"/>
        <v>0</v>
      </c>
      <c r="K86" s="53">
        <f t="shared" si="56"/>
        <v>0</v>
      </c>
      <c r="L86" s="53">
        <f t="shared" ref="L86:P86" si="57">iferror(L38/SUM($L38:$P38),0)</f>
        <v>1</v>
      </c>
      <c r="M86" s="53">
        <f t="shared" si="57"/>
        <v>0</v>
      </c>
      <c r="N86" s="53">
        <f t="shared" si="57"/>
        <v>0</v>
      </c>
      <c r="O86" s="53">
        <f t="shared" si="57"/>
        <v>0</v>
      </c>
      <c r="P86" s="53">
        <f t="shared" si="57"/>
        <v>0</v>
      </c>
      <c r="Q86" s="53">
        <f t="shared" ref="Q86:U86" si="58">iferror(Q38/SUM($Q38:$U38),0)</f>
        <v>0</v>
      </c>
      <c r="R86" s="53">
        <f t="shared" si="58"/>
        <v>0</v>
      </c>
      <c r="S86" s="53">
        <f t="shared" si="58"/>
        <v>0</v>
      </c>
      <c r="T86" s="53">
        <f t="shared" si="58"/>
        <v>0</v>
      </c>
      <c r="U86" s="53">
        <f t="shared" si="58"/>
        <v>0</v>
      </c>
    </row>
    <row r="87">
      <c r="A87" s="26" t="s">
        <v>28</v>
      </c>
      <c r="B87" s="53">
        <f t="shared" ref="B87:F87" si="59">iferror(B39/SUM(B39:F39),0)</f>
        <v>1</v>
      </c>
      <c r="C87" s="53">
        <f t="shared" si="59"/>
        <v>0</v>
      </c>
      <c r="D87" s="53">
        <f t="shared" si="59"/>
        <v>0</v>
      </c>
      <c r="E87" s="53">
        <f t="shared" si="59"/>
        <v>0</v>
      </c>
      <c r="F87" s="53">
        <f t="shared" si="59"/>
        <v>0</v>
      </c>
      <c r="G87" s="53">
        <f t="shared" ref="G87:K87" si="60">iferror(G39/SUM($G39:$K39),0)</f>
        <v>1</v>
      </c>
      <c r="H87" s="53">
        <f t="shared" si="60"/>
        <v>0</v>
      </c>
      <c r="I87" s="53">
        <f t="shared" si="60"/>
        <v>0</v>
      </c>
      <c r="J87" s="53">
        <f t="shared" si="60"/>
        <v>0</v>
      </c>
      <c r="K87" s="53">
        <f t="shared" si="60"/>
        <v>0</v>
      </c>
      <c r="L87" s="53">
        <f t="shared" ref="L87:P87" si="61">iferror(L39/SUM($L39:$P39),0)</f>
        <v>1</v>
      </c>
      <c r="M87" s="53">
        <f t="shared" si="61"/>
        <v>0</v>
      </c>
      <c r="N87" s="53">
        <f t="shared" si="61"/>
        <v>0</v>
      </c>
      <c r="O87" s="53">
        <f t="shared" si="61"/>
        <v>0</v>
      </c>
      <c r="P87" s="53">
        <f t="shared" si="61"/>
        <v>0</v>
      </c>
      <c r="Q87" s="53">
        <f t="shared" ref="Q87:U87" si="62">iferror(Q39/SUM($Q39:$U39),0)</f>
        <v>1</v>
      </c>
      <c r="R87" s="53">
        <f t="shared" si="62"/>
        <v>0</v>
      </c>
      <c r="S87" s="53">
        <f t="shared" si="62"/>
        <v>0</v>
      </c>
      <c r="T87" s="53">
        <f t="shared" si="62"/>
        <v>0</v>
      </c>
      <c r="U87" s="53">
        <f t="shared" si="62"/>
        <v>0</v>
      </c>
    </row>
    <row r="88">
      <c r="A88" s="26" t="s">
        <v>29</v>
      </c>
      <c r="B88" s="53">
        <f t="shared" ref="B88:F88" si="63">iferror(B40/SUM(B40:F40),0)</f>
        <v>1</v>
      </c>
      <c r="C88" s="53">
        <f t="shared" si="63"/>
        <v>0</v>
      </c>
      <c r="D88" s="53">
        <f t="shared" si="63"/>
        <v>0</v>
      </c>
      <c r="E88" s="53">
        <f t="shared" si="63"/>
        <v>0</v>
      </c>
      <c r="F88" s="53">
        <f t="shared" si="63"/>
        <v>0</v>
      </c>
      <c r="G88" s="53">
        <f t="shared" ref="G88:K88" si="64">iferror(G40/SUM($G40:$K40),0)</f>
        <v>1</v>
      </c>
      <c r="H88" s="53">
        <f t="shared" si="64"/>
        <v>0</v>
      </c>
      <c r="I88" s="53">
        <f t="shared" si="64"/>
        <v>0</v>
      </c>
      <c r="J88" s="53">
        <f t="shared" si="64"/>
        <v>0</v>
      </c>
      <c r="K88" s="53">
        <f t="shared" si="64"/>
        <v>0</v>
      </c>
      <c r="L88" s="53">
        <f t="shared" ref="L88:P88" si="65">iferror(L40/SUM($L40:$P40),0)</f>
        <v>0.6</v>
      </c>
      <c r="M88" s="53">
        <f t="shared" si="65"/>
        <v>0.4</v>
      </c>
      <c r="N88" s="53">
        <f t="shared" si="65"/>
        <v>0</v>
      </c>
      <c r="O88" s="53">
        <f t="shared" si="65"/>
        <v>0</v>
      </c>
      <c r="P88" s="53">
        <f t="shared" si="65"/>
        <v>0</v>
      </c>
      <c r="Q88" s="53">
        <f t="shared" ref="Q88:U88" si="66">iferror(Q40/SUM($Q40:$U40),0)</f>
        <v>0.8333333333</v>
      </c>
      <c r="R88" s="53">
        <f t="shared" si="66"/>
        <v>0</v>
      </c>
      <c r="S88" s="53">
        <f t="shared" si="66"/>
        <v>0.1666666667</v>
      </c>
      <c r="T88" s="53">
        <f t="shared" si="66"/>
        <v>0</v>
      </c>
      <c r="U88" s="53">
        <f t="shared" si="66"/>
        <v>0</v>
      </c>
    </row>
    <row r="89">
      <c r="A89" s="26" t="s">
        <v>30</v>
      </c>
      <c r="B89" s="53">
        <f t="shared" ref="B89:F89" si="67">iferror(B41/SUM(B41:F41),0)</f>
        <v>1</v>
      </c>
      <c r="C89" s="53">
        <f t="shared" si="67"/>
        <v>0</v>
      </c>
      <c r="D89" s="53">
        <f t="shared" si="67"/>
        <v>0</v>
      </c>
      <c r="E89" s="53">
        <f t="shared" si="67"/>
        <v>0</v>
      </c>
      <c r="F89" s="53">
        <f t="shared" si="67"/>
        <v>0</v>
      </c>
      <c r="G89" s="53">
        <f t="shared" ref="G89:K89" si="68">iferror(G41/SUM($G41:$K41),0)</f>
        <v>0.625</v>
      </c>
      <c r="H89" s="53">
        <f t="shared" si="68"/>
        <v>0.3125</v>
      </c>
      <c r="I89" s="53">
        <f t="shared" si="68"/>
        <v>0.0625</v>
      </c>
      <c r="J89" s="53">
        <f t="shared" si="68"/>
        <v>0</v>
      </c>
      <c r="K89" s="53">
        <f t="shared" si="68"/>
        <v>0</v>
      </c>
      <c r="L89" s="53">
        <f t="shared" ref="L89:P89" si="69">iferror(L41/SUM($L41:$P41),0)</f>
        <v>0.65625</v>
      </c>
      <c r="M89" s="53">
        <f t="shared" si="69"/>
        <v>0.25</v>
      </c>
      <c r="N89" s="53">
        <f t="shared" si="69"/>
        <v>0.0625</v>
      </c>
      <c r="O89" s="53">
        <f t="shared" si="69"/>
        <v>0</v>
      </c>
      <c r="P89" s="53">
        <f t="shared" si="69"/>
        <v>0.03125</v>
      </c>
      <c r="Q89" s="53">
        <f t="shared" ref="Q89:U89" si="70">iferror(Q41/SUM($Q41:$U41),0)</f>
        <v>0.6206896552</v>
      </c>
      <c r="R89" s="53">
        <f t="shared" si="70"/>
        <v>0.2068965517</v>
      </c>
      <c r="S89" s="53">
        <f t="shared" si="70"/>
        <v>0.1034482759</v>
      </c>
      <c r="T89" s="53">
        <f t="shared" si="70"/>
        <v>0.06896551724</v>
      </c>
      <c r="U89" s="53">
        <f t="shared" si="70"/>
        <v>0</v>
      </c>
    </row>
    <row r="90">
      <c r="A90" s="26" t="s">
        <v>31</v>
      </c>
      <c r="B90" s="53">
        <f t="shared" ref="B90:F90" si="71">iferror(B42/SUM(B42:F42),0)</f>
        <v>0</v>
      </c>
      <c r="C90" s="53">
        <f t="shared" si="71"/>
        <v>0</v>
      </c>
      <c r="D90" s="53">
        <f t="shared" si="71"/>
        <v>0</v>
      </c>
      <c r="E90" s="53">
        <f t="shared" si="71"/>
        <v>0</v>
      </c>
      <c r="F90" s="53">
        <f t="shared" si="71"/>
        <v>0</v>
      </c>
      <c r="G90" s="53">
        <f t="shared" ref="G90:K90" si="72">iferror(G42/SUM($G42:$K42),0)</f>
        <v>0</v>
      </c>
      <c r="H90" s="53">
        <f t="shared" si="72"/>
        <v>0</v>
      </c>
      <c r="I90" s="53">
        <f t="shared" si="72"/>
        <v>1</v>
      </c>
      <c r="J90" s="53">
        <f t="shared" si="72"/>
        <v>0</v>
      </c>
      <c r="K90" s="53">
        <f t="shared" si="72"/>
        <v>0</v>
      </c>
      <c r="L90" s="53">
        <f t="shared" ref="L90:P90" si="73">iferror(L42/SUM($L42:$P42),0)</f>
        <v>1</v>
      </c>
      <c r="M90" s="53">
        <f t="shared" si="73"/>
        <v>0</v>
      </c>
      <c r="N90" s="53">
        <f t="shared" si="73"/>
        <v>0</v>
      </c>
      <c r="O90" s="53">
        <f t="shared" si="73"/>
        <v>0</v>
      </c>
      <c r="P90" s="53">
        <f t="shared" si="73"/>
        <v>0</v>
      </c>
      <c r="Q90" s="53">
        <f t="shared" ref="Q90:U90" si="74">iferror(Q42/SUM($Q42:$U42),0)</f>
        <v>1</v>
      </c>
      <c r="R90" s="53">
        <f t="shared" si="74"/>
        <v>0</v>
      </c>
      <c r="S90" s="53">
        <f t="shared" si="74"/>
        <v>0</v>
      </c>
      <c r="T90" s="53">
        <f t="shared" si="74"/>
        <v>0</v>
      </c>
      <c r="U90" s="53">
        <f t="shared" si="74"/>
        <v>0</v>
      </c>
    </row>
    <row r="91">
      <c r="A91" s="26" t="s">
        <v>32</v>
      </c>
      <c r="B91" s="53">
        <f t="shared" ref="B91:F91" si="75">iferror(B43/SUM(B43:F43),0)</f>
        <v>0</v>
      </c>
      <c r="C91" s="53">
        <f t="shared" si="75"/>
        <v>0</v>
      </c>
      <c r="D91" s="53">
        <f t="shared" si="75"/>
        <v>0</v>
      </c>
      <c r="E91" s="53">
        <f t="shared" si="75"/>
        <v>0</v>
      </c>
      <c r="F91" s="53">
        <f t="shared" si="75"/>
        <v>0</v>
      </c>
      <c r="G91" s="53">
        <f t="shared" ref="G91:K91" si="76">iferror(G43/SUM($G43:$K43),0)</f>
        <v>0</v>
      </c>
      <c r="H91" s="53">
        <f t="shared" si="76"/>
        <v>0</v>
      </c>
      <c r="I91" s="53">
        <f t="shared" si="76"/>
        <v>0</v>
      </c>
      <c r="J91" s="53">
        <f t="shared" si="76"/>
        <v>0</v>
      </c>
      <c r="K91" s="53">
        <f t="shared" si="76"/>
        <v>0</v>
      </c>
      <c r="L91" s="53">
        <f t="shared" ref="L91:P91" si="77">iferror(L43/SUM($L43:$P43),0)</f>
        <v>1</v>
      </c>
      <c r="M91" s="53">
        <f t="shared" si="77"/>
        <v>0</v>
      </c>
      <c r="N91" s="53">
        <f t="shared" si="77"/>
        <v>0</v>
      </c>
      <c r="O91" s="53">
        <f t="shared" si="77"/>
        <v>0</v>
      </c>
      <c r="P91" s="53">
        <f t="shared" si="77"/>
        <v>0</v>
      </c>
      <c r="Q91" s="53">
        <f t="shared" ref="Q91:U91" si="78">iferror(Q43/SUM($Q43:$U43),0)</f>
        <v>1</v>
      </c>
      <c r="R91" s="53">
        <f t="shared" si="78"/>
        <v>0</v>
      </c>
      <c r="S91" s="53">
        <f t="shared" si="78"/>
        <v>0</v>
      </c>
      <c r="T91" s="53">
        <f t="shared" si="78"/>
        <v>0</v>
      </c>
      <c r="U91" s="53">
        <f t="shared" si="78"/>
        <v>0</v>
      </c>
    </row>
    <row r="92">
      <c r="A92" s="26" t="s">
        <v>33</v>
      </c>
      <c r="B92" s="53">
        <f t="shared" ref="B92:F92" si="79">iferror(B44/SUM(B44:F44),0)</f>
        <v>0</v>
      </c>
      <c r="C92" s="53">
        <f t="shared" si="79"/>
        <v>0</v>
      </c>
      <c r="D92" s="53">
        <f t="shared" si="79"/>
        <v>0</v>
      </c>
      <c r="E92" s="53">
        <f t="shared" si="79"/>
        <v>0</v>
      </c>
      <c r="F92" s="53">
        <f t="shared" si="79"/>
        <v>0</v>
      </c>
      <c r="G92" s="53">
        <f t="shared" ref="G92:K92" si="80">iferror(G44/SUM($G44:$K44),0)</f>
        <v>0</v>
      </c>
      <c r="H92" s="53">
        <f t="shared" si="80"/>
        <v>0</v>
      </c>
      <c r="I92" s="53">
        <f t="shared" si="80"/>
        <v>0</v>
      </c>
      <c r="J92" s="53">
        <f t="shared" si="80"/>
        <v>0</v>
      </c>
      <c r="K92" s="53">
        <f t="shared" si="80"/>
        <v>0</v>
      </c>
      <c r="L92" s="53">
        <f t="shared" ref="L92:P92" si="81">iferror(L44/SUM($L44:$P44),0)</f>
        <v>1</v>
      </c>
      <c r="M92" s="53">
        <f t="shared" si="81"/>
        <v>0</v>
      </c>
      <c r="N92" s="53">
        <f t="shared" si="81"/>
        <v>0</v>
      </c>
      <c r="O92" s="53">
        <f t="shared" si="81"/>
        <v>0</v>
      </c>
      <c r="P92" s="53">
        <f t="shared" si="81"/>
        <v>0</v>
      </c>
      <c r="Q92" s="53">
        <f t="shared" ref="Q92:U92" si="82">iferror(Q44/SUM($Q44:$U44),0)</f>
        <v>1</v>
      </c>
      <c r="R92" s="53">
        <f t="shared" si="82"/>
        <v>0</v>
      </c>
      <c r="S92" s="53">
        <f t="shared" si="82"/>
        <v>0</v>
      </c>
      <c r="T92" s="53">
        <f t="shared" si="82"/>
        <v>0</v>
      </c>
      <c r="U92" s="53">
        <f t="shared" si="82"/>
        <v>0</v>
      </c>
    </row>
    <row r="93">
      <c r="A93" s="26" t="s">
        <v>34</v>
      </c>
      <c r="B93" s="53">
        <f t="shared" ref="B93:F93" si="83">iferror(B45/SUM(B45:F45),0)</f>
        <v>0</v>
      </c>
      <c r="C93" s="53">
        <f t="shared" si="83"/>
        <v>0</v>
      </c>
      <c r="D93" s="53">
        <f t="shared" si="83"/>
        <v>0</v>
      </c>
      <c r="E93" s="53">
        <f t="shared" si="83"/>
        <v>0</v>
      </c>
      <c r="F93" s="53">
        <f t="shared" si="83"/>
        <v>0</v>
      </c>
      <c r="G93" s="53">
        <f t="shared" ref="G93:K93" si="84">iferror(G45/SUM($G45:$K45),0)</f>
        <v>0.5</v>
      </c>
      <c r="H93" s="53">
        <f t="shared" si="84"/>
        <v>0.5</v>
      </c>
      <c r="I93" s="53">
        <f t="shared" si="84"/>
        <v>0</v>
      </c>
      <c r="J93" s="53">
        <f t="shared" si="84"/>
        <v>0</v>
      </c>
      <c r="K93" s="53">
        <f t="shared" si="84"/>
        <v>0</v>
      </c>
      <c r="L93" s="53">
        <f t="shared" ref="L93:P93" si="85">iferror(L45/SUM($L45:$P45),0)</f>
        <v>0.6666666667</v>
      </c>
      <c r="M93" s="53">
        <f t="shared" si="85"/>
        <v>0.1666666667</v>
      </c>
      <c r="N93" s="53">
        <f t="shared" si="85"/>
        <v>0.1666666667</v>
      </c>
      <c r="O93" s="53">
        <f t="shared" si="85"/>
        <v>0</v>
      </c>
      <c r="P93" s="53">
        <f t="shared" si="85"/>
        <v>0</v>
      </c>
      <c r="Q93" s="53">
        <f t="shared" ref="Q93:U93" si="86">iferror(Q45/SUM($Q45:$U45),0)</f>
        <v>0.2857142857</v>
      </c>
      <c r="R93" s="53">
        <f t="shared" si="86"/>
        <v>0.5714285714</v>
      </c>
      <c r="S93" s="53">
        <f t="shared" si="86"/>
        <v>0.1428571429</v>
      </c>
      <c r="T93" s="53">
        <f t="shared" si="86"/>
        <v>0</v>
      </c>
      <c r="U93" s="53">
        <f t="shared" si="86"/>
        <v>0</v>
      </c>
    </row>
    <row r="94">
      <c r="A94" s="26" t="s">
        <v>35</v>
      </c>
      <c r="B94" s="53">
        <f t="shared" ref="B94:F94" si="87">iferror(B46/SUM(B46:F46),0)</f>
        <v>0</v>
      </c>
      <c r="C94" s="53">
        <f t="shared" si="87"/>
        <v>0</v>
      </c>
      <c r="D94" s="53">
        <f t="shared" si="87"/>
        <v>0</v>
      </c>
      <c r="E94" s="53">
        <f t="shared" si="87"/>
        <v>0</v>
      </c>
      <c r="F94" s="53">
        <f t="shared" si="87"/>
        <v>0</v>
      </c>
      <c r="G94" s="53">
        <f t="shared" ref="G94:K94" si="88">iferror(G46/SUM($G46:$K46),0)</f>
        <v>0</v>
      </c>
      <c r="H94" s="53">
        <f t="shared" si="88"/>
        <v>0</v>
      </c>
      <c r="I94" s="53">
        <f t="shared" si="88"/>
        <v>0</v>
      </c>
      <c r="J94" s="53">
        <f t="shared" si="88"/>
        <v>0</v>
      </c>
      <c r="K94" s="53">
        <f t="shared" si="88"/>
        <v>0</v>
      </c>
      <c r="L94" s="53">
        <f t="shared" ref="L94:P94" si="89">iferror(L46/SUM($L46:$P46),0)</f>
        <v>1</v>
      </c>
      <c r="M94" s="53">
        <f t="shared" si="89"/>
        <v>0</v>
      </c>
      <c r="N94" s="53">
        <f t="shared" si="89"/>
        <v>0</v>
      </c>
      <c r="O94" s="53">
        <f t="shared" si="89"/>
        <v>0</v>
      </c>
      <c r="P94" s="53">
        <f t="shared" si="89"/>
        <v>0</v>
      </c>
      <c r="Q94" s="53">
        <f t="shared" ref="Q94:U94" si="90">iferror(Q46/SUM($Q46:$U46),0)</f>
        <v>1</v>
      </c>
      <c r="R94" s="53">
        <f t="shared" si="90"/>
        <v>0</v>
      </c>
      <c r="S94" s="53">
        <f t="shared" si="90"/>
        <v>0</v>
      </c>
      <c r="T94" s="53">
        <f t="shared" si="90"/>
        <v>0</v>
      </c>
      <c r="U94" s="53">
        <f t="shared" si="90"/>
        <v>0</v>
      </c>
    </row>
    <row r="95">
      <c r="A95" s="26" t="s">
        <v>36</v>
      </c>
      <c r="B95" s="53">
        <f t="shared" ref="B95:F95" si="91">iferror(B47/SUM(B47:F47),0)</f>
        <v>0</v>
      </c>
      <c r="C95" s="53">
        <f t="shared" si="91"/>
        <v>0</v>
      </c>
      <c r="D95" s="53">
        <f t="shared" si="91"/>
        <v>0</v>
      </c>
      <c r="E95" s="53">
        <f t="shared" si="91"/>
        <v>0</v>
      </c>
      <c r="F95" s="53">
        <f t="shared" si="91"/>
        <v>0</v>
      </c>
      <c r="G95" s="53">
        <f t="shared" ref="G95:K95" si="92">iferror(G47/SUM($G47:$K47),0)</f>
        <v>1</v>
      </c>
      <c r="H95" s="53">
        <f t="shared" si="92"/>
        <v>0</v>
      </c>
      <c r="I95" s="53">
        <f t="shared" si="92"/>
        <v>0</v>
      </c>
      <c r="J95" s="53">
        <f t="shared" si="92"/>
        <v>0</v>
      </c>
      <c r="K95" s="53">
        <f t="shared" si="92"/>
        <v>0</v>
      </c>
      <c r="L95" s="53">
        <f t="shared" ref="L95:P95" si="93">iferror(L47/SUM($L47:$P47),0)</f>
        <v>1</v>
      </c>
      <c r="M95" s="53">
        <f t="shared" si="93"/>
        <v>0</v>
      </c>
      <c r="N95" s="53">
        <f t="shared" si="93"/>
        <v>0</v>
      </c>
      <c r="O95" s="53">
        <f t="shared" si="93"/>
        <v>0</v>
      </c>
      <c r="P95" s="53">
        <f t="shared" si="93"/>
        <v>0</v>
      </c>
      <c r="Q95" s="53">
        <f t="shared" ref="Q95:U95" si="94">iferror(Q47/SUM($Q47:$U47),0)</f>
        <v>1</v>
      </c>
      <c r="R95" s="53">
        <f t="shared" si="94"/>
        <v>0</v>
      </c>
      <c r="S95" s="53">
        <f t="shared" si="94"/>
        <v>0</v>
      </c>
      <c r="T95" s="53">
        <f t="shared" si="94"/>
        <v>0</v>
      </c>
      <c r="U95" s="53">
        <f t="shared" si="94"/>
        <v>0</v>
      </c>
    </row>
    <row r="96">
      <c r="A96" s="26" t="s">
        <v>37</v>
      </c>
      <c r="B96" s="53">
        <f t="shared" ref="B96:F96" si="95">iferror(B48/SUM(B48:F48),0)</f>
        <v>0</v>
      </c>
      <c r="C96" s="53">
        <f t="shared" si="95"/>
        <v>0</v>
      </c>
      <c r="D96" s="53">
        <f t="shared" si="95"/>
        <v>0</v>
      </c>
      <c r="E96" s="53">
        <f t="shared" si="95"/>
        <v>0</v>
      </c>
      <c r="F96" s="53">
        <f t="shared" si="95"/>
        <v>0</v>
      </c>
      <c r="G96" s="53">
        <f t="shared" ref="G96:K96" si="96">iferror(G48/SUM($G48:$K48),0)</f>
        <v>0</v>
      </c>
      <c r="H96" s="53">
        <f t="shared" si="96"/>
        <v>0</v>
      </c>
      <c r="I96" s="53">
        <f t="shared" si="96"/>
        <v>0</v>
      </c>
      <c r="J96" s="53">
        <f t="shared" si="96"/>
        <v>0</v>
      </c>
      <c r="K96" s="53">
        <f t="shared" si="96"/>
        <v>0</v>
      </c>
      <c r="L96" s="53">
        <f t="shared" ref="L96:P96" si="97">iferror(L48/SUM($L48:$P48),0)</f>
        <v>0</v>
      </c>
      <c r="M96" s="53">
        <f t="shared" si="97"/>
        <v>0</v>
      </c>
      <c r="N96" s="53">
        <f t="shared" si="97"/>
        <v>1</v>
      </c>
      <c r="O96" s="53">
        <f t="shared" si="97"/>
        <v>0</v>
      </c>
      <c r="P96" s="53">
        <f t="shared" si="97"/>
        <v>0</v>
      </c>
      <c r="Q96" s="53">
        <f t="shared" ref="Q96:U96" si="98">iferror(Q48/SUM($Q48:$U48),0)</f>
        <v>0</v>
      </c>
      <c r="R96" s="53">
        <f t="shared" si="98"/>
        <v>0</v>
      </c>
      <c r="S96" s="53">
        <f t="shared" si="98"/>
        <v>0</v>
      </c>
      <c r="T96" s="53">
        <f t="shared" si="98"/>
        <v>0</v>
      </c>
      <c r="U96" s="53">
        <f t="shared" si="98"/>
        <v>0</v>
      </c>
    </row>
    <row r="97">
      <c r="A97" s="26" t="s">
        <v>38</v>
      </c>
      <c r="B97" s="53">
        <f t="shared" ref="B97:F97" si="99">iferror(B49/SUM(B49:F49),0)</f>
        <v>0</v>
      </c>
      <c r="C97" s="53">
        <f t="shared" si="99"/>
        <v>0</v>
      </c>
      <c r="D97" s="53">
        <f t="shared" si="99"/>
        <v>0</v>
      </c>
      <c r="E97" s="53">
        <f t="shared" si="99"/>
        <v>0</v>
      </c>
      <c r="F97" s="53">
        <f t="shared" si="99"/>
        <v>0</v>
      </c>
      <c r="G97" s="53">
        <f t="shared" ref="G97:K97" si="100">iferror(G49/SUM($G49:$K49),0)</f>
        <v>0</v>
      </c>
      <c r="H97" s="53">
        <f t="shared" si="100"/>
        <v>1</v>
      </c>
      <c r="I97" s="53">
        <f t="shared" si="100"/>
        <v>0</v>
      </c>
      <c r="J97" s="53">
        <f t="shared" si="100"/>
        <v>0</v>
      </c>
      <c r="K97" s="53">
        <f t="shared" si="100"/>
        <v>0</v>
      </c>
      <c r="L97" s="53">
        <f t="shared" ref="L97:P97" si="101">iferror(L49/SUM($L49:$P49),0)</f>
        <v>0.6</v>
      </c>
      <c r="M97" s="53">
        <f t="shared" si="101"/>
        <v>0.4</v>
      </c>
      <c r="N97" s="53">
        <f t="shared" si="101"/>
        <v>0</v>
      </c>
      <c r="O97" s="53">
        <f t="shared" si="101"/>
        <v>0</v>
      </c>
      <c r="P97" s="53">
        <f t="shared" si="101"/>
        <v>0</v>
      </c>
      <c r="Q97" s="53">
        <f t="shared" ref="Q97:U97" si="102">iferror(Q49/SUM($Q49:$U49),0)</f>
        <v>0.5</v>
      </c>
      <c r="R97" s="53">
        <f t="shared" si="102"/>
        <v>0.5</v>
      </c>
      <c r="S97" s="53">
        <f t="shared" si="102"/>
        <v>0</v>
      </c>
      <c r="T97" s="53">
        <f t="shared" si="102"/>
        <v>0</v>
      </c>
      <c r="U97" s="53">
        <f t="shared" si="102"/>
        <v>0</v>
      </c>
    </row>
    <row r="98">
      <c r="A98" s="23" t="s">
        <v>39</v>
      </c>
      <c r="B98" s="53">
        <f t="shared" ref="B98:F98" si="103">iferror(B50/SUM(B50:F50),0)</f>
        <v>0</v>
      </c>
      <c r="C98" s="53">
        <f t="shared" si="103"/>
        <v>0</v>
      </c>
      <c r="D98" s="53">
        <f t="shared" si="103"/>
        <v>0</v>
      </c>
      <c r="E98" s="53">
        <f t="shared" si="103"/>
        <v>0</v>
      </c>
      <c r="F98" s="53">
        <f t="shared" si="103"/>
        <v>0</v>
      </c>
      <c r="G98" s="53">
        <f t="shared" ref="G98:K98" si="104">iferror(G50/SUM($G50:$K50),0)</f>
        <v>0.6</v>
      </c>
      <c r="H98" s="53">
        <f t="shared" si="104"/>
        <v>0.2</v>
      </c>
      <c r="I98" s="53">
        <f t="shared" si="104"/>
        <v>0</v>
      </c>
      <c r="J98" s="53">
        <f t="shared" si="104"/>
        <v>0.2</v>
      </c>
      <c r="K98" s="53">
        <f t="shared" si="104"/>
        <v>0</v>
      </c>
      <c r="L98" s="53">
        <f t="shared" ref="L98:P98" si="105">iferror(L50/SUM($L50:$P50),0)</f>
        <v>0.1666666667</v>
      </c>
      <c r="M98" s="53">
        <f t="shared" si="105"/>
        <v>0.1666666667</v>
      </c>
      <c r="N98" s="53">
        <f t="shared" si="105"/>
        <v>0.6666666667</v>
      </c>
      <c r="O98" s="53">
        <f t="shared" si="105"/>
        <v>0</v>
      </c>
      <c r="P98" s="53">
        <f t="shared" si="105"/>
        <v>0</v>
      </c>
      <c r="Q98" s="53">
        <f t="shared" ref="Q98:U98" si="106">iferror(Q50/SUM($Q50:$U50),0)</f>
        <v>0</v>
      </c>
      <c r="R98" s="53">
        <f t="shared" si="106"/>
        <v>0</v>
      </c>
      <c r="S98" s="53">
        <f t="shared" si="106"/>
        <v>1</v>
      </c>
      <c r="T98" s="53">
        <f t="shared" si="106"/>
        <v>0</v>
      </c>
      <c r="U98" s="53">
        <f t="shared" si="106"/>
        <v>0</v>
      </c>
    </row>
    <row r="99">
      <c r="A99" s="23" t="s">
        <v>40</v>
      </c>
      <c r="B99" s="53">
        <f t="shared" ref="B99:F99" si="107">iferror(B51/SUM(B51:F51),0)</f>
        <v>0</v>
      </c>
      <c r="C99" s="53">
        <f t="shared" si="107"/>
        <v>0</v>
      </c>
      <c r="D99" s="53">
        <f t="shared" si="107"/>
        <v>0</v>
      </c>
      <c r="E99" s="53">
        <f t="shared" si="107"/>
        <v>0</v>
      </c>
      <c r="F99" s="53">
        <f t="shared" si="107"/>
        <v>0</v>
      </c>
      <c r="G99" s="53">
        <f t="shared" ref="G99:K99" si="108">iferror(G51/SUM($G51:$K51),0)</f>
        <v>1</v>
      </c>
      <c r="H99" s="53">
        <f t="shared" si="108"/>
        <v>0</v>
      </c>
      <c r="I99" s="53">
        <f t="shared" si="108"/>
        <v>0</v>
      </c>
      <c r="J99" s="53">
        <f t="shared" si="108"/>
        <v>0</v>
      </c>
      <c r="K99" s="53">
        <f t="shared" si="108"/>
        <v>0</v>
      </c>
      <c r="L99" s="53">
        <f t="shared" ref="L99:P99" si="109">iferror(L51/SUM($L51:$P51),0)</f>
        <v>0</v>
      </c>
      <c r="M99" s="53">
        <f t="shared" si="109"/>
        <v>1</v>
      </c>
      <c r="N99" s="53">
        <f t="shared" si="109"/>
        <v>0</v>
      </c>
      <c r="O99" s="53">
        <f t="shared" si="109"/>
        <v>0</v>
      </c>
      <c r="P99" s="53">
        <f t="shared" si="109"/>
        <v>0</v>
      </c>
      <c r="Q99" s="53">
        <f t="shared" ref="Q99:U99" si="110">iferror(Q51/SUM($Q51:$U51),0)</f>
        <v>0.5</v>
      </c>
      <c r="R99" s="53">
        <f t="shared" si="110"/>
        <v>0.5</v>
      </c>
      <c r="S99" s="53">
        <f t="shared" si="110"/>
        <v>0</v>
      </c>
      <c r="T99" s="53">
        <f t="shared" si="110"/>
        <v>0</v>
      </c>
      <c r="U99" s="53">
        <f t="shared" si="110"/>
        <v>0</v>
      </c>
    </row>
    <row r="100">
      <c r="A100" s="23" t="s">
        <v>41</v>
      </c>
      <c r="B100" s="53">
        <f t="shared" ref="B100:F100" si="111">iferror(B52/SUM(B52:F52),0)</f>
        <v>0</v>
      </c>
      <c r="C100" s="53">
        <f t="shared" si="111"/>
        <v>0</v>
      </c>
      <c r="D100" s="53">
        <f t="shared" si="111"/>
        <v>0</v>
      </c>
      <c r="E100" s="53">
        <f t="shared" si="111"/>
        <v>0</v>
      </c>
      <c r="F100" s="53">
        <f t="shared" si="111"/>
        <v>0</v>
      </c>
      <c r="G100" s="53">
        <f t="shared" ref="G100:K100" si="112">iferror(G52/SUM($G52:$K52),0)</f>
        <v>0</v>
      </c>
      <c r="H100" s="53">
        <f t="shared" si="112"/>
        <v>0</v>
      </c>
      <c r="I100" s="53">
        <f t="shared" si="112"/>
        <v>0</v>
      </c>
      <c r="J100" s="53">
        <f t="shared" si="112"/>
        <v>0</v>
      </c>
      <c r="K100" s="53">
        <f t="shared" si="112"/>
        <v>0</v>
      </c>
      <c r="L100" s="53">
        <f t="shared" ref="L100:P100" si="113">iferror(L52/SUM($L52:$P52),0)</f>
        <v>1</v>
      </c>
      <c r="M100" s="53">
        <f t="shared" si="113"/>
        <v>0</v>
      </c>
      <c r="N100" s="53">
        <f t="shared" si="113"/>
        <v>0</v>
      </c>
      <c r="O100" s="53">
        <f t="shared" si="113"/>
        <v>0</v>
      </c>
      <c r="P100" s="53">
        <f t="shared" si="113"/>
        <v>0</v>
      </c>
      <c r="Q100" s="53">
        <f t="shared" ref="Q100:U100" si="114">iferror(Q52/SUM($Q52:$U52),0)</f>
        <v>0</v>
      </c>
      <c r="R100" s="53">
        <f t="shared" si="114"/>
        <v>0</v>
      </c>
      <c r="S100" s="53">
        <f t="shared" si="114"/>
        <v>0</v>
      </c>
      <c r="T100" s="53">
        <f t="shared" si="114"/>
        <v>0</v>
      </c>
      <c r="U100" s="53">
        <f t="shared" si="114"/>
        <v>0</v>
      </c>
    </row>
    <row r="101">
      <c r="A101" s="23" t="s">
        <v>42</v>
      </c>
      <c r="B101" s="53">
        <f t="shared" ref="B101:F101" si="115">iferror(B53/SUM(B53:F53),0)</f>
        <v>1</v>
      </c>
      <c r="C101" s="53">
        <f t="shared" si="115"/>
        <v>0</v>
      </c>
      <c r="D101" s="53">
        <f t="shared" si="115"/>
        <v>0</v>
      </c>
      <c r="E101" s="53">
        <f t="shared" si="115"/>
        <v>0</v>
      </c>
      <c r="F101" s="53">
        <f t="shared" si="115"/>
        <v>0</v>
      </c>
      <c r="G101" s="53">
        <f t="shared" ref="G101:K101" si="116">iferror(G53/SUM($G53:$K53),0)</f>
        <v>0.6666666667</v>
      </c>
      <c r="H101" s="53">
        <f t="shared" si="116"/>
        <v>0.2777777778</v>
      </c>
      <c r="I101" s="53">
        <f t="shared" si="116"/>
        <v>0.05555555556</v>
      </c>
      <c r="J101" s="53">
        <f t="shared" si="116"/>
        <v>0</v>
      </c>
      <c r="K101" s="53">
        <f t="shared" si="116"/>
        <v>0</v>
      </c>
      <c r="L101" s="53">
        <f t="shared" ref="L101:P101" si="117">iferror(L53/SUM($L53:$P53),0)</f>
        <v>0.7</v>
      </c>
      <c r="M101" s="53">
        <f t="shared" si="117"/>
        <v>0.225</v>
      </c>
      <c r="N101" s="53">
        <f t="shared" si="117"/>
        <v>0.05</v>
      </c>
      <c r="O101" s="53">
        <f t="shared" si="117"/>
        <v>0.025</v>
      </c>
      <c r="P101" s="53">
        <f t="shared" si="117"/>
        <v>0</v>
      </c>
      <c r="Q101" s="53">
        <f t="shared" ref="Q101:U101" si="118">iferror(Q53/SUM($Q53:$U53),0)</f>
        <v>0.725</v>
      </c>
      <c r="R101" s="53">
        <f t="shared" si="118"/>
        <v>0.175</v>
      </c>
      <c r="S101" s="53">
        <f t="shared" si="118"/>
        <v>0.1</v>
      </c>
      <c r="T101" s="53">
        <f t="shared" si="118"/>
        <v>0</v>
      </c>
      <c r="U101" s="53">
        <f t="shared" si="118"/>
        <v>0</v>
      </c>
    </row>
    <row r="102">
      <c r="A102" s="23" t="s">
        <v>43</v>
      </c>
      <c r="B102" s="53">
        <f t="shared" ref="B102:F102" si="119">iferror(B54/SUM(B54:F54),0)</f>
        <v>0</v>
      </c>
      <c r="C102" s="53">
        <f t="shared" si="119"/>
        <v>0</v>
      </c>
      <c r="D102" s="53">
        <f t="shared" si="119"/>
        <v>0</v>
      </c>
      <c r="E102" s="53">
        <f t="shared" si="119"/>
        <v>0</v>
      </c>
      <c r="F102" s="53">
        <f t="shared" si="119"/>
        <v>0</v>
      </c>
      <c r="G102" s="53">
        <f t="shared" ref="G102:K102" si="120">iferror(G54/SUM($G54:$K54),0)</f>
        <v>0</v>
      </c>
      <c r="H102" s="53">
        <f t="shared" si="120"/>
        <v>0</v>
      </c>
      <c r="I102" s="53">
        <f t="shared" si="120"/>
        <v>0</v>
      </c>
      <c r="J102" s="53">
        <f t="shared" si="120"/>
        <v>0</v>
      </c>
      <c r="K102" s="53">
        <f t="shared" si="120"/>
        <v>0</v>
      </c>
      <c r="L102" s="53">
        <f t="shared" ref="L102:P102" si="121">iferror(L54/SUM($L54:$P54),0)</f>
        <v>1</v>
      </c>
      <c r="M102" s="53">
        <f t="shared" si="121"/>
        <v>0</v>
      </c>
      <c r="N102" s="53">
        <f t="shared" si="121"/>
        <v>0</v>
      </c>
      <c r="O102" s="53">
        <f t="shared" si="121"/>
        <v>0</v>
      </c>
      <c r="P102" s="53">
        <f t="shared" si="121"/>
        <v>0</v>
      </c>
      <c r="Q102" s="53">
        <f t="shared" ref="Q102:U102" si="122">iferror(Q54/SUM($Q54:$U54),0)</f>
        <v>0</v>
      </c>
      <c r="R102" s="53">
        <f t="shared" si="122"/>
        <v>0</v>
      </c>
      <c r="S102" s="53">
        <f t="shared" si="122"/>
        <v>0</v>
      </c>
      <c r="T102" s="53">
        <f t="shared" si="122"/>
        <v>0</v>
      </c>
      <c r="U102" s="53">
        <f t="shared" si="122"/>
        <v>0</v>
      </c>
    </row>
    <row r="103">
      <c r="A103" s="23" t="s">
        <v>44</v>
      </c>
      <c r="B103" s="53">
        <f t="shared" ref="B103:F103" si="123">iferror(B55/SUM(B55:F55),0)</f>
        <v>0</v>
      </c>
      <c r="C103" s="53">
        <f t="shared" si="123"/>
        <v>0</v>
      </c>
      <c r="D103" s="53">
        <f t="shared" si="123"/>
        <v>0</v>
      </c>
      <c r="E103" s="53">
        <f t="shared" si="123"/>
        <v>0</v>
      </c>
      <c r="F103" s="53">
        <f t="shared" si="123"/>
        <v>0</v>
      </c>
      <c r="G103" s="53">
        <f t="shared" ref="G103:K103" si="124">iferror(G55/SUM($G55:$K55),0)</f>
        <v>1</v>
      </c>
      <c r="H103" s="53">
        <f t="shared" si="124"/>
        <v>0</v>
      </c>
      <c r="I103" s="53">
        <f t="shared" si="124"/>
        <v>0</v>
      </c>
      <c r="J103" s="53">
        <f t="shared" si="124"/>
        <v>0</v>
      </c>
      <c r="K103" s="53">
        <f t="shared" si="124"/>
        <v>0</v>
      </c>
      <c r="L103" s="53">
        <f t="shared" ref="L103:P103" si="125">iferror(L55/SUM($L55:$P55),0)</f>
        <v>1</v>
      </c>
      <c r="M103" s="53">
        <f t="shared" si="125"/>
        <v>0</v>
      </c>
      <c r="N103" s="53">
        <f t="shared" si="125"/>
        <v>0</v>
      </c>
      <c r="O103" s="53">
        <f t="shared" si="125"/>
        <v>0</v>
      </c>
      <c r="P103" s="53">
        <f t="shared" si="125"/>
        <v>0</v>
      </c>
      <c r="Q103" s="53">
        <f t="shared" ref="Q103:U103" si="126">iferror(Q55/SUM($Q55:$U55),0)</f>
        <v>0.9</v>
      </c>
      <c r="R103" s="53">
        <f t="shared" si="126"/>
        <v>0.1</v>
      </c>
      <c r="S103" s="53">
        <f t="shared" si="126"/>
        <v>0</v>
      </c>
      <c r="T103" s="53">
        <f t="shared" si="126"/>
        <v>0</v>
      </c>
      <c r="U103" s="53">
        <f t="shared" si="126"/>
        <v>0</v>
      </c>
    </row>
    <row r="104">
      <c r="A104" s="23" t="s">
        <v>45</v>
      </c>
      <c r="B104" s="53">
        <f t="shared" ref="B104:F104" si="127">iferror(B56/SUM(B56:F56),0)</f>
        <v>0</v>
      </c>
      <c r="C104" s="53">
        <f t="shared" si="127"/>
        <v>0</v>
      </c>
      <c r="D104" s="53">
        <f t="shared" si="127"/>
        <v>0</v>
      </c>
      <c r="E104" s="53">
        <f t="shared" si="127"/>
        <v>0</v>
      </c>
      <c r="F104" s="53">
        <f t="shared" si="127"/>
        <v>0</v>
      </c>
      <c r="G104" s="53">
        <f t="shared" ref="G104:K104" si="128">iferror(G56/SUM($G56:$K56),0)</f>
        <v>1</v>
      </c>
      <c r="H104" s="53">
        <f t="shared" si="128"/>
        <v>0</v>
      </c>
      <c r="I104" s="53">
        <f t="shared" si="128"/>
        <v>0</v>
      </c>
      <c r="J104" s="53">
        <f t="shared" si="128"/>
        <v>0</v>
      </c>
      <c r="K104" s="53">
        <f t="shared" si="128"/>
        <v>0</v>
      </c>
      <c r="L104" s="53">
        <f t="shared" ref="L104:P104" si="129">iferror(L56/SUM($L56:$P56),0)</f>
        <v>0.9090909091</v>
      </c>
      <c r="M104" s="53">
        <f t="shared" si="129"/>
        <v>0.09090909091</v>
      </c>
      <c r="N104" s="53">
        <f t="shared" si="129"/>
        <v>0</v>
      </c>
      <c r="O104" s="53">
        <f t="shared" si="129"/>
        <v>0</v>
      </c>
      <c r="P104" s="53">
        <f t="shared" si="129"/>
        <v>0</v>
      </c>
      <c r="Q104" s="53">
        <f t="shared" ref="Q104:U104" si="130">iferror(Q56/SUM($Q56:$U56),0)</f>
        <v>0.7777777778</v>
      </c>
      <c r="R104" s="53">
        <f t="shared" si="130"/>
        <v>0</v>
      </c>
      <c r="S104" s="53">
        <f t="shared" si="130"/>
        <v>0.2222222222</v>
      </c>
      <c r="T104" s="53">
        <f t="shared" si="130"/>
        <v>0</v>
      </c>
      <c r="U104" s="53">
        <f t="shared" si="130"/>
        <v>0</v>
      </c>
    </row>
    <row r="105">
      <c r="A105" s="23" t="s">
        <v>46</v>
      </c>
      <c r="B105" s="53">
        <f t="shared" ref="B105:F105" si="131">iferror(B57/SUM(B57:F57),0)</f>
        <v>0</v>
      </c>
      <c r="C105" s="53">
        <f t="shared" si="131"/>
        <v>0</v>
      </c>
      <c r="D105" s="53">
        <f t="shared" si="131"/>
        <v>0</v>
      </c>
      <c r="E105" s="53">
        <f t="shared" si="131"/>
        <v>0</v>
      </c>
      <c r="F105" s="53">
        <f t="shared" si="131"/>
        <v>0</v>
      </c>
      <c r="G105" s="53">
        <f t="shared" ref="G105:K105" si="132">iferror(G57/SUM($G57:$K57),0)</f>
        <v>0</v>
      </c>
      <c r="H105" s="53">
        <f t="shared" si="132"/>
        <v>0</v>
      </c>
      <c r="I105" s="53">
        <f t="shared" si="132"/>
        <v>0</v>
      </c>
      <c r="J105" s="53">
        <f t="shared" si="132"/>
        <v>0</v>
      </c>
      <c r="K105" s="53">
        <f t="shared" si="132"/>
        <v>0</v>
      </c>
      <c r="L105" s="53">
        <f t="shared" ref="L105:P105" si="133">iferror(L57/SUM($L57:$P57),0)</f>
        <v>1</v>
      </c>
      <c r="M105" s="53">
        <f t="shared" si="133"/>
        <v>0</v>
      </c>
      <c r="N105" s="53">
        <f t="shared" si="133"/>
        <v>0</v>
      </c>
      <c r="O105" s="53">
        <f t="shared" si="133"/>
        <v>0</v>
      </c>
      <c r="P105" s="53">
        <f t="shared" si="133"/>
        <v>0</v>
      </c>
      <c r="Q105" s="53">
        <f t="shared" ref="Q105:U105" si="134">iferror(Q57/SUM($Q57:$U57),0)</f>
        <v>1</v>
      </c>
      <c r="R105" s="53">
        <f t="shared" si="134"/>
        <v>0</v>
      </c>
      <c r="S105" s="53">
        <f t="shared" si="134"/>
        <v>0</v>
      </c>
      <c r="T105" s="53">
        <f t="shared" si="134"/>
        <v>0</v>
      </c>
      <c r="U105" s="53">
        <f t="shared" si="134"/>
        <v>0</v>
      </c>
    </row>
    <row r="106">
      <c r="A106" s="23" t="s">
        <v>47</v>
      </c>
      <c r="B106" s="53">
        <f t="shared" ref="B106:F106" si="135">iferror(B58/SUM(B58:F58),0)</f>
        <v>0</v>
      </c>
      <c r="C106" s="53">
        <f t="shared" si="135"/>
        <v>0</v>
      </c>
      <c r="D106" s="53">
        <f t="shared" si="135"/>
        <v>0</v>
      </c>
      <c r="E106" s="53">
        <f t="shared" si="135"/>
        <v>0</v>
      </c>
      <c r="F106" s="53">
        <f t="shared" si="135"/>
        <v>0</v>
      </c>
      <c r="G106" s="53">
        <f t="shared" ref="G106:K106" si="136">iferror(G58/SUM($G58:$K58),0)</f>
        <v>0</v>
      </c>
      <c r="H106" s="53">
        <f t="shared" si="136"/>
        <v>0</v>
      </c>
      <c r="I106" s="53">
        <f t="shared" si="136"/>
        <v>0</v>
      </c>
      <c r="J106" s="53">
        <f t="shared" si="136"/>
        <v>0</v>
      </c>
      <c r="K106" s="53">
        <f t="shared" si="136"/>
        <v>0</v>
      </c>
      <c r="L106" s="53">
        <f t="shared" ref="L106:P106" si="137">iferror(L58/SUM($L58:$P58),0)</f>
        <v>1</v>
      </c>
      <c r="M106" s="53">
        <f t="shared" si="137"/>
        <v>0</v>
      </c>
      <c r="N106" s="53">
        <f t="shared" si="137"/>
        <v>0</v>
      </c>
      <c r="O106" s="53">
        <f t="shared" si="137"/>
        <v>0</v>
      </c>
      <c r="P106" s="53">
        <f t="shared" si="137"/>
        <v>0</v>
      </c>
      <c r="Q106" s="53">
        <f t="shared" ref="Q106:U106" si="138">iferror(Q58/SUM($Q58:$U58),0)</f>
        <v>0</v>
      </c>
      <c r="R106" s="53">
        <f t="shared" si="138"/>
        <v>0</v>
      </c>
      <c r="S106" s="53">
        <f t="shared" si="138"/>
        <v>0</v>
      </c>
      <c r="T106" s="53">
        <f t="shared" si="138"/>
        <v>0</v>
      </c>
      <c r="U106" s="53">
        <f t="shared" si="138"/>
        <v>0</v>
      </c>
    </row>
    <row r="107">
      <c r="A107" s="23" t="s">
        <v>48</v>
      </c>
      <c r="B107" s="53">
        <f t="shared" ref="B107:F107" si="139">iferror(B59/SUM(B59:F59),0)</f>
        <v>1</v>
      </c>
      <c r="C107" s="53">
        <f t="shared" si="139"/>
        <v>0</v>
      </c>
      <c r="D107" s="53">
        <f t="shared" si="139"/>
        <v>0</v>
      </c>
      <c r="E107" s="53">
        <f t="shared" si="139"/>
        <v>0</v>
      </c>
      <c r="F107" s="53">
        <f t="shared" si="139"/>
        <v>0</v>
      </c>
      <c r="G107" s="53">
        <f t="shared" ref="G107:K107" si="140">iferror(G59/SUM($G59:$K59),0)</f>
        <v>0.875</v>
      </c>
      <c r="H107" s="53">
        <f t="shared" si="140"/>
        <v>0</v>
      </c>
      <c r="I107" s="53">
        <f t="shared" si="140"/>
        <v>0.125</v>
      </c>
      <c r="J107" s="53">
        <f t="shared" si="140"/>
        <v>0</v>
      </c>
      <c r="K107" s="53">
        <f t="shared" si="140"/>
        <v>0</v>
      </c>
      <c r="L107" s="53">
        <f t="shared" ref="L107:P107" si="141">iferror(L59/SUM($L59:$P59),0)</f>
        <v>1</v>
      </c>
      <c r="M107" s="53">
        <f t="shared" si="141"/>
        <v>0</v>
      </c>
      <c r="N107" s="53">
        <f t="shared" si="141"/>
        <v>0</v>
      </c>
      <c r="O107" s="53">
        <f t="shared" si="141"/>
        <v>0</v>
      </c>
      <c r="P107" s="53">
        <f t="shared" si="141"/>
        <v>0</v>
      </c>
      <c r="Q107" s="53">
        <f t="shared" ref="Q107:U107" si="142">iferror(Q59/SUM($Q59:$U59),0)</f>
        <v>0.75</v>
      </c>
      <c r="R107" s="53">
        <f t="shared" si="142"/>
        <v>0</v>
      </c>
      <c r="S107" s="53">
        <f t="shared" si="142"/>
        <v>0.25</v>
      </c>
      <c r="T107" s="53">
        <f t="shared" si="142"/>
        <v>0</v>
      </c>
      <c r="U107" s="53">
        <f t="shared" si="142"/>
        <v>0</v>
      </c>
    </row>
    <row r="108">
      <c r="A108" s="23" t="s">
        <v>49</v>
      </c>
      <c r="B108" s="53">
        <f t="shared" ref="B108:F108" si="143">iferror(B60/SUM(B60:F60),0)</f>
        <v>0</v>
      </c>
      <c r="C108" s="53">
        <f t="shared" si="143"/>
        <v>0</v>
      </c>
      <c r="D108" s="53">
        <f t="shared" si="143"/>
        <v>0</v>
      </c>
      <c r="E108" s="53">
        <f t="shared" si="143"/>
        <v>0</v>
      </c>
      <c r="F108" s="53">
        <f t="shared" si="143"/>
        <v>0</v>
      </c>
      <c r="G108" s="53">
        <f t="shared" ref="G108:K108" si="144">iferror(G60/SUM($G60:$K60),0)</f>
        <v>0</v>
      </c>
      <c r="H108" s="53">
        <f t="shared" si="144"/>
        <v>1</v>
      </c>
      <c r="I108" s="53">
        <f t="shared" si="144"/>
        <v>0</v>
      </c>
      <c r="J108" s="53">
        <f t="shared" si="144"/>
        <v>0</v>
      </c>
      <c r="K108" s="53">
        <f t="shared" si="144"/>
        <v>0</v>
      </c>
      <c r="L108" s="53">
        <f t="shared" ref="L108:P108" si="145">iferror(L60/SUM($L60:$P60),0)</f>
        <v>0.5</v>
      </c>
      <c r="M108" s="53">
        <f t="shared" si="145"/>
        <v>0</v>
      </c>
      <c r="N108" s="53">
        <f t="shared" si="145"/>
        <v>0.5</v>
      </c>
      <c r="O108" s="53">
        <f t="shared" si="145"/>
        <v>0</v>
      </c>
      <c r="P108" s="53">
        <f t="shared" si="145"/>
        <v>0</v>
      </c>
      <c r="Q108" s="53">
        <f t="shared" ref="Q108:U108" si="146">iferror(Q60/SUM($Q60:$U60),0)</f>
        <v>1</v>
      </c>
      <c r="R108" s="53">
        <f t="shared" si="146"/>
        <v>0</v>
      </c>
      <c r="S108" s="53">
        <f t="shared" si="146"/>
        <v>0</v>
      </c>
      <c r="T108" s="53">
        <f t="shared" si="146"/>
        <v>0</v>
      </c>
      <c r="U108" s="53">
        <f t="shared" si="146"/>
        <v>0</v>
      </c>
    </row>
    <row r="109">
      <c r="A109" s="23" t="s">
        <v>50</v>
      </c>
      <c r="B109" s="53">
        <f t="shared" ref="B109:F109" si="147">iferror(B61/SUM(B61:F61),0)</f>
        <v>0</v>
      </c>
      <c r="C109" s="53">
        <f t="shared" si="147"/>
        <v>0</v>
      </c>
      <c r="D109" s="53">
        <f t="shared" si="147"/>
        <v>0</v>
      </c>
      <c r="E109" s="53">
        <f t="shared" si="147"/>
        <v>0</v>
      </c>
      <c r="F109" s="53">
        <f t="shared" si="147"/>
        <v>0</v>
      </c>
      <c r="G109" s="53">
        <f t="shared" ref="G109:K109" si="148">iferror(G61/SUM($G61:$K61),0)</f>
        <v>1</v>
      </c>
      <c r="H109" s="53">
        <f t="shared" si="148"/>
        <v>0</v>
      </c>
      <c r="I109" s="53">
        <f t="shared" si="148"/>
        <v>0</v>
      </c>
      <c r="J109" s="53">
        <f t="shared" si="148"/>
        <v>0</v>
      </c>
      <c r="K109" s="53">
        <f t="shared" si="148"/>
        <v>0</v>
      </c>
      <c r="L109" s="53">
        <f t="shared" ref="L109:P109" si="149">iferror(L61/SUM($L61:$P61),0)</f>
        <v>0</v>
      </c>
      <c r="M109" s="53">
        <f t="shared" si="149"/>
        <v>0</v>
      </c>
      <c r="N109" s="53">
        <f t="shared" si="149"/>
        <v>0</v>
      </c>
      <c r="O109" s="53">
        <f t="shared" si="149"/>
        <v>0</v>
      </c>
      <c r="P109" s="53">
        <f t="shared" si="149"/>
        <v>0</v>
      </c>
      <c r="Q109" s="53">
        <f t="shared" ref="Q109:U109" si="150">iferror(Q61/SUM($Q61:$U61),0)</f>
        <v>1</v>
      </c>
      <c r="R109" s="53">
        <f t="shared" si="150"/>
        <v>0</v>
      </c>
      <c r="S109" s="53">
        <f t="shared" si="150"/>
        <v>0</v>
      </c>
      <c r="T109" s="53">
        <f t="shared" si="150"/>
        <v>0</v>
      </c>
      <c r="U109" s="53">
        <f t="shared" si="150"/>
        <v>0</v>
      </c>
    </row>
    <row r="110">
      <c r="A110" s="23" t="s">
        <v>51</v>
      </c>
      <c r="B110" s="53">
        <f t="shared" ref="B110:F110" si="151">iferror(B62/SUM(B62:F62),0)</f>
        <v>0</v>
      </c>
      <c r="C110" s="53">
        <f t="shared" si="151"/>
        <v>0</v>
      </c>
      <c r="D110" s="53">
        <f t="shared" si="151"/>
        <v>0</v>
      </c>
      <c r="E110" s="53">
        <f t="shared" si="151"/>
        <v>0</v>
      </c>
      <c r="F110" s="53">
        <f t="shared" si="151"/>
        <v>0</v>
      </c>
      <c r="G110" s="53">
        <f t="shared" ref="G110:K110" si="152">iferror(G62/SUM($G62:$K62),0)</f>
        <v>1</v>
      </c>
      <c r="H110" s="53">
        <f t="shared" si="152"/>
        <v>0</v>
      </c>
      <c r="I110" s="53">
        <f t="shared" si="152"/>
        <v>0</v>
      </c>
      <c r="J110" s="53">
        <f t="shared" si="152"/>
        <v>0</v>
      </c>
      <c r="K110" s="53">
        <f t="shared" si="152"/>
        <v>0</v>
      </c>
      <c r="L110" s="53">
        <f t="shared" ref="L110:P110" si="153">iferror(L62/SUM($L62:$P62),0)</f>
        <v>0</v>
      </c>
      <c r="M110" s="53">
        <f t="shared" si="153"/>
        <v>0</v>
      </c>
      <c r="N110" s="53">
        <f t="shared" si="153"/>
        <v>0</v>
      </c>
      <c r="O110" s="53">
        <f t="shared" si="153"/>
        <v>0</v>
      </c>
      <c r="P110" s="53">
        <f t="shared" si="153"/>
        <v>0</v>
      </c>
      <c r="Q110" s="53">
        <f t="shared" ref="Q110:U110" si="154">iferror(Q62/SUM($Q62:$U62),0)</f>
        <v>1</v>
      </c>
      <c r="R110" s="53">
        <f t="shared" si="154"/>
        <v>0</v>
      </c>
      <c r="S110" s="53">
        <f t="shared" si="154"/>
        <v>0</v>
      </c>
      <c r="T110" s="53">
        <f t="shared" si="154"/>
        <v>0</v>
      </c>
      <c r="U110" s="53">
        <f t="shared" si="154"/>
        <v>0</v>
      </c>
    </row>
    <row r="111">
      <c r="A111" s="23" t="s">
        <v>52</v>
      </c>
      <c r="B111" s="53">
        <f t="shared" ref="B111:F111" si="155">iferror(B63/SUM(B63:F63),0)</f>
        <v>0</v>
      </c>
      <c r="C111" s="53">
        <f t="shared" si="155"/>
        <v>0</v>
      </c>
      <c r="D111" s="53">
        <f t="shared" si="155"/>
        <v>0</v>
      </c>
      <c r="E111" s="53">
        <f t="shared" si="155"/>
        <v>0</v>
      </c>
      <c r="F111" s="53">
        <f t="shared" si="155"/>
        <v>0</v>
      </c>
      <c r="G111" s="53">
        <f t="shared" ref="G111:K111" si="156">iferror(G63/SUM($G63:$K63),0)</f>
        <v>0</v>
      </c>
      <c r="H111" s="53">
        <f t="shared" si="156"/>
        <v>0</v>
      </c>
      <c r="I111" s="53">
        <f t="shared" si="156"/>
        <v>0</v>
      </c>
      <c r="J111" s="53">
        <f t="shared" si="156"/>
        <v>0</v>
      </c>
      <c r="K111" s="53">
        <f t="shared" si="156"/>
        <v>0</v>
      </c>
      <c r="L111" s="53">
        <f t="shared" ref="L111:P111" si="157">iferror(L63/SUM($L63:$P63),0)</f>
        <v>0</v>
      </c>
      <c r="M111" s="53">
        <f t="shared" si="157"/>
        <v>0</v>
      </c>
      <c r="N111" s="53">
        <f t="shared" si="157"/>
        <v>0</v>
      </c>
      <c r="O111" s="53">
        <f t="shared" si="157"/>
        <v>0</v>
      </c>
      <c r="P111" s="53">
        <f t="shared" si="157"/>
        <v>0</v>
      </c>
      <c r="Q111" s="53">
        <f t="shared" ref="Q111:U111" si="158">iferror(Q63/SUM($Q63:$U63),0)</f>
        <v>1</v>
      </c>
      <c r="R111" s="53">
        <f t="shared" si="158"/>
        <v>0</v>
      </c>
      <c r="S111" s="53">
        <f t="shared" si="158"/>
        <v>0</v>
      </c>
      <c r="T111" s="53">
        <f t="shared" si="158"/>
        <v>0</v>
      </c>
      <c r="U111" s="53">
        <f t="shared" si="158"/>
        <v>0</v>
      </c>
    </row>
    <row r="112">
      <c r="A112" s="23" t="s">
        <v>53</v>
      </c>
      <c r="B112" s="53">
        <f t="shared" ref="B112:F112" si="159">iferror(B64/SUM(B64:F64),0)</f>
        <v>0</v>
      </c>
      <c r="C112" s="53">
        <f t="shared" si="159"/>
        <v>0</v>
      </c>
      <c r="D112" s="53">
        <f t="shared" si="159"/>
        <v>0</v>
      </c>
      <c r="E112" s="53">
        <f t="shared" si="159"/>
        <v>0</v>
      </c>
      <c r="F112" s="53">
        <f t="shared" si="159"/>
        <v>0</v>
      </c>
      <c r="G112" s="53">
        <f t="shared" ref="G112:K112" si="160">iferror(G64/SUM($G64:$K64),0)</f>
        <v>0</v>
      </c>
      <c r="H112" s="53">
        <f t="shared" si="160"/>
        <v>0</v>
      </c>
      <c r="I112" s="53">
        <f t="shared" si="160"/>
        <v>0</v>
      </c>
      <c r="J112" s="53">
        <f t="shared" si="160"/>
        <v>0</v>
      </c>
      <c r="K112" s="53">
        <f t="shared" si="160"/>
        <v>0</v>
      </c>
      <c r="L112" s="53">
        <f t="shared" ref="L112:P112" si="161">iferror(L64/SUM($L64:$P64),0)</f>
        <v>0</v>
      </c>
      <c r="M112" s="53">
        <f t="shared" si="161"/>
        <v>0</v>
      </c>
      <c r="N112" s="53">
        <f t="shared" si="161"/>
        <v>0</v>
      </c>
      <c r="O112" s="53">
        <f t="shared" si="161"/>
        <v>0</v>
      </c>
      <c r="P112" s="53">
        <f t="shared" si="161"/>
        <v>0</v>
      </c>
      <c r="Q112" s="53">
        <f t="shared" ref="Q112:U112" si="162">iferror(Q64/SUM($Q64:$U64),0)</f>
        <v>0</v>
      </c>
      <c r="R112" s="53">
        <f t="shared" si="162"/>
        <v>0.6666666667</v>
      </c>
      <c r="S112" s="53">
        <f t="shared" si="162"/>
        <v>0.3333333333</v>
      </c>
      <c r="T112" s="53">
        <f t="shared" si="162"/>
        <v>0</v>
      </c>
      <c r="U112" s="53">
        <f t="shared" si="162"/>
        <v>0</v>
      </c>
    </row>
    <row r="113">
      <c r="A113" s="23" t="s">
        <v>54</v>
      </c>
      <c r="B113" s="53">
        <f t="shared" ref="B113:F113" si="163">iferror(B65/SUM(B65:F65),0)</f>
        <v>0</v>
      </c>
      <c r="C113" s="53">
        <f t="shared" si="163"/>
        <v>0</v>
      </c>
      <c r="D113" s="53">
        <f t="shared" si="163"/>
        <v>0</v>
      </c>
      <c r="E113" s="53">
        <f t="shared" si="163"/>
        <v>0</v>
      </c>
      <c r="F113" s="53">
        <f t="shared" si="163"/>
        <v>0</v>
      </c>
      <c r="G113" s="53">
        <f t="shared" ref="G113:K113" si="164">iferror(G65/SUM($G65:$K65),0)</f>
        <v>0</v>
      </c>
      <c r="H113" s="53">
        <f t="shared" si="164"/>
        <v>0</v>
      </c>
      <c r="I113" s="53">
        <f t="shared" si="164"/>
        <v>0</v>
      </c>
      <c r="J113" s="53">
        <f t="shared" si="164"/>
        <v>0</v>
      </c>
      <c r="K113" s="53">
        <f t="shared" si="164"/>
        <v>0</v>
      </c>
      <c r="L113" s="53">
        <f t="shared" ref="L113:P113" si="165">iferror(L65/SUM($L65:$P65),0)</f>
        <v>1</v>
      </c>
      <c r="M113" s="53">
        <f t="shared" si="165"/>
        <v>0</v>
      </c>
      <c r="N113" s="53">
        <f t="shared" si="165"/>
        <v>0</v>
      </c>
      <c r="O113" s="53">
        <f t="shared" si="165"/>
        <v>0</v>
      </c>
      <c r="P113" s="53">
        <f t="shared" si="165"/>
        <v>0</v>
      </c>
      <c r="Q113" s="53">
        <f t="shared" ref="Q113:U113" si="166">iferror(Q65/SUM($Q65:$U65),0)</f>
        <v>0.5</v>
      </c>
      <c r="R113" s="53">
        <f t="shared" si="166"/>
        <v>0.25</v>
      </c>
      <c r="S113" s="53">
        <f t="shared" si="166"/>
        <v>0</v>
      </c>
      <c r="T113" s="53">
        <f t="shared" si="166"/>
        <v>0.25</v>
      </c>
      <c r="U113" s="53">
        <f t="shared" si="166"/>
        <v>0</v>
      </c>
    </row>
    <row r="114">
      <c r="A114" s="23" t="s">
        <v>55</v>
      </c>
      <c r="B114" s="53">
        <f t="shared" ref="B114:F114" si="167">iferror(B66/SUM(B66:F66),0)</f>
        <v>0</v>
      </c>
      <c r="C114" s="53">
        <f t="shared" si="167"/>
        <v>0</v>
      </c>
      <c r="D114" s="53">
        <f t="shared" si="167"/>
        <v>0</v>
      </c>
      <c r="E114" s="53">
        <f t="shared" si="167"/>
        <v>0</v>
      </c>
      <c r="F114" s="53">
        <f t="shared" si="167"/>
        <v>0</v>
      </c>
      <c r="G114" s="53">
        <f t="shared" ref="G114:K114" si="168">iferror(G66/SUM($G66:$K66),0)</f>
        <v>0</v>
      </c>
      <c r="H114" s="53">
        <f t="shared" si="168"/>
        <v>1</v>
      </c>
      <c r="I114" s="53">
        <f t="shared" si="168"/>
        <v>0</v>
      </c>
      <c r="J114" s="53">
        <f t="shared" si="168"/>
        <v>0</v>
      </c>
      <c r="K114" s="53">
        <f t="shared" si="168"/>
        <v>0</v>
      </c>
      <c r="L114" s="53">
        <f t="shared" ref="L114:P114" si="169">iferror(L66/SUM($L66:$P66),0)</f>
        <v>1</v>
      </c>
      <c r="M114" s="53">
        <f t="shared" si="169"/>
        <v>0</v>
      </c>
      <c r="N114" s="53">
        <f t="shared" si="169"/>
        <v>0</v>
      </c>
      <c r="O114" s="53">
        <f t="shared" si="169"/>
        <v>0</v>
      </c>
      <c r="P114" s="53">
        <f t="shared" si="169"/>
        <v>0</v>
      </c>
      <c r="Q114" s="53">
        <f t="shared" ref="Q114:U114" si="170">iferror(Q66/SUM($Q66:$U66),0)</f>
        <v>1</v>
      </c>
      <c r="R114" s="53">
        <f t="shared" si="170"/>
        <v>0</v>
      </c>
      <c r="S114" s="53">
        <f t="shared" si="170"/>
        <v>0</v>
      </c>
      <c r="T114" s="53">
        <f t="shared" si="170"/>
        <v>0</v>
      </c>
      <c r="U114" s="53">
        <f t="shared" si="170"/>
        <v>0</v>
      </c>
    </row>
    <row r="115">
      <c r="A115" s="23" t="s">
        <v>56</v>
      </c>
      <c r="B115" s="53">
        <f t="shared" ref="B115:F115" si="171">iferror(B67/SUM(B67:F67),0)</f>
        <v>0</v>
      </c>
      <c r="C115" s="53">
        <f t="shared" si="171"/>
        <v>0</v>
      </c>
      <c r="D115" s="53">
        <f t="shared" si="171"/>
        <v>0</v>
      </c>
      <c r="E115" s="53">
        <f t="shared" si="171"/>
        <v>0</v>
      </c>
      <c r="F115" s="53">
        <f t="shared" si="171"/>
        <v>0</v>
      </c>
      <c r="G115" s="53">
        <f t="shared" ref="G115:K115" si="172">iferror(G67/SUM($G67:$K67),0)</f>
        <v>0</v>
      </c>
      <c r="H115" s="53">
        <f t="shared" si="172"/>
        <v>0</v>
      </c>
      <c r="I115" s="53">
        <f t="shared" si="172"/>
        <v>0</v>
      </c>
      <c r="J115" s="53">
        <f t="shared" si="172"/>
        <v>0</v>
      </c>
      <c r="K115" s="53">
        <f t="shared" si="172"/>
        <v>0</v>
      </c>
      <c r="L115" s="53">
        <f t="shared" ref="L115:P115" si="173">iferror(L67/SUM($L67:$P67),0)</f>
        <v>0</v>
      </c>
      <c r="M115" s="53">
        <f t="shared" si="173"/>
        <v>0</v>
      </c>
      <c r="N115" s="53">
        <f t="shared" si="173"/>
        <v>0</v>
      </c>
      <c r="O115" s="53">
        <f t="shared" si="173"/>
        <v>0</v>
      </c>
      <c r="P115" s="53">
        <f t="shared" si="173"/>
        <v>0</v>
      </c>
      <c r="Q115" s="53">
        <f t="shared" ref="Q115:U115" si="174">iferror(Q67/SUM($Q67:$U67),0)</f>
        <v>1</v>
      </c>
      <c r="R115" s="53">
        <f t="shared" si="174"/>
        <v>0</v>
      </c>
      <c r="S115" s="53">
        <f t="shared" si="174"/>
        <v>0</v>
      </c>
      <c r="T115" s="53">
        <f t="shared" si="174"/>
        <v>0</v>
      </c>
      <c r="U115" s="53">
        <f t="shared" si="174"/>
        <v>0</v>
      </c>
    </row>
    <row r="116" ht="16.5" customHeight="1">
      <c r="A116" s="23" t="s">
        <v>57</v>
      </c>
      <c r="B116" s="53">
        <f t="shared" ref="B116:F116" si="175">iferror(B68/SUM(B68:F68),0)</f>
        <v>0</v>
      </c>
      <c r="C116" s="53">
        <f t="shared" si="175"/>
        <v>0</v>
      </c>
      <c r="D116" s="53">
        <f t="shared" si="175"/>
        <v>0</v>
      </c>
      <c r="E116" s="53">
        <f t="shared" si="175"/>
        <v>0</v>
      </c>
      <c r="F116" s="53">
        <f t="shared" si="175"/>
        <v>0</v>
      </c>
      <c r="G116" s="53">
        <f t="shared" ref="G116:K116" si="176">iferror(G68/SUM($G68:$K68),0)</f>
        <v>0</v>
      </c>
      <c r="H116" s="53">
        <f t="shared" si="176"/>
        <v>0</v>
      </c>
      <c r="I116" s="53">
        <f t="shared" si="176"/>
        <v>0</v>
      </c>
      <c r="J116" s="53">
        <f t="shared" si="176"/>
        <v>0</v>
      </c>
      <c r="K116" s="53">
        <f t="shared" si="176"/>
        <v>0</v>
      </c>
      <c r="L116" s="53">
        <f t="shared" ref="L116:P116" si="177">iferror(L68/SUM($L68:$P68),0)</f>
        <v>0</v>
      </c>
      <c r="M116" s="53">
        <f t="shared" si="177"/>
        <v>0</v>
      </c>
      <c r="N116" s="53">
        <f t="shared" si="177"/>
        <v>0</v>
      </c>
      <c r="O116" s="53">
        <f t="shared" si="177"/>
        <v>0</v>
      </c>
      <c r="P116" s="53">
        <f t="shared" si="177"/>
        <v>0</v>
      </c>
      <c r="Q116" s="53">
        <f t="shared" ref="Q116:U116" si="178">iferror(Q68/SUM($Q68:$U68),0)</f>
        <v>0.6666666667</v>
      </c>
      <c r="R116" s="53">
        <f t="shared" si="178"/>
        <v>0</v>
      </c>
      <c r="S116" s="53">
        <f t="shared" si="178"/>
        <v>0.3333333333</v>
      </c>
      <c r="T116" s="53">
        <f t="shared" si="178"/>
        <v>0</v>
      </c>
      <c r="U116" s="53">
        <f t="shared" si="178"/>
        <v>0</v>
      </c>
    </row>
    <row r="117">
      <c r="A117" s="23" t="s">
        <v>58</v>
      </c>
      <c r="B117" s="53">
        <f t="shared" ref="B117:F117" si="179">iferror(B69/SUM(B69:F69),0)</f>
        <v>0</v>
      </c>
      <c r="C117" s="53">
        <f t="shared" si="179"/>
        <v>0</v>
      </c>
      <c r="D117" s="53">
        <f t="shared" si="179"/>
        <v>0</v>
      </c>
      <c r="E117" s="53">
        <f t="shared" si="179"/>
        <v>0</v>
      </c>
      <c r="F117" s="53">
        <f t="shared" si="179"/>
        <v>0</v>
      </c>
      <c r="G117" s="53">
        <f t="shared" ref="G117:K117" si="180">iferror(G69/SUM($G69:$K69),0)</f>
        <v>0</v>
      </c>
      <c r="H117" s="53">
        <f t="shared" si="180"/>
        <v>0</v>
      </c>
      <c r="I117" s="53">
        <f t="shared" si="180"/>
        <v>0</v>
      </c>
      <c r="J117" s="53">
        <f t="shared" si="180"/>
        <v>0</v>
      </c>
      <c r="K117" s="53">
        <f t="shared" si="180"/>
        <v>0</v>
      </c>
      <c r="L117" s="53">
        <f t="shared" ref="L117:P117" si="181">iferror(L69/SUM($L69:$P69),0)</f>
        <v>0</v>
      </c>
      <c r="M117" s="53">
        <f t="shared" si="181"/>
        <v>0</v>
      </c>
      <c r="N117" s="53">
        <f t="shared" si="181"/>
        <v>0</v>
      </c>
      <c r="O117" s="53">
        <f t="shared" si="181"/>
        <v>0</v>
      </c>
      <c r="P117" s="53">
        <f t="shared" si="181"/>
        <v>0</v>
      </c>
      <c r="Q117" s="53">
        <f t="shared" ref="Q117:U117" si="182">iferror(Q69/SUM($Q69:$U69),0)</f>
        <v>0.6666666667</v>
      </c>
      <c r="R117" s="53">
        <f t="shared" si="182"/>
        <v>0.3333333333</v>
      </c>
      <c r="S117" s="53">
        <f t="shared" si="182"/>
        <v>0</v>
      </c>
      <c r="T117" s="53">
        <f t="shared" si="182"/>
        <v>0</v>
      </c>
      <c r="U117" s="53">
        <f t="shared" si="182"/>
        <v>0</v>
      </c>
    </row>
    <row r="118">
      <c r="A118" s="23" t="s">
        <v>59</v>
      </c>
      <c r="B118" s="53">
        <f t="shared" ref="B118:F118" si="183">iferror(B70/SUM(B70:F70),0)</f>
        <v>0</v>
      </c>
      <c r="C118" s="53">
        <f t="shared" si="183"/>
        <v>0</v>
      </c>
      <c r="D118" s="53">
        <f t="shared" si="183"/>
        <v>0</v>
      </c>
      <c r="E118" s="53">
        <f t="shared" si="183"/>
        <v>0</v>
      </c>
      <c r="F118" s="53">
        <f t="shared" si="183"/>
        <v>0</v>
      </c>
      <c r="G118" s="53">
        <f t="shared" ref="G118:K118" si="184">iferror(G70/SUM($G70:$K70),0)</f>
        <v>0</v>
      </c>
      <c r="H118" s="53">
        <f t="shared" si="184"/>
        <v>0</v>
      </c>
      <c r="I118" s="53">
        <f t="shared" si="184"/>
        <v>0</v>
      </c>
      <c r="J118" s="53">
        <f t="shared" si="184"/>
        <v>0</v>
      </c>
      <c r="K118" s="53">
        <f t="shared" si="184"/>
        <v>0</v>
      </c>
      <c r="L118" s="53">
        <f t="shared" ref="L118:P118" si="185">iferror(L70/SUM($L70:$P70),0)</f>
        <v>0</v>
      </c>
      <c r="M118" s="53">
        <f t="shared" si="185"/>
        <v>0</v>
      </c>
      <c r="N118" s="53">
        <f t="shared" si="185"/>
        <v>0</v>
      </c>
      <c r="O118" s="53">
        <f t="shared" si="185"/>
        <v>0</v>
      </c>
      <c r="P118" s="53">
        <f t="shared" si="185"/>
        <v>0</v>
      </c>
      <c r="Q118" s="53">
        <f t="shared" ref="Q118:U118" si="186">iferror(Q70/SUM($Q70:$U70),0)</f>
        <v>0.5</v>
      </c>
      <c r="R118" s="53">
        <f t="shared" si="186"/>
        <v>0</v>
      </c>
      <c r="S118" s="53">
        <f t="shared" si="186"/>
        <v>0.5</v>
      </c>
      <c r="T118" s="53">
        <f t="shared" si="186"/>
        <v>0</v>
      </c>
      <c r="U118" s="53">
        <f t="shared" si="186"/>
        <v>0</v>
      </c>
    </row>
    <row r="119">
      <c r="A119" s="23" t="s">
        <v>60</v>
      </c>
      <c r="B119" s="53">
        <f t="shared" ref="B119:F119" si="187">iferror(B71/SUM(B71:F71),0)</f>
        <v>0</v>
      </c>
      <c r="C119" s="53">
        <f t="shared" si="187"/>
        <v>0</v>
      </c>
      <c r="D119" s="53">
        <f t="shared" si="187"/>
        <v>0</v>
      </c>
      <c r="E119" s="53">
        <f t="shared" si="187"/>
        <v>0</v>
      </c>
      <c r="F119" s="53">
        <f t="shared" si="187"/>
        <v>0</v>
      </c>
      <c r="G119" s="53">
        <f t="shared" ref="G119:K119" si="188">iferror(G71/SUM($G71:$K71),0)</f>
        <v>0</v>
      </c>
      <c r="H119" s="53">
        <f t="shared" si="188"/>
        <v>0</v>
      </c>
      <c r="I119" s="53">
        <f t="shared" si="188"/>
        <v>0</v>
      </c>
      <c r="J119" s="53">
        <f t="shared" si="188"/>
        <v>0</v>
      </c>
      <c r="K119" s="53">
        <f t="shared" si="188"/>
        <v>0</v>
      </c>
      <c r="L119" s="53">
        <f t="shared" ref="L119:P119" si="189">iferror(L71/SUM($L71:$P71),0)</f>
        <v>0</v>
      </c>
      <c r="M119" s="53">
        <f t="shared" si="189"/>
        <v>0</v>
      </c>
      <c r="N119" s="53">
        <f t="shared" si="189"/>
        <v>0</v>
      </c>
      <c r="O119" s="53">
        <f t="shared" si="189"/>
        <v>0</v>
      </c>
      <c r="P119" s="53">
        <f t="shared" si="189"/>
        <v>0</v>
      </c>
      <c r="Q119" s="53">
        <f t="shared" ref="Q119:U119" si="190">iferror(Q71/SUM($Q71:$U71),0)</f>
        <v>1</v>
      </c>
      <c r="R119" s="53">
        <f t="shared" si="190"/>
        <v>0</v>
      </c>
      <c r="S119" s="53">
        <f t="shared" si="190"/>
        <v>0</v>
      </c>
      <c r="T119" s="53">
        <f t="shared" si="190"/>
        <v>0</v>
      </c>
      <c r="U119" s="53">
        <f t="shared" si="190"/>
        <v>0</v>
      </c>
    </row>
    <row r="120">
      <c r="A120" s="23"/>
    </row>
    <row r="121">
      <c r="A121" s="23"/>
    </row>
    <row r="122">
      <c r="A122" s="23"/>
    </row>
    <row r="123">
      <c r="A123" s="23"/>
    </row>
    <row r="126">
      <c r="A126" s="8" t="s">
        <v>63</v>
      </c>
    </row>
    <row r="128">
      <c r="A128" s="49" t="s">
        <v>0</v>
      </c>
      <c r="B128" s="49">
        <v>1.0</v>
      </c>
      <c r="G128" s="50">
        <v>44595.0</v>
      </c>
      <c r="L128" s="50">
        <v>44656.0</v>
      </c>
      <c r="Q128" s="49" t="s">
        <v>1</v>
      </c>
    </row>
    <row r="129">
      <c r="A129" s="49" t="s">
        <v>64</v>
      </c>
      <c r="B129" s="49">
        <v>1.0</v>
      </c>
      <c r="C129" s="49">
        <v>2.0</v>
      </c>
      <c r="D129" s="49">
        <v>3.0</v>
      </c>
      <c r="E129" s="49">
        <v>4.0</v>
      </c>
      <c r="F129" s="49" t="s">
        <v>5</v>
      </c>
      <c r="G129" s="49">
        <v>1.0</v>
      </c>
      <c r="H129" s="49">
        <v>2.0</v>
      </c>
      <c r="I129" s="49">
        <v>3.0</v>
      </c>
      <c r="J129" s="49">
        <v>4.0</v>
      </c>
      <c r="K129" s="49" t="s">
        <v>5</v>
      </c>
      <c r="L129" s="49">
        <v>1.0</v>
      </c>
      <c r="M129" s="49">
        <v>2.0</v>
      </c>
      <c r="N129" s="49">
        <v>3.0</v>
      </c>
      <c r="O129" s="49">
        <v>4.0</v>
      </c>
      <c r="P129" s="49" t="s">
        <v>5</v>
      </c>
      <c r="Q129" s="49">
        <v>1.0</v>
      </c>
      <c r="R129" s="49">
        <v>2.0</v>
      </c>
      <c r="S129" s="49">
        <v>3.0</v>
      </c>
      <c r="T129" s="49">
        <v>4.0</v>
      </c>
      <c r="U129" s="49" t="s">
        <v>5</v>
      </c>
    </row>
    <row r="130">
      <c r="A130" s="52" t="s">
        <v>7</v>
      </c>
      <c r="B130" s="53">
        <f t="shared" ref="B130:B139" si="195">B16/100</f>
        <v>0.5714285714</v>
      </c>
      <c r="C130" s="54">
        <f t="shared" ref="C130:F130" si="191">B130+C16/100</f>
        <v>1</v>
      </c>
      <c r="D130" s="54">
        <f t="shared" si="191"/>
        <v>1</v>
      </c>
      <c r="E130" s="54">
        <f t="shared" si="191"/>
        <v>1</v>
      </c>
      <c r="F130" s="54">
        <f t="shared" si="191"/>
        <v>1</v>
      </c>
      <c r="G130" s="53">
        <f t="shared" ref="G130:G139" si="197">G16/100</f>
        <v>0.7866666667</v>
      </c>
      <c r="H130" s="54">
        <f t="shared" ref="H130:K130" si="192">G130+H16/100</f>
        <v>0.9466666667</v>
      </c>
      <c r="I130" s="54">
        <f t="shared" si="192"/>
        <v>0.9866666667</v>
      </c>
      <c r="J130" s="54">
        <f t="shared" si="192"/>
        <v>0.9866666667</v>
      </c>
      <c r="K130" s="54">
        <f t="shared" si="192"/>
        <v>1</v>
      </c>
      <c r="L130" s="53">
        <f t="shared" ref="L130:L139" si="199">L16/100</f>
        <v>0.783919598</v>
      </c>
      <c r="M130" s="54">
        <f t="shared" ref="M130:P130" si="193">L130+M16/100</f>
        <v>0.9396984925</v>
      </c>
      <c r="N130" s="54">
        <f t="shared" si="193"/>
        <v>0.9899497487</v>
      </c>
      <c r="O130" s="54">
        <f t="shared" si="193"/>
        <v>0.9949748744</v>
      </c>
      <c r="P130" s="54">
        <f t="shared" si="193"/>
        <v>1</v>
      </c>
      <c r="Q130" s="53">
        <f t="shared" ref="Q130:Q139" si="201">Q16/100</f>
        <v>0.8698630137</v>
      </c>
      <c r="R130" s="54">
        <f t="shared" ref="R130:U130" si="194">Q130+R16/100</f>
        <v>0.9794520548</v>
      </c>
      <c r="S130" s="54">
        <f t="shared" si="194"/>
        <v>1</v>
      </c>
      <c r="T130" s="54">
        <f t="shared" si="194"/>
        <v>1</v>
      </c>
      <c r="U130" s="54">
        <f t="shared" si="194"/>
        <v>1</v>
      </c>
    </row>
    <row r="131">
      <c r="A131" s="52" t="s">
        <v>8</v>
      </c>
      <c r="B131" s="53">
        <f t="shared" si="195"/>
        <v>1</v>
      </c>
      <c r="C131" s="54">
        <f t="shared" ref="C131:F131" si="196">B131+C17/100</f>
        <v>1</v>
      </c>
      <c r="D131" s="54">
        <f t="shared" si="196"/>
        <v>1</v>
      </c>
      <c r="E131" s="54">
        <f t="shared" si="196"/>
        <v>1</v>
      </c>
      <c r="F131" s="54">
        <f t="shared" si="196"/>
        <v>1</v>
      </c>
      <c r="G131" s="53">
        <f t="shared" si="197"/>
        <v>1</v>
      </c>
      <c r="H131" s="54">
        <f t="shared" ref="H131:K131" si="198">G131+H17/100</f>
        <v>1</v>
      </c>
      <c r="I131" s="54">
        <f t="shared" si="198"/>
        <v>1</v>
      </c>
      <c r="J131" s="54">
        <f t="shared" si="198"/>
        <v>1</v>
      </c>
      <c r="K131" s="54">
        <f t="shared" si="198"/>
        <v>1</v>
      </c>
      <c r="L131" s="53">
        <f t="shared" si="199"/>
        <v>0.9473684211</v>
      </c>
      <c r="M131" s="54">
        <f t="shared" ref="M131:P131" si="200">L131+M17/100</f>
        <v>0.9824561404</v>
      </c>
      <c r="N131" s="54">
        <f t="shared" si="200"/>
        <v>1</v>
      </c>
      <c r="O131" s="54">
        <f t="shared" si="200"/>
        <v>1</v>
      </c>
      <c r="P131" s="54">
        <f t="shared" si="200"/>
        <v>1</v>
      </c>
      <c r="Q131" s="53">
        <f t="shared" si="201"/>
        <v>0.8837209302</v>
      </c>
      <c r="R131" s="54">
        <f t="shared" ref="R131:U131" si="202">Q131+R17/100</f>
        <v>1</v>
      </c>
      <c r="S131" s="54">
        <f t="shared" si="202"/>
        <v>1</v>
      </c>
      <c r="T131" s="54">
        <f t="shared" si="202"/>
        <v>1</v>
      </c>
      <c r="U131" s="54">
        <f t="shared" si="202"/>
        <v>1</v>
      </c>
    </row>
    <row r="132">
      <c r="A132" s="52" t="s">
        <v>9</v>
      </c>
      <c r="B132" s="53">
        <f t="shared" si="195"/>
        <v>0.6666666667</v>
      </c>
      <c r="C132" s="54">
        <f t="shared" ref="C132:F132" si="203">B132+C18/100</f>
        <v>1</v>
      </c>
      <c r="D132" s="54">
        <f t="shared" si="203"/>
        <v>1</v>
      </c>
      <c r="E132" s="54">
        <f t="shared" si="203"/>
        <v>1</v>
      </c>
      <c r="F132" s="54">
        <f t="shared" si="203"/>
        <v>1</v>
      </c>
      <c r="G132" s="53">
        <f t="shared" si="197"/>
        <v>0.6875</v>
      </c>
      <c r="H132" s="54">
        <f t="shared" ref="H132:K132" si="204">G132+H18/100</f>
        <v>0.96875</v>
      </c>
      <c r="I132" s="54">
        <f t="shared" si="204"/>
        <v>1</v>
      </c>
      <c r="J132" s="54">
        <f t="shared" si="204"/>
        <v>1</v>
      </c>
      <c r="K132" s="54">
        <f t="shared" si="204"/>
        <v>1</v>
      </c>
      <c r="L132" s="53">
        <f t="shared" si="199"/>
        <v>0.6524064171</v>
      </c>
      <c r="M132" s="54">
        <f t="shared" ref="M132:P132" si="205">L132+M18/100</f>
        <v>0.8930481283</v>
      </c>
      <c r="N132" s="54">
        <f t="shared" si="205"/>
        <v>0.9946524064</v>
      </c>
      <c r="O132" s="54">
        <f t="shared" si="205"/>
        <v>1</v>
      </c>
      <c r="P132" s="54">
        <f t="shared" si="205"/>
        <v>1</v>
      </c>
      <c r="Q132" s="53">
        <f t="shared" si="201"/>
        <v>0.5777777778</v>
      </c>
      <c r="R132" s="54">
        <f t="shared" ref="R132:U132" si="206">Q132+R18/100</f>
        <v>0.8888888889</v>
      </c>
      <c r="S132" s="54">
        <f t="shared" si="206"/>
        <v>1</v>
      </c>
      <c r="T132" s="54">
        <f t="shared" si="206"/>
        <v>1</v>
      </c>
      <c r="U132" s="54">
        <f t="shared" si="206"/>
        <v>1</v>
      </c>
    </row>
    <row r="133">
      <c r="A133" s="52" t="s">
        <v>10</v>
      </c>
      <c r="B133" s="53">
        <f t="shared" si="195"/>
        <v>0.6923076923</v>
      </c>
      <c r="C133" s="54">
        <f t="shared" ref="C133:F133" si="207">B133+C19/100</f>
        <v>1</v>
      </c>
      <c r="D133" s="54">
        <f t="shared" si="207"/>
        <v>1</v>
      </c>
      <c r="E133" s="54">
        <f t="shared" si="207"/>
        <v>1</v>
      </c>
      <c r="F133" s="54">
        <f t="shared" si="207"/>
        <v>1</v>
      </c>
      <c r="G133" s="53">
        <f t="shared" si="197"/>
        <v>0.8243243243</v>
      </c>
      <c r="H133" s="54">
        <f t="shared" ref="H133:K133" si="208">G133+H19/100</f>
        <v>0.9459459459</v>
      </c>
      <c r="I133" s="54">
        <f t="shared" si="208"/>
        <v>1</v>
      </c>
      <c r="J133" s="54">
        <f t="shared" si="208"/>
        <v>1</v>
      </c>
      <c r="K133" s="54">
        <f t="shared" si="208"/>
        <v>1</v>
      </c>
      <c r="L133" s="53">
        <f t="shared" si="199"/>
        <v>0.7435897436</v>
      </c>
      <c r="M133" s="54">
        <f t="shared" ref="M133:P133" si="209">L133+M19/100</f>
        <v>0.8820512821</v>
      </c>
      <c r="N133" s="54">
        <f t="shared" si="209"/>
        <v>0.9897435897</v>
      </c>
      <c r="O133" s="54">
        <f t="shared" si="209"/>
        <v>0.9948717949</v>
      </c>
      <c r="P133" s="54">
        <f t="shared" si="209"/>
        <v>1</v>
      </c>
      <c r="Q133" s="53">
        <f t="shared" si="201"/>
        <v>0.7323943662</v>
      </c>
      <c r="R133" s="54">
        <f t="shared" ref="R133:U133" si="210">Q133+R19/100</f>
        <v>0.9225352113</v>
      </c>
      <c r="S133" s="54">
        <f t="shared" si="210"/>
        <v>1</v>
      </c>
      <c r="T133" s="54">
        <f t="shared" si="210"/>
        <v>1</v>
      </c>
      <c r="U133" s="54">
        <f t="shared" si="210"/>
        <v>1</v>
      </c>
    </row>
    <row r="134">
      <c r="A134" s="52" t="s">
        <v>11</v>
      </c>
      <c r="B134" s="53">
        <f t="shared" si="195"/>
        <v>0.6666666667</v>
      </c>
      <c r="C134" s="54">
        <f t="shared" ref="C134:F134" si="211">B134+C20/100</f>
        <v>1</v>
      </c>
      <c r="D134" s="54">
        <f t="shared" si="211"/>
        <v>1</v>
      </c>
      <c r="E134" s="54">
        <f t="shared" si="211"/>
        <v>1</v>
      </c>
      <c r="F134" s="54">
        <f t="shared" si="211"/>
        <v>1</v>
      </c>
      <c r="G134" s="53">
        <f t="shared" si="197"/>
        <v>0.9183673469</v>
      </c>
      <c r="H134" s="54">
        <f t="shared" ref="H134:K134" si="212">G134+H20/100</f>
        <v>0.9795918367</v>
      </c>
      <c r="I134" s="54">
        <f t="shared" si="212"/>
        <v>1</v>
      </c>
      <c r="J134" s="54">
        <f t="shared" si="212"/>
        <v>1</v>
      </c>
      <c r="K134" s="54">
        <f t="shared" si="212"/>
        <v>1</v>
      </c>
      <c r="L134" s="53">
        <f t="shared" si="199"/>
        <v>0.8656716418</v>
      </c>
      <c r="M134" s="54">
        <f t="shared" ref="M134:P134" si="213">L134+M20/100</f>
        <v>0.9701492537</v>
      </c>
      <c r="N134" s="54">
        <f t="shared" si="213"/>
        <v>0.9925373134</v>
      </c>
      <c r="O134" s="54">
        <f t="shared" si="213"/>
        <v>1</v>
      </c>
      <c r="P134" s="54">
        <f t="shared" si="213"/>
        <v>1</v>
      </c>
      <c r="Q134" s="53">
        <f t="shared" si="201"/>
        <v>0.9693877551</v>
      </c>
      <c r="R134" s="54">
        <f t="shared" ref="R134:U134" si="214">Q134+R20/100</f>
        <v>0.9897959184</v>
      </c>
      <c r="S134" s="54">
        <f t="shared" si="214"/>
        <v>1</v>
      </c>
      <c r="T134" s="54">
        <f t="shared" si="214"/>
        <v>1</v>
      </c>
      <c r="U134" s="54">
        <f t="shared" si="214"/>
        <v>1</v>
      </c>
    </row>
    <row r="135">
      <c r="A135" s="52" t="s">
        <v>12</v>
      </c>
      <c r="B135" s="53">
        <f t="shared" si="195"/>
        <v>1</v>
      </c>
      <c r="C135" s="54">
        <f t="shared" ref="C135:F135" si="215">B135+C21/100</f>
        <v>1</v>
      </c>
      <c r="D135" s="54">
        <f t="shared" si="215"/>
        <v>1</v>
      </c>
      <c r="E135" s="54">
        <f t="shared" si="215"/>
        <v>1</v>
      </c>
      <c r="F135" s="54">
        <f t="shared" si="215"/>
        <v>1</v>
      </c>
      <c r="G135" s="53">
        <f t="shared" si="197"/>
        <v>0.9787234043</v>
      </c>
      <c r="H135" s="54">
        <f t="shared" ref="H135:K135" si="216">G135+H21/100</f>
        <v>1</v>
      </c>
      <c r="I135" s="54">
        <f t="shared" si="216"/>
        <v>1</v>
      </c>
      <c r="J135" s="54">
        <f t="shared" si="216"/>
        <v>1</v>
      </c>
      <c r="K135" s="54">
        <f t="shared" si="216"/>
        <v>1</v>
      </c>
      <c r="L135" s="53">
        <f t="shared" si="199"/>
        <v>1</v>
      </c>
      <c r="M135" s="54">
        <f t="shared" ref="M135:P135" si="217">L135+M21/100</f>
        <v>1</v>
      </c>
      <c r="N135" s="54">
        <f t="shared" si="217"/>
        <v>1</v>
      </c>
      <c r="O135" s="54">
        <f t="shared" si="217"/>
        <v>1</v>
      </c>
      <c r="P135" s="54">
        <f t="shared" si="217"/>
        <v>1</v>
      </c>
      <c r="Q135" s="53">
        <f t="shared" si="201"/>
        <v>1</v>
      </c>
      <c r="R135" s="54">
        <f t="shared" ref="R135:U135" si="218">Q135+R21/100</f>
        <v>1</v>
      </c>
      <c r="S135" s="54">
        <f t="shared" si="218"/>
        <v>1</v>
      </c>
      <c r="T135" s="54">
        <f t="shared" si="218"/>
        <v>1</v>
      </c>
      <c r="U135" s="54">
        <f t="shared" si="218"/>
        <v>1</v>
      </c>
    </row>
    <row r="136">
      <c r="A136" s="52" t="s">
        <v>13</v>
      </c>
      <c r="B136" s="53">
        <f t="shared" si="195"/>
        <v>1</v>
      </c>
      <c r="C136" s="54">
        <f t="shared" ref="C136:F136" si="219">B136+C22/100</f>
        <v>1</v>
      </c>
      <c r="D136" s="54">
        <f t="shared" si="219"/>
        <v>1</v>
      </c>
      <c r="E136" s="54">
        <f t="shared" si="219"/>
        <v>1</v>
      </c>
      <c r="F136" s="54">
        <f t="shared" si="219"/>
        <v>1</v>
      </c>
      <c r="G136" s="53">
        <f t="shared" si="197"/>
        <v>1</v>
      </c>
      <c r="H136" s="54">
        <f t="shared" ref="H136:K136" si="220">G136+H22/100</f>
        <v>1</v>
      </c>
      <c r="I136" s="54">
        <f t="shared" si="220"/>
        <v>1</v>
      </c>
      <c r="J136" s="54">
        <f t="shared" si="220"/>
        <v>1</v>
      </c>
      <c r="K136" s="54">
        <f t="shared" si="220"/>
        <v>1</v>
      </c>
      <c r="L136" s="53">
        <f t="shared" si="199"/>
        <v>1</v>
      </c>
      <c r="M136" s="54">
        <f t="shared" ref="M136:P136" si="221">L136+M22/100</f>
        <v>1</v>
      </c>
      <c r="N136" s="54">
        <f t="shared" si="221"/>
        <v>1</v>
      </c>
      <c r="O136" s="54">
        <f t="shared" si="221"/>
        <v>1</v>
      </c>
      <c r="P136" s="54">
        <f t="shared" si="221"/>
        <v>1</v>
      </c>
      <c r="Q136" s="53">
        <f t="shared" si="201"/>
        <v>0.9855072464</v>
      </c>
      <c r="R136" s="54">
        <f t="shared" ref="R136:U136" si="222">Q136+R22/100</f>
        <v>0.9927536232</v>
      </c>
      <c r="S136" s="54">
        <f t="shared" si="222"/>
        <v>1</v>
      </c>
      <c r="T136" s="54">
        <f t="shared" si="222"/>
        <v>1</v>
      </c>
      <c r="U136" s="54">
        <f t="shared" si="222"/>
        <v>1</v>
      </c>
    </row>
    <row r="137">
      <c r="A137" s="52" t="s">
        <v>14</v>
      </c>
      <c r="B137" s="53">
        <f t="shared" si="195"/>
        <v>0.5</v>
      </c>
      <c r="C137" s="54">
        <f t="shared" ref="C137:F137" si="223">B137+C23/100</f>
        <v>0.6666666667</v>
      </c>
      <c r="D137" s="54">
        <f t="shared" si="223"/>
        <v>1</v>
      </c>
      <c r="E137" s="54">
        <f t="shared" si="223"/>
        <v>1</v>
      </c>
      <c r="F137" s="54">
        <f t="shared" si="223"/>
        <v>1</v>
      </c>
      <c r="G137" s="53">
        <f t="shared" si="197"/>
        <v>0.6181818182</v>
      </c>
      <c r="H137" s="54">
        <f t="shared" ref="H137:K137" si="224">G137+H23/100</f>
        <v>0.8727272727</v>
      </c>
      <c r="I137" s="54">
        <f t="shared" si="224"/>
        <v>1</v>
      </c>
      <c r="J137" s="54">
        <f t="shared" si="224"/>
        <v>1</v>
      </c>
      <c r="K137" s="54">
        <f t="shared" si="224"/>
        <v>1</v>
      </c>
      <c r="L137" s="53">
        <f t="shared" si="199"/>
        <v>0.3797468354</v>
      </c>
      <c r="M137" s="54">
        <f t="shared" ref="M137:P137" si="225">L137+M23/100</f>
        <v>0.7911392405</v>
      </c>
      <c r="N137" s="54">
        <f t="shared" si="225"/>
        <v>1</v>
      </c>
      <c r="O137" s="54">
        <f t="shared" si="225"/>
        <v>1</v>
      </c>
      <c r="P137" s="54">
        <f t="shared" si="225"/>
        <v>1</v>
      </c>
      <c r="Q137" s="53">
        <f t="shared" si="201"/>
        <v>0.2912621359</v>
      </c>
      <c r="R137" s="54">
        <f t="shared" ref="R137:U137" si="226">Q137+R23/100</f>
        <v>0.6213592233</v>
      </c>
      <c r="S137" s="54">
        <f t="shared" si="226"/>
        <v>0.9902912621</v>
      </c>
      <c r="T137" s="54">
        <f t="shared" si="226"/>
        <v>1</v>
      </c>
      <c r="U137" s="54">
        <f t="shared" si="226"/>
        <v>1</v>
      </c>
    </row>
    <row r="138">
      <c r="A138" s="52" t="s">
        <v>15</v>
      </c>
      <c r="B138" s="53">
        <f t="shared" si="195"/>
        <v>1</v>
      </c>
      <c r="C138" s="54">
        <f t="shared" ref="C138:F138" si="227">B138+C24/100</f>
        <v>1</v>
      </c>
      <c r="D138" s="54">
        <f t="shared" si="227"/>
        <v>1</v>
      </c>
      <c r="E138" s="54">
        <f t="shared" si="227"/>
        <v>1</v>
      </c>
      <c r="F138" s="54">
        <f t="shared" si="227"/>
        <v>1</v>
      </c>
      <c r="G138" s="53">
        <f t="shared" si="197"/>
        <v>0.9642857143</v>
      </c>
      <c r="H138" s="54">
        <f t="shared" ref="H138:K138" si="228">G138+H24/100</f>
        <v>1</v>
      </c>
      <c r="I138" s="54">
        <f t="shared" si="228"/>
        <v>1</v>
      </c>
      <c r="J138" s="54">
        <f t="shared" si="228"/>
        <v>1</v>
      </c>
      <c r="K138" s="54">
        <f t="shared" si="228"/>
        <v>1</v>
      </c>
      <c r="L138" s="53">
        <f t="shared" si="199"/>
        <v>0.9404761905</v>
      </c>
      <c r="M138" s="54">
        <f t="shared" ref="M138:P138" si="229">L138+M24/100</f>
        <v>1</v>
      </c>
      <c r="N138" s="54">
        <f t="shared" si="229"/>
        <v>1</v>
      </c>
      <c r="O138" s="54">
        <f t="shared" si="229"/>
        <v>1</v>
      </c>
      <c r="P138" s="54">
        <f t="shared" si="229"/>
        <v>1</v>
      </c>
      <c r="Q138" s="53">
        <f t="shared" si="201"/>
        <v>0.9632352941</v>
      </c>
      <c r="R138" s="54">
        <f t="shared" ref="R138:U138" si="230">Q138+R24/100</f>
        <v>1</v>
      </c>
      <c r="S138" s="54">
        <f t="shared" si="230"/>
        <v>1</v>
      </c>
      <c r="T138" s="54">
        <f t="shared" si="230"/>
        <v>1</v>
      </c>
      <c r="U138" s="54">
        <f t="shared" si="230"/>
        <v>1</v>
      </c>
    </row>
    <row r="139">
      <c r="A139" s="52" t="s">
        <v>16</v>
      </c>
      <c r="B139" s="53">
        <f t="shared" si="195"/>
        <v>0.6666666667</v>
      </c>
      <c r="C139" s="54">
        <f t="shared" ref="C139:F139" si="231">B139+C25/100</f>
        <v>1</v>
      </c>
      <c r="D139" s="54">
        <f t="shared" si="231"/>
        <v>1</v>
      </c>
      <c r="E139" s="54">
        <f t="shared" si="231"/>
        <v>1</v>
      </c>
      <c r="F139" s="54">
        <f t="shared" si="231"/>
        <v>1</v>
      </c>
      <c r="G139" s="53">
        <f t="shared" si="197"/>
        <v>0.8055555556</v>
      </c>
      <c r="H139" s="54">
        <f t="shared" ref="H139:K139" si="232">G139+H25/100</f>
        <v>0.9444444444</v>
      </c>
      <c r="I139" s="54">
        <f t="shared" si="232"/>
        <v>1</v>
      </c>
      <c r="J139" s="54">
        <f t="shared" si="232"/>
        <v>1</v>
      </c>
      <c r="K139" s="54">
        <f t="shared" si="232"/>
        <v>1</v>
      </c>
      <c r="L139" s="53">
        <f t="shared" si="199"/>
        <v>0.6994818653</v>
      </c>
      <c r="M139" s="54">
        <f t="shared" ref="M139:P139" si="233">L139+M25/100</f>
        <v>0.8756476684</v>
      </c>
      <c r="N139" s="54">
        <f t="shared" si="233"/>
        <v>0.9948186528</v>
      </c>
      <c r="O139" s="54">
        <f t="shared" si="233"/>
        <v>1</v>
      </c>
      <c r="P139" s="54">
        <f t="shared" si="233"/>
        <v>1</v>
      </c>
      <c r="Q139" s="53">
        <f t="shared" si="201"/>
        <v>0.676056338</v>
      </c>
      <c r="R139" s="54">
        <f t="shared" ref="R139:U139" si="234">Q139+R25/100</f>
        <v>0.8661971831</v>
      </c>
      <c r="S139" s="54">
        <f t="shared" si="234"/>
        <v>0.9929577465</v>
      </c>
      <c r="T139" s="54">
        <f t="shared" si="234"/>
        <v>1</v>
      </c>
      <c r="U139" s="54">
        <f t="shared" si="234"/>
        <v>1</v>
      </c>
    </row>
    <row r="140">
      <c r="A140" s="23" t="s">
        <v>19</v>
      </c>
      <c r="B140" s="53">
        <f t="shared" ref="B140:B181" si="239">B78</f>
        <v>0</v>
      </c>
      <c r="C140" s="53">
        <f t="shared" ref="C140:F140" si="235">B140+C78</f>
        <v>0</v>
      </c>
      <c r="D140" s="53">
        <f t="shared" si="235"/>
        <v>0</v>
      </c>
      <c r="E140" s="53">
        <f t="shared" si="235"/>
        <v>0</v>
      </c>
      <c r="F140" s="53">
        <f t="shared" si="235"/>
        <v>0</v>
      </c>
      <c r="G140" s="53">
        <f t="shared" ref="G140:G181" si="241">G78</f>
        <v>0.7142857143</v>
      </c>
      <c r="H140" s="53">
        <f t="shared" ref="H140:K140" si="236">G140+H78</f>
        <v>1</v>
      </c>
      <c r="I140" s="53">
        <f t="shared" si="236"/>
        <v>1</v>
      </c>
      <c r="J140" s="53">
        <f t="shared" si="236"/>
        <v>1</v>
      </c>
      <c r="K140" s="53">
        <f t="shared" si="236"/>
        <v>1</v>
      </c>
      <c r="L140" s="53">
        <f t="shared" ref="L140:L181" si="243">L78</f>
        <v>0.7272727273</v>
      </c>
      <c r="M140" s="53">
        <f t="shared" ref="M140:P140" si="237">L140+M78</f>
        <v>0.9090909091</v>
      </c>
      <c r="N140" s="53">
        <f t="shared" si="237"/>
        <v>1</v>
      </c>
      <c r="O140" s="53">
        <f t="shared" si="237"/>
        <v>1</v>
      </c>
      <c r="P140" s="53">
        <f t="shared" si="237"/>
        <v>1</v>
      </c>
      <c r="Q140" s="53">
        <f t="shared" ref="Q140:Q181" si="245">Q78</f>
        <v>0.9333333333</v>
      </c>
      <c r="R140" s="53">
        <f t="shared" ref="R140:U140" si="238">Q140+R78</f>
        <v>0.9333333333</v>
      </c>
      <c r="S140" s="53">
        <f t="shared" si="238"/>
        <v>1</v>
      </c>
      <c r="T140" s="53">
        <f t="shared" si="238"/>
        <v>1</v>
      </c>
      <c r="U140" s="53">
        <f t="shared" si="238"/>
        <v>1</v>
      </c>
    </row>
    <row r="141">
      <c r="A141" s="23" t="s">
        <v>20</v>
      </c>
      <c r="B141" s="53">
        <f t="shared" si="239"/>
        <v>0</v>
      </c>
      <c r="C141" s="53">
        <f t="shared" ref="C141:F141" si="240">B141+C79</f>
        <v>0</v>
      </c>
      <c r="D141" s="53">
        <f t="shared" si="240"/>
        <v>0</v>
      </c>
      <c r="E141" s="53">
        <f t="shared" si="240"/>
        <v>0</v>
      </c>
      <c r="F141" s="53">
        <f t="shared" si="240"/>
        <v>0</v>
      </c>
      <c r="G141" s="53">
        <f t="shared" si="241"/>
        <v>1</v>
      </c>
      <c r="H141" s="53">
        <f t="shared" ref="H141:K141" si="242">G141+H79</f>
        <v>1</v>
      </c>
      <c r="I141" s="53">
        <f t="shared" si="242"/>
        <v>1</v>
      </c>
      <c r="J141" s="53">
        <f t="shared" si="242"/>
        <v>1</v>
      </c>
      <c r="K141" s="53">
        <f t="shared" si="242"/>
        <v>1</v>
      </c>
      <c r="L141" s="53">
        <f t="shared" si="243"/>
        <v>0.8</v>
      </c>
      <c r="M141" s="53">
        <f t="shared" ref="M141:P141" si="244">L141+M79</f>
        <v>1</v>
      </c>
      <c r="N141" s="53">
        <f t="shared" si="244"/>
        <v>1</v>
      </c>
      <c r="O141" s="53">
        <f t="shared" si="244"/>
        <v>1</v>
      </c>
      <c r="P141" s="53">
        <f t="shared" si="244"/>
        <v>1</v>
      </c>
      <c r="Q141" s="53">
        <f t="shared" si="245"/>
        <v>1</v>
      </c>
      <c r="R141" s="53">
        <f t="shared" ref="R141:U141" si="246">Q141+R79</f>
        <v>1</v>
      </c>
      <c r="S141" s="53">
        <f t="shared" si="246"/>
        <v>1</v>
      </c>
      <c r="T141" s="53">
        <f t="shared" si="246"/>
        <v>1</v>
      </c>
      <c r="U141" s="53">
        <f t="shared" si="246"/>
        <v>1</v>
      </c>
    </row>
    <row r="142">
      <c r="A142" s="23" t="s">
        <v>21</v>
      </c>
      <c r="B142" s="53">
        <f t="shared" si="239"/>
        <v>0</v>
      </c>
      <c r="C142" s="53">
        <f t="shared" ref="C142:F142" si="247">B142+C80</f>
        <v>0</v>
      </c>
      <c r="D142" s="53">
        <f t="shared" si="247"/>
        <v>0</v>
      </c>
      <c r="E142" s="53">
        <f t="shared" si="247"/>
        <v>0</v>
      </c>
      <c r="F142" s="53">
        <f t="shared" si="247"/>
        <v>0</v>
      </c>
      <c r="G142" s="53">
        <f t="shared" si="241"/>
        <v>1</v>
      </c>
      <c r="H142" s="53">
        <f t="shared" ref="H142:K142" si="248">G142+H80</f>
        <v>1</v>
      </c>
      <c r="I142" s="53">
        <f t="shared" si="248"/>
        <v>1</v>
      </c>
      <c r="J142" s="53">
        <f t="shared" si="248"/>
        <v>1</v>
      </c>
      <c r="K142" s="53">
        <f t="shared" si="248"/>
        <v>1</v>
      </c>
      <c r="L142" s="53">
        <f t="shared" si="243"/>
        <v>1</v>
      </c>
      <c r="M142" s="53">
        <f t="shared" ref="M142:P142" si="249">L142+M80</f>
        <v>1</v>
      </c>
      <c r="N142" s="53">
        <f t="shared" si="249"/>
        <v>1</v>
      </c>
      <c r="O142" s="53">
        <f t="shared" si="249"/>
        <v>1</v>
      </c>
      <c r="P142" s="53">
        <f t="shared" si="249"/>
        <v>1</v>
      </c>
      <c r="Q142" s="53">
        <f t="shared" si="245"/>
        <v>0.875</v>
      </c>
      <c r="R142" s="53">
        <f t="shared" ref="R142:U142" si="250">Q142+R80</f>
        <v>1</v>
      </c>
      <c r="S142" s="53">
        <f t="shared" si="250"/>
        <v>1</v>
      </c>
      <c r="T142" s="53">
        <f t="shared" si="250"/>
        <v>1</v>
      </c>
      <c r="U142" s="53">
        <f t="shared" si="250"/>
        <v>1</v>
      </c>
    </row>
    <row r="143">
      <c r="A143" s="23" t="s">
        <v>22</v>
      </c>
      <c r="B143" s="53">
        <f t="shared" si="239"/>
        <v>0</v>
      </c>
      <c r="C143" s="53">
        <f t="shared" ref="C143:F143" si="251">B143+C81</f>
        <v>0</v>
      </c>
      <c r="D143" s="53">
        <f t="shared" si="251"/>
        <v>0</v>
      </c>
      <c r="E143" s="53">
        <f t="shared" si="251"/>
        <v>0</v>
      </c>
      <c r="F143" s="53">
        <f t="shared" si="251"/>
        <v>0</v>
      </c>
      <c r="G143" s="53">
        <f t="shared" si="241"/>
        <v>0.6666666667</v>
      </c>
      <c r="H143" s="53">
        <f t="shared" ref="H143:K143" si="252">G143+H81</f>
        <v>1</v>
      </c>
      <c r="I143" s="53">
        <f t="shared" si="252"/>
        <v>1</v>
      </c>
      <c r="J143" s="53">
        <f t="shared" si="252"/>
        <v>1</v>
      </c>
      <c r="K143" s="53">
        <f t="shared" si="252"/>
        <v>1</v>
      </c>
      <c r="L143" s="53">
        <f t="shared" si="243"/>
        <v>1</v>
      </c>
      <c r="M143" s="53">
        <f t="shared" ref="M143:P143" si="253">L143+M81</f>
        <v>1</v>
      </c>
      <c r="N143" s="53">
        <f t="shared" si="253"/>
        <v>1</v>
      </c>
      <c r="O143" s="53">
        <f t="shared" si="253"/>
        <v>1</v>
      </c>
      <c r="P143" s="53">
        <f t="shared" si="253"/>
        <v>1</v>
      </c>
      <c r="Q143" s="53">
        <f t="shared" si="245"/>
        <v>1</v>
      </c>
      <c r="R143" s="53">
        <f t="shared" ref="R143:U143" si="254">Q143+R81</f>
        <v>1</v>
      </c>
      <c r="S143" s="53">
        <f t="shared" si="254"/>
        <v>1</v>
      </c>
      <c r="T143" s="53">
        <f t="shared" si="254"/>
        <v>1</v>
      </c>
      <c r="U143" s="53">
        <f t="shared" si="254"/>
        <v>1</v>
      </c>
    </row>
    <row r="144">
      <c r="A144" s="23" t="s">
        <v>23</v>
      </c>
      <c r="B144" s="53">
        <f t="shared" si="239"/>
        <v>0</v>
      </c>
      <c r="C144" s="53">
        <f t="shared" ref="C144:F144" si="255">B144+C82</f>
        <v>0</v>
      </c>
      <c r="D144" s="53">
        <f t="shared" si="255"/>
        <v>0</v>
      </c>
      <c r="E144" s="53">
        <f t="shared" si="255"/>
        <v>0</v>
      </c>
      <c r="F144" s="53">
        <f t="shared" si="255"/>
        <v>0</v>
      </c>
      <c r="G144" s="53">
        <f t="shared" si="241"/>
        <v>1</v>
      </c>
      <c r="H144" s="53">
        <f t="shared" ref="H144:K144" si="256">G144+H82</f>
        <v>1</v>
      </c>
      <c r="I144" s="53">
        <f t="shared" si="256"/>
        <v>1</v>
      </c>
      <c r="J144" s="53">
        <f t="shared" si="256"/>
        <v>1</v>
      </c>
      <c r="K144" s="53">
        <f t="shared" si="256"/>
        <v>1</v>
      </c>
      <c r="L144" s="53">
        <f t="shared" si="243"/>
        <v>0.75</v>
      </c>
      <c r="M144" s="53">
        <f t="shared" ref="M144:P144" si="257">L144+M82</f>
        <v>0.75</v>
      </c>
      <c r="N144" s="53">
        <f t="shared" si="257"/>
        <v>0.875</v>
      </c>
      <c r="O144" s="53">
        <f t="shared" si="257"/>
        <v>1</v>
      </c>
      <c r="P144" s="53">
        <f t="shared" si="257"/>
        <v>1</v>
      </c>
      <c r="Q144" s="53">
        <f t="shared" si="245"/>
        <v>1</v>
      </c>
      <c r="R144" s="53">
        <f t="shared" ref="R144:U144" si="258">Q144+R82</f>
        <v>1</v>
      </c>
      <c r="S144" s="53">
        <f t="shared" si="258"/>
        <v>1</v>
      </c>
      <c r="T144" s="53">
        <f t="shared" si="258"/>
        <v>1</v>
      </c>
      <c r="U144" s="53">
        <f t="shared" si="258"/>
        <v>1</v>
      </c>
    </row>
    <row r="145">
      <c r="A145" s="23" t="s">
        <v>24</v>
      </c>
      <c r="B145" s="53">
        <f t="shared" si="239"/>
        <v>0</v>
      </c>
      <c r="C145" s="53">
        <f t="shared" ref="C145:F145" si="259">B145+C83</f>
        <v>0</v>
      </c>
      <c r="D145" s="53">
        <f t="shared" si="259"/>
        <v>0</v>
      </c>
      <c r="E145" s="53">
        <f t="shared" si="259"/>
        <v>0</v>
      </c>
      <c r="F145" s="53">
        <f t="shared" si="259"/>
        <v>0</v>
      </c>
      <c r="G145" s="53">
        <f t="shared" si="241"/>
        <v>0.8333333333</v>
      </c>
      <c r="H145" s="53">
        <f t="shared" ref="H145:K145" si="260">G145+H83</f>
        <v>1</v>
      </c>
      <c r="I145" s="53">
        <f t="shared" si="260"/>
        <v>1</v>
      </c>
      <c r="J145" s="53">
        <f t="shared" si="260"/>
        <v>1</v>
      </c>
      <c r="K145" s="53">
        <f t="shared" si="260"/>
        <v>1</v>
      </c>
      <c r="L145" s="53">
        <f t="shared" si="243"/>
        <v>0.7</v>
      </c>
      <c r="M145" s="53">
        <f t="shared" ref="M145:P145" si="261">L145+M83</f>
        <v>1</v>
      </c>
      <c r="N145" s="53">
        <f t="shared" si="261"/>
        <v>1</v>
      </c>
      <c r="O145" s="53">
        <f t="shared" si="261"/>
        <v>1</v>
      </c>
      <c r="P145" s="53">
        <f t="shared" si="261"/>
        <v>1</v>
      </c>
      <c r="Q145" s="53">
        <f t="shared" si="245"/>
        <v>1</v>
      </c>
      <c r="R145" s="53">
        <f t="shared" ref="R145:U145" si="262">Q145+R83</f>
        <v>1</v>
      </c>
      <c r="S145" s="53">
        <f t="shared" si="262"/>
        <v>1</v>
      </c>
      <c r="T145" s="53">
        <f t="shared" si="262"/>
        <v>1</v>
      </c>
      <c r="U145" s="53">
        <f t="shared" si="262"/>
        <v>1</v>
      </c>
    </row>
    <row r="146">
      <c r="A146" s="23" t="s">
        <v>25</v>
      </c>
      <c r="B146" s="53">
        <f t="shared" si="239"/>
        <v>0</v>
      </c>
      <c r="C146" s="53">
        <f t="shared" ref="C146:F146" si="263">B146+C84</f>
        <v>0</v>
      </c>
      <c r="D146" s="53">
        <f t="shared" si="263"/>
        <v>0</v>
      </c>
      <c r="E146" s="53">
        <f t="shared" si="263"/>
        <v>0</v>
      </c>
      <c r="F146" s="53">
        <f t="shared" si="263"/>
        <v>0</v>
      </c>
      <c r="G146" s="53">
        <f t="shared" si="241"/>
        <v>0</v>
      </c>
      <c r="H146" s="53">
        <f t="shared" ref="H146:K146" si="264">G146+H84</f>
        <v>0</v>
      </c>
      <c r="I146" s="53">
        <f t="shared" si="264"/>
        <v>0</v>
      </c>
      <c r="J146" s="53">
        <f t="shared" si="264"/>
        <v>0</v>
      </c>
      <c r="K146" s="53">
        <f t="shared" si="264"/>
        <v>0</v>
      </c>
      <c r="L146" s="53">
        <f t="shared" si="243"/>
        <v>1</v>
      </c>
      <c r="M146" s="53">
        <f t="shared" ref="M146:P146" si="265">L146+M84</f>
        <v>1</v>
      </c>
      <c r="N146" s="53">
        <f t="shared" si="265"/>
        <v>1</v>
      </c>
      <c r="O146" s="53">
        <f t="shared" si="265"/>
        <v>1</v>
      </c>
      <c r="P146" s="53">
        <f t="shared" si="265"/>
        <v>1</v>
      </c>
      <c r="Q146" s="53">
        <f t="shared" si="245"/>
        <v>0</v>
      </c>
      <c r="R146" s="53">
        <f t="shared" ref="R146:U146" si="266">Q146+R84</f>
        <v>0</v>
      </c>
      <c r="S146" s="53">
        <f t="shared" si="266"/>
        <v>0</v>
      </c>
      <c r="T146" s="53">
        <f t="shared" si="266"/>
        <v>0</v>
      </c>
      <c r="U146" s="53">
        <f t="shared" si="266"/>
        <v>0</v>
      </c>
    </row>
    <row r="147">
      <c r="A147" s="23" t="s">
        <v>26</v>
      </c>
      <c r="B147" s="53">
        <f t="shared" si="239"/>
        <v>0</v>
      </c>
      <c r="C147" s="53">
        <f t="shared" ref="C147:F147" si="267">B147+C85</f>
        <v>0</v>
      </c>
      <c r="D147" s="53">
        <f t="shared" si="267"/>
        <v>0</v>
      </c>
      <c r="E147" s="53">
        <f t="shared" si="267"/>
        <v>0</v>
      </c>
      <c r="F147" s="53">
        <f t="shared" si="267"/>
        <v>0</v>
      </c>
      <c r="G147" s="53">
        <f t="shared" si="241"/>
        <v>0</v>
      </c>
      <c r="H147" s="53">
        <f t="shared" ref="H147:K147" si="268">G147+H85</f>
        <v>0</v>
      </c>
      <c r="I147" s="53">
        <f t="shared" si="268"/>
        <v>0</v>
      </c>
      <c r="J147" s="53">
        <f t="shared" si="268"/>
        <v>0</v>
      </c>
      <c r="K147" s="53">
        <f t="shared" si="268"/>
        <v>0</v>
      </c>
      <c r="L147" s="53">
        <f t="shared" si="243"/>
        <v>1</v>
      </c>
      <c r="M147" s="53">
        <f t="shared" ref="M147:P147" si="269">L147+M85</f>
        <v>1</v>
      </c>
      <c r="N147" s="53">
        <f t="shared" si="269"/>
        <v>1</v>
      </c>
      <c r="O147" s="53">
        <f t="shared" si="269"/>
        <v>1</v>
      </c>
      <c r="P147" s="53">
        <f t="shared" si="269"/>
        <v>1</v>
      </c>
      <c r="Q147" s="53">
        <f t="shared" si="245"/>
        <v>1</v>
      </c>
      <c r="R147" s="53">
        <f t="shared" ref="R147:U147" si="270">Q147+R85</f>
        <v>1</v>
      </c>
      <c r="S147" s="53">
        <f t="shared" si="270"/>
        <v>1</v>
      </c>
      <c r="T147" s="53">
        <f t="shared" si="270"/>
        <v>1</v>
      </c>
      <c r="U147" s="53">
        <f t="shared" si="270"/>
        <v>1</v>
      </c>
    </row>
    <row r="148">
      <c r="A148" s="26" t="s">
        <v>27</v>
      </c>
      <c r="B148" s="53">
        <f t="shared" si="239"/>
        <v>0</v>
      </c>
      <c r="C148" s="53">
        <f t="shared" ref="C148:F148" si="271">B148+C86</f>
        <v>0</v>
      </c>
      <c r="D148" s="53">
        <f t="shared" si="271"/>
        <v>0</v>
      </c>
      <c r="E148" s="53">
        <f t="shared" si="271"/>
        <v>0</v>
      </c>
      <c r="F148" s="53">
        <f t="shared" si="271"/>
        <v>0</v>
      </c>
      <c r="G148" s="53">
        <f t="shared" si="241"/>
        <v>0</v>
      </c>
      <c r="H148" s="53">
        <f t="shared" ref="H148:K148" si="272">G148+H86</f>
        <v>0</v>
      </c>
      <c r="I148" s="53">
        <f t="shared" si="272"/>
        <v>0</v>
      </c>
      <c r="J148" s="53">
        <f t="shared" si="272"/>
        <v>0</v>
      </c>
      <c r="K148" s="53">
        <f t="shared" si="272"/>
        <v>0</v>
      </c>
      <c r="L148" s="53">
        <f t="shared" si="243"/>
        <v>1</v>
      </c>
      <c r="M148" s="53">
        <f t="shared" ref="M148:P148" si="273">L148+M86</f>
        <v>1</v>
      </c>
      <c r="N148" s="53">
        <f t="shared" si="273"/>
        <v>1</v>
      </c>
      <c r="O148" s="53">
        <f t="shared" si="273"/>
        <v>1</v>
      </c>
      <c r="P148" s="53">
        <f t="shared" si="273"/>
        <v>1</v>
      </c>
      <c r="Q148" s="53">
        <f t="shared" si="245"/>
        <v>0</v>
      </c>
      <c r="R148" s="53">
        <f t="shared" ref="R148:U148" si="274">Q148+R86</f>
        <v>0</v>
      </c>
      <c r="S148" s="53">
        <f t="shared" si="274"/>
        <v>0</v>
      </c>
      <c r="T148" s="53">
        <f t="shared" si="274"/>
        <v>0</v>
      </c>
      <c r="U148" s="53">
        <f t="shared" si="274"/>
        <v>0</v>
      </c>
    </row>
    <row r="149">
      <c r="A149" s="26" t="s">
        <v>28</v>
      </c>
      <c r="B149" s="53">
        <f t="shared" si="239"/>
        <v>1</v>
      </c>
      <c r="C149" s="53">
        <f t="shared" ref="C149:F149" si="275">B149+C87</f>
        <v>1</v>
      </c>
      <c r="D149" s="53">
        <f t="shared" si="275"/>
        <v>1</v>
      </c>
      <c r="E149" s="53">
        <f t="shared" si="275"/>
        <v>1</v>
      </c>
      <c r="F149" s="53">
        <f t="shared" si="275"/>
        <v>1</v>
      </c>
      <c r="G149" s="53">
        <f t="shared" si="241"/>
        <v>1</v>
      </c>
      <c r="H149" s="53">
        <f t="shared" ref="H149:K149" si="276">G149+H87</f>
        <v>1</v>
      </c>
      <c r="I149" s="53">
        <f t="shared" si="276"/>
        <v>1</v>
      </c>
      <c r="J149" s="53">
        <f t="shared" si="276"/>
        <v>1</v>
      </c>
      <c r="K149" s="53">
        <f t="shared" si="276"/>
        <v>1</v>
      </c>
      <c r="L149" s="53">
        <f t="shared" si="243"/>
        <v>1</v>
      </c>
      <c r="M149" s="53">
        <f t="shared" ref="M149:P149" si="277">L149+M87</f>
        <v>1</v>
      </c>
      <c r="N149" s="53">
        <f t="shared" si="277"/>
        <v>1</v>
      </c>
      <c r="O149" s="53">
        <f t="shared" si="277"/>
        <v>1</v>
      </c>
      <c r="P149" s="53">
        <f t="shared" si="277"/>
        <v>1</v>
      </c>
      <c r="Q149" s="53">
        <f t="shared" si="245"/>
        <v>1</v>
      </c>
      <c r="R149" s="53">
        <f t="shared" ref="R149:U149" si="278">Q149+R87</f>
        <v>1</v>
      </c>
      <c r="S149" s="53">
        <f t="shared" si="278"/>
        <v>1</v>
      </c>
      <c r="T149" s="53">
        <f t="shared" si="278"/>
        <v>1</v>
      </c>
      <c r="U149" s="53">
        <f t="shared" si="278"/>
        <v>1</v>
      </c>
    </row>
    <row r="150">
      <c r="A150" s="26" t="s">
        <v>29</v>
      </c>
      <c r="B150" s="53">
        <f t="shared" si="239"/>
        <v>1</v>
      </c>
      <c r="C150" s="53">
        <f t="shared" ref="C150:F150" si="279">B150+C88</f>
        <v>1</v>
      </c>
      <c r="D150" s="53">
        <f t="shared" si="279"/>
        <v>1</v>
      </c>
      <c r="E150" s="53">
        <f t="shared" si="279"/>
        <v>1</v>
      </c>
      <c r="F150" s="53">
        <f t="shared" si="279"/>
        <v>1</v>
      </c>
      <c r="G150" s="53">
        <f t="shared" si="241"/>
        <v>1</v>
      </c>
      <c r="H150" s="53">
        <f t="shared" ref="H150:K150" si="280">G150+H88</f>
        <v>1</v>
      </c>
      <c r="I150" s="53">
        <f t="shared" si="280"/>
        <v>1</v>
      </c>
      <c r="J150" s="53">
        <f t="shared" si="280"/>
        <v>1</v>
      </c>
      <c r="K150" s="53">
        <f t="shared" si="280"/>
        <v>1</v>
      </c>
      <c r="L150" s="53">
        <f t="shared" si="243"/>
        <v>0.6</v>
      </c>
      <c r="M150" s="53">
        <f t="shared" ref="M150:P150" si="281">L150+M88</f>
        <v>1</v>
      </c>
      <c r="N150" s="53">
        <f t="shared" si="281"/>
        <v>1</v>
      </c>
      <c r="O150" s="53">
        <f t="shared" si="281"/>
        <v>1</v>
      </c>
      <c r="P150" s="53">
        <f t="shared" si="281"/>
        <v>1</v>
      </c>
      <c r="Q150" s="53">
        <f t="shared" si="245"/>
        <v>0.8333333333</v>
      </c>
      <c r="R150" s="53">
        <f t="shared" ref="R150:U150" si="282">Q150+R88</f>
        <v>0.8333333333</v>
      </c>
      <c r="S150" s="53">
        <f t="shared" si="282"/>
        <v>1</v>
      </c>
      <c r="T150" s="53">
        <f t="shared" si="282"/>
        <v>1</v>
      </c>
      <c r="U150" s="53">
        <f t="shared" si="282"/>
        <v>1</v>
      </c>
    </row>
    <row r="151">
      <c r="A151" s="26" t="s">
        <v>30</v>
      </c>
      <c r="B151" s="53">
        <f t="shared" si="239"/>
        <v>1</v>
      </c>
      <c r="C151" s="53">
        <f t="shared" ref="C151:F151" si="283">B151+C89</f>
        <v>1</v>
      </c>
      <c r="D151" s="53">
        <f t="shared" si="283"/>
        <v>1</v>
      </c>
      <c r="E151" s="53">
        <f t="shared" si="283"/>
        <v>1</v>
      </c>
      <c r="F151" s="53">
        <f t="shared" si="283"/>
        <v>1</v>
      </c>
      <c r="G151" s="53">
        <f t="shared" si="241"/>
        <v>0.625</v>
      </c>
      <c r="H151" s="53">
        <f t="shared" ref="H151:K151" si="284">G151+H89</f>
        <v>0.9375</v>
      </c>
      <c r="I151" s="53">
        <f t="shared" si="284"/>
        <v>1</v>
      </c>
      <c r="J151" s="53">
        <f t="shared" si="284"/>
        <v>1</v>
      </c>
      <c r="K151" s="53">
        <f t="shared" si="284"/>
        <v>1</v>
      </c>
      <c r="L151" s="53">
        <f t="shared" si="243"/>
        <v>0.65625</v>
      </c>
      <c r="M151" s="53">
        <f t="shared" ref="M151:P151" si="285">L151+M89</f>
        <v>0.90625</v>
      </c>
      <c r="N151" s="53">
        <f t="shared" si="285"/>
        <v>0.96875</v>
      </c>
      <c r="O151" s="53">
        <f t="shared" si="285"/>
        <v>0.96875</v>
      </c>
      <c r="P151" s="53">
        <f t="shared" si="285"/>
        <v>1</v>
      </c>
      <c r="Q151" s="53">
        <f t="shared" si="245"/>
        <v>0.6206896552</v>
      </c>
      <c r="R151" s="53">
        <f t="shared" ref="R151:U151" si="286">Q151+R89</f>
        <v>0.8275862069</v>
      </c>
      <c r="S151" s="53">
        <f t="shared" si="286"/>
        <v>0.9310344828</v>
      </c>
      <c r="T151" s="53">
        <f t="shared" si="286"/>
        <v>1</v>
      </c>
      <c r="U151" s="53">
        <f t="shared" si="286"/>
        <v>1</v>
      </c>
    </row>
    <row r="152">
      <c r="A152" s="26" t="s">
        <v>31</v>
      </c>
      <c r="B152" s="53">
        <f t="shared" si="239"/>
        <v>0</v>
      </c>
      <c r="C152" s="53">
        <f t="shared" ref="C152:F152" si="287">B152+C90</f>
        <v>0</v>
      </c>
      <c r="D152" s="53">
        <f t="shared" si="287"/>
        <v>0</v>
      </c>
      <c r="E152" s="53">
        <f t="shared" si="287"/>
        <v>0</v>
      </c>
      <c r="F152" s="53">
        <f t="shared" si="287"/>
        <v>0</v>
      </c>
      <c r="G152" s="53">
        <f t="shared" si="241"/>
        <v>0</v>
      </c>
      <c r="H152" s="53">
        <f t="shared" ref="H152:K152" si="288">G152+H90</f>
        <v>0</v>
      </c>
      <c r="I152" s="53">
        <f t="shared" si="288"/>
        <v>1</v>
      </c>
      <c r="J152" s="53">
        <f t="shared" si="288"/>
        <v>1</v>
      </c>
      <c r="K152" s="53">
        <f t="shared" si="288"/>
        <v>1</v>
      </c>
      <c r="L152" s="53">
        <f t="shared" si="243"/>
        <v>1</v>
      </c>
      <c r="M152" s="53">
        <f t="shared" ref="M152:P152" si="289">L152+M90</f>
        <v>1</v>
      </c>
      <c r="N152" s="53">
        <f t="shared" si="289"/>
        <v>1</v>
      </c>
      <c r="O152" s="53">
        <f t="shared" si="289"/>
        <v>1</v>
      </c>
      <c r="P152" s="53">
        <f t="shared" si="289"/>
        <v>1</v>
      </c>
      <c r="Q152" s="53">
        <f t="shared" si="245"/>
        <v>1</v>
      </c>
      <c r="R152" s="53">
        <f t="shared" ref="R152:U152" si="290">Q152+R90</f>
        <v>1</v>
      </c>
      <c r="S152" s="53">
        <f t="shared" si="290"/>
        <v>1</v>
      </c>
      <c r="T152" s="53">
        <f t="shared" si="290"/>
        <v>1</v>
      </c>
      <c r="U152" s="53">
        <f t="shared" si="290"/>
        <v>1</v>
      </c>
    </row>
    <row r="153">
      <c r="A153" s="26" t="s">
        <v>32</v>
      </c>
      <c r="B153" s="53">
        <f t="shared" si="239"/>
        <v>0</v>
      </c>
      <c r="C153" s="53">
        <f t="shared" ref="C153:F153" si="291">B153+C91</f>
        <v>0</v>
      </c>
      <c r="D153" s="53">
        <f t="shared" si="291"/>
        <v>0</v>
      </c>
      <c r="E153" s="53">
        <f t="shared" si="291"/>
        <v>0</v>
      </c>
      <c r="F153" s="53">
        <f t="shared" si="291"/>
        <v>0</v>
      </c>
      <c r="G153" s="53">
        <f t="shared" si="241"/>
        <v>0</v>
      </c>
      <c r="H153" s="53">
        <f t="shared" ref="H153:K153" si="292">G153+H91</f>
        <v>0</v>
      </c>
      <c r="I153" s="53">
        <f t="shared" si="292"/>
        <v>0</v>
      </c>
      <c r="J153" s="53">
        <f t="shared" si="292"/>
        <v>0</v>
      </c>
      <c r="K153" s="53">
        <f t="shared" si="292"/>
        <v>0</v>
      </c>
      <c r="L153" s="53">
        <f t="shared" si="243"/>
        <v>1</v>
      </c>
      <c r="M153" s="53">
        <f t="shared" ref="M153:P153" si="293">L153+M91</f>
        <v>1</v>
      </c>
      <c r="N153" s="53">
        <f t="shared" si="293"/>
        <v>1</v>
      </c>
      <c r="O153" s="53">
        <f t="shared" si="293"/>
        <v>1</v>
      </c>
      <c r="P153" s="53">
        <f t="shared" si="293"/>
        <v>1</v>
      </c>
      <c r="Q153" s="53">
        <f t="shared" si="245"/>
        <v>1</v>
      </c>
      <c r="R153" s="53">
        <f t="shared" ref="R153:U153" si="294">Q153+R91</f>
        <v>1</v>
      </c>
      <c r="S153" s="53">
        <f t="shared" si="294"/>
        <v>1</v>
      </c>
      <c r="T153" s="53">
        <f t="shared" si="294"/>
        <v>1</v>
      </c>
      <c r="U153" s="53">
        <f t="shared" si="294"/>
        <v>1</v>
      </c>
    </row>
    <row r="154">
      <c r="A154" s="26" t="s">
        <v>33</v>
      </c>
      <c r="B154" s="53">
        <f t="shared" si="239"/>
        <v>0</v>
      </c>
      <c r="C154" s="53">
        <f t="shared" ref="C154:F154" si="295">B154+C92</f>
        <v>0</v>
      </c>
      <c r="D154" s="53">
        <f t="shared" si="295"/>
        <v>0</v>
      </c>
      <c r="E154" s="53">
        <f t="shared" si="295"/>
        <v>0</v>
      </c>
      <c r="F154" s="53">
        <f t="shared" si="295"/>
        <v>0</v>
      </c>
      <c r="G154" s="53">
        <f t="shared" si="241"/>
        <v>0</v>
      </c>
      <c r="H154" s="53">
        <f t="shared" ref="H154:K154" si="296">G154+H92</f>
        <v>0</v>
      </c>
      <c r="I154" s="53">
        <f t="shared" si="296"/>
        <v>0</v>
      </c>
      <c r="J154" s="53">
        <f t="shared" si="296"/>
        <v>0</v>
      </c>
      <c r="K154" s="53">
        <f t="shared" si="296"/>
        <v>0</v>
      </c>
      <c r="L154" s="53">
        <f t="shared" si="243"/>
        <v>1</v>
      </c>
      <c r="M154" s="53">
        <f t="shared" ref="M154:P154" si="297">L154+M92</f>
        <v>1</v>
      </c>
      <c r="N154" s="53">
        <f t="shared" si="297"/>
        <v>1</v>
      </c>
      <c r="O154" s="53">
        <f t="shared" si="297"/>
        <v>1</v>
      </c>
      <c r="P154" s="53">
        <f t="shared" si="297"/>
        <v>1</v>
      </c>
      <c r="Q154" s="53">
        <f t="shared" si="245"/>
        <v>1</v>
      </c>
      <c r="R154" s="53">
        <f t="shared" ref="R154:U154" si="298">Q154+R92</f>
        <v>1</v>
      </c>
      <c r="S154" s="53">
        <f t="shared" si="298"/>
        <v>1</v>
      </c>
      <c r="T154" s="53">
        <f t="shared" si="298"/>
        <v>1</v>
      </c>
      <c r="U154" s="53">
        <f t="shared" si="298"/>
        <v>1</v>
      </c>
    </row>
    <row r="155">
      <c r="A155" s="26" t="s">
        <v>34</v>
      </c>
      <c r="B155" s="53">
        <f t="shared" si="239"/>
        <v>0</v>
      </c>
      <c r="C155" s="53">
        <f t="shared" ref="C155:F155" si="299">B155+C93</f>
        <v>0</v>
      </c>
      <c r="D155" s="53">
        <f t="shared" si="299"/>
        <v>0</v>
      </c>
      <c r="E155" s="53">
        <f t="shared" si="299"/>
        <v>0</v>
      </c>
      <c r="F155" s="53">
        <f t="shared" si="299"/>
        <v>0</v>
      </c>
      <c r="G155" s="53">
        <f t="shared" si="241"/>
        <v>0.5</v>
      </c>
      <c r="H155" s="53">
        <f t="shared" ref="H155:K155" si="300">G155+H93</f>
        <v>1</v>
      </c>
      <c r="I155" s="53">
        <f t="shared" si="300"/>
        <v>1</v>
      </c>
      <c r="J155" s="53">
        <f t="shared" si="300"/>
        <v>1</v>
      </c>
      <c r="K155" s="53">
        <f t="shared" si="300"/>
        <v>1</v>
      </c>
      <c r="L155" s="53">
        <f t="shared" si="243"/>
        <v>0.6666666667</v>
      </c>
      <c r="M155" s="53">
        <f t="shared" ref="M155:P155" si="301">L155+M93</f>
        <v>0.8333333333</v>
      </c>
      <c r="N155" s="53">
        <f t="shared" si="301"/>
        <v>1</v>
      </c>
      <c r="O155" s="53">
        <f t="shared" si="301"/>
        <v>1</v>
      </c>
      <c r="P155" s="53">
        <f t="shared" si="301"/>
        <v>1</v>
      </c>
      <c r="Q155" s="53">
        <f t="shared" si="245"/>
        <v>0.2857142857</v>
      </c>
      <c r="R155" s="53">
        <f t="shared" ref="R155:U155" si="302">Q155+R93</f>
        <v>0.8571428571</v>
      </c>
      <c r="S155" s="53">
        <f t="shared" si="302"/>
        <v>1</v>
      </c>
      <c r="T155" s="53">
        <f t="shared" si="302"/>
        <v>1</v>
      </c>
      <c r="U155" s="53">
        <f t="shared" si="302"/>
        <v>1</v>
      </c>
    </row>
    <row r="156">
      <c r="A156" s="26" t="s">
        <v>35</v>
      </c>
      <c r="B156" s="53">
        <f t="shared" si="239"/>
        <v>0</v>
      </c>
      <c r="C156" s="53">
        <f t="shared" ref="C156:F156" si="303">B156+C94</f>
        <v>0</v>
      </c>
      <c r="D156" s="53">
        <f t="shared" si="303"/>
        <v>0</v>
      </c>
      <c r="E156" s="53">
        <f t="shared" si="303"/>
        <v>0</v>
      </c>
      <c r="F156" s="53">
        <f t="shared" si="303"/>
        <v>0</v>
      </c>
      <c r="G156" s="53">
        <f t="shared" si="241"/>
        <v>0</v>
      </c>
      <c r="H156" s="53">
        <f t="shared" ref="H156:K156" si="304">G156+H94</f>
        <v>0</v>
      </c>
      <c r="I156" s="53">
        <f t="shared" si="304"/>
        <v>0</v>
      </c>
      <c r="J156" s="53">
        <f t="shared" si="304"/>
        <v>0</v>
      </c>
      <c r="K156" s="53">
        <f t="shared" si="304"/>
        <v>0</v>
      </c>
      <c r="L156" s="53">
        <f t="shared" si="243"/>
        <v>1</v>
      </c>
      <c r="M156" s="53">
        <f t="shared" ref="M156:P156" si="305">L156+M94</f>
        <v>1</v>
      </c>
      <c r="N156" s="53">
        <f t="shared" si="305"/>
        <v>1</v>
      </c>
      <c r="O156" s="53">
        <f t="shared" si="305"/>
        <v>1</v>
      </c>
      <c r="P156" s="53">
        <f t="shared" si="305"/>
        <v>1</v>
      </c>
      <c r="Q156" s="53">
        <f t="shared" si="245"/>
        <v>1</v>
      </c>
      <c r="R156" s="53">
        <f t="shared" ref="R156:U156" si="306">Q156+R94</f>
        <v>1</v>
      </c>
      <c r="S156" s="53">
        <f t="shared" si="306"/>
        <v>1</v>
      </c>
      <c r="T156" s="53">
        <f t="shared" si="306"/>
        <v>1</v>
      </c>
      <c r="U156" s="53">
        <f t="shared" si="306"/>
        <v>1</v>
      </c>
    </row>
    <row r="157">
      <c r="A157" s="26" t="s">
        <v>36</v>
      </c>
      <c r="B157" s="53">
        <f t="shared" si="239"/>
        <v>0</v>
      </c>
      <c r="C157" s="53">
        <f t="shared" ref="C157:F157" si="307">B157+C95</f>
        <v>0</v>
      </c>
      <c r="D157" s="53">
        <f t="shared" si="307"/>
        <v>0</v>
      </c>
      <c r="E157" s="53">
        <f t="shared" si="307"/>
        <v>0</v>
      </c>
      <c r="F157" s="53">
        <f t="shared" si="307"/>
        <v>0</v>
      </c>
      <c r="G157" s="53">
        <f t="shared" si="241"/>
        <v>1</v>
      </c>
      <c r="H157" s="53">
        <f t="shared" ref="H157:K157" si="308">G157+H95</f>
        <v>1</v>
      </c>
      <c r="I157" s="53">
        <f t="shared" si="308"/>
        <v>1</v>
      </c>
      <c r="J157" s="53">
        <f t="shared" si="308"/>
        <v>1</v>
      </c>
      <c r="K157" s="53">
        <f t="shared" si="308"/>
        <v>1</v>
      </c>
      <c r="L157" s="53">
        <f t="shared" si="243"/>
        <v>1</v>
      </c>
      <c r="M157" s="53">
        <f t="shared" ref="M157:P157" si="309">L157+M95</f>
        <v>1</v>
      </c>
      <c r="N157" s="53">
        <f t="shared" si="309"/>
        <v>1</v>
      </c>
      <c r="O157" s="53">
        <f t="shared" si="309"/>
        <v>1</v>
      </c>
      <c r="P157" s="53">
        <f t="shared" si="309"/>
        <v>1</v>
      </c>
      <c r="Q157" s="53">
        <f t="shared" si="245"/>
        <v>1</v>
      </c>
      <c r="R157" s="53">
        <f t="shared" ref="R157:U157" si="310">Q157+R95</f>
        <v>1</v>
      </c>
      <c r="S157" s="53">
        <f t="shared" si="310"/>
        <v>1</v>
      </c>
      <c r="T157" s="53">
        <f t="shared" si="310"/>
        <v>1</v>
      </c>
      <c r="U157" s="53">
        <f t="shared" si="310"/>
        <v>1</v>
      </c>
    </row>
    <row r="158">
      <c r="A158" s="26" t="s">
        <v>37</v>
      </c>
      <c r="B158" s="53">
        <f t="shared" si="239"/>
        <v>0</v>
      </c>
      <c r="C158" s="53">
        <f t="shared" ref="C158:F158" si="311">B158+C96</f>
        <v>0</v>
      </c>
      <c r="D158" s="53">
        <f t="shared" si="311"/>
        <v>0</v>
      </c>
      <c r="E158" s="53">
        <f t="shared" si="311"/>
        <v>0</v>
      </c>
      <c r="F158" s="53">
        <f t="shared" si="311"/>
        <v>0</v>
      </c>
      <c r="G158" s="53">
        <f t="shared" si="241"/>
        <v>0</v>
      </c>
      <c r="H158" s="53">
        <f t="shared" ref="H158:K158" si="312">G158+H96</f>
        <v>0</v>
      </c>
      <c r="I158" s="53">
        <f t="shared" si="312"/>
        <v>0</v>
      </c>
      <c r="J158" s="53">
        <f t="shared" si="312"/>
        <v>0</v>
      </c>
      <c r="K158" s="53">
        <f t="shared" si="312"/>
        <v>0</v>
      </c>
      <c r="L158" s="53">
        <f t="shared" si="243"/>
        <v>0</v>
      </c>
      <c r="M158" s="53">
        <f t="shared" ref="M158:P158" si="313">L158+M96</f>
        <v>0</v>
      </c>
      <c r="N158" s="53">
        <f t="shared" si="313"/>
        <v>1</v>
      </c>
      <c r="O158" s="53">
        <f t="shared" si="313"/>
        <v>1</v>
      </c>
      <c r="P158" s="53">
        <f t="shared" si="313"/>
        <v>1</v>
      </c>
      <c r="Q158" s="53">
        <f t="shared" si="245"/>
        <v>0</v>
      </c>
      <c r="R158" s="53">
        <f t="shared" ref="R158:U158" si="314">Q158+R96</f>
        <v>0</v>
      </c>
      <c r="S158" s="53">
        <f t="shared" si="314"/>
        <v>0</v>
      </c>
      <c r="T158" s="53">
        <f t="shared" si="314"/>
        <v>0</v>
      </c>
      <c r="U158" s="53">
        <f t="shared" si="314"/>
        <v>0</v>
      </c>
    </row>
    <row r="159">
      <c r="A159" s="26" t="s">
        <v>38</v>
      </c>
      <c r="B159" s="53">
        <f t="shared" si="239"/>
        <v>0</v>
      </c>
      <c r="C159" s="53">
        <f t="shared" ref="C159:F159" si="315">B159+C97</f>
        <v>0</v>
      </c>
      <c r="D159" s="53">
        <f t="shared" si="315"/>
        <v>0</v>
      </c>
      <c r="E159" s="53">
        <f t="shared" si="315"/>
        <v>0</v>
      </c>
      <c r="F159" s="53">
        <f t="shared" si="315"/>
        <v>0</v>
      </c>
      <c r="G159" s="53">
        <f t="shared" si="241"/>
        <v>0</v>
      </c>
      <c r="H159" s="53">
        <f t="shared" ref="H159:K159" si="316">G159+H97</f>
        <v>1</v>
      </c>
      <c r="I159" s="53">
        <f t="shared" si="316"/>
        <v>1</v>
      </c>
      <c r="J159" s="53">
        <f t="shared" si="316"/>
        <v>1</v>
      </c>
      <c r="K159" s="53">
        <f t="shared" si="316"/>
        <v>1</v>
      </c>
      <c r="L159" s="53">
        <f t="shared" si="243"/>
        <v>0.6</v>
      </c>
      <c r="M159" s="53">
        <f t="shared" ref="M159:P159" si="317">L159+M97</f>
        <v>1</v>
      </c>
      <c r="N159" s="53">
        <f t="shared" si="317"/>
        <v>1</v>
      </c>
      <c r="O159" s="53">
        <f t="shared" si="317"/>
        <v>1</v>
      </c>
      <c r="P159" s="53">
        <f t="shared" si="317"/>
        <v>1</v>
      </c>
      <c r="Q159" s="53">
        <f t="shared" si="245"/>
        <v>0.5</v>
      </c>
      <c r="R159" s="53">
        <f t="shared" ref="R159:U159" si="318">Q159+R97</f>
        <v>1</v>
      </c>
      <c r="S159" s="53">
        <f t="shared" si="318"/>
        <v>1</v>
      </c>
      <c r="T159" s="53">
        <f t="shared" si="318"/>
        <v>1</v>
      </c>
      <c r="U159" s="53">
        <f t="shared" si="318"/>
        <v>1</v>
      </c>
    </row>
    <row r="160">
      <c r="A160" s="23" t="s">
        <v>39</v>
      </c>
      <c r="B160" s="53">
        <f t="shared" si="239"/>
        <v>0</v>
      </c>
      <c r="C160" s="53">
        <f t="shared" ref="C160:F160" si="319">B160+C98</f>
        <v>0</v>
      </c>
      <c r="D160" s="53">
        <f t="shared" si="319"/>
        <v>0</v>
      </c>
      <c r="E160" s="53">
        <f t="shared" si="319"/>
        <v>0</v>
      </c>
      <c r="F160" s="53">
        <f t="shared" si="319"/>
        <v>0</v>
      </c>
      <c r="G160" s="53">
        <f t="shared" si="241"/>
        <v>0.6</v>
      </c>
      <c r="H160" s="53">
        <f t="shared" ref="H160:K160" si="320">G160+H98</f>
        <v>0.8</v>
      </c>
      <c r="I160" s="53">
        <f t="shared" si="320"/>
        <v>0.8</v>
      </c>
      <c r="J160" s="53">
        <f t="shared" si="320"/>
        <v>1</v>
      </c>
      <c r="K160" s="53">
        <f t="shared" si="320"/>
        <v>1</v>
      </c>
      <c r="L160" s="53">
        <f t="shared" si="243"/>
        <v>0.1666666667</v>
      </c>
      <c r="M160" s="53">
        <f t="shared" ref="M160:P160" si="321">L160+M98</f>
        <v>0.3333333333</v>
      </c>
      <c r="N160" s="53">
        <f t="shared" si="321"/>
        <v>1</v>
      </c>
      <c r="O160" s="53">
        <f t="shared" si="321"/>
        <v>1</v>
      </c>
      <c r="P160" s="53">
        <f t="shared" si="321"/>
        <v>1</v>
      </c>
      <c r="Q160" s="53">
        <f t="shared" si="245"/>
        <v>0</v>
      </c>
      <c r="R160" s="53">
        <f t="shared" ref="R160:U160" si="322">Q160+R98</f>
        <v>0</v>
      </c>
      <c r="S160" s="53">
        <f t="shared" si="322"/>
        <v>1</v>
      </c>
      <c r="T160" s="53">
        <f t="shared" si="322"/>
        <v>1</v>
      </c>
      <c r="U160" s="53">
        <f t="shared" si="322"/>
        <v>1</v>
      </c>
    </row>
    <row r="161">
      <c r="A161" s="23" t="s">
        <v>40</v>
      </c>
      <c r="B161" s="53">
        <f t="shared" si="239"/>
        <v>0</v>
      </c>
      <c r="C161" s="53">
        <f t="shared" ref="C161:F161" si="323">B161+C99</f>
        <v>0</v>
      </c>
      <c r="D161" s="53">
        <f t="shared" si="323"/>
        <v>0</v>
      </c>
      <c r="E161" s="53">
        <f t="shared" si="323"/>
        <v>0</v>
      </c>
      <c r="F161" s="53">
        <f t="shared" si="323"/>
        <v>0</v>
      </c>
      <c r="G161" s="53">
        <f t="shared" si="241"/>
        <v>1</v>
      </c>
      <c r="H161" s="53">
        <f t="shared" ref="H161:K161" si="324">G161+H99</f>
        <v>1</v>
      </c>
      <c r="I161" s="53">
        <f t="shared" si="324"/>
        <v>1</v>
      </c>
      <c r="J161" s="53">
        <f t="shared" si="324"/>
        <v>1</v>
      </c>
      <c r="K161" s="53">
        <f t="shared" si="324"/>
        <v>1</v>
      </c>
      <c r="L161" s="53">
        <f t="shared" si="243"/>
        <v>0</v>
      </c>
      <c r="M161" s="53">
        <f t="shared" ref="M161:P161" si="325">L161+M99</f>
        <v>1</v>
      </c>
      <c r="N161" s="53">
        <f t="shared" si="325"/>
        <v>1</v>
      </c>
      <c r="O161" s="53">
        <f t="shared" si="325"/>
        <v>1</v>
      </c>
      <c r="P161" s="53">
        <f t="shared" si="325"/>
        <v>1</v>
      </c>
      <c r="Q161" s="53">
        <f t="shared" si="245"/>
        <v>0.5</v>
      </c>
      <c r="R161" s="53">
        <f t="shared" ref="R161:U161" si="326">Q161+R99</f>
        <v>1</v>
      </c>
      <c r="S161" s="53">
        <f t="shared" si="326"/>
        <v>1</v>
      </c>
      <c r="T161" s="53">
        <f t="shared" si="326"/>
        <v>1</v>
      </c>
      <c r="U161" s="53">
        <f t="shared" si="326"/>
        <v>1</v>
      </c>
    </row>
    <row r="162">
      <c r="A162" s="23" t="s">
        <v>41</v>
      </c>
      <c r="B162" s="53">
        <f t="shared" si="239"/>
        <v>0</v>
      </c>
      <c r="C162" s="53">
        <f t="shared" ref="C162:F162" si="327">B162+C100</f>
        <v>0</v>
      </c>
      <c r="D162" s="53">
        <f t="shared" si="327"/>
        <v>0</v>
      </c>
      <c r="E162" s="53">
        <f t="shared" si="327"/>
        <v>0</v>
      </c>
      <c r="F162" s="53">
        <f t="shared" si="327"/>
        <v>0</v>
      </c>
      <c r="G162" s="53">
        <f t="shared" si="241"/>
        <v>0</v>
      </c>
      <c r="H162" s="53">
        <f t="shared" ref="H162:K162" si="328">G162+H100</f>
        <v>0</v>
      </c>
      <c r="I162" s="53">
        <f t="shared" si="328"/>
        <v>0</v>
      </c>
      <c r="J162" s="53">
        <f t="shared" si="328"/>
        <v>0</v>
      </c>
      <c r="K162" s="53">
        <f t="shared" si="328"/>
        <v>0</v>
      </c>
      <c r="L162" s="53">
        <f t="shared" si="243"/>
        <v>1</v>
      </c>
      <c r="M162" s="53">
        <f t="shared" ref="M162:P162" si="329">L162+M100</f>
        <v>1</v>
      </c>
      <c r="N162" s="53">
        <f t="shared" si="329"/>
        <v>1</v>
      </c>
      <c r="O162" s="53">
        <f t="shared" si="329"/>
        <v>1</v>
      </c>
      <c r="P162" s="53">
        <f t="shared" si="329"/>
        <v>1</v>
      </c>
      <c r="Q162" s="53">
        <f t="shared" si="245"/>
        <v>0</v>
      </c>
      <c r="R162" s="53">
        <f t="shared" ref="R162:U162" si="330">Q162+R100</f>
        <v>0</v>
      </c>
      <c r="S162" s="53">
        <f t="shared" si="330"/>
        <v>0</v>
      </c>
      <c r="T162" s="53">
        <f t="shared" si="330"/>
        <v>0</v>
      </c>
      <c r="U162" s="53">
        <f t="shared" si="330"/>
        <v>0</v>
      </c>
    </row>
    <row r="163">
      <c r="A163" s="23" t="s">
        <v>42</v>
      </c>
      <c r="B163" s="53">
        <f t="shared" si="239"/>
        <v>1</v>
      </c>
      <c r="C163" s="53">
        <f t="shared" ref="C163:F163" si="331">B163+C101</f>
        <v>1</v>
      </c>
      <c r="D163" s="53">
        <f t="shared" si="331"/>
        <v>1</v>
      </c>
      <c r="E163" s="53">
        <f t="shared" si="331"/>
        <v>1</v>
      </c>
      <c r="F163" s="53">
        <f t="shared" si="331"/>
        <v>1</v>
      </c>
      <c r="G163" s="53">
        <f t="shared" si="241"/>
        <v>0.6666666667</v>
      </c>
      <c r="H163" s="53">
        <f t="shared" ref="H163:K163" si="332">G163+H101</f>
        <v>0.9444444444</v>
      </c>
      <c r="I163" s="53">
        <f t="shared" si="332"/>
        <v>1</v>
      </c>
      <c r="J163" s="53">
        <f t="shared" si="332"/>
        <v>1</v>
      </c>
      <c r="K163" s="53">
        <f t="shared" si="332"/>
        <v>1</v>
      </c>
      <c r="L163" s="53">
        <f t="shared" si="243"/>
        <v>0.7</v>
      </c>
      <c r="M163" s="53">
        <f t="shared" ref="M163:P163" si="333">L163+M101</f>
        <v>0.925</v>
      </c>
      <c r="N163" s="53">
        <f t="shared" si="333"/>
        <v>0.975</v>
      </c>
      <c r="O163" s="53">
        <f t="shared" si="333"/>
        <v>1</v>
      </c>
      <c r="P163" s="53">
        <f t="shared" si="333"/>
        <v>1</v>
      </c>
      <c r="Q163" s="53">
        <f t="shared" si="245"/>
        <v>0.725</v>
      </c>
      <c r="R163" s="53">
        <f t="shared" ref="R163:U163" si="334">Q163+R101</f>
        <v>0.9</v>
      </c>
      <c r="S163" s="53">
        <f t="shared" si="334"/>
        <v>1</v>
      </c>
      <c r="T163" s="53">
        <f t="shared" si="334"/>
        <v>1</v>
      </c>
      <c r="U163" s="53">
        <f t="shared" si="334"/>
        <v>1</v>
      </c>
    </row>
    <row r="164">
      <c r="A164" s="23" t="s">
        <v>43</v>
      </c>
      <c r="B164" s="53">
        <f t="shared" si="239"/>
        <v>0</v>
      </c>
      <c r="C164" s="53">
        <f t="shared" ref="C164:F164" si="335">B164+C102</f>
        <v>0</v>
      </c>
      <c r="D164" s="53">
        <f t="shared" si="335"/>
        <v>0</v>
      </c>
      <c r="E164" s="53">
        <f t="shared" si="335"/>
        <v>0</v>
      </c>
      <c r="F164" s="53">
        <f t="shared" si="335"/>
        <v>0</v>
      </c>
      <c r="G164" s="53">
        <f t="shared" si="241"/>
        <v>0</v>
      </c>
      <c r="H164" s="53">
        <f t="shared" ref="H164:K164" si="336">G164+H102</f>
        <v>0</v>
      </c>
      <c r="I164" s="53">
        <f t="shared" si="336"/>
        <v>0</v>
      </c>
      <c r="J164" s="53">
        <f t="shared" si="336"/>
        <v>0</v>
      </c>
      <c r="K164" s="53">
        <f t="shared" si="336"/>
        <v>0</v>
      </c>
      <c r="L164" s="53">
        <f t="shared" si="243"/>
        <v>1</v>
      </c>
      <c r="M164" s="53">
        <f t="shared" ref="M164:P164" si="337">L164+M102</f>
        <v>1</v>
      </c>
      <c r="N164" s="53">
        <f t="shared" si="337"/>
        <v>1</v>
      </c>
      <c r="O164" s="53">
        <f t="shared" si="337"/>
        <v>1</v>
      </c>
      <c r="P164" s="53">
        <f t="shared" si="337"/>
        <v>1</v>
      </c>
      <c r="Q164" s="53">
        <f t="shared" si="245"/>
        <v>0</v>
      </c>
      <c r="R164" s="53">
        <f t="shared" ref="R164:U164" si="338">Q164+R102</f>
        <v>0</v>
      </c>
      <c r="S164" s="53">
        <f t="shared" si="338"/>
        <v>0</v>
      </c>
      <c r="T164" s="53">
        <f t="shared" si="338"/>
        <v>0</v>
      </c>
      <c r="U164" s="53">
        <f t="shared" si="338"/>
        <v>0</v>
      </c>
    </row>
    <row r="165">
      <c r="A165" s="23" t="s">
        <v>44</v>
      </c>
      <c r="B165" s="53">
        <f t="shared" si="239"/>
        <v>0</v>
      </c>
      <c r="C165" s="53">
        <f t="shared" ref="C165:F165" si="339">B165+C103</f>
        <v>0</v>
      </c>
      <c r="D165" s="53">
        <f t="shared" si="339"/>
        <v>0</v>
      </c>
      <c r="E165" s="53">
        <f t="shared" si="339"/>
        <v>0</v>
      </c>
      <c r="F165" s="53">
        <f t="shared" si="339"/>
        <v>0</v>
      </c>
      <c r="G165" s="53">
        <f t="shared" si="241"/>
        <v>1</v>
      </c>
      <c r="H165" s="53">
        <f t="shared" ref="H165:K165" si="340">G165+H103</f>
        <v>1</v>
      </c>
      <c r="I165" s="53">
        <f t="shared" si="340"/>
        <v>1</v>
      </c>
      <c r="J165" s="53">
        <f t="shared" si="340"/>
        <v>1</v>
      </c>
      <c r="K165" s="53">
        <f t="shared" si="340"/>
        <v>1</v>
      </c>
      <c r="L165" s="53">
        <f t="shared" si="243"/>
        <v>1</v>
      </c>
      <c r="M165" s="53">
        <f t="shared" ref="M165:P165" si="341">L165+M103</f>
        <v>1</v>
      </c>
      <c r="N165" s="53">
        <f t="shared" si="341"/>
        <v>1</v>
      </c>
      <c r="O165" s="53">
        <f t="shared" si="341"/>
        <v>1</v>
      </c>
      <c r="P165" s="53">
        <f t="shared" si="341"/>
        <v>1</v>
      </c>
      <c r="Q165" s="53">
        <f t="shared" si="245"/>
        <v>0.9</v>
      </c>
      <c r="R165" s="53">
        <f t="shared" ref="R165:U165" si="342">Q165+R103</f>
        <v>1</v>
      </c>
      <c r="S165" s="53">
        <f t="shared" si="342"/>
        <v>1</v>
      </c>
      <c r="T165" s="53">
        <f t="shared" si="342"/>
        <v>1</v>
      </c>
      <c r="U165" s="53">
        <f t="shared" si="342"/>
        <v>1</v>
      </c>
    </row>
    <row r="166">
      <c r="A166" s="23" t="s">
        <v>45</v>
      </c>
      <c r="B166" s="53">
        <f t="shared" si="239"/>
        <v>0</v>
      </c>
      <c r="C166" s="53">
        <f t="shared" ref="C166:F166" si="343">B166+C104</f>
        <v>0</v>
      </c>
      <c r="D166" s="53">
        <f t="shared" si="343"/>
        <v>0</v>
      </c>
      <c r="E166" s="53">
        <f t="shared" si="343"/>
        <v>0</v>
      </c>
      <c r="F166" s="53">
        <f t="shared" si="343"/>
        <v>0</v>
      </c>
      <c r="G166" s="53">
        <f t="shared" si="241"/>
        <v>1</v>
      </c>
      <c r="H166" s="53">
        <f t="shared" ref="H166:K166" si="344">G166+H104</f>
        <v>1</v>
      </c>
      <c r="I166" s="53">
        <f t="shared" si="344"/>
        <v>1</v>
      </c>
      <c r="J166" s="53">
        <f t="shared" si="344"/>
        <v>1</v>
      </c>
      <c r="K166" s="53">
        <f t="shared" si="344"/>
        <v>1</v>
      </c>
      <c r="L166" s="53">
        <f t="shared" si="243"/>
        <v>0.9090909091</v>
      </c>
      <c r="M166" s="53">
        <f t="shared" ref="M166:P166" si="345">L166+M104</f>
        <v>1</v>
      </c>
      <c r="N166" s="53">
        <f t="shared" si="345"/>
        <v>1</v>
      </c>
      <c r="O166" s="53">
        <f t="shared" si="345"/>
        <v>1</v>
      </c>
      <c r="P166" s="53">
        <f t="shared" si="345"/>
        <v>1</v>
      </c>
      <c r="Q166" s="53">
        <f t="shared" si="245"/>
        <v>0.7777777778</v>
      </c>
      <c r="R166" s="53">
        <f t="shared" ref="R166:U166" si="346">Q166+R104</f>
        <v>0.7777777778</v>
      </c>
      <c r="S166" s="53">
        <f t="shared" si="346"/>
        <v>1</v>
      </c>
      <c r="T166" s="53">
        <f t="shared" si="346"/>
        <v>1</v>
      </c>
      <c r="U166" s="53">
        <f t="shared" si="346"/>
        <v>1</v>
      </c>
    </row>
    <row r="167">
      <c r="A167" s="23" t="s">
        <v>46</v>
      </c>
      <c r="B167" s="53">
        <f t="shared" si="239"/>
        <v>0</v>
      </c>
      <c r="C167" s="53">
        <f t="shared" ref="C167:F167" si="347">B167+C105</f>
        <v>0</v>
      </c>
      <c r="D167" s="53">
        <f t="shared" si="347"/>
        <v>0</v>
      </c>
      <c r="E167" s="53">
        <f t="shared" si="347"/>
        <v>0</v>
      </c>
      <c r="F167" s="53">
        <f t="shared" si="347"/>
        <v>0</v>
      </c>
      <c r="G167" s="53">
        <f t="shared" si="241"/>
        <v>0</v>
      </c>
      <c r="H167" s="53">
        <f t="shared" ref="H167:K167" si="348">G167+H105</f>
        <v>0</v>
      </c>
      <c r="I167" s="53">
        <f t="shared" si="348"/>
        <v>0</v>
      </c>
      <c r="J167" s="53">
        <f t="shared" si="348"/>
        <v>0</v>
      </c>
      <c r="K167" s="53">
        <f t="shared" si="348"/>
        <v>0</v>
      </c>
      <c r="L167" s="53">
        <f t="shared" si="243"/>
        <v>1</v>
      </c>
      <c r="M167" s="53">
        <f t="shared" ref="M167:P167" si="349">L167+M105</f>
        <v>1</v>
      </c>
      <c r="N167" s="53">
        <f t="shared" si="349"/>
        <v>1</v>
      </c>
      <c r="O167" s="53">
        <f t="shared" si="349"/>
        <v>1</v>
      </c>
      <c r="P167" s="53">
        <f t="shared" si="349"/>
        <v>1</v>
      </c>
      <c r="Q167" s="53">
        <f t="shared" si="245"/>
        <v>1</v>
      </c>
      <c r="R167" s="53">
        <f t="shared" ref="R167:U167" si="350">Q167+R105</f>
        <v>1</v>
      </c>
      <c r="S167" s="53">
        <f t="shared" si="350"/>
        <v>1</v>
      </c>
      <c r="T167" s="53">
        <f t="shared" si="350"/>
        <v>1</v>
      </c>
      <c r="U167" s="53">
        <f t="shared" si="350"/>
        <v>1</v>
      </c>
    </row>
    <row r="168">
      <c r="A168" s="23" t="s">
        <v>47</v>
      </c>
      <c r="B168" s="53">
        <f t="shared" si="239"/>
        <v>0</v>
      </c>
      <c r="C168" s="53">
        <f t="shared" ref="C168:F168" si="351">B168+C106</f>
        <v>0</v>
      </c>
      <c r="D168" s="53">
        <f t="shared" si="351"/>
        <v>0</v>
      </c>
      <c r="E168" s="53">
        <f t="shared" si="351"/>
        <v>0</v>
      </c>
      <c r="F168" s="53">
        <f t="shared" si="351"/>
        <v>0</v>
      </c>
      <c r="G168" s="53">
        <f t="shared" si="241"/>
        <v>0</v>
      </c>
      <c r="H168" s="53">
        <f t="shared" ref="H168:K168" si="352">G168+H106</f>
        <v>0</v>
      </c>
      <c r="I168" s="53">
        <f t="shared" si="352"/>
        <v>0</v>
      </c>
      <c r="J168" s="53">
        <f t="shared" si="352"/>
        <v>0</v>
      </c>
      <c r="K168" s="53">
        <f t="shared" si="352"/>
        <v>0</v>
      </c>
      <c r="L168" s="53">
        <f t="shared" si="243"/>
        <v>1</v>
      </c>
      <c r="M168" s="53">
        <f t="shared" ref="M168:P168" si="353">L168+M106</f>
        <v>1</v>
      </c>
      <c r="N168" s="53">
        <f t="shared" si="353"/>
        <v>1</v>
      </c>
      <c r="O168" s="53">
        <f t="shared" si="353"/>
        <v>1</v>
      </c>
      <c r="P168" s="53">
        <f t="shared" si="353"/>
        <v>1</v>
      </c>
      <c r="Q168" s="53">
        <f t="shared" si="245"/>
        <v>0</v>
      </c>
      <c r="R168" s="53">
        <f t="shared" ref="R168:U168" si="354">Q168+R106</f>
        <v>0</v>
      </c>
      <c r="S168" s="53">
        <f t="shared" si="354"/>
        <v>0</v>
      </c>
      <c r="T168" s="53">
        <f t="shared" si="354"/>
        <v>0</v>
      </c>
      <c r="U168" s="53">
        <f t="shared" si="354"/>
        <v>0</v>
      </c>
    </row>
    <row r="169">
      <c r="A169" s="23" t="s">
        <v>48</v>
      </c>
      <c r="B169" s="53">
        <f t="shared" si="239"/>
        <v>1</v>
      </c>
      <c r="C169" s="53">
        <f t="shared" ref="C169:F169" si="355">B169+C107</f>
        <v>1</v>
      </c>
      <c r="D169" s="53">
        <f t="shared" si="355"/>
        <v>1</v>
      </c>
      <c r="E169" s="53">
        <f t="shared" si="355"/>
        <v>1</v>
      </c>
      <c r="F169" s="53">
        <f t="shared" si="355"/>
        <v>1</v>
      </c>
      <c r="G169" s="53">
        <f t="shared" si="241"/>
        <v>0.875</v>
      </c>
      <c r="H169" s="53">
        <f t="shared" ref="H169:K169" si="356">G169+H107</f>
        <v>0.875</v>
      </c>
      <c r="I169" s="53">
        <f t="shared" si="356"/>
        <v>1</v>
      </c>
      <c r="J169" s="53">
        <f t="shared" si="356"/>
        <v>1</v>
      </c>
      <c r="K169" s="53">
        <f t="shared" si="356"/>
        <v>1</v>
      </c>
      <c r="L169" s="53">
        <f t="shared" si="243"/>
        <v>1</v>
      </c>
      <c r="M169" s="53">
        <f t="shared" ref="M169:P169" si="357">L169+M107</f>
        <v>1</v>
      </c>
      <c r="N169" s="53">
        <f t="shared" si="357"/>
        <v>1</v>
      </c>
      <c r="O169" s="53">
        <f t="shared" si="357"/>
        <v>1</v>
      </c>
      <c r="P169" s="53">
        <f t="shared" si="357"/>
        <v>1</v>
      </c>
      <c r="Q169" s="53">
        <f t="shared" si="245"/>
        <v>0.75</v>
      </c>
      <c r="R169" s="53">
        <f t="shared" ref="R169:U169" si="358">Q169+R107</f>
        <v>0.75</v>
      </c>
      <c r="S169" s="53">
        <f t="shared" si="358"/>
        <v>1</v>
      </c>
      <c r="T169" s="53">
        <f t="shared" si="358"/>
        <v>1</v>
      </c>
      <c r="U169" s="53">
        <f t="shared" si="358"/>
        <v>1</v>
      </c>
    </row>
    <row r="170">
      <c r="A170" s="23" t="s">
        <v>49</v>
      </c>
      <c r="B170" s="53">
        <f t="shared" si="239"/>
        <v>0</v>
      </c>
      <c r="C170" s="53">
        <f t="shared" ref="C170:F170" si="359">B170+C108</f>
        <v>0</v>
      </c>
      <c r="D170" s="53">
        <f t="shared" si="359"/>
        <v>0</v>
      </c>
      <c r="E170" s="53">
        <f t="shared" si="359"/>
        <v>0</v>
      </c>
      <c r="F170" s="53">
        <f t="shared" si="359"/>
        <v>0</v>
      </c>
      <c r="G170" s="53">
        <f t="shared" si="241"/>
        <v>0</v>
      </c>
      <c r="H170" s="53">
        <f t="shared" ref="H170:K170" si="360">G170+H108</f>
        <v>1</v>
      </c>
      <c r="I170" s="53">
        <f t="shared" si="360"/>
        <v>1</v>
      </c>
      <c r="J170" s="53">
        <f t="shared" si="360"/>
        <v>1</v>
      </c>
      <c r="K170" s="53">
        <f t="shared" si="360"/>
        <v>1</v>
      </c>
      <c r="L170" s="53">
        <f t="shared" si="243"/>
        <v>0.5</v>
      </c>
      <c r="M170" s="53">
        <f t="shared" ref="M170:P170" si="361">L170+M108</f>
        <v>0.5</v>
      </c>
      <c r="N170" s="53">
        <f t="shared" si="361"/>
        <v>1</v>
      </c>
      <c r="O170" s="53">
        <f t="shared" si="361"/>
        <v>1</v>
      </c>
      <c r="P170" s="53">
        <f t="shared" si="361"/>
        <v>1</v>
      </c>
      <c r="Q170" s="53">
        <f t="shared" si="245"/>
        <v>1</v>
      </c>
      <c r="R170" s="53">
        <f t="shared" ref="R170:U170" si="362">Q170+R108</f>
        <v>1</v>
      </c>
      <c r="S170" s="53">
        <f t="shared" si="362"/>
        <v>1</v>
      </c>
      <c r="T170" s="53">
        <f t="shared" si="362"/>
        <v>1</v>
      </c>
      <c r="U170" s="53">
        <f t="shared" si="362"/>
        <v>1</v>
      </c>
    </row>
    <row r="171">
      <c r="A171" s="23" t="s">
        <v>50</v>
      </c>
      <c r="B171" s="53">
        <f t="shared" si="239"/>
        <v>0</v>
      </c>
      <c r="C171" s="53">
        <f t="shared" ref="C171:F171" si="363">B171+C109</f>
        <v>0</v>
      </c>
      <c r="D171" s="53">
        <f t="shared" si="363"/>
        <v>0</v>
      </c>
      <c r="E171" s="53">
        <f t="shared" si="363"/>
        <v>0</v>
      </c>
      <c r="F171" s="53">
        <f t="shared" si="363"/>
        <v>0</v>
      </c>
      <c r="G171" s="53">
        <f t="shared" si="241"/>
        <v>1</v>
      </c>
      <c r="H171" s="53">
        <f t="shared" ref="H171:K171" si="364">G171+H109</f>
        <v>1</v>
      </c>
      <c r="I171" s="53">
        <f t="shared" si="364"/>
        <v>1</v>
      </c>
      <c r="J171" s="53">
        <f t="shared" si="364"/>
        <v>1</v>
      </c>
      <c r="K171" s="53">
        <f t="shared" si="364"/>
        <v>1</v>
      </c>
      <c r="L171" s="53">
        <f t="shared" si="243"/>
        <v>0</v>
      </c>
      <c r="M171" s="53">
        <f t="shared" ref="M171:P171" si="365">L171+M109</f>
        <v>0</v>
      </c>
      <c r="N171" s="53">
        <f t="shared" si="365"/>
        <v>0</v>
      </c>
      <c r="O171" s="53">
        <f t="shared" si="365"/>
        <v>0</v>
      </c>
      <c r="P171" s="53">
        <f t="shared" si="365"/>
        <v>0</v>
      </c>
      <c r="Q171" s="53">
        <f t="shared" si="245"/>
        <v>1</v>
      </c>
      <c r="R171" s="53">
        <f t="shared" ref="R171:U171" si="366">Q171+R109</f>
        <v>1</v>
      </c>
      <c r="S171" s="53">
        <f t="shared" si="366"/>
        <v>1</v>
      </c>
      <c r="T171" s="53">
        <f t="shared" si="366"/>
        <v>1</v>
      </c>
      <c r="U171" s="53">
        <f t="shared" si="366"/>
        <v>1</v>
      </c>
    </row>
    <row r="172">
      <c r="A172" s="23" t="s">
        <v>51</v>
      </c>
      <c r="B172" s="53">
        <f t="shared" si="239"/>
        <v>0</v>
      </c>
      <c r="C172" s="53">
        <f t="shared" ref="C172:F172" si="367">B172+C110</f>
        <v>0</v>
      </c>
      <c r="D172" s="53">
        <f t="shared" si="367"/>
        <v>0</v>
      </c>
      <c r="E172" s="53">
        <f t="shared" si="367"/>
        <v>0</v>
      </c>
      <c r="F172" s="53">
        <f t="shared" si="367"/>
        <v>0</v>
      </c>
      <c r="G172" s="53">
        <f t="shared" si="241"/>
        <v>1</v>
      </c>
      <c r="H172" s="53">
        <f t="shared" ref="H172:K172" si="368">G172+H110</f>
        <v>1</v>
      </c>
      <c r="I172" s="53">
        <f t="shared" si="368"/>
        <v>1</v>
      </c>
      <c r="J172" s="53">
        <f t="shared" si="368"/>
        <v>1</v>
      </c>
      <c r="K172" s="53">
        <f t="shared" si="368"/>
        <v>1</v>
      </c>
      <c r="L172" s="53">
        <f t="shared" si="243"/>
        <v>0</v>
      </c>
      <c r="M172" s="53">
        <f t="shared" ref="M172:P172" si="369">L172+M110</f>
        <v>0</v>
      </c>
      <c r="N172" s="53">
        <f t="shared" si="369"/>
        <v>0</v>
      </c>
      <c r="O172" s="53">
        <f t="shared" si="369"/>
        <v>0</v>
      </c>
      <c r="P172" s="53">
        <f t="shared" si="369"/>
        <v>0</v>
      </c>
      <c r="Q172" s="53">
        <f t="shared" si="245"/>
        <v>1</v>
      </c>
      <c r="R172" s="53">
        <f t="shared" ref="R172:U172" si="370">Q172+R110</f>
        <v>1</v>
      </c>
      <c r="S172" s="53">
        <f t="shared" si="370"/>
        <v>1</v>
      </c>
      <c r="T172" s="53">
        <f t="shared" si="370"/>
        <v>1</v>
      </c>
      <c r="U172" s="53">
        <f t="shared" si="370"/>
        <v>1</v>
      </c>
    </row>
    <row r="173">
      <c r="A173" s="23" t="s">
        <v>52</v>
      </c>
      <c r="B173" s="53">
        <f t="shared" si="239"/>
        <v>0</v>
      </c>
      <c r="C173" s="53">
        <f t="shared" ref="C173:F173" si="371">B173+C111</f>
        <v>0</v>
      </c>
      <c r="D173" s="53">
        <f t="shared" si="371"/>
        <v>0</v>
      </c>
      <c r="E173" s="53">
        <f t="shared" si="371"/>
        <v>0</v>
      </c>
      <c r="F173" s="53">
        <f t="shared" si="371"/>
        <v>0</v>
      </c>
      <c r="G173" s="53">
        <f t="shared" si="241"/>
        <v>0</v>
      </c>
      <c r="H173" s="53">
        <f t="shared" ref="H173:K173" si="372">G173+H111</f>
        <v>0</v>
      </c>
      <c r="I173" s="53">
        <f t="shared" si="372"/>
        <v>0</v>
      </c>
      <c r="J173" s="53">
        <f t="shared" si="372"/>
        <v>0</v>
      </c>
      <c r="K173" s="53">
        <f t="shared" si="372"/>
        <v>0</v>
      </c>
      <c r="L173" s="53">
        <f t="shared" si="243"/>
        <v>0</v>
      </c>
      <c r="M173" s="53">
        <f t="shared" ref="M173:P173" si="373">L173+M111</f>
        <v>0</v>
      </c>
      <c r="N173" s="53">
        <f t="shared" si="373"/>
        <v>0</v>
      </c>
      <c r="O173" s="53">
        <f t="shared" si="373"/>
        <v>0</v>
      </c>
      <c r="P173" s="53">
        <f t="shared" si="373"/>
        <v>0</v>
      </c>
      <c r="Q173" s="53">
        <f t="shared" si="245"/>
        <v>1</v>
      </c>
      <c r="R173" s="53">
        <f t="shared" ref="R173:U173" si="374">Q173+R111</f>
        <v>1</v>
      </c>
      <c r="S173" s="53">
        <f t="shared" si="374"/>
        <v>1</v>
      </c>
      <c r="T173" s="53">
        <f t="shared" si="374"/>
        <v>1</v>
      </c>
      <c r="U173" s="53">
        <f t="shared" si="374"/>
        <v>1</v>
      </c>
    </row>
    <row r="174">
      <c r="A174" s="23" t="s">
        <v>53</v>
      </c>
      <c r="B174" s="53">
        <f t="shared" si="239"/>
        <v>0</v>
      </c>
      <c r="C174" s="53">
        <f t="shared" ref="C174:F174" si="375">B174+C112</f>
        <v>0</v>
      </c>
      <c r="D174" s="53">
        <f t="shared" si="375"/>
        <v>0</v>
      </c>
      <c r="E174" s="53">
        <f t="shared" si="375"/>
        <v>0</v>
      </c>
      <c r="F174" s="53">
        <f t="shared" si="375"/>
        <v>0</v>
      </c>
      <c r="G174" s="53">
        <f t="shared" si="241"/>
        <v>0</v>
      </c>
      <c r="H174" s="53">
        <f t="shared" ref="H174:K174" si="376">G174+H112</f>
        <v>0</v>
      </c>
      <c r="I174" s="53">
        <f t="shared" si="376"/>
        <v>0</v>
      </c>
      <c r="J174" s="53">
        <f t="shared" si="376"/>
        <v>0</v>
      </c>
      <c r="K174" s="53">
        <f t="shared" si="376"/>
        <v>0</v>
      </c>
      <c r="L174" s="53">
        <f t="shared" si="243"/>
        <v>0</v>
      </c>
      <c r="M174" s="53">
        <f t="shared" ref="M174:P174" si="377">L174+M112</f>
        <v>0</v>
      </c>
      <c r="N174" s="53">
        <f t="shared" si="377"/>
        <v>0</v>
      </c>
      <c r="O174" s="53">
        <f t="shared" si="377"/>
        <v>0</v>
      </c>
      <c r="P174" s="53">
        <f t="shared" si="377"/>
        <v>0</v>
      </c>
      <c r="Q174" s="53">
        <f t="shared" si="245"/>
        <v>0</v>
      </c>
      <c r="R174" s="53">
        <f t="shared" ref="R174:U174" si="378">Q174+R112</f>
        <v>0.6666666667</v>
      </c>
      <c r="S174" s="53">
        <f t="shared" si="378"/>
        <v>1</v>
      </c>
      <c r="T174" s="53">
        <f t="shared" si="378"/>
        <v>1</v>
      </c>
      <c r="U174" s="53">
        <f t="shared" si="378"/>
        <v>1</v>
      </c>
    </row>
    <row r="175">
      <c r="A175" s="23" t="s">
        <v>54</v>
      </c>
      <c r="B175" s="53">
        <f t="shared" si="239"/>
        <v>0</v>
      </c>
      <c r="C175" s="53">
        <f t="shared" ref="C175:F175" si="379">B175+C113</f>
        <v>0</v>
      </c>
      <c r="D175" s="53">
        <f t="shared" si="379"/>
        <v>0</v>
      </c>
      <c r="E175" s="53">
        <f t="shared" si="379"/>
        <v>0</v>
      </c>
      <c r="F175" s="53">
        <f t="shared" si="379"/>
        <v>0</v>
      </c>
      <c r="G175" s="53">
        <f t="shared" si="241"/>
        <v>0</v>
      </c>
      <c r="H175" s="53">
        <f t="shared" ref="H175:K175" si="380">G175+H113</f>
        <v>0</v>
      </c>
      <c r="I175" s="53">
        <f t="shared" si="380"/>
        <v>0</v>
      </c>
      <c r="J175" s="53">
        <f t="shared" si="380"/>
        <v>0</v>
      </c>
      <c r="K175" s="53">
        <f t="shared" si="380"/>
        <v>0</v>
      </c>
      <c r="L175" s="53">
        <f t="shared" si="243"/>
        <v>1</v>
      </c>
      <c r="M175" s="53">
        <f t="shared" ref="M175:P175" si="381">L175+M113</f>
        <v>1</v>
      </c>
      <c r="N175" s="53">
        <f t="shared" si="381"/>
        <v>1</v>
      </c>
      <c r="O175" s="53">
        <f t="shared" si="381"/>
        <v>1</v>
      </c>
      <c r="P175" s="53">
        <f t="shared" si="381"/>
        <v>1</v>
      </c>
      <c r="Q175" s="53">
        <f t="shared" si="245"/>
        <v>0.5</v>
      </c>
      <c r="R175" s="53">
        <f t="shared" ref="R175:U175" si="382">Q175+R113</f>
        <v>0.75</v>
      </c>
      <c r="S175" s="53">
        <f t="shared" si="382"/>
        <v>0.75</v>
      </c>
      <c r="T175" s="53">
        <f t="shared" si="382"/>
        <v>1</v>
      </c>
      <c r="U175" s="53">
        <f t="shared" si="382"/>
        <v>1</v>
      </c>
    </row>
    <row r="176">
      <c r="A176" s="23" t="s">
        <v>55</v>
      </c>
      <c r="B176" s="53">
        <f t="shared" si="239"/>
        <v>0</v>
      </c>
      <c r="C176" s="53">
        <f t="shared" ref="C176:F176" si="383">B176+C114</f>
        <v>0</v>
      </c>
      <c r="D176" s="53">
        <f t="shared" si="383"/>
        <v>0</v>
      </c>
      <c r="E176" s="53">
        <f t="shared" si="383"/>
        <v>0</v>
      </c>
      <c r="F176" s="53">
        <f t="shared" si="383"/>
        <v>0</v>
      </c>
      <c r="G176" s="53">
        <f t="shared" si="241"/>
        <v>0</v>
      </c>
      <c r="H176" s="53">
        <f t="shared" ref="H176:K176" si="384">G176+H114</f>
        <v>1</v>
      </c>
      <c r="I176" s="53">
        <f t="shared" si="384"/>
        <v>1</v>
      </c>
      <c r="J176" s="53">
        <f t="shared" si="384"/>
        <v>1</v>
      </c>
      <c r="K176" s="53">
        <f t="shared" si="384"/>
        <v>1</v>
      </c>
      <c r="L176" s="53">
        <f t="shared" si="243"/>
        <v>1</v>
      </c>
      <c r="M176" s="53">
        <f t="shared" ref="M176:P176" si="385">L176+M114</f>
        <v>1</v>
      </c>
      <c r="N176" s="53">
        <f t="shared" si="385"/>
        <v>1</v>
      </c>
      <c r="O176" s="53">
        <f t="shared" si="385"/>
        <v>1</v>
      </c>
      <c r="P176" s="53">
        <f t="shared" si="385"/>
        <v>1</v>
      </c>
      <c r="Q176" s="53">
        <f t="shared" si="245"/>
        <v>1</v>
      </c>
      <c r="R176" s="53">
        <f t="shared" ref="R176:U176" si="386">Q176+R114</f>
        <v>1</v>
      </c>
      <c r="S176" s="53">
        <f t="shared" si="386"/>
        <v>1</v>
      </c>
      <c r="T176" s="53">
        <f t="shared" si="386"/>
        <v>1</v>
      </c>
      <c r="U176" s="53">
        <f t="shared" si="386"/>
        <v>1</v>
      </c>
    </row>
    <row r="177">
      <c r="A177" s="23" t="s">
        <v>56</v>
      </c>
      <c r="B177" s="53">
        <f t="shared" si="239"/>
        <v>0</v>
      </c>
      <c r="C177" s="53">
        <f t="shared" ref="C177:F177" si="387">B177+C115</f>
        <v>0</v>
      </c>
      <c r="D177" s="53">
        <f t="shared" si="387"/>
        <v>0</v>
      </c>
      <c r="E177" s="53">
        <f t="shared" si="387"/>
        <v>0</v>
      </c>
      <c r="F177" s="53">
        <f t="shared" si="387"/>
        <v>0</v>
      </c>
      <c r="G177" s="53">
        <f t="shared" si="241"/>
        <v>0</v>
      </c>
      <c r="H177" s="53">
        <f t="shared" ref="H177:K177" si="388">G177+H115</f>
        <v>0</v>
      </c>
      <c r="I177" s="53">
        <f t="shared" si="388"/>
        <v>0</v>
      </c>
      <c r="J177" s="53">
        <f t="shared" si="388"/>
        <v>0</v>
      </c>
      <c r="K177" s="53">
        <f t="shared" si="388"/>
        <v>0</v>
      </c>
      <c r="L177" s="53">
        <f t="shared" si="243"/>
        <v>0</v>
      </c>
      <c r="M177" s="53">
        <f t="shared" ref="M177:P177" si="389">L177+M115</f>
        <v>0</v>
      </c>
      <c r="N177" s="53">
        <f t="shared" si="389"/>
        <v>0</v>
      </c>
      <c r="O177" s="53">
        <f t="shared" si="389"/>
        <v>0</v>
      </c>
      <c r="P177" s="53">
        <f t="shared" si="389"/>
        <v>0</v>
      </c>
      <c r="Q177" s="53">
        <f t="shared" si="245"/>
        <v>1</v>
      </c>
      <c r="R177" s="53">
        <f t="shared" ref="R177:U177" si="390">Q177+R115</f>
        <v>1</v>
      </c>
      <c r="S177" s="53">
        <f t="shared" si="390"/>
        <v>1</v>
      </c>
      <c r="T177" s="53">
        <f t="shared" si="390"/>
        <v>1</v>
      </c>
      <c r="U177" s="53">
        <f t="shared" si="390"/>
        <v>1</v>
      </c>
    </row>
    <row r="178">
      <c r="A178" s="23" t="s">
        <v>57</v>
      </c>
      <c r="B178" s="53">
        <f t="shared" si="239"/>
        <v>0</v>
      </c>
      <c r="C178" s="53">
        <f t="shared" ref="C178:F178" si="391">B178+C116</f>
        <v>0</v>
      </c>
      <c r="D178" s="53">
        <f t="shared" si="391"/>
        <v>0</v>
      </c>
      <c r="E178" s="53">
        <f t="shared" si="391"/>
        <v>0</v>
      </c>
      <c r="F178" s="53">
        <f t="shared" si="391"/>
        <v>0</v>
      </c>
      <c r="G178" s="53">
        <f t="shared" si="241"/>
        <v>0</v>
      </c>
      <c r="H178" s="53">
        <f t="shared" ref="H178:K178" si="392">G178+H116</f>
        <v>0</v>
      </c>
      <c r="I178" s="53">
        <f t="shared" si="392"/>
        <v>0</v>
      </c>
      <c r="J178" s="53">
        <f t="shared" si="392"/>
        <v>0</v>
      </c>
      <c r="K178" s="53">
        <f t="shared" si="392"/>
        <v>0</v>
      </c>
      <c r="L178" s="53">
        <f t="shared" si="243"/>
        <v>0</v>
      </c>
      <c r="M178" s="53">
        <f t="shared" ref="M178:P178" si="393">L178+M116</f>
        <v>0</v>
      </c>
      <c r="N178" s="53">
        <f t="shared" si="393"/>
        <v>0</v>
      </c>
      <c r="O178" s="53">
        <f t="shared" si="393"/>
        <v>0</v>
      </c>
      <c r="P178" s="53">
        <f t="shared" si="393"/>
        <v>0</v>
      </c>
      <c r="Q178" s="53">
        <f t="shared" si="245"/>
        <v>0.6666666667</v>
      </c>
      <c r="R178" s="53">
        <f t="shared" ref="R178:U178" si="394">Q178+R116</f>
        <v>0.6666666667</v>
      </c>
      <c r="S178" s="53">
        <f t="shared" si="394"/>
        <v>1</v>
      </c>
      <c r="T178" s="53">
        <f t="shared" si="394"/>
        <v>1</v>
      </c>
      <c r="U178" s="53">
        <f t="shared" si="394"/>
        <v>1</v>
      </c>
    </row>
    <row r="179">
      <c r="A179" s="23" t="s">
        <v>58</v>
      </c>
      <c r="B179" s="53">
        <f t="shared" si="239"/>
        <v>0</v>
      </c>
      <c r="C179" s="53">
        <f t="shared" ref="C179:F179" si="395">B179+C117</f>
        <v>0</v>
      </c>
      <c r="D179" s="53">
        <f t="shared" si="395"/>
        <v>0</v>
      </c>
      <c r="E179" s="53">
        <f t="shared" si="395"/>
        <v>0</v>
      </c>
      <c r="F179" s="53">
        <f t="shared" si="395"/>
        <v>0</v>
      </c>
      <c r="G179" s="53">
        <f t="shared" si="241"/>
        <v>0</v>
      </c>
      <c r="H179" s="53">
        <f t="shared" ref="H179:K179" si="396">G179+H117</f>
        <v>0</v>
      </c>
      <c r="I179" s="53">
        <f t="shared" si="396"/>
        <v>0</v>
      </c>
      <c r="J179" s="53">
        <f t="shared" si="396"/>
        <v>0</v>
      </c>
      <c r="K179" s="53">
        <f t="shared" si="396"/>
        <v>0</v>
      </c>
      <c r="L179" s="53">
        <f t="shared" si="243"/>
        <v>0</v>
      </c>
      <c r="M179" s="53">
        <f t="shared" ref="M179:P179" si="397">L179+M117</f>
        <v>0</v>
      </c>
      <c r="N179" s="53">
        <f t="shared" si="397"/>
        <v>0</v>
      </c>
      <c r="O179" s="53">
        <f t="shared" si="397"/>
        <v>0</v>
      </c>
      <c r="P179" s="53">
        <f t="shared" si="397"/>
        <v>0</v>
      </c>
      <c r="Q179" s="53">
        <f t="shared" si="245"/>
        <v>0.6666666667</v>
      </c>
      <c r="R179" s="53">
        <f t="shared" ref="R179:U179" si="398">Q179+R117</f>
        <v>1</v>
      </c>
      <c r="S179" s="53">
        <f t="shared" si="398"/>
        <v>1</v>
      </c>
      <c r="T179" s="53">
        <f t="shared" si="398"/>
        <v>1</v>
      </c>
      <c r="U179" s="53">
        <f t="shared" si="398"/>
        <v>1</v>
      </c>
    </row>
    <row r="180">
      <c r="A180" s="23" t="s">
        <v>59</v>
      </c>
      <c r="B180" s="53">
        <f t="shared" si="239"/>
        <v>0</v>
      </c>
      <c r="C180" s="53">
        <f t="shared" ref="C180:F180" si="399">B180+C118</f>
        <v>0</v>
      </c>
      <c r="D180" s="53">
        <f t="shared" si="399"/>
        <v>0</v>
      </c>
      <c r="E180" s="53">
        <f t="shared" si="399"/>
        <v>0</v>
      </c>
      <c r="F180" s="53">
        <f t="shared" si="399"/>
        <v>0</v>
      </c>
      <c r="G180" s="53">
        <f t="shared" si="241"/>
        <v>0</v>
      </c>
      <c r="H180" s="53">
        <f t="shared" ref="H180:K180" si="400">G180+H118</f>
        <v>0</v>
      </c>
      <c r="I180" s="53">
        <f t="shared" si="400"/>
        <v>0</v>
      </c>
      <c r="J180" s="53">
        <f t="shared" si="400"/>
        <v>0</v>
      </c>
      <c r="K180" s="53">
        <f t="shared" si="400"/>
        <v>0</v>
      </c>
      <c r="L180" s="53">
        <f t="shared" si="243"/>
        <v>0</v>
      </c>
      <c r="M180" s="53">
        <f t="shared" ref="M180:P180" si="401">L180+M118</f>
        <v>0</v>
      </c>
      <c r="N180" s="53">
        <f t="shared" si="401"/>
        <v>0</v>
      </c>
      <c r="O180" s="53">
        <f t="shared" si="401"/>
        <v>0</v>
      </c>
      <c r="P180" s="53">
        <f t="shared" si="401"/>
        <v>0</v>
      </c>
      <c r="Q180" s="53">
        <f t="shared" si="245"/>
        <v>0.5</v>
      </c>
      <c r="R180" s="53">
        <f t="shared" ref="R180:U180" si="402">Q180+R118</f>
        <v>0.5</v>
      </c>
      <c r="S180" s="53">
        <f t="shared" si="402"/>
        <v>1</v>
      </c>
      <c r="T180" s="53">
        <f t="shared" si="402"/>
        <v>1</v>
      </c>
      <c r="U180" s="53">
        <f t="shared" si="402"/>
        <v>1</v>
      </c>
    </row>
    <row r="181">
      <c r="A181" s="23" t="s">
        <v>60</v>
      </c>
      <c r="B181" s="53">
        <f t="shared" si="239"/>
        <v>0</v>
      </c>
      <c r="C181" s="53">
        <f t="shared" ref="C181:F181" si="403">B181+C119</f>
        <v>0</v>
      </c>
      <c r="D181" s="53">
        <f t="shared" si="403"/>
        <v>0</v>
      </c>
      <c r="E181" s="53">
        <f t="shared" si="403"/>
        <v>0</v>
      </c>
      <c r="F181" s="53">
        <f t="shared" si="403"/>
        <v>0</v>
      </c>
      <c r="G181" s="53">
        <f t="shared" si="241"/>
        <v>0</v>
      </c>
      <c r="H181" s="53">
        <f t="shared" ref="H181:K181" si="404">G181+H119</f>
        <v>0</v>
      </c>
      <c r="I181" s="53">
        <f t="shared" si="404"/>
        <v>0</v>
      </c>
      <c r="J181" s="53">
        <f t="shared" si="404"/>
        <v>0</v>
      </c>
      <c r="K181" s="53">
        <f t="shared" si="404"/>
        <v>0</v>
      </c>
      <c r="L181" s="53">
        <f t="shared" si="243"/>
        <v>0</v>
      </c>
      <c r="M181" s="53">
        <f t="shared" ref="M181:P181" si="405">L181+M119</f>
        <v>0</v>
      </c>
      <c r="N181" s="53">
        <f t="shared" si="405"/>
        <v>0</v>
      </c>
      <c r="O181" s="53">
        <f t="shared" si="405"/>
        <v>0</v>
      </c>
      <c r="P181" s="53">
        <f t="shared" si="405"/>
        <v>0</v>
      </c>
      <c r="Q181" s="53">
        <f t="shared" si="245"/>
        <v>1</v>
      </c>
      <c r="R181" s="53">
        <f t="shared" ref="R181:U181" si="406">Q181+R119</f>
        <v>1</v>
      </c>
      <c r="S181" s="53">
        <f t="shared" si="406"/>
        <v>1</v>
      </c>
      <c r="T181" s="53">
        <f t="shared" si="406"/>
        <v>1</v>
      </c>
      <c r="U181" s="53">
        <f t="shared" si="406"/>
        <v>1</v>
      </c>
    </row>
  </sheetData>
  <mergeCells count="22">
    <mergeCell ref="B1:F1"/>
    <mergeCell ref="G1:K1"/>
    <mergeCell ref="L1:P1"/>
    <mergeCell ref="Q1:U1"/>
    <mergeCell ref="G14:K14"/>
    <mergeCell ref="L14:P14"/>
    <mergeCell ref="Q14:U14"/>
    <mergeCell ref="B76:F76"/>
    <mergeCell ref="G76:K76"/>
    <mergeCell ref="L76:P76"/>
    <mergeCell ref="Q76:U76"/>
    <mergeCell ref="B128:F128"/>
    <mergeCell ref="G128:K128"/>
    <mergeCell ref="L128:P128"/>
    <mergeCell ref="Q128:U128"/>
    <mergeCell ref="B14:F14"/>
    <mergeCell ref="B28:F28"/>
    <mergeCell ref="G28:K28"/>
    <mergeCell ref="L28:P28"/>
    <mergeCell ref="Q28:U28"/>
    <mergeCell ref="X28:AB28"/>
    <mergeCell ref="X37:AB37"/>
  </mergeCells>
  <conditionalFormatting sqref="F130:F139 K130:K139 P130:P139 U130:U139">
    <cfRule type="cellIs" dxfId="0" priority="1" operator="equal">
      <formula>1</formula>
    </cfRule>
  </conditionalFormatting>
  <conditionalFormatting sqref="B30:U71">
    <cfRule type="cellIs" dxfId="1" priority="2" operator="greaterThan">
      <formula>0</formula>
    </cfRule>
  </conditionalFormatting>
  <conditionalFormatting sqref="F140:F181 K140:K181 P140:P181 U140:U181">
    <cfRule type="cellIs" dxfId="0" priority="3" operator="equal">
      <formula>1</formula>
    </cfRule>
  </conditionalFormatting>
  <conditionalFormatting sqref="F140:F181 K140:K181 P140:P181 U140:U181">
    <cfRule type="cellIs" dxfId="0" priority="4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75"/>
    <col customWidth="1" min="2" max="97" width="6.25"/>
  </cols>
  <sheetData>
    <row r="1">
      <c r="A1" s="49" t="s">
        <v>0</v>
      </c>
      <c r="B1" s="49">
        <v>1.0</v>
      </c>
      <c r="Z1" s="50">
        <v>44595.0</v>
      </c>
      <c r="AX1" s="50">
        <v>44656.0</v>
      </c>
      <c r="BV1" s="49" t="s">
        <v>1</v>
      </c>
    </row>
    <row r="2">
      <c r="A2" s="49" t="s">
        <v>65</v>
      </c>
      <c r="B2" s="49">
        <v>1.0</v>
      </c>
      <c r="C2" s="49">
        <v>2.0</v>
      </c>
      <c r="D2" s="49">
        <v>3.0</v>
      </c>
      <c r="E2" s="49">
        <v>4.0</v>
      </c>
      <c r="F2" s="49">
        <v>5.0</v>
      </c>
      <c r="G2" s="49">
        <v>6.0</v>
      </c>
      <c r="H2" s="49">
        <v>7.0</v>
      </c>
      <c r="I2" s="49">
        <v>8.0</v>
      </c>
      <c r="J2" s="49">
        <v>9.0</v>
      </c>
      <c r="K2" s="49">
        <v>10.0</v>
      </c>
      <c r="L2" s="49">
        <v>11.0</v>
      </c>
      <c r="M2" s="49">
        <v>12.0</v>
      </c>
      <c r="N2" s="49">
        <v>13.0</v>
      </c>
      <c r="O2" s="49">
        <v>14.0</v>
      </c>
      <c r="P2" s="49">
        <v>15.0</v>
      </c>
      <c r="Q2" s="49">
        <v>16.0</v>
      </c>
      <c r="R2" s="49">
        <v>17.0</v>
      </c>
      <c r="S2" s="49">
        <v>18.0</v>
      </c>
      <c r="T2" s="49">
        <v>19.0</v>
      </c>
      <c r="U2" s="49">
        <v>20.0</v>
      </c>
      <c r="V2" s="49">
        <v>21.0</v>
      </c>
      <c r="W2" s="49">
        <v>22.0</v>
      </c>
      <c r="X2" s="49">
        <v>23.0</v>
      </c>
      <c r="Y2" s="49">
        <v>24.0</v>
      </c>
      <c r="Z2" s="49">
        <v>1.0</v>
      </c>
      <c r="AA2" s="49">
        <v>2.0</v>
      </c>
      <c r="AB2" s="49">
        <v>3.0</v>
      </c>
      <c r="AC2" s="49">
        <v>4.0</v>
      </c>
      <c r="AD2" s="49">
        <v>5.0</v>
      </c>
      <c r="AE2" s="49">
        <v>6.0</v>
      </c>
      <c r="AF2" s="49">
        <v>7.0</v>
      </c>
      <c r="AG2" s="49">
        <v>8.0</v>
      </c>
      <c r="AH2" s="49">
        <v>9.0</v>
      </c>
      <c r="AI2" s="49">
        <v>10.0</v>
      </c>
      <c r="AJ2" s="49">
        <v>11.0</v>
      </c>
      <c r="AK2" s="49">
        <v>12.0</v>
      </c>
      <c r="AL2" s="49">
        <v>13.0</v>
      </c>
      <c r="AM2" s="49">
        <v>14.0</v>
      </c>
      <c r="AN2" s="49">
        <v>15.0</v>
      </c>
      <c r="AO2" s="49">
        <v>16.0</v>
      </c>
      <c r="AP2" s="49">
        <v>17.0</v>
      </c>
      <c r="AQ2" s="49">
        <v>18.0</v>
      </c>
      <c r="AR2" s="49">
        <v>19.0</v>
      </c>
      <c r="AS2" s="49">
        <v>20.0</v>
      </c>
      <c r="AT2" s="49">
        <v>21.0</v>
      </c>
      <c r="AU2" s="49">
        <v>22.0</v>
      </c>
      <c r="AV2" s="49">
        <v>23.0</v>
      </c>
      <c r="AW2" s="49">
        <v>24.0</v>
      </c>
      <c r="AX2" s="49">
        <v>1.0</v>
      </c>
      <c r="AY2" s="49">
        <v>2.0</v>
      </c>
      <c r="AZ2" s="49">
        <v>3.0</v>
      </c>
      <c r="BA2" s="49">
        <v>4.0</v>
      </c>
      <c r="BB2" s="49">
        <v>5.0</v>
      </c>
      <c r="BC2" s="49">
        <v>6.0</v>
      </c>
      <c r="BD2" s="49">
        <v>7.0</v>
      </c>
      <c r="BE2" s="49">
        <v>8.0</v>
      </c>
      <c r="BF2" s="49">
        <v>9.0</v>
      </c>
      <c r="BG2" s="49">
        <v>10.0</v>
      </c>
      <c r="BH2" s="49">
        <v>11.0</v>
      </c>
      <c r="BI2" s="49">
        <v>12.0</v>
      </c>
      <c r="BJ2" s="49">
        <v>13.0</v>
      </c>
      <c r="BK2" s="49">
        <v>14.0</v>
      </c>
      <c r="BL2" s="49">
        <v>15.0</v>
      </c>
      <c r="BM2" s="49">
        <v>16.0</v>
      </c>
      <c r="BN2" s="49">
        <v>17.0</v>
      </c>
      <c r="BO2" s="49">
        <v>18.0</v>
      </c>
      <c r="BP2" s="49">
        <v>19.0</v>
      </c>
      <c r="BQ2" s="49">
        <v>20.0</v>
      </c>
      <c r="BR2" s="49">
        <v>21.0</v>
      </c>
      <c r="BS2" s="49">
        <v>22.0</v>
      </c>
      <c r="BT2" s="49">
        <v>23.0</v>
      </c>
      <c r="BU2" s="49">
        <v>24.0</v>
      </c>
      <c r="BV2" s="49">
        <v>1.0</v>
      </c>
      <c r="BW2" s="49">
        <v>2.0</v>
      </c>
      <c r="BX2" s="49">
        <v>3.0</v>
      </c>
      <c r="BY2" s="49">
        <v>4.0</v>
      </c>
      <c r="BZ2" s="49">
        <v>5.0</v>
      </c>
      <c r="CA2" s="49">
        <v>6.0</v>
      </c>
      <c r="CB2" s="49">
        <v>7.0</v>
      </c>
      <c r="CC2" s="49">
        <v>8.0</v>
      </c>
      <c r="CD2" s="49">
        <v>9.0</v>
      </c>
      <c r="CE2" s="49">
        <v>10.0</v>
      </c>
      <c r="CF2" s="49">
        <v>11.0</v>
      </c>
      <c r="CG2" s="49">
        <v>12.0</v>
      </c>
      <c r="CH2" s="49">
        <v>13.0</v>
      </c>
      <c r="CI2" s="49">
        <v>14.0</v>
      </c>
      <c r="CJ2" s="49">
        <v>15.0</v>
      </c>
      <c r="CK2" s="49">
        <v>16.0</v>
      </c>
      <c r="CL2" s="49">
        <v>17.0</v>
      </c>
      <c r="CM2" s="49">
        <v>18.0</v>
      </c>
      <c r="CN2" s="49">
        <v>19.0</v>
      </c>
      <c r="CO2" s="49">
        <v>20.0</v>
      </c>
      <c r="CP2" s="49">
        <v>21.0</v>
      </c>
      <c r="CQ2" s="49">
        <v>22.0</v>
      </c>
      <c r="CR2" s="49">
        <v>23.0</v>
      </c>
      <c r="CS2" s="49">
        <v>24.0</v>
      </c>
    </row>
    <row r="3">
      <c r="A3" s="52" t="s">
        <v>7</v>
      </c>
      <c r="B3" s="52">
        <v>0.0</v>
      </c>
      <c r="C3" s="52">
        <v>0.0</v>
      </c>
      <c r="D3" s="52">
        <v>0.0</v>
      </c>
      <c r="E3" s="52">
        <v>2.0</v>
      </c>
      <c r="F3" s="52">
        <v>0.0</v>
      </c>
      <c r="G3" s="52">
        <v>1.0</v>
      </c>
      <c r="H3" s="52">
        <v>0.0</v>
      </c>
      <c r="I3" s="52">
        <v>2.0</v>
      </c>
      <c r="J3" s="52">
        <v>0.0</v>
      </c>
      <c r="K3" s="52">
        <v>1.0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1.0</v>
      </c>
      <c r="R3" s="52">
        <v>3.0</v>
      </c>
      <c r="S3" s="52">
        <v>5.0</v>
      </c>
      <c r="T3" s="52">
        <v>1.0</v>
      </c>
      <c r="U3" s="52">
        <v>0.0</v>
      </c>
      <c r="V3" s="52">
        <v>0.0</v>
      </c>
      <c r="W3" s="52">
        <v>0.0</v>
      </c>
      <c r="X3" s="52">
        <v>1.0</v>
      </c>
      <c r="Y3" s="52">
        <v>1.0</v>
      </c>
      <c r="Z3" s="52">
        <v>0.0</v>
      </c>
      <c r="AA3" s="52">
        <v>0.0</v>
      </c>
      <c r="AB3" s="52">
        <v>1.0</v>
      </c>
      <c r="AC3" s="52">
        <v>3.0</v>
      </c>
      <c r="AD3" s="52">
        <v>5.0</v>
      </c>
      <c r="AE3" s="52">
        <v>4.0</v>
      </c>
      <c r="AF3" s="52">
        <v>4.0</v>
      </c>
      <c r="AG3" s="52">
        <v>5.0</v>
      </c>
      <c r="AH3" s="52">
        <v>3.0</v>
      </c>
      <c r="AI3" s="52">
        <v>2.0</v>
      </c>
      <c r="AJ3" s="52">
        <v>3.0</v>
      </c>
      <c r="AK3" s="52">
        <v>3.0</v>
      </c>
      <c r="AL3" s="52">
        <v>1.0</v>
      </c>
      <c r="AM3" s="52">
        <v>1.0</v>
      </c>
      <c r="AN3" s="52">
        <v>1.0</v>
      </c>
      <c r="AO3" s="52">
        <v>3.0</v>
      </c>
      <c r="AP3" s="52">
        <v>15.0</v>
      </c>
      <c r="AQ3" s="52">
        <v>23.0</v>
      </c>
      <c r="AR3" s="52">
        <v>2.0</v>
      </c>
      <c r="AS3" s="52">
        <v>0.0</v>
      </c>
      <c r="AT3" s="52">
        <v>0.0</v>
      </c>
      <c r="AU3" s="52">
        <v>0.0</v>
      </c>
      <c r="AV3" s="52">
        <v>0.0</v>
      </c>
      <c r="AW3" s="52">
        <v>13.0</v>
      </c>
      <c r="AX3" s="52">
        <v>0.0</v>
      </c>
      <c r="AY3" s="52">
        <v>1.0</v>
      </c>
      <c r="AZ3" s="52">
        <v>1.0</v>
      </c>
      <c r="BA3" s="52">
        <v>7.0</v>
      </c>
      <c r="BB3" s="52">
        <v>13.0</v>
      </c>
      <c r="BC3" s="52">
        <v>13.0</v>
      </c>
      <c r="BD3" s="52">
        <v>6.0</v>
      </c>
      <c r="BE3" s="52">
        <v>6.0</v>
      </c>
      <c r="BF3" s="52">
        <v>4.0</v>
      </c>
      <c r="BG3" s="52">
        <v>5.0</v>
      </c>
      <c r="BH3" s="52">
        <v>4.0</v>
      </c>
      <c r="BI3" s="52">
        <v>4.0</v>
      </c>
      <c r="BJ3" s="52">
        <v>1.0</v>
      </c>
      <c r="BK3" s="52">
        <v>2.0</v>
      </c>
      <c r="BL3" s="52">
        <v>4.0</v>
      </c>
      <c r="BM3" s="52">
        <v>11.0</v>
      </c>
      <c r="BN3" s="52">
        <v>42.0</v>
      </c>
      <c r="BO3" s="52">
        <v>84.0</v>
      </c>
      <c r="BP3" s="52">
        <v>4.0</v>
      </c>
      <c r="BQ3" s="52">
        <v>2.0</v>
      </c>
      <c r="BR3" s="52">
        <v>0.0</v>
      </c>
      <c r="BS3" s="52">
        <v>3.0</v>
      </c>
      <c r="BT3" s="52">
        <v>2.0</v>
      </c>
      <c r="BU3" s="52">
        <v>28.0</v>
      </c>
      <c r="BV3" s="52">
        <v>0.0</v>
      </c>
      <c r="BW3" s="52">
        <v>1.0</v>
      </c>
      <c r="BX3" s="52">
        <v>1.0</v>
      </c>
      <c r="BY3" s="52">
        <v>5.0</v>
      </c>
      <c r="BZ3" s="52">
        <v>7.0</v>
      </c>
      <c r="CA3" s="52">
        <v>10.0</v>
      </c>
      <c r="CB3" s="52">
        <v>9.0</v>
      </c>
      <c r="CC3" s="52">
        <v>4.0</v>
      </c>
      <c r="CD3" s="52">
        <v>4.0</v>
      </c>
      <c r="CE3" s="52">
        <v>1.0</v>
      </c>
      <c r="CF3" s="52">
        <v>3.0</v>
      </c>
      <c r="CG3" s="52">
        <v>3.0</v>
      </c>
      <c r="CH3" s="52">
        <v>0.0</v>
      </c>
      <c r="CI3" s="52">
        <v>0.0</v>
      </c>
      <c r="CJ3" s="52">
        <v>0.0</v>
      </c>
      <c r="CK3" s="52">
        <v>5.0</v>
      </c>
      <c r="CL3" s="52">
        <v>37.0</v>
      </c>
      <c r="CM3" s="52">
        <v>48.0</v>
      </c>
      <c r="CN3" s="52">
        <v>2.0</v>
      </c>
      <c r="CO3" s="52">
        <v>1.0</v>
      </c>
      <c r="CP3" s="52">
        <v>1.0</v>
      </c>
      <c r="CQ3" s="52">
        <v>0.0</v>
      </c>
      <c r="CR3" s="52">
        <v>0.0</v>
      </c>
      <c r="CS3" s="52">
        <v>23.0</v>
      </c>
    </row>
    <row r="4">
      <c r="A4" s="52" t="s">
        <v>8</v>
      </c>
      <c r="B4" s="52">
        <v>0.0</v>
      </c>
      <c r="C4" s="52">
        <v>0.0</v>
      </c>
      <c r="D4" s="52">
        <v>0.0</v>
      </c>
      <c r="E4" s="52">
        <v>0.0</v>
      </c>
      <c r="F4" s="52">
        <v>0.0</v>
      </c>
      <c r="G4" s="52">
        <v>0.0</v>
      </c>
      <c r="H4" s="52">
        <v>2.0</v>
      </c>
      <c r="I4" s="52">
        <v>1.0</v>
      </c>
      <c r="J4" s="52">
        <v>0.0</v>
      </c>
      <c r="K4" s="52">
        <v>0.0</v>
      </c>
      <c r="L4" s="52">
        <v>0.0</v>
      </c>
      <c r="M4" s="52">
        <v>0.0</v>
      </c>
      <c r="N4" s="52">
        <v>0.0</v>
      </c>
      <c r="O4" s="52">
        <v>1.0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</v>
      </c>
      <c r="V4" s="52">
        <v>0.0</v>
      </c>
      <c r="W4" s="52">
        <v>0.0</v>
      </c>
      <c r="X4" s="52">
        <v>0.0</v>
      </c>
      <c r="Y4" s="52">
        <v>0.0</v>
      </c>
      <c r="Z4" s="52">
        <v>0.0</v>
      </c>
      <c r="AA4" s="52">
        <v>0.0</v>
      </c>
      <c r="AB4" s="52">
        <v>0.0</v>
      </c>
      <c r="AC4" s="52">
        <v>1.0</v>
      </c>
      <c r="AD4" s="52">
        <v>0.0</v>
      </c>
      <c r="AE4" s="52">
        <v>2.0</v>
      </c>
      <c r="AF4" s="52">
        <v>4.0</v>
      </c>
      <c r="AG4" s="52">
        <v>4.0</v>
      </c>
      <c r="AH4" s="52">
        <v>0.0</v>
      </c>
      <c r="AI4" s="52">
        <v>3.0</v>
      </c>
      <c r="AJ4" s="52">
        <v>1.0</v>
      </c>
      <c r="AK4" s="52">
        <v>0.0</v>
      </c>
      <c r="AL4" s="52">
        <v>1.0</v>
      </c>
      <c r="AM4" s="52">
        <v>1.0</v>
      </c>
      <c r="AN4" s="52">
        <v>0.0</v>
      </c>
      <c r="AO4" s="52">
        <v>0.0</v>
      </c>
      <c r="AP4" s="52">
        <v>1.0</v>
      </c>
      <c r="AQ4" s="52">
        <v>0.0</v>
      </c>
      <c r="AR4" s="52">
        <v>0.0</v>
      </c>
      <c r="AS4" s="52">
        <v>0.0</v>
      </c>
      <c r="AT4" s="52">
        <v>0.0</v>
      </c>
      <c r="AU4" s="52">
        <v>0.0</v>
      </c>
      <c r="AV4" s="52">
        <v>0.0</v>
      </c>
      <c r="AW4" s="52">
        <v>1.0</v>
      </c>
      <c r="AX4" s="52">
        <v>0.0</v>
      </c>
      <c r="AY4" s="52">
        <v>0.0</v>
      </c>
      <c r="AZ4" s="52">
        <v>0.0</v>
      </c>
      <c r="BA4" s="52">
        <v>0.0</v>
      </c>
      <c r="BB4" s="52">
        <v>5.0</v>
      </c>
      <c r="BC4" s="52">
        <v>11.0</v>
      </c>
      <c r="BD4" s="52">
        <v>12.0</v>
      </c>
      <c r="BE4" s="52">
        <v>6.0</v>
      </c>
      <c r="BF4" s="52">
        <v>4.0</v>
      </c>
      <c r="BG4" s="52">
        <v>0.0</v>
      </c>
      <c r="BH4" s="52">
        <v>1.0</v>
      </c>
      <c r="BI4" s="52">
        <v>1.0</v>
      </c>
      <c r="BJ4" s="52">
        <v>3.0</v>
      </c>
      <c r="BK4" s="52">
        <v>4.0</v>
      </c>
      <c r="BL4" s="52">
        <v>2.0</v>
      </c>
      <c r="BM4" s="52">
        <v>2.0</v>
      </c>
      <c r="BN4" s="52">
        <v>5.0</v>
      </c>
      <c r="BO4" s="52">
        <v>2.0</v>
      </c>
      <c r="BP4" s="52">
        <v>0.0</v>
      </c>
      <c r="BQ4" s="52">
        <v>0.0</v>
      </c>
      <c r="BR4" s="52">
        <v>0.0</v>
      </c>
      <c r="BS4" s="52">
        <v>0.0</v>
      </c>
      <c r="BT4" s="52">
        <v>0.0</v>
      </c>
      <c r="BU4" s="52">
        <v>2.0</v>
      </c>
      <c r="BV4" s="52">
        <v>0.0</v>
      </c>
      <c r="BW4" s="52">
        <v>0.0</v>
      </c>
      <c r="BX4" s="52">
        <v>0.0</v>
      </c>
      <c r="BY4" s="52">
        <v>0.0</v>
      </c>
      <c r="BZ4" s="52">
        <v>1.0</v>
      </c>
      <c r="CA4" s="52">
        <v>10.0</v>
      </c>
      <c r="CB4" s="52">
        <v>6.0</v>
      </c>
      <c r="CC4" s="52">
        <v>1.0</v>
      </c>
      <c r="CD4" s="52">
        <v>4.0</v>
      </c>
      <c r="CE4" s="52">
        <v>2.0</v>
      </c>
      <c r="CF4" s="52">
        <v>0.0</v>
      </c>
      <c r="CG4" s="52">
        <v>4.0</v>
      </c>
      <c r="CH4" s="52">
        <v>0.0</v>
      </c>
      <c r="CI4" s="52">
        <v>3.0</v>
      </c>
      <c r="CJ4" s="52">
        <v>5.0</v>
      </c>
      <c r="CK4" s="52">
        <v>2.0</v>
      </c>
      <c r="CL4" s="52">
        <v>2.0</v>
      </c>
      <c r="CM4" s="52">
        <v>0.0</v>
      </c>
      <c r="CN4" s="52">
        <v>1.0</v>
      </c>
      <c r="CO4" s="52">
        <v>0.0</v>
      </c>
      <c r="CP4" s="52">
        <v>0.0</v>
      </c>
      <c r="CQ4" s="52">
        <v>0.0</v>
      </c>
      <c r="CR4" s="52">
        <v>1.0</v>
      </c>
      <c r="CS4" s="52">
        <v>3.0</v>
      </c>
    </row>
    <row r="5">
      <c r="A5" s="52" t="s">
        <v>9</v>
      </c>
      <c r="B5" s="52">
        <v>0.0</v>
      </c>
      <c r="C5" s="52">
        <v>0.0</v>
      </c>
      <c r="D5" s="52">
        <v>0.0</v>
      </c>
      <c r="E5" s="52">
        <v>0.0</v>
      </c>
      <c r="F5" s="52">
        <v>0.0</v>
      </c>
      <c r="G5" s="52">
        <v>1.0</v>
      </c>
      <c r="H5" s="52">
        <v>1.0</v>
      </c>
      <c r="I5" s="52">
        <v>0.0</v>
      </c>
      <c r="J5" s="52">
        <v>0.0</v>
      </c>
      <c r="K5" s="52">
        <v>1.0</v>
      </c>
      <c r="L5" s="52">
        <v>0.0</v>
      </c>
      <c r="M5" s="52">
        <v>0.0</v>
      </c>
      <c r="N5" s="52">
        <v>0.0</v>
      </c>
      <c r="O5" s="52">
        <v>0.0</v>
      </c>
      <c r="P5" s="52">
        <v>1.0</v>
      </c>
      <c r="Q5" s="52">
        <v>0.0</v>
      </c>
      <c r="R5" s="52">
        <v>0.0</v>
      </c>
      <c r="S5" s="52">
        <v>3.0</v>
      </c>
      <c r="T5" s="52">
        <v>1.0</v>
      </c>
      <c r="U5" s="52">
        <v>0.0</v>
      </c>
      <c r="V5" s="52">
        <v>0.0</v>
      </c>
      <c r="W5" s="52">
        <v>0.0</v>
      </c>
      <c r="X5" s="52">
        <v>0.0</v>
      </c>
      <c r="Y5" s="52">
        <v>0.0</v>
      </c>
      <c r="Z5" s="52">
        <v>1.0</v>
      </c>
      <c r="AA5" s="52">
        <v>0.0</v>
      </c>
      <c r="AB5" s="52">
        <v>0.0</v>
      </c>
      <c r="AC5" s="52">
        <v>0.0</v>
      </c>
      <c r="AD5" s="52">
        <v>2.0</v>
      </c>
      <c r="AE5" s="52">
        <v>6.0</v>
      </c>
      <c r="AF5" s="52">
        <v>0.0</v>
      </c>
      <c r="AG5" s="52">
        <v>2.0</v>
      </c>
      <c r="AH5" s="52">
        <v>4.0</v>
      </c>
      <c r="AI5" s="52">
        <v>4.0</v>
      </c>
      <c r="AJ5" s="52">
        <v>3.0</v>
      </c>
      <c r="AK5" s="52">
        <v>9.0</v>
      </c>
      <c r="AL5" s="52">
        <v>5.0</v>
      </c>
      <c r="AM5" s="52">
        <v>3.0</v>
      </c>
      <c r="AN5" s="52">
        <v>4.0</v>
      </c>
      <c r="AO5" s="52">
        <v>3.0</v>
      </c>
      <c r="AP5" s="52">
        <v>4.0</v>
      </c>
      <c r="AQ5" s="52">
        <v>21.0</v>
      </c>
      <c r="AR5" s="52">
        <v>6.0</v>
      </c>
      <c r="AS5" s="52">
        <v>2.0</v>
      </c>
      <c r="AT5" s="52">
        <v>3.0</v>
      </c>
      <c r="AU5" s="52">
        <v>0.0</v>
      </c>
      <c r="AV5" s="52">
        <v>0.0</v>
      </c>
      <c r="AW5" s="52">
        <v>2.0</v>
      </c>
      <c r="AX5" s="52">
        <v>0.0</v>
      </c>
      <c r="AY5" s="52">
        <v>0.0</v>
      </c>
      <c r="AZ5" s="52">
        <v>0.0</v>
      </c>
      <c r="BA5" s="52">
        <v>0.0</v>
      </c>
      <c r="BB5" s="52">
        <v>3.0</v>
      </c>
      <c r="BC5" s="52">
        <v>6.0</v>
      </c>
      <c r="BD5" s="52">
        <v>11.0</v>
      </c>
      <c r="BE5" s="52">
        <v>19.0</v>
      </c>
      <c r="BF5" s="52">
        <v>12.0</v>
      </c>
      <c r="BG5" s="52">
        <v>19.0</v>
      </c>
      <c r="BH5" s="52">
        <v>13.0</v>
      </c>
      <c r="BI5" s="52">
        <v>21.0</v>
      </c>
      <c r="BJ5" s="52">
        <v>22.0</v>
      </c>
      <c r="BK5" s="52">
        <v>7.0</v>
      </c>
      <c r="BL5" s="52">
        <v>3.0</v>
      </c>
      <c r="BM5" s="52">
        <v>9.0</v>
      </c>
      <c r="BN5" s="52">
        <v>15.0</v>
      </c>
      <c r="BO5" s="52">
        <v>58.0</v>
      </c>
      <c r="BP5" s="52">
        <v>25.0</v>
      </c>
      <c r="BQ5" s="52">
        <v>12.0</v>
      </c>
      <c r="BR5" s="52">
        <v>6.0</v>
      </c>
      <c r="BS5" s="52">
        <v>3.0</v>
      </c>
      <c r="BT5" s="52">
        <v>0.0</v>
      </c>
      <c r="BU5" s="52">
        <v>3.0</v>
      </c>
      <c r="BV5" s="52">
        <v>1.0</v>
      </c>
      <c r="BW5" s="52">
        <v>0.0</v>
      </c>
      <c r="BX5" s="52">
        <v>0.0</v>
      </c>
      <c r="BY5" s="52">
        <v>0.0</v>
      </c>
      <c r="BZ5" s="52">
        <v>0.0</v>
      </c>
      <c r="CA5" s="52">
        <v>10.0</v>
      </c>
      <c r="CB5" s="52">
        <v>6.0</v>
      </c>
      <c r="CC5" s="52">
        <v>11.0</v>
      </c>
      <c r="CD5" s="52">
        <v>12.0</v>
      </c>
      <c r="CE5" s="52">
        <v>9.0</v>
      </c>
      <c r="CF5" s="52">
        <v>10.0</v>
      </c>
      <c r="CG5" s="52">
        <v>17.0</v>
      </c>
      <c r="CH5" s="52">
        <v>12.0</v>
      </c>
      <c r="CI5" s="52">
        <v>6.0</v>
      </c>
      <c r="CJ5" s="52">
        <v>15.0</v>
      </c>
      <c r="CK5" s="52">
        <v>6.0</v>
      </c>
      <c r="CL5" s="52">
        <v>13.0</v>
      </c>
      <c r="CM5" s="52">
        <v>39.0</v>
      </c>
      <c r="CN5" s="52">
        <v>21.0</v>
      </c>
      <c r="CO5" s="52">
        <v>10.0</v>
      </c>
      <c r="CP5" s="52">
        <v>5.0</v>
      </c>
      <c r="CQ5" s="52">
        <v>0.0</v>
      </c>
      <c r="CR5" s="52">
        <v>0.0</v>
      </c>
      <c r="CS5" s="52">
        <v>2.0</v>
      </c>
    </row>
    <row r="6">
      <c r="A6" s="52" t="s">
        <v>10</v>
      </c>
      <c r="B6" s="52">
        <v>0.0</v>
      </c>
      <c r="C6" s="52">
        <v>0.0</v>
      </c>
      <c r="D6" s="52">
        <v>0.0</v>
      </c>
      <c r="E6" s="52">
        <v>0.0</v>
      </c>
      <c r="F6" s="52">
        <v>0.0</v>
      </c>
      <c r="G6" s="52">
        <v>1.0</v>
      </c>
      <c r="H6" s="52">
        <v>2.0</v>
      </c>
      <c r="I6" s="52">
        <v>3.0</v>
      </c>
      <c r="J6" s="52">
        <v>0.0</v>
      </c>
      <c r="K6" s="52">
        <v>1.0</v>
      </c>
      <c r="L6" s="52">
        <v>0.0</v>
      </c>
      <c r="M6" s="52">
        <v>0.0</v>
      </c>
      <c r="N6" s="52">
        <v>1.0</v>
      </c>
      <c r="O6" s="52">
        <v>0.0</v>
      </c>
      <c r="P6" s="52">
        <v>0.0</v>
      </c>
      <c r="Q6" s="52">
        <v>0.0</v>
      </c>
      <c r="R6" s="52">
        <v>1.0</v>
      </c>
      <c r="S6" s="52">
        <v>1.0</v>
      </c>
      <c r="T6" s="52">
        <v>3.0</v>
      </c>
      <c r="U6" s="52">
        <v>0.0</v>
      </c>
      <c r="V6" s="52">
        <v>0.0</v>
      </c>
      <c r="W6" s="52">
        <v>0.0</v>
      </c>
      <c r="X6" s="52">
        <v>0.0</v>
      </c>
      <c r="Y6" s="52">
        <v>4.0</v>
      </c>
      <c r="Z6" s="52">
        <v>1.0</v>
      </c>
      <c r="AA6" s="52">
        <v>2.0</v>
      </c>
      <c r="AB6" s="52">
        <v>1.0</v>
      </c>
      <c r="AC6" s="52">
        <v>1.0</v>
      </c>
      <c r="AD6" s="52">
        <v>1.0</v>
      </c>
      <c r="AE6" s="52">
        <v>5.0</v>
      </c>
      <c r="AF6" s="52">
        <v>8.0</v>
      </c>
      <c r="AG6" s="52">
        <v>6.0</v>
      </c>
      <c r="AH6" s="52">
        <v>5.0</v>
      </c>
      <c r="AI6" s="52">
        <v>6.0</v>
      </c>
      <c r="AJ6" s="52">
        <v>3.0</v>
      </c>
      <c r="AK6" s="52">
        <v>6.0</v>
      </c>
      <c r="AL6" s="52">
        <v>5.0</v>
      </c>
      <c r="AM6" s="52">
        <v>1.0</v>
      </c>
      <c r="AN6" s="52">
        <v>4.0</v>
      </c>
      <c r="AO6" s="52">
        <v>4.0</v>
      </c>
      <c r="AP6" s="52">
        <v>4.0</v>
      </c>
      <c r="AQ6" s="52">
        <v>5.0</v>
      </c>
      <c r="AR6" s="52">
        <v>1.0</v>
      </c>
      <c r="AS6" s="52">
        <v>2.0</v>
      </c>
      <c r="AT6" s="52">
        <v>0.0</v>
      </c>
      <c r="AU6" s="52">
        <v>3.0</v>
      </c>
      <c r="AV6" s="52">
        <v>2.0</v>
      </c>
      <c r="AW6" s="52">
        <v>18.0</v>
      </c>
      <c r="AX6" s="52">
        <v>1.0</v>
      </c>
      <c r="AY6" s="52">
        <v>1.0</v>
      </c>
      <c r="AZ6" s="52">
        <v>1.0</v>
      </c>
      <c r="BA6" s="52">
        <v>3.0</v>
      </c>
      <c r="BB6" s="52">
        <v>10.0</v>
      </c>
      <c r="BC6" s="52">
        <v>12.0</v>
      </c>
      <c r="BD6" s="52">
        <v>13.0</v>
      </c>
      <c r="BE6" s="52">
        <v>18.0</v>
      </c>
      <c r="BF6" s="52">
        <v>11.0</v>
      </c>
      <c r="BG6" s="52">
        <v>19.0</v>
      </c>
      <c r="BH6" s="52">
        <v>8.0</v>
      </c>
      <c r="BI6" s="52">
        <v>22.0</v>
      </c>
      <c r="BJ6" s="52">
        <v>19.0</v>
      </c>
      <c r="BK6" s="52">
        <v>8.0</v>
      </c>
      <c r="BL6" s="52">
        <v>3.0</v>
      </c>
      <c r="BM6" s="52">
        <v>0.0</v>
      </c>
      <c r="BN6" s="52">
        <v>3.0</v>
      </c>
      <c r="BO6" s="52">
        <v>11.0</v>
      </c>
      <c r="BP6" s="52">
        <v>12.0</v>
      </c>
      <c r="BQ6" s="52">
        <v>14.0</v>
      </c>
      <c r="BR6" s="52">
        <v>10.0</v>
      </c>
      <c r="BS6" s="52">
        <v>9.0</v>
      </c>
      <c r="BT6" s="52">
        <v>1.0</v>
      </c>
      <c r="BU6" s="52">
        <v>58.0</v>
      </c>
      <c r="BV6" s="52">
        <v>0.0</v>
      </c>
      <c r="BW6" s="52">
        <v>2.0</v>
      </c>
      <c r="BX6" s="52">
        <v>1.0</v>
      </c>
      <c r="BY6" s="52">
        <v>0.0</v>
      </c>
      <c r="BZ6" s="52">
        <v>1.0</v>
      </c>
      <c r="CA6" s="52">
        <v>11.0</v>
      </c>
      <c r="CB6" s="52">
        <v>9.0</v>
      </c>
      <c r="CC6" s="52">
        <v>6.0</v>
      </c>
      <c r="CD6" s="52">
        <v>12.0</v>
      </c>
      <c r="CE6" s="52">
        <v>15.0</v>
      </c>
      <c r="CF6" s="52">
        <v>5.0</v>
      </c>
      <c r="CG6" s="52">
        <v>12.0</v>
      </c>
      <c r="CH6" s="52">
        <v>12.0</v>
      </c>
      <c r="CI6" s="52">
        <v>3.0</v>
      </c>
      <c r="CJ6" s="52">
        <v>1.0</v>
      </c>
      <c r="CK6" s="52">
        <v>2.0</v>
      </c>
      <c r="CL6" s="52">
        <v>2.0</v>
      </c>
      <c r="CM6" s="52">
        <v>10.0</v>
      </c>
      <c r="CN6" s="52">
        <v>7.0</v>
      </c>
      <c r="CO6" s="52">
        <v>10.0</v>
      </c>
      <c r="CP6" s="52">
        <v>4.0</v>
      </c>
      <c r="CQ6" s="52">
        <v>5.0</v>
      </c>
      <c r="CR6" s="52">
        <v>1.0</v>
      </c>
      <c r="CS6" s="52">
        <v>52.0</v>
      </c>
    </row>
    <row r="7">
      <c r="A7" s="52" t="s">
        <v>11</v>
      </c>
      <c r="B7" s="52">
        <v>0.0</v>
      </c>
      <c r="C7" s="52">
        <v>0.0</v>
      </c>
      <c r="D7" s="52">
        <v>0.0</v>
      </c>
      <c r="E7" s="52">
        <v>0.0</v>
      </c>
      <c r="F7" s="52">
        <v>0.0</v>
      </c>
      <c r="G7" s="52">
        <v>0.0</v>
      </c>
      <c r="H7" s="52">
        <v>0.0</v>
      </c>
      <c r="I7" s="52">
        <v>0.0</v>
      </c>
      <c r="J7" s="52">
        <v>0.0</v>
      </c>
      <c r="K7" s="52">
        <v>0.0</v>
      </c>
      <c r="L7" s="52">
        <v>0.0</v>
      </c>
      <c r="M7" s="52">
        <v>0.0</v>
      </c>
      <c r="N7" s="52">
        <v>1.0</v>
      </c>
      <c r="O7" s="52">
        <v>1.0</v>
      </c>
      <c r="P7" s="52">
        <v>0.0</v>
      </c>
      <c r="Q7" s="52">
        <v>0.0</v>
      </c>
      <c r="R7" s="52">
        <v>0.0</v>
      </c>
      <c r="S7" s="52">
        <v>0.0</v>
      </c>
      <c r="T7" s="52">
        <v>0.0</v>
      </c>
      <c r="U7" s="52">
        <v>0.0</v>
      </c>
      <c r="V7" s="52">
        <v>1.0</v>
      </c>
      <c r="W7" s="52">
        <v>3.0</v>
      </c>
      <c r="X7" s="52">
        <v>1.0</v>
      </c>
      <c r="Y7" s="52">
        <v>0.0</v>
      </c>
      <c r="Z7" s="52">
        <v>2.0</v>
      </c>
      <c r="AA7" s="52">
        <v>0.0</v>
      </c>
      <c r="AB7" s="52">
        <v>0.0</v>
      </c>
      <c r="AC7" s="52">
        <v>0.0</v>
      </c>
      <c r="AD7" s="52">
        <v>0.0</v>
      </c>
      <c r="AE7" s="52">
        <v>0.0</v>
      </c>
      <c r="AF7" s="52">
        <v>0.0</v>
      </c>
      <c r="AG7" s="52">
        <v>0.0</v>
      </c>
      <c r="AH7" s="52">
        <v>0.0</v>
      </c>
      <c r="AI7" s="52">
        <v>0.0</v>
      </c>
      <c r="AJ7" s="52">
        <v>0.0</v>
      </c>
      <c r="AK7" s="52">
        <v>4.0</v>
      </c>
      <c r="AL7" s="52">
        <v>2.0</v>
      </c>
      <c r="AM7" s="52">
        <v>1.0</v>
      </c>
      <c r="AN7" s="52">
        <v>2.0</v>
      </c>
      <c r="AO7" s="52">
        <v>0.0</v>
      </c>
      <c r="AP7" s="52">
        <v>0.0</v>
      </c>
      <c r="AQ7" s="52">
        <v>2.0</v>
      </c>
      <c r="AR7" s="52">
        <v>1.0</v>
      </c>
      <c r="AS7" s="52">
        <v>7.0</v>
      </c>
      <c r="AT7" s="52">
        <v>10.0</v>
      </c>
      <c r="AU7" s="52">
        <v>8.0</v>
      </c>
      <c r="AV7" s="52">
        <v>3.0</v>
      </c>
      <c r="AW7" s="52">
        <v>11.0</v>
      </c>
      <c r="AX7" s="52">
        <v>2.0</v>
      </c>
      <c r="AY7" s="52">
        <v>3.0</v>
      </c>
      <c r="AZ7" s="52">
        <v>1.0</v>
      </c>
      <c r="BA7" s="52">
        <v>0.0</v>
      </c>
      <c r="BB7" s="52">
        <v>0.0</v>
      </c>
      <c r="BC7" s="52">
        <v>0.0</v>
      </c>
      <c r="BD7" s="52">
        <v>0.0</v>
      </c>
      <c r="BE7" s="52">
        <v>0.0</v>
      </c>
      <c r="BF7" s="52">
        <v>2.0</v>
      </c>
      <c r="BG7" s="52">
        <v>4.0</v>
      </c>
      <c r="BH7" s="52">
        <v>2.0</v>
      </c>
      <c r="BI7" s="52">
        <v>10.0</v>
      </c>
      <c r="BJ7" s="52">
        <v>7.0</v>
      </c>
      <c r="BK7" s="52">
        <v>5.0</v>
      </c>
      <c r="BL7" s="52">
        <v>3.0</v>
      </c>
      <c r="BM7" s="52">
        <v>2.0</v>
      </c>
      <c r="BN7" s="52">
        <v>1.0</v>
      </c>
      <c r="BO7" s="52">
        <v>5.0</v>
      </c>
      <c r="BP7" s="52">
        <v>9.0</v>
      </c>
      <c r="BQ7" s="52">
        <v>24.0</v>
      </c>
      <c r="BR7" s="52">
        <v>17.0</v>
      </c>
      <c r="BS7" s="52">
        <v>34.0</v>
      </c>
      <c r="BT7" s="52">
        <v>11.0</v>
      </c>
      <c r="BU7" s="52">
        <v>12.0</v>
      </c>
      <c r="BV7" s="52">
        <v>1.0</v>
      </c>
      <c r="BW7" s="52">
        <v>1.0</v>
      </c>
      <c r="BX7" s="52">
        <v>0.0</v>
      </c>
      <c r="BY7" s="52">
        <v>0.0</v>
      </c>
      <c r="BZ7" s="52">
        <v>0.0</v>
      </c>
      <c r="CA7" s="52">
        <v>0.0</v>
      </c>
      <c r="CB7" s="52">
        <v>0.0</v>
      </c>
      <c r="CC7" s="52">
        <v>0.0</v>
      </c>
      <c r="CD7" s="52">
        <v>0.0</v>
      </c>
      <c r="CE7" s="52">
        <v>1.0</v>
      </c>
      <c r="CF7" s="52">
        <v>2.0</v>
      </c>
      <c r="CG7" s="52">
        <v>3.0</v>
      </c>
      <c r="CH7" s="52">
        <v>6.0</v>
      </c>
      <c r="CI7" s="52">
        <v>2.0</v>
      </c>
      <c r="CJ7" s="52">
        <v>0.0</v>
      </c>
      <c r="CK7" s="52">
        <v>1.0</v>
      </c>
      <c r="CL7" s="52">
        <v>1.0</v>
      </c>
      <c r="CM7" s="52">
        <v>12.0</v>
      </c>
      <c r="CN7" s="52">
        <v>4.0</v>
      </c>
      <c r="CO7" s="52">
        <v>12.0</v>
      </c>
      <c r="CP7" s="52">
        <v>13.0</v>
      </c>
      <c r="CQ7" s="52">
        <v>22.0</v>
      </c>
      <c r="CR7" s="52">
        <v>12.0</v>
      </c>
      <c r="CS7" s="52">
        <v>7.0</v>
      </c>
    </row>
    <row r="8">
      <c r="A8" s="52" t="s">
        <v>12</v>
      </c>
      <c r="B8" s="52">
        <v>0.0</v>
      </c>
      <c r="C8" s="52">
        <v>0.0</v>
      </c>
      <c r="D8" s="52">
        <v>0.0</v>
      </c>
      <c r="E8" s="52">
        <v>0.0</v>
      </c>
      <c r="F8" s="52">
        <v>0.0</v>
      </c>
      <c r="G8" s="52">
        <v>1.0</v>
      </c>
      <c r="H8" s="52">
        <v>0.0</v>
      </c>
      <c r="I8" s="52">
        <v>2.0</v>
      </c>
      <c r="J8" s="52">
        <v>0.0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1.0</v>
      </c>
      <c r="Q8" s="52">
        <v>0.0</v>
      </c>
      <c r="R8" s="52">
        <v>0.0</v>
      </c>
      <c r="S8" s="52">
        <v>0.0</v>
      </c>
      <c r="T8" s="52">
        <v>0.0</v>
      </c>
      <c r="U8" s="52">
        <v>2.0</v>
      </c>
      <c r="V8" s="52">
        <v>1.0</v>
      </c>
      <c r="W8" s="52">
        <v>0.0</v>
      </c>
      <c r="X8" s="52">
        <v>0.0</v>
      </c>
      <c r="Y8" s="52">
        <v>0.0</v>
      </c>
      <c r="Z8" s="52">
        <v>0.0</v>
      </c>
      <c r="AA8" s="52">
        <v>0.0</v>
      </c>
      <c r="AB8" s="52">
        <v>0.0</v>
      </c>
      <c r="AC8" s="52">
        <v>0.0</v>
      </c>
      <c r="AD8" s="52">
        <v>2.0</v>
      </c>
      <c r="AE8" s="52">
        <v>3.0</v>
      </c>
      <c r="AF8" s="52">
        <v>1.0</v>
      </c>
      <c r="AG8" s="52">
        <v>1.0</v>
      </c>
      <c r="AH8" s="52">
        <v>3.0</v>
      </c>
      <c r="AI8" s="52">
        <v>4.0</v>
      </c>
      <c r="AJ8" s="52">
        <v>0.0</v>
      </c>
      <c r="AK8" s="52">
        <v>1.0</v>
      </c>
      <c r="AL8" s="52">
        <v>4.0</v>
      </c>
      <c r="AM8" s="52">
        <v>5.0</v>
      </c>
      <c r="AN8" s="52">
        <v>2.0</v>
      </c>
      <c r="AO8" s="52">
        <v>3.0</v>
      </c>
      <c r="AP8" s="52">
        <v>0.0</v>
      </c>
      <c r="AQ8" s="52">
        <v>1.0</v>
      </c>
      <c r="AR8" s="52">
        <v>4.0</v>
      </c>
      <c r="AS8" s="52">
        <v>4.0</v>
      </c>
      <c r="AT8" s="52">
        <v>3.0</v>
      </c>
      <c r="AU8" s="52">
        <v>0.0</v>
      </c>
      <c r="AV8" s="52">
        <v>0.0</v>
      </c>
      <c r="AW8" s="52">
        <v>4.0</v>
      </c>
      <c r="AX8" s="52">
        <v>0.0</v>
      </c>
      <c r="AY8" s="52">
        <v>0.0</v>
      </c>
      <c r="AZ8" s="52">
        <v>0.0</v>
      </c>
      <c r="BA8" s="52">
        <v>1.0</v>
      </c>
      <c r="BB8" s="52">
        <v>3.0</v>
      </c>
      <c r="BC8" s="52">
        <v>17.0</v>
      </c>
      <c r="BD8" s="52">
        <v>7.0</v>
      </c>
      <c r="BE8" s="52">
        <v>6.0</v>
      </c>
      <c r="BF8" s="52">
        <v>4.0</v>
      </c>
      <c r="BG8" s="52">
        <v>11.0</v>
      </c>
      <c r="BH8" s="52">
        <v>2.0</v>
      </c>
      <c r="BI8" s="52">
        <v>4.0</v>
      </c>
      <c r="BJ8" s="52">
        <v>15.0</v>
      </c>
      <c r="BK8" s="52">
        <v>12.0</v>
      </c>
      <c r="BL8" s="52">
        <v>13.0</v>
      </c>
      <c r="BM8" s="52">
        <v>6.0</v>
      </c>
      <c r="BN8" s="52">
        <v>6.0</v>
      </c>
      <c r="BO8" s="52">
        <v>9.0</v>
      </c>
      <c r="BP8" s="52">
        <v>8.0</v>
      </c>
      <c r="BQ8" s="52">
        <v>9.0</v>
      </c>
      <c r="BR8" s="52">
        <v>2.0</v>
      </c>
      <c r="BS8" s="52">
        <v>4.0</v>
      </c>
      <c r="BT8" s="52">
        <v>0.0</v>
      </c>
      <c r="BU8" s="52">
        <v>5.0</v>
      </c>
      <c r="BV8" s="52">
        <v>0.0</v>
      </c>
      <c r="BW8" s="52">
        <v>0.0</v>
      </c>
      <c r="BX8" s="52">
        <v>0.0</v>
      </c>
      <c r="BY8" s="52">
        <v>3.0</v>
      </c>
      <c r="BZ8" s="52">
        <v>4.0</v>
      </c>
      <c r="CA8" s="52">
        <v>5.0</v>
      </c>
      <c r="CB8" s="52">
        <v>7.0</v>
      </c>
      <c r="CC8" s="52">
        <v>9.0</v>
      </c>
      <c r="CD8" s="52">
        <v>4.0</v>
      </c>
      <c r="CE8" s="52">
        <v>5.0</v>
      </c>
      <c r="CF8" s="52">
        <v>1.0</v>
      </c>
      <c r="CG8" s="52">
        <v>1.0</v>
      </c>
      <c r="CH8" s="52">
        <v>9.0</v>
      </c>
      <c r="CI8" s="52">
        <v>8.0</v>
      </c>
      <c r="CJ8" s="52">
        <v>11.0</v>
      </c>
      <c r="CK8" s="52">
        <v>5.0</v>
      </c>
      <c r="CL8" s="52">
        <v>3.0</v>
      </c>
      <c r="CM8" s="52">
        <v>12.0</v>
      </c>
      <c r="CN8" s="52">
        <v>7.0</v>
      </c>
      <c r="CO8" s="52">
        <v>6.0</v>
      </c>
      <c r="CP8" s="52">
        <v>3.0</v>
      </c>
      <c r="CQ8" s="52">
        <v>3.0</v>
      </c>
      <c r="CR8" s="52">
        <v>1.0</v>
      </c>
      <c r="CS8" s="52">
        <v>5.0</v>
      </c>
    </row>
    <row r="9">
      <c r="A9" s="52" t="s">
        <v>13</v>
      </c>
      <c r="B9" s="52">
        <v>0.0</v>
      </c>
      <c r="C9" s="52">
        <v>0.0</v>
      </c>
      <c r="D9" s="52">
        <v>0.0</v>
      </c>
      <c r="E9" s="52">
        <v>0.0</v>
      </c>
      <c r="F9" s="52">
        <v>0.0</v>
      </c>
      <c r="G9" s="52">
        <v>0.0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2">
        <v>0.0</v>
      </c>
      <c r="S9" s="52">
        <v>0.0</v>
      </c>
      <c r="T9" s="52">
        <v>0.0</v>
      </c>
      <c r="U9" s="52">
        <v>0.0</v>
      </c>
      <c r="V9" s="52">
        <v>0.0</v>
      </c>
      <c r="W9" s="52">
        <v>0.0</v>
      </c>
      <c r="X9" s="52">
        <v>0.0</v>
      </c>
      <c r="Y9" s="52">
        <v>12.0</v>
      </c>
      <c r="Z9" s="52">
        <v>0.0</v>
      </c>
      <c r="AA9" s="52">
        <v>0.0</v>
      </c>
      <c r="AB9" s="52">
        <v>0.0</v>
      </c>
      <c r="AC9" s="52">
        <v>0.0</v>
      </c>
      <c r="AD9" s="52">
        <v>0.0</v>
      </c>
      <c r="AE9" s="52">
        <v>0.0</v>
      </c>
      <c r="AF9" s="52">
        <v>1.0</v>
      </c>
      <c r="AG9" s="52">
        <v>1.0</v>
      </c>
      <c r="AH9" s="52">
        <v>0.0</v>
      </c>
      <c r="AI9" s="52">
        <v>0.0</v>
      </c>
      <c r="AJ9" s="52">
        <v>0.0</v>
      </c>
      <c r="AK9" s="52">
        <v>1.0</v>
      </c>
      <c r="AL9" s="52">
        <v>0.0</v>
      </c>
      <c r="AM9" s="52">
        <v>0.0</v>
      </c>
      <c r="AN9" s="52">
        <v>0.0</v>
      </c>
      <c r="AO9" s="52">
        <v>0.0</v>
      </c>
      <c r="AP9" s="52">
        <v>0.0</v>
      </c>
      <c r="AQ9" s="52">
        <v>0.0</v>
      </c>
      <c r="AR9" s="52">
        <v>0.0</v>
      </c>
      <c r="AS9" s="52">
        <v>1.0</v>
      </c>
      <c r="AT9" s="52">
        <v>0.0</v>
      </c>
      <c r="AU9" s="52">
        <v>0.0</v>
      </c>
      <c r="AV9" s="52">
        <v>0.0</v>
      </c>
      <c r="AW9" s="52">
        <v>65.0</v>
      </c>
      <c r="AX9" s="52">
        <v>0.0</v>
      </c>
      <c r="AY9" s="52">
        <v>0.0</v>
      </c>
      <c r="AZ9" s="52">
        <v>0.0</v>
      </c>
      <c r="BA9" s="52">
        <v>0.0</v>
      </c>
      <c r="BB9" s="52">
        <v>1.0</v>
      </c>
      <c r="BC9" s="52">
        <v>1.0</v>
      </c>
      <c r="BD9" s="52">
        <v>0.0</v>
      </c>
      <c r="BE9" s="52">
        <v>1.0</v>
      </c>
      <c r="BF9" s="52">
        <v>0.0</v>
      </c>
      <c r="BG9" s="52">
        <v>0.0</v>
      </c>
      <c r="BH9" s="52">
        <v>0.0</v>
      </c>
      <c r="BI9" s="52">
        <v>0.0</v>
      </c>
      <c r="BJ9" s="52">
        <v>1.0</v>
      </c>
      <c r="BK9" s="52">
        <v>0.0</v>
      </c>
      <c r="BL9" s="52">
        <v>0.0</v>
      </c>
      <c r="BM9" s="52">
        <v>0.0</v>
      </c>
      <c r="BN9" s="52">
        <v>0.0</v>
      </c>
      <c r="BO9" s="52">
        <v>3.0</v>
      </c>
      <c r="BP9" s="52">
        <v>0.0</v>
      </c>
      <c r="BQ9" s="52">
        <v>0.0</v>
      </c>
      <c r="BR9" s="52">
        <v>0.0</v>
      </c>
      <c r="BS9" s="52">
        <v>1.0</v>
      </c>
      <c r="BT9" s="52">
        <v>0.0</v>
      </c>
      <c r="BU9" s="52">
        <v>182.0</v>
      </c>
      <c r="BV9" s="52">
        <v>1.0</v>
      </c>
      <c r="BW9" s="52">
        <v>0.0</v>
      </c>
      <c r="BX9" s="52">
        <v>0.0</v>
      </c>
      <c r="BY9" s="52">
        <v>0.0</v>
      </c>
      <c r="BZ9" s="52">
        <v>0.0</v>
      </c>
      <c r="CA9" s="52">
        <v>1.0</v>
      </c>
      <c r="CB9" s="52">
        <v>0.0</v>
      </c>
      <c r="CC9" s="52">
        <v>2.0</v>
      </c>
      <c r="CD9" s="52">
        <v>0.0</v>
      </c>
      <c r="CE9" s="52">
        <v>2.0</v>
      </c>
      <c r="CF9" s="52">
        <v>0.0</v>
      </c>
      <c r="CG9" s="52">
        <v>0.0</v>
      </c>
      <c r="CH9" s="52">
        <v>0.0</v>
      </c>
      <c r="CI9" s="52">
        <v>0.0</v>
      </c>
      <c r="CJ9" s="52">
        <v>0.0</v>
      </c>
      <c r="CK9" s="52">
        <v>1.0</v>
      </c>
      <c r="CL9" s="52">
        <v>1.0</v>
      </c>
      <c r="CM9" s="52">
        <v>0.0</v>
      </c>
      <c r="CN9" s="52">
        <v>0.0</v>
      </c>
      <c r="CO9" s="52">
        <v>0.0</v>
      </c>
      <c r="CP9" s="52">
        <v>1.0</v>
      </c>
      <c r="CQ9" s="52">
        <v>0.0</v>
      </c>
      <c r="CR9" s="52">
        <v>0.0</v>
      </c>
      <c r="CS9" s="52">
        <v>133.0</v>
      </c>
    </row>
    <row r="10">
      <c r="A10" s="52" t="s">
        <v>14</v>
      </c>
      <c r="B10" s="52">
        <v>0.0</v>
      </c>
      <c r="C10" s="52">
        <v>0.0</v>
      </c>
      <c r="D10" s="52">
        <v>0.0</v>
      </c>
      <c r="E10" s="52">
        <v>2.0</v>
      </c>
      <c r="F10" s="52">
        <v>2.0</v>
      </c>
      <c r="G10" s="52">
        <v>1.0</v>
      </c>
      <c r="H10" s="52">
        <v>1.0</v>
      </c>
      <c r="I10" s="52">
        <v>0.0</v>
      </c>
      <c r="J10" s="52">
        <v>0.0</v>
      </c>
      <c r="K10" s="52">
        <v>7.0</v>
      </c>
      <c r="L10" s="52">
        <v>1.0</v>
      </c>
      <c r="M10" s="52">
        <v>1.0</v>
      </c>
      <c r="N10" s="52">
        <v>0.0</v>
      </c>
      <c r="O10" s="52">
        <v>1.0</v>
      </c>
      <c r="P10" s="52">
        <v>0.0</v>
      </c>
      <c r="Q10" s="52">
        <v>0.0</v>
      </c>
      <c r="R10" s="52">
        <v>3.0</v>
      </c>
      <c r="S10" s="52">
        <v>2.0</v>
      </c>
      <c r="T10" s="52">
        <v>1.0</v>
      </c>
      <c r="U10" s="52">
        <v>0.0</v>
      </c>
      <c r="V10" s="52">
        <v>0.0</v>
      </c>
      <c r="W10" s="52">
        <v>0.0</v>
      </c>
      <c r="X10" s="52">
        <v>0.0</v>
      </c>
      <c r="Y10" s="52">
        <v>0.0</v>
      </c>
      <c r="Z10" s="52">
        <v>0.0</v>
      </c>
      <c r="AA10" s="52">
        <v>0.0</v>
      </c>
      <c r="AB10" s="52">
        <v>0.0</v>
      </c>
      <c r="AC10" s="52">
        <v>2.0</v>
      </c>
      <c r="AD10" s="52">
        <v>2.0</v>
      </c>
      <c r="AE10" s="52">
        <v>6.0</v>
      </c>
      <c r="AF10" s="52">
        <v>7.0</v>
      </c>
      <c r="AG10" s="52">
        <v>4.0</v>
      </c>
      <c r="AH10" s="52">
        <v>4.0</v>
      </c>
      <c r="AI10" s="52">
        <v>9.0</v>
      </c>
      <c r="AJ10" s="52">
        <v>12.0</v>
      </c>
      <c r="AK10" s="52">
        <v>5.0</v>
      </c>
      <c r="AL10" s="52">
        <v>1.0</v>
      </c>
      <c r="AM10" s="52">
        <v>0.0</v>
      </c>
      <c r="AN10" s="52">
        <v>0.0</v>
      </c>
      <c r="AO10" s="52">
        <v>4.0</v>
      </c>
      <c r="AP10" s="52">
        <v>13.0</v>
      </c>
      <c r="AQ10" s="52">
        <v>14.0</v>
      </c>
      <c r="AR10" s="52">
        <v>4.0</v>
      </c>
      <c r="AS10" s="52">
        <v>0.0</v>
      </c>
      <c r="AT10" s="52">
        <v>1.0</v>
      </c>
      <c r="AU10" s="52">
        <v>1.0</v>
      </c>
      <c r="AV10" s="52">
        <v>0.0</v>
      </c>
      <c r="AW10" s="52">
        <v>0.0</v>
      </c>
      <c r="AX10" s="52">
        <v>0.0</v>
      </c>
      <c r="AY10" s="52">
        <v>0.0</v>
      </c>
      <c r="AZ10" s="52">
        <v>0.0</v>
      </c>
      <c r="BA10" s="52">
        <v>5.0</v>
      </c>
      <c r="BB10" s="52">
        <v>12.0</v>
      </c>
      <c r="BC10" s="52">
        <v>26.0</v>
      </c>
      <c r="BD10" s="52">
        <v>22.0</v>
      </c>
      <c r="BE10" s="52">
        <v>14.0</v>
      </c>
      <c r="BF10" s="52">
        <v>7.0</v>
      </c>
      <c r="BG10" s="52">
        <v>27.0</v>
      </c>
      <c r="BH10" s="52">
        <v>59.0</v>
      </c>
      <c r="BI10" s="52">
        <v>10.0</v>
      </c>
      <c r="BJ10" s="52">
        <v>3.0</v>
      </c>
      <c r="BK10" s="52">
        <v>0.0</v>
      </c>
      <c r="BL10" s="52">
        <v>1.0</v>
      </c>
      <c r="BM10" s="52">
        <v>5.0</v>
      </c>
      <c r="BN10" s="52">
        <v>47.0</v>
      </c>
      <c r="BO10" s="52">
        <v>49.0</v>
      </c>
      <c r="BP10" s="52">
        <v>8.0</v>
      </c>
      <c r="BQ10" s="52">
        <v>1.0</v>
      </c>
      <c r="BR10" s="52">
        <v>1.0</v>
      </c>
      <c r="BS10" s="52">
        <v>0.0</v>
      </c>
      <c r="BT10" s="52">
        <v>2.0</v>
      </c>
      <c r="BU10" s="52">
        <v>0.0</v>
      </c>
      <c r="BV10" s="52">
        <v>1.0</v>
      </c>
      <c r="BW10" s="52">
        <v>0.0</v>
      </c>
      <c r="BX10" s="52">
        <v>1.0</v>
      </c>
      <c r="BY10" s="52">
        <v>3.0</v>
      </c>
      <c r="BZ10" s="52">
        <v>7.0</v>
      </c>
      <c r="CA10" s="52">
        <v>25.0</v>
      </c>
      <c r="CB10" s="52">
        <v>10.0</v>
      </c>
      <c r="CC10" s="52">
        <v>4.0</v>
      </c>
      <c r="CD10" s="52">
        <v>3.0</v>
      </c>
      <c r="CE10" s="52">
        <v>31.0</v>
      </c>
      <c r="CF10" s="52">
        <v>43.0</v>
      </c>
      <c r="CG10" s="52">
        <v>7.0</v>
      </c>
      <c r="CH10" s="52">
        <v>1.0</v>
      </c>
      <c r="CI10" s="52">
        <v>0.0</v>
      </c>
      <c r="CJ10" s="52">
        <v>0.0</v>
      </c>
      <c r="CK10" s="52">
        <v>6.0</v>
      </c>
      <c r="CL10" s="52">
        <v>39.0</v>
      </c>
      <c r="CM10" s="52">
        <v>33.0</v>
      </c>
      <c r="CN10" s="52">
        <v>5.0</v>
      </c>
      <c r="CO10" s="52">
        <v>0.0</v>
      </c>
      <c r="CP10" s="52">
        <v>2.0</v>
      </c>
      <c r="CQ10" s="52">
        <v>0.0</v>
      </c>
      <c r="CR10" s="52">
        <v>3.0</v>
      </c>
      <c r="CS10" s="52">
        <v>2.0</v>
      </c>
    </row>
    <row r="11">
      <c r="A11" s="52" t="s">
        <v>15</v>
      </c>
      <c r="B11" s="52">
        <v>0.0</v>
      </c>
      <c r="C11" s="52">
        <v>0.0</v>
      </c>
      <c r="D11" s="52">
        <v>0.0</v>
      </c>
      <c r="E11" s="52">
        <v>0.0</v>
      </c>
      <c r="F11" s="52">
        <v>0.0</v>
      </c>
      <c r="G11" s="52">
        <v>0.0</v>
      </c>
      <c r="H11" s="52">
        <v>2.0</v>
      </c>
      <c r="I11" s="52">
        <v>2.0</v>
      </c>
      <c r="J11" s="52">
        <v>0.0</v>
      </c>
      <c r="K11" s="52">
        <v>1.0</v>
      </c>
      <c r="L11" s="52">
        <v>0.0</v>
      </c>
      <c r="M11" s="52">
        <v>0.0</v>
      </c>
      <c r="N11" s="52">
        <v>2.0</v>
      </c>
      <c r="O11" s="52">
        <v>0.0</v>
      </c>
      <c r="P11" s="52">
        <v>0.0</v>
      </c>
      <c r="Q11" s="52">
        <v>0.0</v>
      </c>
      <c r="R11" s="52">
        <v>0.0</v>
      </c>
      <c r="S11" s="52">
        <v>0.0</v>
      </c>
      <c r="T11" s="52">
        <v>1.0</v>
      </c>
      <c r="U11" s="52">
        <v>0.0</v>
      </c>
      <c r="V11" s="52">
        <v>0.0</v>
      </c>
      <c r="W11" s="52">
        <v>0.0</v>
      </c>
      <c r="X11" s="52">
        <v>0.0</v>
      </c>
      <c r="Y11" s="52">
        <v>0.0</v>
      </c>
      <c r="Z11" s="52">
        <v>0.0</v>
      </c>
      <c r="AA11" s="52">
        <v>0.0</v>
      </c>
      <c r="AB11" s="52">
        <v>0.0</v>
      </c>
      <c r="AC11" s="52">
        <v>1.0</v>
      </c>
      <c r="AD11" s="52">
        <v>0.0</v>
      </c>
      <c r="AE11" s="52">
        <v>4.0</v>
      </c>
      <c r="AF11" s="52">
        <v>8.0</v>
      </c>
      <c r="AG11" s="52">
        <v>7.0</v>
      </c>
      <c r="AH11" s="52">
        <v>11.0</v>
      </c>
      <c r="AI11" s="52">
        <v>5.0</v>
      </c>
      <c r="AJ11" s="52">
        <v>0.0</v>
      </c>
      <c r="AK11" s="52">
        <v>0.0</v>
      </c>
      <c r="AL11" s="52">
        <v>3.0</v>
      </c>
      <c r="AM11" s="52">
        <v>4.0</v>
      </c>
      <c r="AN11" s="52">
        <v>0.0</v>
      </c>
      <c r="AO11" s="52">
        <v>2.0</v>
      </c>
      <c r="AP11" s="52">
        <v>1.0</v>
      </c>
      <c r="AQ11" s="52">
        <v>4.0</v>
      </c>
      <c r="AR11" s="52">
        <v>1.0</v>
      </c>
      <c r="AS11" s="52">
        <v>2.0</v>
      </c>
      <c r="AT11" s="52">
        <v>1.0</v>
      </c>
      <c r="AU11" s="52">
        <v>0.0</v>
      </c>
      <c r="AV11" s="52">
        <v>0.0</v>
      </c>
      <c r="AW11" s="52">
        <v>1.0</v>
      </c>
      <c r="AX11" s="52">
        <v>0.0</v>
      </c>
      <c r="AY11" s="52">
        <v>1.0</v>
      </c>
      <c r="AZ11" s="52">
        <v>0.0</v>
      </c>
      <c r="BA11" s="52">
        <v>2.0</v>
      </c>
      <c r="BB11" s="52">
        <v>2.0</v>
      </c>
      <c r="BC11" s="52">
        <v>4.0</v>
      </c>
      <c r="BD11" s="52">
        <v>25.0</v>
      </c>
      <c r="BE11" s="52">
        <v>31.0</v>
      </c>
      <c r="BF11" s="52">
        <v>25.0</v>
      </c>
      <c r="BG11" s="52">
        <v>20.0</v>
      </c>
      <c r="BH11" s="52">
        <v>6.0</v>
      </c>
      <c r="BI11" s="52">
        <v>2.0</v>
      </c>
      <c r="BJ11" s="52">
        <v>9.0</v>
      </c>
      <c r="BK11" s="52">
        <v>10.0</v>
      </c>
      <c r="BL11" s="52">
        <v>9.0</v>
      </c>
      <c r="BM11" s="52">
        <v>8.0</v>
      </c>
      <c r="BN11" s="52">
        <v>5.0</v>
      </c>
      <c r="BO11" s="52">
        <v>4.0</v>
      </c>
      <c r="BP11" s="52">
        <v>2.0</v>
      </c>
      <c r="BQ11" s="52">
        <v>2.0</v>
      </c>
      <c r="BR11" s="52">
        <v>1.0</v>
      </c>
      <c r="BS11" s="52">
        <v>1.0</v>
      </c>
      <c r="BT11" s="52">
        <v>0.0</v>
      </c>
      <c r="BU11" s="52">
        <v>5.0</v>
      </c>
      <c r="BV11" s="52">
        <v>0.0</v>
      </c>
      <c r="BW11" s="52">
        <v>0.0</v>
      </c>
      <c r="BX11" s="52">
        <v>0.0</v>
      </c>
      <c r="BY11" s="52">
        <v>1.0</v>
      </c>
      <c r="BZ11" s="52">
        <v>1.0</v>
      </c>
      <c r="CA11" s="52">
        <v>13.0</v>
      </c>
      <c r="CB11" s="52">
        <v>16.0</v>
      </c>
      <c r="CC11" s="52">
        <v>29.0</v>
      </c>
      <c r="CD11" s="52">
        <v>22.0</v>
      </c>
      <c r="CE11" s="52">
        <v>10.0</v>
      </c>
      <c r="CF11" s="52">
        <v>4.0</v>
      </c>
      <c r="CG11" s="52">
        <v>5.0</v>
      </c>
      <c r="CH11" s="52">
        <v>10.0</v>
      </c>
      <c r="CI11" s="52">
        <v>6.0</v>
      </c>
      <c r="CJ11" s="52">
        <v>5.0</v>
      </c>
      <c r="CK11" s="52">
        <v>4.0</v>
      </c>
      <c r="CL11" s="52">
        <v>2.0</v>
      </c>
      <c r="CM11" s="52">
        <v>3.0</v>
      </c>
      <c r="CN11" s="52">
        <v>1.0</v>
      </c>
      <c r="CO11" s="52">
        <v>2.0</v>
      </c>
      <c r="CP11" s="52">
        <v>1.0</v>
      </c>
      <c r="CQ11" s="52">
        <v>0.0</v>
      </c>
      <c r="CR11" s="52">
        <v>0.0</v>
      </c>
      <c r="CS11" s="52">
        <v>4.0</v>
      </c>
    </row>
    <row r="12">
      <c r="A12" s="52" t="s">
        <v>16</v>
      </c>
      <c r="B12" s="52">
        <v>0.0</v>
      </c>
      <c r="C12" s="52">
        <v>0.0</v>
      </c>
      <c r="D12" s="52">
        <v>0.0</v>
      </c>
      <c r="E12" s="52">
        <v>0.0</v>
      </c>
      <c r="F12" s="52">
        <v>0.0</v>
      </c>
      <c r="G12" s="52">
        <v>0.0</v>
      </c>
      <c r="H12" s="52">
        <v>3.0</v>
      </c>
      <c r="I12" s="52">
        <v>4.0</v>
      </c>
      <c r="J12" s="52">
        <v>0.0</v>
      </c>
      <c r="K12" s="52">
        <v>0.0</v>
      </c>
      <c r="L12" s="52">
        <v>0.0</v>
      </c>
      <c r="M12" s="52">
        <v>1.0</v>
      </c>
      <c r="N12" s="52">
        <v>3.0</v>
      </c>
      <c r="O12" s="52">
        <v>1.0</v>
      </c>
      <c r="P12" s="52">
        <v>0.0</v>
      </c>
      <c r="Q12" s="52">
        <v>0.0</v>
      </c>
      <c r="R12" s="52">
        <v>2.0</v>
      </c>
      <c r="S12" s="52">
        <v>0.0</v>
      </c>
      <c r="T12" s="52">
        <v>1.0</v>
      </c>
      <c r="U12" s="52">
        <v>0.0</v>
      </c>
      <c r="V12" s="52">
        <v>0.0</v>
      </c>
      <c r="W12" s="52">
        <v>0.0</v>
      </c>
      <c r="X12" s="52">
        <v>0.0</v>
      </c>
      <c r="Y12" s="52">
        <v>1.0</v>
      </c>
      <c r="Z12" s="52">
        <v>1.0</v>
      </c>
      <c r="AA12" s="52">
        <v>0.0</v>
      </c>
      <c r="AB12" s="52">
        <v>0.0</v>
      </c>
      <c r="AC12" s="52">
        <v>0.0</v>
      </c>
      <c r="AD12" s="52">
        <v>0.0</v>
      </c>
      <c r="AE12" s="52">
        <v>3.0</v>
      </c>
      <c r="AF12" s="52">
        <v>8.0</v>
      </c>
      <c r="AG12" s="52">
        <v>9.0</v>
      </c>
      <c r="AH12" s="52">
        <v>11.0</v>
      </c>
      <c r="AI12" s="52">
        <v>6.0</v>
      </c>
      <c r="AJ12" s="52">
        <v>1.0</v>
      </c>
      <c r="AK12" s="52">
        <v>2.0</v>
      </c>
      <c r="AL12" s="52">
        <v>12.0</v>
      </c>
      <c r="AM12" s="52">
        <v>6.0</v>
      </c>
      <c r="AN12" s="52">
        <v>4.0</v>
      </c>
      <c r="AO12" s="52">
        <v>2.0</v>
      </c>
      <c r="AP12" s="52">
        <v>2.0</v>
      </c>
      <c r="AQ12" s="52">
        <v>4.0</v>
      </c>
      <c r="AR12" s="52">
        <v>2.0</v>
      </c>
      <c r="AS12" s="52">
        <v>4.0</v>
      </c>
      <c r="AT12" s="52">
        <v>5.0</v>
      </c>
      <c r="AU12" s="52">
        <v>2.0</v>
      </c>
      <c r="AV12" s="52">
        <v>0.0</v>
      </c>
      <c r="AW12" s="52">
        <v>7.0</v>
      </c>
      <c r="AX12" s="52">
        <v>0.0</v>
      </c>
      <c r="AY12" s="52">
        <v>0.0</v>
      </c>
      <c r="AZ12" s="52">
        <v>1.0</v>
      </c>
      <c r="BA12" s="52">
        <v>1.0</v>
      </c>
      <c r="BB12" s="52">
        <v>1.0</v>
      </c>
      <c r="BC12" s="52">
        <v>9.0</v>
      </c>
      <c r="BD12" s="52">
        <v>38.0</v>
      </c>
      <c r="BE12" s="52">
        <v>52.0</v>
      </c>
      <c r="BF12" s="52">
        <v>21.0</v>
      </c>
      <c r="BG12" s="52">
        <v>15.0</v>
      </c>
      <c r="BH12" s="52">
        <v>3.0</v>
      </c>
      <c r="BI12" s="52">
        <v>9.0</v>
      </c>
      <c r="BJ12" s="52">
        <v>35.0</v>
      </c>
      <c r="BK12" s="52">
        <v>12.0</v>
      </c>
      <c r="BL12" s="52">
        <v>5.0</v>
      </c>
      <c r="BM12" s="52">
        <v>5.0</v>
      </c>
      <c r="BN12" s="52">
        <v>2.0</v>
      </c>
      <c r="BO12" s="52">
        <v>9.0</v>
      </c>
      <c r="BP12" s="52">
        <v>13.0</v>
      </c>
      <c r="BQ12" s="52">
        <v>13.0</v>
      </c>
      <c r="BR12" s="52">
        <v>6.0</v>
      </c>
      <c r="BS12" s="52">
        <v>7.0</v>
      </c>
      <c r="BT12" s="52">
        <v>2.0</v>
      </c>
      <c r="BU12" s="52">
        <v>15.0</v>
      </c>
      <c r="BV12" s="52">
        <v>1.0</v>
      </c>
      <c r="BW12" s="52">
        <v>0.0</v>
      </c>
      <c r="BX12" s="52">
        <v>0.0</v>
      </c>
      <c r="BY12" s="52">
        <v>0.0</v>
      </c>
      <c r="BZ12" s="52">
        <v>1.0</v>
      </c>
      <c r="CA12" s="52">
        <v>5.0</v>
      </c>
      <c r="CB12" s="52">
        <v>25.0</v>
      </c>
      <c r="CC12" s="52">
        <v>47.0</v>
      </c>
      <c r="CD12" s="52">
        <v>12.0</v>
      </c>
      <c r="CE12" s="52">
        <v>16.0</v>
      </c>
      <c r="CF12" s="52">
        <v>3.0</v>
      </c>
      <c r="CG12" s="52">
        <v>11.0</v>
      </c>
      <c r="CH12" s="52">
        <v>33.0</v>
      </c>
      <c r="CI12" s="52">
        <v>7.0</v>
      </c>
      <c r="CJ12" s="52">
        <v>2.0</v>
      </c>
      <c r="CK12" s="52">
        <v>4.0</v>
      </c>
      <c r="CL12" s="52">
        <v>2.0</v>
      </c>
      <c r="CM12" s="52">
        <v>6.0</v>
      </c>
      <c r="CN12" s="52">
        <v>4.0</v>
      </c>
      <c r="CO12" s="52">
        <v>16.0</v>
      </c>
      <c r="CP12" s="52">
        <v>5.0</v>
      </c>
      <c r="CQ12" s="52">
        <v>3.0</v>
      </c>
      <c r="CR12" s="52">
        <v>1.0</v>
      </c>
      <c r="CS12" s="52">
        <v>7.0</v>
      </c>
    </row>
    <row r="13">
      <c r="A13" s="62" t="s">
        <v>66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</row>
    <row r="15">
      <c r="A15" s="49" t="s">
        <v>0</v>
      </c>
      <c r="B15" s="49">
        <v>1.0</v>
      </c>
      <c r="Z15" s="50">
        <v>44595.0</v>
      </c>
      <c r="AX15" s="50">
        <v>44656.0</v>
      </c>
      <c r="BV15" s="49" t="s">
        <v>1</v>
      </c>
    </row>
    <row r="16">
      <c r="A16" s="49" t="s">
        <v>65</v>
      </c>
      <c r="B16" s="49">
        <v>1.0</v>
      </c>
      <c r="C16" s="49">
        <v>2.0</v>
      </c>
      <c r="D16" s="49">
        <v>3.0</v>
      </c>
      <c r="E16" s="49">
        <v>4.0</v>
      </c>
      <c r="F16" s="49">
        <v>5.0</v>
      </c>
      <c r="G16" s="49">
        <v>6.0</v>
      </c>
      <c r="H16" s="49">
        <v>7.0</v>
      </c>
      <c r="I16" s="49">
        <v>8.0</v>
      </c>
      <c r="J16" s="49">
        <v>9.0</v>
      </c>
      <c r="K16" s="49">
        <v>10.0</v>
      </c>
      <c r="L16" s="49">
        <v>11.0</v>
      </c>
      <c r="M16" s="49">
        <v>12.0</v>
      </c>
      <c r="N16" s="49">
        <v>13.0</v>
      </c>
      <c r="O16" s="49">
        <v>14.0</v>
      </c>
      <c r="P16" s="49">
        <v>15.0</v>
      </c>
      <c r="Q16" s="49">
        <v>16.0</v>
      </c>
      <c r="R16" s="49">
        <v>17.0</v>
      </c>
      <c r="S16" s="49">
        <v>18.0</v>
      </c>
      <c r="T16" s="49">
        <v>19.0</v>
      </c>
      <c r="U16" s="49">
        <v>20.0</v>
      </c>
      <c r="V16" s="49">
        <v>21.0</v>
      </c>
      <c r="W16" s="49">
        <v>22.0</v>
      </c>
      <c r="X16" s="49">
        <v>23.0</v>
      </c>
      <c r="Y16" s="49">
        <v>24.0</v>
      </c>
      <c r="Z16" s="49">
        <v>1.0</v>
      </c>
      <c r="AA16" s="49">
        <v>2.0</v>
      </c>
      <c r="AB16" s="49">
        <v>3.0</v>
      </c>
      <c r="AC16" s="49">
        <v>4.0</v>
      </c>
      <c r="AD16" s="49">
        <v>5.0</v>
      </c>
      <c r="AE16" s="49">
        <v>6.0</v>
      </c>
      <c r="AF16" s="49">
        <v>7.0</v>
      </c>
      <c r="AG16" s="49">
        <v>8.0</v>
      </c>
      <c r="AH16" s="49">
        <v>9.0</v>
      </c>
      <c r="AI16" s="49">
        <v>10.0</v>
      </c>
      <c r="AJ16" s="49">
        <v>11.0</v>
      </c>
      <c r="AK16" s="49">
        <v>12.0</v>
      </c>
      <c r="AL16" s="49">
        <v>13.0</v>
      </c>
      <c r="AM16" s="49">
        <v>14.0</v>
      </c>
      <c r="AN16" s="49">
        <v>15.0</v>
      </c>
      <c r="AO16" s="49">
        <v>16.0</v>
      </c>
      <c r="AP16" s="49">
        <v>17.0</v>
      </c>
      <c r="AQ16" s="49">
        <v>18.0</v>
      </c>
      <c r="AR16" s="49">
        <v>19.0</v>
      </c>
      <c r="AS16" s="49">
        <v>20.0</v>
      </c>
      <c r="AT16" s="49">
        <v>21.0</v>
      </c>
      <c r="AU16" s="49">
        <v>22.0</v>
      </c>
      <c r="AV16" s="49">
        <v>23.0</v>
      </c>
      <c r="AW16" s="49">
        <v>24.0</v>
      </c>
      <c r="AX16" s="49">
        <v>1.0</v>
      </c>
      <c r="AY16" s="49">
        <v>2.0</v>
      </c>
      <c r="AZ16" s="49">
        <v>3.0</v>
      </c>
      <c r="BA16" s="49">
        <v>4.0</v>
      </c>
      <c r="BB16" s="49">
        <v>5.0</v>
      </c>
      <c r="BC16" s="49">
        <v>6.0</v>
      </c>
      <c r="BD16" s="49">
        <v>7.0</v>
      </c>
      <c r="BE16" s="49">
        <v>8.0</v>
      </c>
      <c r="BF16" s="49">
        <v>9.0</v>
      </c>
      <c r="BG16" s="49">
        <v>10.0</v>
      </c>
      <c r="BH16" s="49">
        <v>11.0</v>
      </c>
      <c r="BI16" s="49">
        <v>12.0</v>
      </c>
      <c r="BJ16" s="49">
        <v>13.0</v>
      </c>
      <c r="BK16" s="49">
        <v>14.0</v>
      </c>
      <c r="BL16" s="49">
        <v>15.0</v>
      </c>
      <c r="BM16" s="49">
        <v>16.0</v>
      </c>
      <c r="BN16" s="49">
        <v>17.0</v>
      </c>
      <c r="BO16" s="49">
        <v>18.0</v>
      </c>
      <c r="BP16" s="49">
        <v>19.0</v>
      </c>
      <c r="BQ16" s="49">
        <v>20.0</v>
      </c>
      <c r="BR16" s="49">
        <v>21.0</v>
      </c>
      <c r="BS16" s="49">
        <v>22.0</v>
      </c>
      <c r="BT16" s="49">
        <v>23.0</v>
      </c>
      <c r="BU16" s="49">
        <v>24.0</v>
      </c>
      <c r="BV16" s="49">
        <v>1.0</v>
      </c>
      <c r="BW16" s="49">
        <v>2.0</v>
      </c>
      <c r="BX16" s="49">
        <v>3.0</v>
      </c>
      <c r="BY16" s="49">
        <v>4.0</v>
      </c>
      <c r="BZ16" s="49">
        <v>5.0</v>
      </c>
      <c r="CA16" s="49">
        <v>6.0</v>
      </c>
      <c r="CB16" s="49">
        <v>7.0</v>
      </c>
      <c r="CC16" s="49">
        <v>8.0</v>
      </c>
      <c r="CD16" s="49">
        <v>9.0</v>
      </c>
      <c r="CE16" s="49">
        <v>10.0</v>
      </c>
      <c r="CF16" s="49">
        <v>11.0</v>
      </c>
      <c r="CG16" s="49">
        <v>12.0</v>
      </c>
      <c r="CH16" s="49">
        <v>13.0</v>
      </c>
      <c r="CI16" s="49">
        <v>14.0</v>
      </c>
      <c r="CJ16" s="49">
        <v>15.0</v>
      </c>
      <c r="CK16" s="49">
        <v>16.0</v>
      </c>
      <c r="CL16" s="49">
        <v>17.0</v>
      </c>
      <c r="CM16" s="49">
        <v>18.0</v>
      </c>
      <c r="CN16" s="49">
        <v>19.0</v>
      </c>
      <c r="CO16" s="49">
        <v>20.0</v>
      </c>
      <c r="CP16" s="49">
        <v>21.0</v>
      </c>
      <c r="CQ16" s="49">
        <v>22.0</v>
      </c>
      <c r="CR16" s="49">
        <v>23.0</v>
      </c>
      <c r="CS16" s="49">
        <v>24.0</v>
      </c>
    </row>
    <row r="17">
      <c r="A17" s="52" t="s">
        <v>7</v>
      </c>
      <c r="B17" s="53">
        <f t="shared" ref="B17:B26" si="1">B3/SUM(B3:Y3)</f>
        <v>0</v>
      </c>
      <c r="C17" s="54">
        <f t="shared" ref="C17:C26" si="2">C3/SUM(B3:Y3)</f>
        <v>0</v>
      </c>
      <c r="D17" s="54">
        <f t="shared" ref="D17:D26" si="3">D3/SUM(B3:Y3)</f>
        <v>0</v>
      </c>
      <c r="E17" s="54">
        <f t="shared" ref="E17:E26" si="4">E3/SUM(B3:Y3)</f>
        <v>0.1111111111</v>
      </c>
      <c r="F17" s="54">
        <f t="shared" ref="F17:F26" si="5">F3/SUM(B3:Y3)</f>
        <v>0</v>
      </c>
      <c r="G17" s="54">
        <f t="shared" ref="G17:G26" si="6">G3/SUM(B3:Y3)</f>
        <v>0.05555555556</v>
      </c>
      <c r="H17" s="54">
        <f t="shared" ref="H17:H26" si="7">H3/SUM(B3:Y3)</f>
        <v>0</v>
      </c>
      <c r="I17" s="54">
        <f t="shared" ref="I17:I26" si="8">I3/SUM(B3:Y3)</f>
        <v>0.1111111111</v>
      </c>
      <c r="J17" s="54">
        <f t="shared" ref="J17:J20" si="9">J3/SUM(B3:Y3)</f>
        <v>0</v>
      </c>
      <c r="K17" s="54">
        <f t="shared" ref="K17:K26" si="10">K3/SUM(B3:Y3)</f>
        <v>0.05555555556</v>
      </c>
      <c r="L17" s="54">
        <f t="shared" ref="L17:L26" si="11">L3/SUM(B3:Y3)</f>
        <v>0</v>
      </c>
      <c r="M17" s="54">
        <f t="shared" ref="M17:M26" si="12">M3/SUM(B3:Y3)</f>
        <v>0</v>
      </c>
      <c r="N17" s="54">
        <f t="shared" ref="N17:N26" si="13">N3/SUM(B3:Y3)</f>
        <v>0</v>
      </c>
      <c r="O17" s="54">
        <f t="shared" ref="O17:O26" si="14">O3/SUM(B3:Y3)</f>
        <v>0</v>
      </c>
      <c r="P17" s="54">
        <f t="shared" ref="P17:P26" si="15">P3/SUM(B3:Y3)</f>
        <v>0</v>
      </c>
      <c r="Q17" s="54">
        <f t="shared" ref="Q17:Q26" si="16">Q3/SUM(B3:Y3)</f>
        <v>0.05555555556</v>
      </c>
      <c r="R17" s="54">
        <f t="shared" ref="R17:R26" si="17">R3/SUM(B3:Y3)</f>
        <v>0.1666666667</v>
      </c>
      <c r="S17" s="54">
        <f t="shared" ref="S17:S26" si="18">S3/SUM(B3:Y3)</f>
        <v>0.2777777778</v>
      </c>
      <c r="T17" s="54">
        <f t="shared" ref="T17:T26" si="19">T3/SUM(B3:Y3)</f>
        <v>0.05555555556</v>
      </c>
      <c r="U17" s="54">
        <f t="shared" ref="U17:U26" si="20">U3/SUM(B3:Y3)</f>
        <v>0</v>
      </c>
      <c r="V17" s="54">
        <f t="shared" ref="V17:V26" si="21">V3/SUM(B3:Y3)</f>
        <v>0</v>
      </c>
      <c r="W17" s="54">
        <f t="shared" ref="W17:W26" si="22">W3/SUM(B3:Y3)</f>
        <v>0</v>
      </c>
      <c r="X17" s="54">
        <f t="shared" ref="X17:X26" si="23">X3/SUM(B3:Y3)</f>
        <v>0.05555555556</v>
      </c>
      <c r="Y17" s="54">
        <f t="shared" ref="Y17:Y26" si="24">Y3/SUM(B3:Y3)</f>
        <v>0.05555555556</v>
      </c>
      <c r="Z17" s="53">
        <f t="shared" ref="Z17:Z26" si="25">Z3/SUM(Z3:AW3)</f>
        <v>0</v>
      </c>
      <c r="AA17" s="54">
        <f t="shared" ref="AA17:AA26" si="26">AA3/SUM(Z3:AW3)</f>
        <v>0</v>
      </c>
      <c r="AB17" s="54">
        <f t="shared" ref="AB17:AB26" si="27">AB3/SUM(Z3:AW3)</f>
        <v>0.01086956522</v>
      </c>
      <c r="AC17" s="54">
        <f t="shared" ref="AC17:AC26" si="28">AC3/SUM(Z3:AW3)</f>
        <v>0.03260869565</v>
      </c>
      <c r="AD17" s="54">
        <f t="shared" ref="AD17:AD26" si="29">AD3/SUM(Z3:AW3)</f>
        <v>0.05434782609</v>
      </c>
      <c r="AE17" s="54">
        <f t="shared" ref="AE17:AE26" si="30">AE3/SUM(Z3:AW3)</f>
        <v>0.04347826087</v>
      </c>
      <c r="AF17" s="54">
        <f t="shared" ref="AF17:AF26" si="31">AF3/SUM(Z3:AW3)</f>
        <v>0.04347826087</v>
      </c>
      <c r="AG17" s="54">
        <f t="shared" ref="AG17:AG26" si="32">AG3/SUM(Z3:AW3)</f>
        <v>0.05434782609</v>
      </c>
      <c r="AH17" s="54">
        <f t="shared" ref="AH17:AH26" si="33">AH3/SUM(Z3:AW3)</f>
        <v>0.03260869565</v>
      </c>
      <c r="AI17" s="54">
        <f t="shared" ref="AI17:AI26" si="34">AI3/SUM(Z3:AW3)</f>
        <v>0.02173913043</v>
      </c>
      <c r="AJ17" s="54">
        <f t="shared" ref="AJ17:AJ26" si="35">AJ3/SUM(Z3:AW3)</f>
        <v>0.03260869565</v>
      </c>
      <c r="AK17" s="54">
        <f t="shared" ref="AK17:AK26" si="36">AK3/SUM(Z3:AW3)</f>
        <v>0.03260869565</v>
      </c>
      <c r="AL17" s="54">
        <f t="shared" ref="AL17:AL26" si="37">AL3/SUM(Z3:AW3)</f>
        <v>0.01086956522</v>
      </c>
      <c r="AM17" s="54">
        <f t="shared" ref="AM17:AM26" si="38">AM3/SUM(Z3:AW3)</f>
        <v>0.01086956522</v>
      </c>
      <c r="AN17" s="54">
        <f t="shared" ref="AN17:AN26" si="39">AN3/SUM(Z3:AW3)</f>
        <v>0.01086956522</v>
      </c>
      <c r="AO17" s="54">
        <f t="shared" ref="AO17:AO26" si="40">AO3/SUM(Z3:AW3)</f>
        <v>0.03260869565</v>
      </c>
      <c r="AP17" s="54">
        <f t="shared" ref="AP17:AP26" si="41">AP3/SUM(Z3:AW3)</f>
        <v>0.1630434783</v>
      </c>
      <c r="AQ17" s="54">
        <f t="shared" ref="AQ17:AQ26" si="42">AQ3/SUM(Z3:AW3)</f>
        <v>0.25</v>
      </c>
      <c r="AR17" s="54">
        <f t="shared" ref="AR17:AR26" si="43">AR3/SUM(Z3:AW3)</f>
        <v>0.02173913043</v>
      </c>
      <c r="AS17" s="54">
        <f t="shared" ref="AS17:AS26" si="44">AS3/SUM(Z3:AW3)</f>
        <v>0</v>
      </c>
      <c r="AT17" s="54">
        <f t="shared" ref="AT17:AT26" si="45">AT3/SUM(Z3:AW3)</f>
        <v>0</v>
      </c>
      <c r="AU17" s="54">
        <f t="shared" ref="AU17:AU26" si="46">AU3/SUM(Z3:AW3)</f>
        <v>0</v>
      </c>
      <c r="AV17" s="54">
        <f t="shared" ref="AV17:AV26" si="47">AV3/SUM(Z3:AW3)</f>
        <v>0</v>
      </c>
      <c r="AW17" s="54">
        <f t="shared" ref="AW17:AW26" si="48">AW3/SUM(Z3:AW3)</f>
        <v>0.1413043478</v>
      </c>
      <c r="AX17" s="53">
        <f t="shared" ref="AX17:AX26" si="49">AX3/SUM(AX3:BU3)</f>
        <v>0</v>
      </c>
      <c r="AY17" s="54">
        <f t="shared" ref="AY17:AY26" si="50">AY3/SUM(AX3:BU3)</f>
        <v>0.004048582996</v>
      </c>
      <c r="AZ17" s="54">
        <f t="shared" ref="AZ17:AZ26" si="51">AZ3/SUM(AX3:BU3)</f>
        <v>0.004048582996</v>
      </c>
      <c r="BA17" s="54">
        <f t="shared" ref="BA17:BA26" si="52">BA3/SUM(AX3:BU3)</f>
        <v>0.02834008097</v>
      </c>
      <c r="BB17" s="54">
        <f t="shared" ref="BB17:BB26" si="53">BB3/SUM(AX3:BU3)</f>
        <v>0.05263157895</v>
      </c>
      <c r="BC17" s="54">
        <f t="shared" ref="BC17:BC26" si="54">BC3/SUM(AX3:BU3)</f>
        <v>0.05263157895</v>
      </c>
      <c r="BD17" s="54">
        <f t="shared" ref="BD17:BD26" si="55">BD3/SUM(AX3:BU3)</f>
        <v>0.02429149798</v>
      </c>
      <c r="BE17" s="54">
        <f t="shared" ref="BE17:BE26" si="56">BE3/SUM(AX3:BU3)</f>
        <v>0.02429149798</v>
      </c>
      <c r="BF17" s="54">
        <f t="shared" ref="BF17:BF26" si="57">BF3/SUM(AX3:BU3)</f>
        <v>0.01619433198</v>
      </c>
      <c r="BG17" s="54">
        <f t="shared" ref="BG17:BG26" si="58">BG3/SUM(AX3:BU3)</f>
        <v>0.02024291498</v>
      </c>
      <c r="BH17" s="54">
        <f t="shared" ref="BH17:BH26" si="59">BH3/SUM(AX3:BU3)</f>
        <v>0.01619433198</v>
      </c>
      <c r="BI17" s="54">
        <f t="shared" ref="BI17:BI26" si="60">BI3/SUM(AX3:BU3)</f>
        <v>0.01619433198</v>
      </c>
      <c r="BJ17" s="54">
        <f t="shared" ref="BJ17:BJ26" si="61">BJ3/SUM(AX3:BU3)</f>
        <v>0.004048582996</v>
      </c>
      <c r="BK17" s="54">
        <f t="shared" ref="BK17:BK26" si="62">BK3/SUM(AX3:BU3)</f>
        <v>0.008097165992</v>
      </c>
      <c r="BL17" s="54">
        <f t="shared" ref="BL17:BL26" si="63">BL3/SUM(AX3:BU3)</f>
        <v>0.01619433198</v>
      </c>
      <c r="BM17" s="54">
        <f t="shared" ref="BM17:BM26" si="64">BM3/SUM(AX3:BU3)</f>
        <v>0.04453441296</v>
      </c>
      <c r="BN17" s="54">
        <f t="shared" ref="BN17:BN26" si="65">BN3/SUM(AX3:BU3)</f>
        <v>0.1700404858</v>
      </c>
      <c r="BO17" s="54">
        <f t="shared" ref="BO17:BO26" si="66">BO3/SUM(AX3:BU3)</f>
        <v>0.3400809717</v>
      </c>
      <c r="BP17" s="54">
        <f t="shared" ref="BP17:BP26" si="67">BP3/SUM(AX3:BU3)</f>
        <v>0.01619433198</v>
      </c>
      <c r="BQ17" s="54">
        <f t="shared" ref="BQ17:BQ26" si="68">BQ3/SUM(AX3:BU3)</f>
        <v>0.008097165992</v>
      </c>
      <c r="BR17" s="54">
        <f t="shared" ref="BR17:BR26" si="69">BR3/SUM(AX3:BU3)</f>
        <v>0</v>
      </c>
      <c r="BS17" s="54">
        <f t="shared" ref="BS17:BS26" si="70">BS3/SUM(AX3:BU3)</f>
        <v>0.01214574899</v>
      </c>
      <c r="BT17" s="54">
        <f t="shared" ref="BT17:BT26" si="71">BT3/SUM(AX3:BU3)</f>
        <v>0.008097165992</v>
      </c>
      <c r="BU17" s="54">
        <f t="shared" ref="BU17:BU26" si="72">BU3/SUM(AX3:BU3)</f>
        <v>0.1133603239</v>
      </c>
      <c r="BV17" s="53">
        <f t="shared" ref="BV17:BV26" si="73">BV3/SUM(BV3:CS3)</f>
        <v>0</v>
      </c>
      <c r="BW17" s="54">
        <f t="shared" ref="BW17:BW26" si="74">BW3/SUM(BV3:CS3)</f>
        <v>0.006060606061</v>
      </c>
      <c r="BX17" s="54">
        <f t="shared" ref="BX17:BX26" si="75">BX3/SUM(BV3:CS3)</f>
        <v>0.006060606061</v>
      </c>
      <c r="BY17" s="54">
        <f t="shared" ref="BY17:BY26" si="76">BY3/SUM(BV3:CS3)</f>
        <v>0.0303030303</v>
      </c>
      <c r="BZ17" s="54">
        <f t="shared" ref="BZ17:BZ26" si="77">BZ3/SUM(BV3:CS3)</f>
        <v>0.04242424242</v>
      </c>
      <c r="CA17" s="54">
        <f t="shared" ref="CA17:CA26" si="78">CA3/SUM(BV3:CS3)</f>
        <v>0.06060606061</v>
      </c>
      <c r="CB17" s="54">
        <f t="shared" ref="CB17:CB26" si="79">CB3/SUM(BV3:CS3)</f>
        <v>0.05454545455</v>
      </c>
      <c r="CC17" s="54">
        <f t="shared" ref="CC17:CC26" si="80">CC3/SUM(BV3:CS3)</f>
        <v>0.02424242424</v>
      </c>
      <c r="CD17" s="54">
        <f t="shared" ref="CD17:CD26" si="81">CD3/SUM(BV3:CS3)</f>
        <v>0.02424242424</v>
      </c>
      <c r="CE17" s="54">
        <f t="shared" ref="CE17:CE26" si="82">CE3/SUM(BV3:CS3)</f>
        <v>0.006060606061</v>
      </c>
      <c r="CF17" s="54">
        <f t="shared" ref="CF17:CF26" si="83">CF3/SUM(BV3:CS3)</f>
        <v>0.01818181818</v>
      </c>
      <c r="CG17" s="54">
        <f t="shared" ref="CG17:CG26" si="84">CG3/SUM(BV3:CS3)</f>
        <v>0.01818181818</v>
      </c>
      <c r="CH17" s="54">
        <f t="shared" ref="CH17:CH26" si="85">CH3/SUM(BV3:CS3)</f>
        <v>0</v>
      </c>
      <c r="CI17" s="54">
        <f t="shared" ref="CI17:CI26" si="86">CI3/SUM(BV3:CS3)</f>
        <v>0</v>
      </c>
      <c r="CJ17" s="54">
        <f t="shared" ref="CJ17:CJ26" si="87">CJ3/SUM(BV3:CS3)</f>
        <v>0</v>
      </c>
      <c r="CK17" s="54">
        <f t="shared" ref="CK17:CK26" si="88">CK3/SUM(BV3:CS3)</f>
        <v>0.0303030303</v>
      </c>
      <c r="CL17" s="54">
        <f t="shared" ref="CL17:CL26" si="89">CL3/SUM(BV3:CS3)</f>
        <v>0.2242424242</v>
      </c>
      <c r="CM17" s="54">
        <f t="shared" ref="CM17:CM26" si="90">CM3/SUM(BV3:CS3)</f>
        <v>0.2909090909</v>
      </c>
      <c r="CN17" s="54">
        <f t="shared" ref="CN17:CN26" si="91">CN3/SUM(BV3:CS3)</f>
        <v>0.01212121212</v>
      </c>
      <c r="CO17" s="54">
        <f t="shared" ref="CO17:CO26" si="92">CO3/SUM(BV3:CS3)</f>
        <v>0.006060606061</v>
      </c>
      <c r="CP17" s="54">
        <f t="shared" ref="CP17:CP26" si="93">CP3/SUM(BV3:CS3)</f>
        <v>0.006060606061</v>
      </c>
      <c r="CQ17" s="54">
        <f t="shared" ref="CQ17:CQ26" si="94">CQ3/SUM(BV3:CS3)</f>
        <v>0</v>
      </c>
      <c r="CR17" s="54">
        <f t="shared" ref="CR17:CR26" si="95">CR3/SUM(BV3:CS3)</f>
        <v>0</v>
      </c>
      <c r="CS17" s="54">
        <f t="shared" ref="CS17:CS26" si="96">CS3/SUM(BV3:CS3)</f>
        <v>0.1393939394</v>
      </c>
    </row>
    <row r="18">
      <c r="A18" s="52" t="s">
        <v>8</v>
      </c>
      <c r="B18" s="53">
        <f t="shared" si="1"/>
        <v>0</v>
      </c>
      <c r="C18" s="54">
        <f t="shared" si="2"/>
        <v>0</v>
      </c>
      <c r="D18" s="54">
        <f t="shared" si="3"/>
        <v>0</v>
      </c>
      <c r="E18" s="54">
        <f t="shared" si="4"/>
        <v>0</v>
      </c>
      <c r="F18" s="54">
        <f t="shared" si="5"/>
        <v>0</v>
      </c>
      <c r="G18" s="54">
        <f t="shared" si="6"/>
        <v>0</v>
      </c>
      <c r="H18" s="54">
        <f t="shared" si="7"/>
        <v>0.5</v>
      </c>
      <c r="I18" s="54">
        <f t="shared" si="8"/>
        <v>0.25</v>
      </c>
      <c r="J18" s="54">
        <f t="shared" si="9"/>
        <v>0</v>
      </c>
      <c r="K18" s="54">
        <f t="shared" si="10"/>
        <v>0</v>
      </c>
      <c r="L18" s="54">
        <f t="shared" si="11"/>
        <v>0</v>
      </c>
      <c r="M18" s="54">
        <f t="shared" si="12"/>
        <v>0</v>
      </c>
      <c r="N18" s="54">
        <f t="shared" si="13"/>
        <v>0</v>
      </c>
      <c r="O18" s="54">
        <f t="shared" si="14"/>
        <v>0.25</v>
      </c>
      <c r="P18" s="54">
        <f t="shared" si="15"/>
        <v>0</v>
      </c>
      <c r="Q18" s="54">
        <f t="shared" si="16"/>
        <v>0</v>
      </c>
      <c r="R18" s="54">
        <f t="shared" si="17"/>
        <v>0</v>
      </c>
      <c r="S18" s="54">
        <f t="shared" si="18"/>
        <v>0</v>
      </c>
      <c r="T18" s="54">
        <f t="shared" si="19"/>
        <v>0</v>
      </c>
      <c r="U18" s="54">
        <f t="shared" si="20"/>
        <v>0</v>
      </c>
      <c r="V18" s="54">
        <f t="shared" si="21"/>
        <v>0</v>
      </c>
      <c r="W18" s="54">
        <f t="shared" si="22"/>
        <v>0</v>
      </c>
      <c r="X18" s="54">
        <f t="shared" si="23"/>
        <v>0</v>
      </c>
      <c r="Y18" s="54">
        <f t="shared" si="24"/>
        <v>0</v>
      </c>
      <c r="Z18" s="53">
        <f t="shared" si="25"/>
        <v>0</v>
      </c>
      <c r="AA18" s="54">
        <f t="shared" si="26"/>
        <v>0</v>
      </c>
      <c r="AB18" s="54">
        <f t="shared" si="27"/>
        <v>0</v>
      </c>
      <c r="AC18" s="54">
        <f t="shared" si="28"/>
        <v>0.05263157895</v>
      </c>
      <c r="AD18" s="54">
        <f t="shared" si="29"/>
        <v>0</v>
      </c>
      <c r="AE18" s="54">
        <f t="shared" si="30"/>
        <v>0.1052631579</v>
      </c>
      <c r="AF18" s="54">
        <f t="shared" si="31"/>
        <v>0.2105263158</v>
      </c>
      <c r="AG18" s="54">
        <f t="shared" si="32"/>
        <v>0.2105263158</v>
      </c>
      <c r="AH18" s="54">
        <f t="shared" si="33"/>
        <v>0</v>
      </c>
      <c r="AI18" s="54">
        <f t="shared" si="34"/>
        <v>0.1578947368</v>
      </c>
      <c r="AJ18" s="54">
        <f t="shared" si="35"/>
        <v>0.05263157895</v>
      </c>
      <c r="AK18" s="54">
        <f t="shared" si="36"/>
        <v>0</v>
      </c>
      <c r="AL18" s="54">
        <f t="shared" si="37"/>
        <v>0.05263157895</v>
      </c>
      <c r="AM18" s="54">
        <f t="shared" si="38"/>
        <v>0.05263157895</v>
      </c>
      <c r="AN18" s="54">
        <f t="shared" si="39"/>
        <v>0</v>
      </c>
      <c r="AO18" s="54">
        <f t="shared" si="40"/>
        <v>0</v>
      </c>
      <c r="AP18" s="54">
        <f t="shared" si="41"/>
        <v>0.05263157895</v>
      </c>
      <c r="AQ18" s="54">
        <f t="shared" si="42"/>
        <v>0</v>
      </c>
      <c r="AR18" s="54">
        <f t="shared" si="43"/>
        <v>0</v>
      </c>
      <c r="AS18" s="54">
        <f t="shared" si="44"/>
        <v>0</v>
      </c>
      <c r="AT18" s="54">
        <f t="shared" si="45"/>
        <v>0</v>
      </c>
      <c r="AU18" s="54">
        <f t="shared" si="46"/>
        <v>0</v>
      </c>
      <c r="AV18" s="54">
        <f t="shared" si="47"/>
        <v>0</v>
      </c>
      <c r="AW18" s="54">
        <f t="shared" si="48"/>
        <v>0.05263157895</v>
      </c>
      <c r="AX18" s="53">
        <f t="shared" si="49"/>
        <v>0</v>
      </c>
      <c r="AY18" s="54">
        <f t="shared" si="50"/>
        <v>0</v>
      </c>
      <c r="AZ18" s="54">
        <f t="shared" si="51"/>
        <v>0</v>
      </c>
      <c r="BA18" s="54">
        <f t="shared" si="52"/>
        <v>0</v>
      </c>
      <c r="BB18" s="54">
        <f t="shared" si="53"/>
        <v>0.08333333333</v>
      </c>
      <c r="BC18" s="54">
        <f t="shared" si="54"/>
        <v>0.1833333333</v>
      </c>
      <c r="BD18" s="54">
        <f t="shared" si="55"/>
        <v>0.2</v>
      </c>
      <c r="BE18" s="54">
        <f t="shared" si="56"/>
        <v>0.1</v>
      </c>
      <c r="BF18" s="54">
        <f t="shared" si="57"/>
        <v>0.06666666667</v>
      </c>
      <c r="BG18" s="54">
        <f t="shared" si="58"/>
        <v>0</v>
      </c>
      <c r="BH18" s="54">
        <f t="shared" si="59"/>
        <v>0.01666666667</v>
      </c>
      <c r="BI18" s="54">
        <f t="shared" si="60"/>
        <v>0.01666666667</v>
      </c>
      <c r="BJ18" s="54">
        <f t="shared" si="61"/>
        <v>0.05</v>
      </c>
      <c r="BK18" s="54">
        <f t="shared" si="62"/>
        <v>0.06666666667</v>
      </c>
      <c r="BL18" s="54">
        <f t="shared" si="63"/>
        <v>0.03333333333</v>
      </c>
      <c r="BM18" s="54">
        <f t="shared" si="64"/>
        <v>0.03333333333</v>
      </c>
      <c r="BN18" s="54">
        <f t="shared" si="65"/>
        <v>0.08333333333</v>
      </c>
      <c r="BO18" s="54">
        <f t="shared" si="66"/>
        <v>0.03333333333</v>
      </c>
      <c r="BP18" s="54">
        <f t="shared" si="67"/>
        <v>0</v>
      </c>
      <c r="BQ18" s="54">
        <f t="shared" si="68"/>
        <v>0</v>
      </c>
      <c r="BR18" s="54">
        <f t="shared" si="69"/>
        <v>0</v>
      </c>
      <c r="BS18" s="54">
        <f t="shared" si="70"/>
        <v>0</v>
      </c>
      <c r="BT18" s="54">
        <f t="shared" si="71"/>
        <v>0</v>
      </c>
      <c r="BU18" s="54">
        <f t="shared" si="72"/>
        <v>0.03333333333</v>
      </c>
      <c r="BV18" s="53">
        <f t="shared" si="73"/>
        <v>0</v>
      </c>
      <c r="BW18" s="54">
        <f t="shared" si="74"/>
        <v>0</v>
      </c>
      <c r="BX18" s="54">
        <f t="shared" si="75"/>
        <v>0</v>
      </c>
      <c r="BY18" s="54">
        <f t="shared" si="76"/>
        <v>0</v>
      </c>
      <c r="BZ18" s="54">
        <f t="shared" si="77"/>
        <v>0.02222222222</v>
      </c>
      <c r="CA18" s="54">
        <f t="shared" si="78"/>
        <v>0.2222222222</v>
      </c>
      <c r="CB18" s="54">
        <f t="shared" si="79"/>
        <v>0.1333333333</v>
      </c>
      <c r="CC18" s="54">
        <f t="shared" si="80"/>
        <v>0.02222222222</v>
      </c>
      <c r="CD18" s="54">
        <f t="shared" si="81"/>
        <v>0.08888888889</v>
      </c>
      <c r="CE18" s="54">
        <f t="shared" si="82"/>
        <v>0.04444444444</v>
      </c>
      <c r="CF18" s="54">
        <f t="shared" si="83"/>
        <v>0</v>
      </c>
      <c r="CG18" s="54">
        <f t="shared" si="84"/>
        <v>0.08888888889</v>
      </c>
      <c r="CH18" s="54">
        <f t="shared" si="85"/>
        <v>0</v>
      </c>
      <c r="CI18" s="54">
        <f t="shared" si="86"/>
        <v>0.06666666667</v>
      </c>
      <c r="CJ18" s="54">
        <f t="shared" si="87"/>
        <v>0.1111111111</v>
      </c>
      <c r="CK18" s="54">
        <f t="shared" si="88"/>
        <v>0.04444444444</v>
      </c>
      <c r="CL18" s="54">
        <f t="shared" si="89"/>
        <v>0.04444444444</v>
      </c>
      <c r="CM18" s="54">
        <f t="shared" si="90"/>
        <v>0</v>
      </c>
      <c r="CN18" s="54">
        <f t="shared" si="91"/>
        <v>0.02222222222</v>
      </c>
      <c r="CO18" s="54">
        <f t="shared" si="92"/>
        <v>0</v>
      </c>
      <c r="CP18" s="54">
        <f t="shared" si="93"/>
        <v>0</v>
      </c>
      <c r="CQ18" s="54">
        <f t="shared" si="94"/>
        <v>0</v>
      </c>
      <c r="CR18" s="54">
        <f t="shared" si="95"/>
        <v>0.02222222222</v>
      </c>
      <c r="CS18" s="54">
        <f t="shared" si="96"/>
        <v>0.06666666667</v>
      </c>
    </row>
    <row r="19">
      <c r="A19" s="52" t="s">
        <v>9</v>
      </c>
      <c r="B19" s="53">
        <f t="shared" si="1"/>
        <v>0</v>
      </c>
      <c r="C19" s="54">
        <f t="shared" si="2"/>
        <v>0</v>
      </c>
      <c r="D19" s="54">
        <f t="shared" si="3"/>
        <v>0</v>
      </c>
      <c r="E19" s="54">
        <f t="shared" si="4"/>
        <v>0</v>
      </c>
      <c r="F19" s="54">
        <f t="shared" si="5"/>
        <v>0</v>
      </c>
      <c r="G19" s="54">
        <f t="shared" si="6"/>
        <v>0.125</v>
      </c>
      <c r="H19" s="54">
        <f t="shared" si="7"/>
        <v>0.125</v>
      </c>
      <c r="I19" s="54">
        <f t="shared" si="8"/>
        <v>0</v>
      </c>
      <c r="J19" s="54">
        <f t="shared" si="9"/>
        <v>0</v>
      </c>
      <c r="K19" s="54">
        <f t="shared" si="10"/>
        <v>0.125</v>
      </c>
      <c r="L19" s="54">
        <f t="shared" si="11"/>
        <v>0</v>
      </c>
      <c r="M19" s="54">
        <f t="shared" si="12"/>
        <v>0</v>
      </c>
      <c r="N19" s="54">
        <f t="shared" si="13"/>
        <v>0</v>
      </c>
      <c r="O19" s="54">
        <f t="shared" si="14"/>
        <v>0</v>
      </c>
      <c r="P19" s="54">
        <f t="shared" si="15"/>
        <v>0.125</v>
      </c>
      <c r="Q19" s="54">
        <f t="shared" si="16"/>
        <v>0</v>
      </c>
      <c r="R19" s="54">
        <f t="shared" si="17"/>
        <v>0</v>
      </c>
      <c r="S19" s="54">
        <f t="shared" si="18"/>
        <v>0.375</v>
      </c>
      <c r="T19" s="54">
        <f t="shared" si="19"/>
        <v>0.125</v>
      </c>
      <c r="U19" s="54">
        <f t="shared" si="20"/>
        <v>0</v>
      </c>
      <c r="V19" s="54">
        <f t="shared" si="21"/>
        <v>0</v>
      </c>
      <c r="W19" s="54">
        <f t="shared" si="22"/>
        <v>0</v>
      </c>
      <c r="X19" s="54">
        <f t="shared" si="23"/>
        <v>0</v>
      </c>
      <c r="Y19" s="54">
        <f t="shared" si="24"/>
        <v>0</v>
      </c>
      <c r="Z19" s="53">
        <f t="shared" si="25"/>
        <v>0.0119047619</v>
      </c>
      <c r="AA19" s="54">
        <f t="shared" si="26"/>
        <v>0</v>
      </c>
      <c r="AB19" s="54">
        <f t="shared" si="27"/>
        <v>0</v>
      </c>
      <c r="AC19" s="54">
        <f t="shared" si="28"/>
        <v>0</v>
      </c>
      <c r="AD19" s="54">
        <f t="shared" si="29"/>
        <v>0.02380952381</v>
      </c>
      <c r="AE19" s="54">
        <f t="shared" si="30"/>
        <v>0.07142857143</v>
      </c>
      <c r="AF19" s="54">
        <f t="shared" si="31"/>
        <v>0</v>
      </c>
      <c r="AG19" s="54">
        <f t="shared" si="32"/>
        <v>0.02380952381</v>
      </c>
      <c r="AH19" s="54">
        <f t="shared" si="33"/>
        <v>0.04761904762</v>
      </c>
      <c r="AI19" s="54">
        <f t="shared" si="34"/>
        <v>0.04761904762</v>
      </c>
      <c r="AJ19" s="54">
        <f t="shared" si="35"/>
        <v>0.03571428571</v>
      </c>
      <c r="AK19" s="54">
        <f t="shared" si="36"/>
        <v>0.1071428571</v>
      </c>
      <c r="AL19" s="54">
        <f t="shared" si="37"/>
        <v>0.05952380952</v>
      </c>
      <c r="AM19" s="54">
        <f t="shared" si="38"/>
        <v>0.03571428571</v>
      </c>
      <c r="AN19" s="54">
        <f t="shared" si="39"/>
        <v>0.04761904762</v>
      </c>
      <c r="AO19" s="54">
        <f t="shared" si="40"/>
        <v>0.03571428571</v>
      </c>
      <c r="AP19" s="54">
        <f t="shared" si="41"/>
        <v>0.04761904762</v>
      </c>
      <c r="AQ19" s="54">
        <f t="shared" si="42"/>
        <v>0.25</v>
      </c>
      <c r="AR19" s="54">
        <f t="shared" si="43"/>
        <v>0.07142857143</v>
      </c>
      <c r="AS19" s="54">
        <f t="shared" si="44"/>
        <v>0.02380952381</v>
      </c>
      <c r="AT19" s="54">
        <f t="shared" si="45"/>
        <v>0.03571428571</v>
      </c>
      <c r="AU19" s="54">
        <f t="shared" si="46"/>
        <v>0</v>
      </c>
      <c r="AV19" s="54">
        <f t="shared" si="47"/>
        <v>0</v>
      </c>
      <c r="AW19" s="54">
        <f t="shared" si="48"/>
        <v>0.02380952381</v>
      </c>
      <c r="AX19" s="53">
        <f t="shared" si="49"/>
        <v>0</v>
      </c>
      <c r="AY19" s="54">
        <f t="shared" si="50"/>
        <v>0</v>
      </c>
      <c r="AZ19" s="54">
        <f t="shared" si="51"/>
        <v>0</v>
      </c>
      <c r="BA19" s="54">
        <f t="shared" si="52"/>
        <v>0</v>
      </c>
      <c r="BB19" s="54">
        <f t="shared" si="53"/>
        <v>0.01123595506</v>
      </c>
      <c r="BC19" s="54">
        <f t="shared" si="54"/>
        <v>0.02247191011</v>
      </c>
      <c r="BD19" s="54">
        <f t="shared" si="55"/>
        <v>0.04119850187</v>
      </c>
      <c r="BE19" s="54">
        <f t="shared" si="56"/>
        <v>0.07116104869</v>
      </c>
      <c r="BF19" s="54">
        <f t="shared" si="57"/>
        <v>0.04494382022</v>
      </c>
      <c r="BG19" s="54">
        <f t="shared" si="58"/>
        <v>0.07116104869</v>
      </c>
      <c r="BH19" s="54">
        <f t="shared" si="59"/>
        <v>0.04868913858</v>
      </c>
      <c r="BI19" s="54">
        <f t="shared" si="60"/>
        <v>0.07865168539</v>
      </c>
      <c r="BJ19" s="54">
        <f t="shared" si="61"/>
        <v>0.08239700375</v>
      </c>
      <c r="BK19" s="54">
        <f t="shared" si="62"/>
        <v>0.02621722846</v>
      </c>
      <c r="BL19" s="54">
        <f t="shared" si="63"/>
        <v>0.01123595506</v>
      </c>
      <c r="BM19" s="54">
        <f t="shared" si="64"/>
        <v>0.03370786517</v>
      </c>
      <c r="BN19" s="54">
        <f t="shared" si="65"/>
        <v>0.05617977528</v>
      </c>
      <c r="BO19" s="54">
        <f t="shared" si="66"/>
        <v>0.2172284644</v>
      </c>
      <c r="BP19" s="54">
        <f t="shared" si="67"/>
        <v>0.0936329588</v>
      </c>
      <c r="BQ19" s="54">
        <f t="shared" si="68"/>
        <v>0.04494382022</v>
      </c>
      <c r="BR19" s="54">
        <f t="shared" si="69"/>
        <v>0.02247191011</v>
      </c>
      <c r="BS19" s="54">
        <f t="shared" si="70"/>
        <v>0.01123595506</v>
      </c>
      <c r="BT19" s="54">
        <f t="shared" si="71"/>
        <v>0</v>
      </c>
      <c r="BU19" s="54">
        <f t="shared" si="72"/>
        <v>0.01123595506</v>
      </c>
      <c r="BV19" s="53">
        <f t="shared" si="73"/>
        <v>0.00487804878</v>
      </c>
      <c r="BW19" s="54">
        <f t="shared" si="74"/>
        <v>0</v>
      </c>
      <c r="BX19" s="54">
        <f t="shared" si="75"/>
        <v>0</v>
      </c>
      <c r="BY19" s="54">
        <f t="shared" si="76"/>
        <v>0</v>
      </c>
      <c r="BZ19" s="54">
        <f t="shared" si="77"/>
        <v>0</v>
      </c>
      <c r="CA19" s="54">
        <f t="shared" si="78"/>
        <v>0.0487804878</v>
      </c>
      <c r="CB19" s="54">
        <f t="shared" si="79"/>
        <v>0.02926829268</v>
      </c>
      <c r="CC19" s="54">
        <f t="shared" si="80"/>
        <v>0.05365853659</v>
      </c>
      <c r="CD19" s="54">
        <f t="shared" si="81"/>
        <v>0.05853658537</v>
      </c>
      <c r="CE19" s="54">
        <f t="shared" si="82"/>
        <v>0.04390243902</v>
      </c>
      <c r="CF19" s="54">
        <f t="shared" si="83"/>
        <v>0.0487804878</v>
      </c>
      <c r="CG19" s="54">
        <f t="shared" si="84"/>
        <v>0.08292682927</v>
      </c>
      <c r="CH19" s="54">
        <f t="shared" si="85"/>
        <v>0.05853658537</v>
      </c>
      <c r="CI19" s="54">
        <f t="shared" si="86"/>
        <v>0.02926829268</v>
      </c>
      <c r="CJ19" s="54">
        <f t="shared" si="87"/>
        <v>0.07317073171</v>
      </c>
      <c r="CK19" s="54">
        <f t="shared" si="88"/>
        <v>0.02926829268</v>
      </c>
      <c r="CL19" s="54">
        <f t="shared" si="89"/>
        <v>0.06341463415</v>
      </c>
      <c r="CM19" s="54">
        <f t="shared" si="90"/>
        <v>0.1902439024</v>
      </c>
      <c r="CN19" s="54">
        <f t="shared" si="91"/>
        <v>0.1024390244</v>
      </c>
      <c r="CO19" s="54">
        <f t="shared" si="92"/>
        <v>0.0487804878</v>
      </c>
      <c r="CP19" s="54">
        <f t="shared" si="93"/>
        <v>0.0243902439</v>
      </c>
      <c r="CQ19" s="54">
        <f t="shared" si="94"/>
        <v>0</v>
      </c>
      <c r="CR19" s="54">
        <f t="shared" si="95"/>
        <v>0</v>
      </c>
      <c r="CS19" s="54">
        <f t="shared" si="96"/>
        <v>0.009756097561</v>
      </c>
    </row>
    <row r="20">
      <c r="A20" s="52" t="s">
        <v>10</v>
      </c>
      <c r="B20" s="53">
        <f t="shared" si="1"/>
        <v>0</v>
      </c>
      <c r="C20" s="54">
        <f t="shared" si="2"/>
        <v>0</v>
      </c>
      <c r="D20" s="54">
        <f t="shared" si="3"/>
        <v>0</v>
      </c>
      <c r="E20" s="54">
        <f t="shared" si="4"/>
        <v>0</v>
      </c>
      <c r="F20" s="54">
        <f t="shared" si="5"/>
        <v>0</v>
      </c>
      <c r="G20" s="54">
        <f t="shared" si="6"/>
        <v>0.05882352941</v>
      </c>
      <c r="H20" s="54">
        <f t="shared" si="7"/>
        <v>0.1176470588</v>
      </c>
      <c r="I20" s="54">
        <f t="shared" si="8"/>
        <v>0.1764705882</v>
      </c>
      <c r="J20" s="54">
        <f t="shared" si="9"/>
        <v>0</v>
      </c>
      <c r="K20" s="54">
        <f t="shared" si="10"/>
        <v>0.05882352941</v>
      </c>
      <c r="L20" s="54">
        <f t="shared" si="11"/>
        <v>0</v>
      </c>
      <c r="M20" s="54">
        <f t="shared" si="12"/>
        <v>0</v>
      </c>
      <c r="N20" s="54">
        <f t="shared" si="13"/>
        <v>0.05882352941</v>
      </c>
      <c r="O20" s="54">
        <f t="shared" si="14"/>
        <v>0</v>
      </c>
      <c r="P20" s="54">
        <f t="shared" si="15"/>
        <v>0</v>
      </c>
      <c r="Q20" s="54">
        <f t="shared" si="16"/>
        <v>0</v>
      </c>
      <c r="R20" s="54">
        <f t="shared" si="17"/>
        <v>0.05882352941</v>
      </c>
      <c r="S20" s="54">
        <f t="shared" si="18"/>
        <v>0.05882352941</v>
      </c>
      <c r="T20" s="54">
        <f t="shared" si="19"/>
        <v>0.1764705882</v>
      </c>
      <c r="U20" s="54">
        <f t="shared" si="20"/>
        <v>0</v>
      </c>
      <c r="V20" s="54">
        <f t="shared" si="21"/>
        <v>0</v>
      </c>
      <c r="W20" s="54">
        <f t="shared" si="22"/>
        <v>0</v>
      </c>
      <c r="X20" s="54">
        <f t="shared" si="23"/>
        <v>0</v>
      </c>
      <c r="Y20" s="54">
        <f t="shared" si="24"/>
        <v>0.2352941176</v>
      </c>
      <c r="Z20" s="53">
        <f t="shared" si="25"/>
        <v>0.01063829787</v>
      </c>
      <c r="AA20" s="54">
        <f t="shared" si="26"/>
        <v>0.02127659574</v>
      </c>
      <c r="AB20" s="54">
        <f t="shared" si="27"/>
        <v>0.01063829787</v>
      </c>
      <c r="AC20" s="54">
        <f t="shared" si="28"/>
        <v>0.01063829787</v>
      </c>
      <c r="AD20" s="54">
        <f t="shared" si="29"/>
        <v>0.01063829787</v>
      </c>
      <c r="AE20" s="54">
        <f t="shared" si="30"/>
        <v>0.05319148936</v>
      </c>
      <c r="AF20" s="54">
        <f t="shared" si="31"/>
        <v>0.08510638298</v>
      </c>
      <c r="AG20" s="54">
        <f t="shared" si="32"/>
        <v>0.06382978723</v>
      </c>
      <c r="AH20" s="54">
        <f t="shared" si="33"/>
        <v>0.05319148936</v>
      </c>
      <c r="AI20" s="54">
        <f t="shared" si="34"/>
        <v>0.06382978723</v>
      </c>
      <c r="AJ20" s="54">
        <f t="shared" si="35"/>
        <v>0.03191489362</v>
      </c>
      <c r="AK20" s="54">
        <f t="shared" si="36"/>
        <v>0.06382978723</v>
      </c>
      <c r="AL20" s="54">
        <f t="shared" si="37"/>
        <v>0.05319148936</v>
      </c>
      <c r="AM20" s="54">
        <f t="shared" si="38"/>
        <v>0.01063829787</v>
      </c>
      <c r="AN20" s="54">
        <f t="shared" si="39"/>
        <v>0.04255319149</v>
      </c>
      <c r="AO20" s="54">
        <f t="shared" si="40"/>
        <v>0.04255319149</v>
      </c>
      <c r="AP20" s="54">
        <f t="shared" si="41"/>
        <v>0.04255319149</v>
      </c>
      <c r="AQ20" s="54">
        <f t="shared" si="42"/>
        <v>0.05319148936</v>
      </c>
      <c r="AR20" s="54">
        <f t="shared" si="43"/>
        <v>0.01063829787</v>
      </c>
      <c r="AS20" s="54">
        <f t="shared" si="44"/>
        <v>0.02127659574</v>
      </c>
      <c r="AT20" s="54">
        <f t="shared" si="45"/>
        <v>0</v>
      </c>
      <c r="AU20" s="54">
        <f t="shared" si="46"/>
        <v>0.03191489362</v>
      </c>
      <c r="AV20" s="54">
        <f t="shared" si="47"/>
        <v>0.02127659574</v>
      </c>
      <c r="AW20" s="54">
        <f t="shared" si="48"/>
        <v>0.1914893617</v>
      </c>
      <c r="AX20" s="53">
        <f t="shared" si="49"/>
        <v>0.003745318352</v>
      </c>
      <c r="AY20" s="54">
        <f t="shared" si="50"/>
        <v>0.003745318352</v>
      </c>
      <c r="AZ20" s="54">
        <f t="shared" si="51"/>
        <v>0.003745318352</v>
      </c>
      <c r="BA20" s="54">
        <f t="shared" si="52"/>
        <v>0.01123595506</v>
      </c>
      <c r="BB20" s="54">
        <f t="shared" si="53"/>
        <v>0.03745318352</v>
      </c>
      <c r="BC20" s="54">
        <f t="shared" si="54"/>
        <v>0.04494382022</v>
      </c>
      <c r="BD20" s="54">
        <f t="shared" si="55"/>
        <v>0.04868913858</v>
      </c>
      <c r="BE20" s="54">
        <f t="shared" si="56"/>
        <v>0.06741573034</v>
      </c>
      <c r="BF20" s="54">
        <f t="shared" si="57"/>
        <v>0.04119850187</v>
      </c>
      <c r="BG20" s="54">
        <f t="shared" si="58"/>
        <v>0.07116104869</v>
      </c>
      <c r="BH20" s="54">
        <f t="shared" si="59"/>
        <v>0.02996254682</v>
      </c>
      <c r="BI20" s="54">
        <f t="shared" si="60"/>
        <v>0.08239700375</v>
      </c>
      <c r="BJ20" s="54">
        <f t="shared" si="61"/>
        <v>0.07116104869</v>
      </c>
      <c r="BK20" s="54">
        <f t="shared" si="62"/>
        <v>0.02996254682</v>
      </c>
      <c r="BL20" s="54">
        <f t="shared" si="63"/>
        <v>0.01123595506</v>
      </c>
      <c r="BM20" s="54">
        <f t="shared" si="64"/>
        <v>0</v>
      </c>
      <c r="BN20" s="54">
        <f t="shared" si="65"/>
        <v>0.01123595506</v>
      </c>
      <c r="BO20" s="54">
        <f t="shared" si="66"/>
        <v>0.04119850187</v>
      </c>
      <c r="BP20" s="54">
        <f t="shared" si="67"/>
        <v>0.04494382022</v>
      </c>
      <c r="BQ20" s="54">
        <f t="shared" si="68"/>
        <v>0.05243445693</v>
      </c>
      <c r="BR20" s="54">
        <f t="shared" si="69"/>
        <v>0.03745318352</v>
      </c>
      <c r="BS20" s="54">
        <f t="shared" si="70"/>
        <v>0.03370786517</v>
      </c>
      <c r="BT20" s="54">
        <f t="shared" si="71"/>
        <v>0.003745318352</v>
      </c>
      <c r="BU20" s="54">
        <f t="shared" si="72"/>
        <v>0.2172284644</v>
      </c>
      <c r="BV20" s="53">
        <f t="shared" si="73"/>
        <v>0</v>
      </c>
      <c r="BW20" s="54">
        <f t="shared" si="74"/>
        <v>0.01092896175</v>
      </c>
      <c r="BX20" s="54">
        <f t="shared" si="75"/>
        <v>0.005464480874</v>
      </c>
      <c r="BY20" s="54">
        <f t="shared" si="76"/>
        <v>0</v>
      </c>
      <c r="BZ20" s="54">
        <f t="shared" si="77"/>
        <v>0.005464480874</v>
      </c>
      <c r="CA20" s="54">
        <f t="shared" si="78"/>
        <v>0.06010928962</v>
      </c>
      <c r="CB20" s="54">
        <f t="shared" si="79"/>
        <v>0.04918032787</v>
      </c>
      <c r="CC20" s="54">
        <f t="shared" si="80"/>
        <v>0.03278688525</v>
      </c>
      <c r="CD20" s="54">
        <f t="shared" si="81"/>
        <v>0.06557377049</v>
      </c>
      <c r="CE20" s="54">
        <f t="shared" si="82"/>
        <v>0.08196721311</v>
      </c>
      <c r="CF20" s="54">
        <f t="shared" si="83"/>
        <v>0.02732240437</v>
      </c>
      <c r="CG20" s="54">
        <f t="shared" si="84"/>
        <v>0.06557377049</v>
      </c>
      <c r="CH20" s="54">
        <f t="shared" si="85"/>
        <v>0.06557377049</v>
      </c>
      <c r="CI20" s="54">
        <f t="shared" si="86"/>
        <v>0.01639344262</v>
      </c>
      <c r="CJ20" s="54">
        <f t="shared" si="87"/>
        <v>0.005464480874</v>
      </c>
      <c r="CK20" s="54">
        <f t="shared" si="88"/>
        <v>0.01092896175</v>
      </c>
      <c r="CL20" s="54">
        <f t="shared" si="89"/>
        <v>0.01092896175</v>
      </c>
      <c r="CM20" s="54">
        <f t="shared" si="90"/>
        <v>0.05464480874</v>
      </c>
      <c r="CN20" s="54">
        <f t="shared" si="91"/>
        <v>0.03825136612</v>
      </c>
      <c r="CO20" s="54">
        <f t="shared" si="92"/>
        <v>0.05464480874</v>
      </c>
      <c r="CP20" s="54">
        <f t="shared" si="93"/>
        <v>0.0218579235</v>
      </c>
      <c r="CQ20" s="54">
        <f t="shared" si="94"/>
        <v>0.02732240437</v>
      </c>
      <c r="CR20" s="54">
        <f t="shared" si="95"/>
        <v>0.005464480874</v>
      </c>
      <c r="CS20" s="54">
        <f t="shared" si="96"/>
        <v>0.2841530055</v>
      </c>
    </row>
    <row r="21">
      <c r="A21" s="52" t="s">
        <v>11</v>
      </c>
      <c r="B21" s="53">
        <f t="shared" si="1"/>
        <v>0</v>
      </c>
      <c r="C21" s="54">
        <f t="shared" si="2"/>
        <v>0</v>
      </c>
      <c r="D21" s="54">
        <f t="shared" si="3"/>
        <v>0</v>
      </c>
      <c r="E21" s="54">
        <f t="shared" si="4"/>
        <v>0</v>
      </c>
      <c r="F21" s="54">
        <f t="shared" si="5"/>
        <v>0</v>
      </c>
      <c r="G21" s="54">
        <f t="shared" si="6"/>
        <v>0</v>
      </c>
      <c r="H21" s="54">
        <f t="shared" si="7"/>
        <v>0</v>
      </c>
      <c r="I21" s="54">
        <f t="shared" si="8"/>
        <v>0</v>
      </c>
      <c r="J21" s="52">
        <v>0.0</v>
      </c>
      <c r="K21" s="54">
        <f t="shared" si="10"/>
        <v>0</v>
      </c>
      <c r="L21" s="54">
        <f t="shared" si="11"/>
        <v>0</v>
      </c>
      <c r="M21" s="54">
        <f t="shared" si="12"/>
        <v>0</v>
      </c>
      <c r="N21" s="54">
        <f t="shared" si="13"/>
        <v>0.1428571429</v>
      </c>
      <c r="O21" s="54">
        <f t="shared" si="14"/>
        <v>0.1428571429</v>
      </c>
      <c r="P21" s="54">
        <f t="shared" si="15"/>
        <v>0</v>
      </c>
      <c r="Q21" s="54">
        <f t="shared" si="16"/>
        <v>0</v>
      </c>
      <c r="R21" s="54">
        <f t="shared" si="17"/>
        <v>0</v>
      </c>
      <c r="S21" s="54">
        <f t="shared" si="18"/>
        <v>0</v>
      </c>
      <c r="T21" s="54">
        <f t="shared" si="19"/>
        <v>0</v>
      </c>
      <c r="U21" s="54">
        <f t="shared" si="20"/>
        <v>0</v>
      </c>
      <c r="V21" s="54">
        <f t="shared" si="21"/>
        <v>0.1428571429</v>
      </c>
      <c r="W21" s="54">
        <f t="shared" si="22"/>
        <v>0.4285714286</v>
      </c>
      <c r="X21" s="54">
        <f t="shared" si="23"/>
        <v>0.1428571429</v>
      </c>
      <c r="Y21" s="54">
        <f t="shared" si="24"/>
        <v>0</v>
      </c>
      <c r="Z21" s="53">
        <f t="shared" si="25"/>
        <v>0.03773584906</v>
      </c>
      <c r="AA21" s="54">
        <f t="shared" si="26"/>
        <v>0</v>
      </c>
      <c r="AB21" s="54">
        <f t="shared" si="27"/>
        <v>0</v>
      </c>
      <c r="AC21" s="54">
        <f t="shared" si="28"/>
        <v>0</v>
      </c>
      <c r="AD21" s="54">
        <f t="shared" si="29"/>
        <v>0</v>
      </c>
      <c r="AE21" s="54">
        <f t="shared" si="30"/>
        <v>0</v>
      </c>
      <c r="AF21" s="54">
        <f t="shared" si="31"/>
        <v>0</v>
      </c>
      <c r="AG21" s="54">
        <f t="shared" si="32"/>
        <v>0</v>
      </c>
      <c r="AH21" s="54">
        <f t="shared" si="33"/>
        <v>0</v>
      </c>
      <c r="AI21" s="54">
        <f t="shared" si="34"/>
        <v>0</v>
      </c>
      <c r="AJ21" s="54">
        <f t="shared" si="35"/>
        <v>0</v>
      </c>
      <c r="AK21" s="54">
        <f t="shared" si="36"/>
        <v>0.07547169811</v>
      </c>
      <c r="AL21" s="54">
        <f t="shared" si="37"/>
        <v>0.03773584906</v>
      </c>
      <c r="AM21" s="54">
        <f t="shared" si="38"/>
        <v>0.01886792453</v>
      </c>
      <c r="AN21" s="54">
        <f t="shared" si="39"/>
        <v>0.03773584906</v>
      </c>
      <c r="AO21" s="54">
        <f t="shared" si="40"/>
        <v>0</v>
      </c>
      <c r="AP21" s="54">
        <f t="shared" si="41"/>
        <v>0</v>
      </c>
      <c r="AQ21" s="54">
        <f t="shared" si="42"/>
        <v>0.03773584906</v>
      </c>
      <c r="AR21" s="54">
        <f t="shared" si="43"/>
        <v>0.01886792453</v>
      </c>
      <c r="AS21" s="54">
        <f t="shared" si="44"/>
        <v>0.1320754717</v>
      </c>
      <c r="AT21" s="54">
        <f t="shared" si="45"/>
        <v>0.1886792453</v>
      </c>
      <c r="AU21" s="54">
        <f t="shared" si="46"/>
        <v>0.1509433962</v>
      </c>
      <c r="AV21" s="54">
        <f t="shared" si="47"/>
        <v>0.05660377358</v>
      </c>
      <c r="AW21" s="54">
        <f t="shared" si="48"/>
        <v>0.2075471698</v>
      </c>
      <c r="AX21" s="53">
        <f t="shared" si="49"/>
        <v>0.01298701299</v>
      </c>
      <c r="AY21" s="54">
        <f t="shared" si="50"/>
        <v>0.01948051948</v>
      </c>
      <c r="AZ21" s="54">
        <f t="shared" si="51"/>
        <v>0.006493506494</v>
      </c>
      <c r="BA21" s="54">
        <f t="shared" si="52"/>
        <v>0</v>
      </c>
      <c r="BB21" s="54">
        <f t="shared" si="53"/>
        <v>0</v>
      </c>
      <c r="BC21" s="54">
        <f t="shared" si="54"/>
        <v>0</v>
      </c>
      <c r="BD21" s="54">
        <f t="shared" si="55"/>
        <v>0</v>
      </c>
      <c r="BE21" s="54">
        <f t="shared" si="56"/>
        <v>0</v>
      </c>
      <c r="BF21" s="54">
        <f t="shared" si="57"/>
        <v>0.01298701299</v>
      </c>
      <c r="BG21" s="54">
        <f t="shared" si="58"/>
        <v>0.02597402597</v>
      </c>
      <c r="BH21" s="54">
        <f t="shared" si="59"/>
        <v>0.01298701299</v>
      </c>
      <c r="BI21" s="54">
        <f t="shared" si="60"/>
        <v>0.06493506494</v>
      </c>
      <c r="BJ21" s="54">
        <f t="shared" si="61"/>
        <v>0.04545454545</v>
      </c>
      <c r="BK21" s="54">
        <f t="shared" si="62"/>
        <v>0.03246753247</v>
      </c>
      <c r="BL21" s="54">
        <f t="shared" si="63"/>
        <v>0.01948051948</v>
      </c>
      <c r="BM21" s="54">
        <f t="shared" si="64"/>
        <v>0.01298701299</v>
      </c>
      <c r="BN21" s="54">
        <f t="shared" si="65"/>
        <v>0.006493506494</v>
      </c>
      <c r="BO21" s="54">
        <f t="shared" si="66"/>
        <v>0.03246753247</v>
      </c>
      <c r="BP21" s="54">
        <f t="shared" si="67"/>
        <v>0.05844155844</v>
      </c>
      <c r="BQ21" s="54">
        <f t="shared" si="68"/>
        <v>0.1558441558</v>
      </c>
      <c r="BR21" s="54">
        <f t="shared" si="69"/>
        <v>0.1103896104</v>
      </c>
      <c r="BS21" s="54">
        <f t="shared" si="70"/>
        <v>0.2207792208</v>
      </c>
      <c r="BT21" s="54">
        <f t="shared" si="71"/>
        <v>0.07142857143</v>
      </c>
      <c r="BU21" s="54">
        <f t="shared" si="72"/>
        <v>0.07792207792</v>
      </c>
      <c r="BV21" s="53">
        <f t="shared" si="73"/>
        <v>0.01</v>
      </c>
      <c r="BW21" s="54">
        <f t="shared" si="74"/>
        <v>0.01</v>
      </c>
      <c r="BX21" s="54">
        <f t="shared" si="75"/>
        <v>0</v>
      </c>
      <c r="BY21" s="54">
        <f t="shared" si="76"/>
        <v>0</v>
      </c>
      <c r="BZ21" s="54">
        <f t="shared" si="77"/>
        <v>0</v>
      </c>
      <c r="CA21" s="54">
        <f t="shared" si="78"/>
        <v>0</v>
      </c>
      <c r="CB21" s="54">
        <f t="shared" si="79"/>
        <v>0</v>
      </c>
      <c r="CC21" s="54">
        <f t="shared" si="80"/>
        <v>0</v>
      </c>
      <c r="CD21" s="54">
        <f t="shared" si="81"/>
        <v>0</v>
      </c>
      <c r="CE21" s="54">
        <f t="shared" si="82"/>
        <v>0.01</v>
      </c>
      <c r="CF21" s="54">
        <f t="shared" si="83"/>
        <v>0.02</v>
      </c>
      <c r="CG21" s="54">
        <f t="shared" si="84"/>
        <v>0.03</v>
      </c>
      <c r="CH21" s="54">
        <f t="shared" si="85"/>
        <v>0.06</v>
      </c>
      <c r="CI21" s="54">
        <f t="shared" si="86"/>
        <v>0.02</v>
      </c>
      <c r="CJ21" s="54">
        <f t="shared" si="87"/>
        <v>0</v>
      </c>
      <c r="CK21" s="54">
        <f t="shared" si="88"/>
        <v>0.01</v>
      </c>
      <c r="CL21" s="54">
        <f t="shared" si="89"/>
        <v>0.01</v>
      </c>
      <c r="CM21" s="54">
        <f t="shared" si="90"/>
        <v>0.12</v>
      </c>
      <c r="CN21" s="54">
        <f t="shared" si="91"/>
        <v>0.04</v>
      </c>
      <c r="CO21" s="54">
        <f t="shared" si="92"/>
        <v>0.12</v>
      </c>
      <c r="CP21" s="54">
        <f t="shared" si="93"/>
        <v>0.13</v>
      </c>
      <c r="CQ21" s="54">
        <f t="shared" si="94"/>
        <v>0.22</v>
      </c>
      <c r="CR21" s="54">
        <f t="shared" si="95"/>
        <v>0.12</v>
      </c>
      <c r="CS21" s="54">
        <f t="shared" si="96"/>
        <v>0.07</v>
      </c>
    </row>
    <row r="22">
      <c r="A22" s="52" t="s">
        <v>12</v>
      </c>
      <c r="B22" s="53">
        <f t="shared" si="1"/>
        <v>0</v>
      </c>
      <c r="C22" s="54">
        <f t="shared" si="2"/>
        <v>0</v>
      </c>
      <c r="D22" s="54">
        <f t="shared" si="3"/>
        <v>0</v>
      </c>
      <c r="E22" s="54">
        <f t="shared" si="4"/>
        <v>0</v>
      </c>
      <c r="F22" s="54">
        <f t="shared" si="5"/>
        <v>0</v>
      </c>
      <c r="G22" s="54">
        <f t="shared" si="6"/>
        <v>0.1428571429</v>
      </c>
      <c r="H22" s="54">
        <f t="shared" si="7"/>
        <v>0</v>
      </c>
      <c r="I22" s="54">
        <f t="shared" si="8"/>
        <v>0.2857142857</v>
      </c>
      <c r="J22" s="54">
        <f>J7/SUM(B7:Y7)</f>
        <v>0</v>
      </c>
      <c r="K22" s="54">
        <f t="shared" si="10"/>
        <v>0</v>
      </c>
      <c r="L22" s="54">
        <f t="shared" si="11"/>
        <v>0</v>
      </c>
      <c r="M22" s="54">
        <f t="shared" si="12"/>
        <v>0</v>
      </c>
      <c r="N22" s="54">
        <f t="shared" si="13"/>
        <v>0</v>
      </c>
      <c r="O22" s="54">
        <f t="shared" si="14"/>
        <v>0</v>
      </c>
      <c r="P22" s="54">
        <f t="shared" si="15"/>
        <v>0.1428571429</v>
      </c>
      <c r="Q22" s="54">
        <f t="shared" si="16"/>
        <v>0</v>
      </c>
      <c r="R22" s="54">
        <f t="shared" si="17"/>
        <v>0</v>
      </c>
      <c r="S22" s="54">
        <f t="shared" si="18"/>
        <v>0</v>
      </c>
      <c r="T22" s="54">
        <f t="shared" si="19"/>
        <v>0</v>
      </c>
      <c r="U22" s="54">
        <f t="shared" si="20"/>
        <v>0.2857142857</v>
      </c>
      <c r="V22" s="54">
        <f t="shared" si="21"/>
        <v>0.1428571429</v>
      </c>
      <c r="W22" s="54">
        <f t="shared" si="22"/>
        <v>0</v>
      </c>
      <c r="X22" s="54">
        <f t="shared" si="23"/>
        <v>0</v>
      </c>
      <c r="Y22" s="54">
        <f t="shared" si="24"/>
        <v>0</v>
      </c>
      <c r="Z22" s="53">
        <f t="shared" si="25"/>
        <v>0</v>
      </c>
      <c r="AA22" s="54">
        <f t="shared" si="26"/>
        <v>0</v>
      </c>
      <c r="AB22" s="54">
        <f t="shared" si="27"/>
        <v>0</v>
      </c>
      <c r="AC22" s="54">
        <f t="shared" si="28"/>
        <v>0</v>
      </c>
      <c r="AD22" s="54">
        <f t="shared" si="29"/>
        <v>0.04444444444</v>
      </c>
      <c r="AE22" s="54">
        <f t="shared" si="30"/>
        <v>0.06666666667</v>
      </c>
      <c r="AF22" s="54">
        <f t="shared" si="31"/>
        <v>0.02222222222</v>
      </c>
      <c r="AG22" s="54">
        <f t="shared" si="32"/>
        <v>0.02222222222</v>
      </c>
      <c r="AH22" s="54">
        <f t="shared" si="33"/>
        <v>0.06666666667</v>
      </c>
      <c r="AI22" s="54">
        <f t="shared" si="34"/>
        <v>0.08888888889</v>
      </c>
      <c r="AJ22" s="54">
        <f t="shared" si="35"/>
        <v>0</v>
      </c>
      <c r="AK22" s="54">
        <f t="shared" si="36"/>
        <v>0.02222222222</v>
      </c>
      <c r="AL22" s="54">
        <f t="shared" si="37"/>
        <v>0.08888888889</v>
      </c>
      <c r="AM22" s="54">
        <f t="shared" si="38"/>
        <v>0.1111111111</v>
      </c>
      <c r="AN22" s="54">
        <f t="shared" si="39"/>
        <v>0.04444444444</v>
      </c>
      <c r="AO22" s="54">
        <f t="shared" si="40"/>
        <v>0.06666666667</v>
      </c>
      <c r="AP22" s="54">
        <f t="shared" si="41"/>
        <v>0</v>
      </c>
      <c r="AQ22" s="54">
        <f t="shared" si="42"/>
        <v>0.02222222222</v>
      </c>
      <c r="AR22" s="54">
        <f t="shared" si="43"/>
        <v>0.08888888889</v>
      </c>
      <c r="AS22" s="54">
        <f t="shared" si="44"/>
        <v>0.08888888889</v>
      </c>
      <c r="AT22" s="54">
        <f t="shared" si="45"/>
        <v>0.06666666667</v>
      </c>
      <c r="AU22" s="54">
        <f t="shared" si="46"/>
        <v>0</v>
      </c>
      <c r="AV22" s="54">
        <f t="shared" si="47"/>
        <v>0</v>
      </c>
      <c r="AW22" s="54">
        <f t="shared" si="48"/>
        <v>0.08888888889</v>
      </c>
      <c r="AX22" s="53">
        <f t="shared" si="49"/>
        <v>0</v>
      </c>
      <c r="AY22" s="54">
        <f t="shared" si="50"/>
        <v>0</v>
      </c>
      <c r="AZ22" s="54">
        <f t="shared" si="51"/>
        <v>0</v>
      </c>
      <c r="BA22" s="54">
        <f t="shared" si="52"/>
        <v>0.006944444444</v>
      </c>
      <c r="BB22" s="54">
        <f t="shared" si="53"/>
        <v>0.02083333333</v>
      </c>
      <c r="BC22" s="54">
        <f t="shared" si="54"/>
        <v>0.1180555556</v>
      </c>
      <c r="BD22" s="54">
        <f t="shared" si="55"/>
        <v>0.04861111111</v>
      </c>
      <c r="BE22" s="54">
        <f t="shared" si="56"/>
        <v>0.04166666667</v>
      </c>
      <c r="BF22" s="54">
        <f t="shared" si="57"/>
        <v>0.02777777778</v>
      </c>
      <c r="BG22" s="54">
        <f t="shared" si="58"/>
        <v>0.07638888889</v>
      </c>
      <c r="BH22" s="54">
        <f t="shared" si="59"/>
        <v>0.01388888889</v>
      </c>
      <c r="BI22" s="54">
        <f t="shared" si="60"/>
        <v>0.02777777778</v>
      </c>
      <c r="BJ22" s="54">
        <f t="shared" si="61"/>
        <v>0.1041666667</v>
      </c>
      <c r="BK22" s="54">
        <f t="shared" si="62"/>
        <v>0.08333333333</v>
      </c>
      <c r="BL22" s="54">
        <f t="shared" si="63"/>
        <v>0.09027777778</v>
      </c>
      <c r="BM22" s="54">
        <f t="shared" si="64"/>
        <v>0.04166666667</v>
      </c>
      <c r="BN22" s="54">
        <f t="shared" si="65"/>
        <v>0.04166666667</v>
      </c>
      <c r="BO22" s="54">
        <f t="shared" si="66"/>
        <v>0.0625</v>
      </c>
      <c r="BP22" s="54">
        <f t="shared" si="67"/>
        <v>0.05555555556</v>
      </c>
      <c r="BQ22" s="54">
        <f t="shared" si="68"/>
        <v>0.0625</v>
      </c>
      <c r="BR22" s="54">
        <f t="shared" si="69"/>
        <v>0.01388888889</v>
      </c>
      <c r="BS22" s="54">
        <f t="shared" si="70"/>
        <v>0.02777777778</v>
      </c>
      <c r="BT22" s="54">
        <f t="shared" si="71"/>
        <v>0</v>
      </c>
      <c r="BU22" s="54">
        <f t="shared" si="72"/>
        <v>0.03472222222</v>
      </c>
      <c r="BV22" s="53">
        <f t="shared" si="73"/>
        <v>0</v>
      </c>
      <c r="BW22" s="54">
        <f t="shared" si="74"/>
        <v>0</v>
      </c>
      <c r="BX22" s="54">
        <f t="shared" si="75"/>
        <v>0</v>
      </c>
      <c r="BY22" s="54">
        <f t="shared" si="76"/>
        <v>0.02678571429</v>
      </c>
      <c r="BZ22" s="54">
        <f t="shared" si="77"/>
        <v>0.03571428571</v>
      </c>
      <c r="CA22" s="54">
        <f t="shared" si="78"/>
        <v>0.04464285714</v>
      </c>
      <c r="CB22" s="54">
        <f t="shared" si="79"/>
        <v>0.0625</v>
      </c>
      <c r="CC22" s="54">
        <f t="shared" si="80"/>
        <v>0.08035714286</v>
      </c>
      <c r="CD22" s="54">
        <f t="shared" si="81"/>
        <v>0.03571428571</v>
      </c>
      <c r="CE22" s="54">
        <f t="shared" si="82"/>
        <v>0.04464285714</v>
      </c>
      <c r="CF22" s="54">
        <f t="shared" si="83"/>
        <v>0.008928571429</v>
      </c>
      <c r="CG22" s="54">
        <f t="shared" si="84"/>
        <v>0.008928571429</v>
      </c>
      <c r="CH22" s="54">
        <f t="shared" si="85"/>
        <v>0.08035714286</v>
      </c>
      <c r="CI22" s="54">
        <f t="shared" si="86"/>
        <v>0.07142857143</v>
      </c>
      <c r="CJ22" s="54">
        <f t="shared" si="87"/>
        <v>0.09821428571</v>
      </c>
      <c r="CK22" s="54">
        <f t="shared" si="88"/>
        <v>0.04464285714</v>
      </c>
      <c r="CL22" s="54">
        <f t="shared" si="89"/>
        <v>0.02678571429</v>
      </c>
      <c r="CM22" s="54">
        <f t="shared" si="90"/>
        <v>0.1071428571</v>
      </c>
      <c r="CN22" s="54">
        <f t="shared" si="91"/>
        <v>0.0625</v>
      </c>
      <c r="CO22" s="54">
        <f t="shared" si="92"/>
        <v>0.05357142857</v>
      </c>
      <c r="CP22" s="54">
        <f t="shared" si="93"/>
        <v>0.02678571429</v>
      </c>
      <c r="CQ22" s="54">
        <f t="shared" si="94"/>
        <v>0.02678571429</v>
      </c>
      <c r="CR22" s="54">
        <f t="shared" si="95"/>
        <v>0.008928571429</v>
      </c>
      <c r="CS22" s="54">
        <f t="shared" si="96"/>
        <v>0.04464285714</v>
      </c>
    </row>
    <row r="23">
      <c r="A23" s="52" t="s">
        <v>13</v>
      </c>
      <c r="B23" s="53">
        <f t="shared" si="1"/>
        <v>0</v>
      </c>
      <c r="C23" s="54">
        <f t="shared" si="2"/>
        <v>0</v>
      </c>
      <c r="D23" s="54">
        <f t="shared" si="3"/>
        <v>0</v>
      </c>
      <c r="E23" s="54">
        <f t="shared" si="4"/>
        <v>0</v>
      </c>
      <c r="F23" s="54">
        <f t="shared" si="5"/>
        <v>0</v>
      </c>
      <c r="G23" s="54">
        <f t="shared" si="6"/>
        <v>0</v>
      </c>
      <c r="H23" s="54">
        <f t="shared" si="7"/>
        <v>0</v>
      </c>
      <c r="I23" s="54">
        <f t="shared" si="8"/>
        <v>0</v>
      </c>
      <c r="J23" s="54">
        <f t="shared" ref="J23:J26" si="97">J9/SUM(B9:Y9)</f>
        <v>0</v>
      </c>
      <c r="K23" s="54">
        <f t="shared" si="10"/>
        <v>0</v>
      </c>
      <c r="L23" s="54">
        <f t="shared" si="11"/>
        <v>0</v>
      </c>
      <c r="M23" s="54">
        <f t="shared" si="12"/>
        <v>0</v>
      </c>
      <c r="N23" s="54">
        <f t="shared" si="13"/>
        <v>0</v>
      </c>
      <c r="O23" s="54">
        <f t="shared" si="14"/>
        <v>0</v>
      </c>
      <c r="P23" s="54">
        <f t="shared" si="15"/>
        <v>0</v>
      </c>
      <c r="Q23" s="54">
        <f t="shared" si="16"/>
        <v>0</v>
      </c>
      <c r="R23" s="54">
        <f t="shared" si="17"/>
        <v>0</v>
      </c>
      <c r="S23" s="54">
        <f t="shared" si="18"/>
        <v>0</v>
      </c>
      <c r="T23" s="54">
        <f t="shared" si="19"/>
        <v>0</v>
      </c>
      <c r="U23" s="54">
        <f t="shared" si="20"/>
        <v>0</v>
      </c>
      <c r="V23" s="54">
        <f t="shared" si="21"/>
        <v>0</v>
      </c>
      <c r="W23" s="54">
        <f t="shared" si="22"/>
        <v>0</v>
      </c>
      <c r="X23" s="54">
        <f t="shared" si="23"/>
        <v>0</v>
      </c>
      <c r="Y23" s="54">
        <f t="shared" si="24"/>
        <v>1</v>
      </c>
      <c r="Z23" s="53">
        <f t="shared" si="25"/>
        <v>0</v>
      </c>
      <c r="AA23" s="54">
        <f t="shared" si="26"/>
        <v>0</v>
      </c>
      <c r="AB23" s="54">
        <f t="shared" si="27"/>
        <v>0</v>
      </c>
      <c r="AC23" s="54">
        <f t="shared" si="28"/>
        <v>0</v>
      </c>
      <c r="AD23" s="54">
        <f t="shared" si="29"/>
        <v>0</v>
      </c>
      <c r="AE23" s="54">
        <f t="shared" si="30"/>
        <v>0</v>
      </c>
      <c r="AF23" s="54">
        <f t="shared" si="31"/>
        <v>0.01449275362</v>
      </c>
      <c r="AG23" s="54">
        <f t="shared" si="32"/>
        <v>0.01449275362</v>
      </c>
      <c r="AH23" s="54">
        <f t="shared" si="33"/>
        <v>0</v>
      </c>
      <c r="AI23" s="54">
        <f t="shared" si="34"/>
        <v>0</v>
      </c>
      <c r="AJ23" s="54">
        <f t="shared" si="35"/>
        <v>0</v>
      </c>
      <c r="AK23" s="54">
        <f t="shared" si="36"/>
        <v>0.01449275362</v>
      </c>
      <c r="AL23" s="54">
        <f t="shared" si="37"/>
        <v>0</v>
      </c>
      <c r="AM23" s="54">
        <f t="shared" si="38"/>
        <v>0</v>
      </c>
      <c r="AN23" s="54">
        <f t="shared" si="39"/>
        <v>0</v>
      </c>
      <c r="AO23" s="54">
        <f t="shared" si="40"/>
        <v>0</v>
      </c>
      <c r="AP23" s="54">
        <f t="shared" si="41"/>
        <v>0</v>
      </c>
      <c r="AQ23" s="54">
        <f t="shared" si="42"/>
        <v>0</v>
      </c>
      <c r="AR23" s="54">
        <f t="shared" si="43"/>
        <v>0</v>
      </c>
      <c r="AS23" s="54">
        <f t="shared" si="44"/>
        <v>0.01449275362</v>
      </c>
      <c r="AT23" s="54">
        <f t="shared" si="45"/>
        <v>0</v>
      </c>
      <c r="AU23" s="54">
        <f t="shared" si="46"/>
        <v>0</v>
      </c>
      <c r="AV23" s="54">
        <f t="shared" si="47"/>
        <v>0</v>
      </c>
      <c r="AW23" s="54">
        <f t="shared" si="48"/>
        <v>0.9420289855</v>
      </c>
      <c r="AX23" s="53">
        <f t="shared" si="49"/>
        <v>0</v>
      </c>
      <c r="AY23" s="54">
        <f t="shared" si="50"/>
        <v>0</v>
      </c>
      <c r="AZ23" s="54">
        <f t="shared" si="51"/>
        <v>0</v>
      </c>
      <c r="BA23" s="54">
        <f t="shared" si="52"/>
        <v>0</v>
      </c>
      <c r="BB23" s="54">
        <f t="shared" si="53"/>
        <v>0.005263157895</v>
      </c>
      <c r="BC23" s="54">
        <f t="shared" si="54"/>
        <v>0.005263157895</v>
      </c>
      <c r="BD23" s="54">
        <f t="shared" si="55"/>
        <v>0</v>
      </c>
      <c r="BE23" s="54">
        <f t="shared" si="56"/>
        <v>0.005263157895</v>
      </c>
      <c r="BF23" s="54">
        <f t="shared" si="57"/>
        <v>0</v>
      </c>
      <c r="BG23" s="54">
        <f t="shared" si="58"/>
        <v>0</v>
      </c>
      <c r="BH23" s="54">
        <f t="shared" si="59"/>
        <v>0</v>
      </c>
      <c r="BI23" s="54">
        <f t="shared" si="60"/>
        <v>0</v>
      </c>
      <c r="BJ23" s="54">
        <f t="shared" si="61"/>
        <v>0.005263157895</v>
      </c>
      <c r="BK23" s="54">
        <f t="shared" si="62"/>
        <v>0</v>
      </c>
      <c r="BL23" s="54">
        <f t="shared" si="63"/>
        <v>0</v>
      </c>
      <c r="BM23" s="54">
        <f t="shared" si="64"/>
        <v>0</v>
      </c>
      <c r="BN23" s="54">
        <f t="shared" si="65"/>
        <v>0</v>
      </c>
      <c r="BO23" s="54">
        <f t="shared" si="66"/>
        <v>0.01578947368</v>
      </c>
      <c r="BP23" s="54">
        <f t="shared" si="67"/>
        <v>0</v>
      </c>
      <c r="BQ23" s="54">
        <f t="shared" si="68"/>
        <v>0</v>
      </c>
      <c r="BR23" s="54">
        <f t="shared" si="69"/>
        <v>0</v>
      </c>
      <c r="BS23" s="54">
        <f t="shared" si="70"/>
        <v>0.005263157895</v>
      </c>
      <c r="BT23" s="54">
        <f t="shared" si="71"/>
        <v>0</v>
      </c>
      <c r="BU23" s="54">
        <f t="shared" si="72"/>
        <v>0.9578947368</v>
      </c>
      <c r="BV23" s="53">
        <f t="shared" si="73"/>
        <v>0.007042253521</v>
      </c>
      <c r="BW23" s="54">
        <f t="shared" si="74"/>
        <v>0</v>
      </c>
      <c r="BX23" s="54">
        <f t="shared" si="75"/>
        <v>0</v>
      </c>
      <c r="BY23" s="54">
        <f t="shared" si="76"/>
        <v>0</v>
      </c>
      <c r="BZ23" s="54">
        <f t="shared" si="77"/>
        <v>0</v>
      </c>
      <c r="CA23" s="54">
        <f t="shared" si="78"/>
        <v>0.007042253521</v>
      </c>
      <c r="CB23" s="54">
        <f t="shared" si="79"/>
        <v>0</v>
      </c>
      <c r="CC23" s="54">
        <f t="shared" si="80"/>
        <v>0.01408450704</v>
      </c>
      <c r="CD23" s="54">
        <f t="shared" si="81"/>
        <v>0</v>
      </c>
      <c r="CE23" s="54">
        <f t="shared" si="82"/>
        <v>0.01408450704</v>
      </c>
      <c r="CF23" s="54">
        <f t="shared" si="83"/>
        <v>0</v>
      </c>
      <c r="CG23" s="54">
        <f t="shared" si="84"/>
        <v>0</v>
      </c>
      <c r="CH23" s="54">
        <f t="shared" si="85"/>
        <v>0</v>
      </c>
      <c r="CI23" s="54">
        <f t="shared" si="86"/>
        <v>0</v>
      </c>
      <c r="CJ23" s="54">
        <f t="shared" si="87"/>
        <v>0</v>
      </c>
      <c r="CK23" s="54">
        <f t="shared" si="88"/>
        <v>0.007042253521</v>
      </c>
      <c r="CL23" s="54">
        <f t="shared" si="89"/>
        <v>0.007042253521</v>
      </c>
      <c r="CM23" s="54">
        <f t="shared" si="90"/>
        <v>0</v>
      </c>
      <c r="CN23" s="54">
        <f t="shared" si="91"/>
        <v>0</v>
      </c>
      <c r="CO23" s="54">
        <f t="shared" si="92"/>
        <v>0</v>
      </c>
      <c r="CP23" s="54">
        <f t="shared" si="93"/>
        <v>0.007042253521</v>
      </c>
      <c r="CQ23" s="54">
        <f t="shared" si="94"/>
        <v>0</v>
      </c>
      <c r="CR23" s="54">
        <f t="shared" si="95"/>
        <v>0</v>
      </c>
      <c r="CS23" s="54">
        <f t="shared" si="96"/>
        <v>0.9366197183</v>
      </c>
    </row>
    <row r="24">
      <c r="A24" s="52" t="s">
        <v>14</v>
      </c>
      <c r="B24" s="53">
        <f t="shared" si="1"/>
        <v>0</v>
      </c>
      <c r="C24" s="54">
        <f t="shared" si="2"/>
        <v>0</v>
      </c>
      <c r="D24" s="54">
        <f t="shared" si="3"/>
        <v>0</v>
      </c>
      <c r="E24" s="54">
        <f t="shared" si="4"/>
        <v>0.09090909091</v>
      </c>
      <c r="F24" s="54">
        <f t="shared" si="5"/>
        <v>0.09090909091</v>
      </c>
      <c r="G24" s="54">
        <f t="shared" si="6"/>
        <v>0.04545454545</v>
      </c>
      <c r="H24" s="54">
        <f t="shared" si="7"/>
        <v>0.04545454545</v>
      </c>
      <c r="I24" s="54">
        <f t="shared" si="8"/>
        <v>0</v>
      </c>
      <c r="J24" s="54">
        <f t="shared" si="97"/>
        <v>0</v>
      </c>
      <c r="K24" s="54">
        <f t="shared" si="10"/>
        <v>0.3181818182</v>
      </c>
      <c r="L24" s="54">
        <f t="shared" si="11"/>
        <v>0.04545454545</v>
      </c>
      <c r="M24" s="54">
        <f t="shared" si="12"/>
        <v>0.04545454545</v>
      </c>
      <c r="N24" s="54">
        <f t="shared" si="13"/>
        <v>0</v>
      </c>
      <c r="O24" s="54">
        <f t="shared" si="14"/>
        <v>0.04545454545</v>
      </c>
      <c r="P24" s="54">
        <f t="shared" si="15"/>
        <v>0</v>
      </c>
      <c r="Q24" s="54">
        <f t="shared" si="16"/>
        <v>0</v>
      </c>
      <c r="R24" s="54">
        <f t="shared" si="17"/>
        <v>0.1363636364</v>
      </c>
      <c r="S24" s="54">
        <f t="shared" si="18"/>
        <v>0.09090909091</v>
      </c>
      <c r="T24" s="54">
        <f t="shared" si="19"/>
        <v>0.04545454545</v>
      </c>
      <c r="U24" s="54">
        <f t="shared" si="20"/>
        <v>0</v>
      </c>
      <c r="V24" s="54">
        <f t="shared" si="21"/>
        <v>0</v>
      </c>
      <c r="W24" s="54">
        <f t="shared" si="22"/>
        <v>0</v>
      </c>
      <c r="X24" s="54">
        <f t="shared" si="23"/>
        <v>0</v>
      </c>
      <c r="Y24" s="54">
        <f t="shared" si="24"/>
        <v>0</v>
      </c>
      <c r="Z24" s="53">
        <f t="shared" si="25"/>
        <v>0</v>
      </c>
      <c r="AA24" s="54">
        <f t="shared" si="26"/>
        <v>0</v>
      </c>
      <c r="AB24" s="54">
        <f t="shared" si="27"/>
        <v>0</v>
      </c>
      <c r="AC24" s="54">
        <f t="shared" si="28"/>
        <v>0.02247191011</v>
      </c>
      <c r="AD24" s="54">
        <f t="shared" si="29"/>
        <v>0.02247191011</v>
      </c>
      <c r="AE24" s="54">
        <f t="shared" si="30"/>
        <v>0.06741573034</v>
      </c>
      <c r="AF24" s="54">
        <f t="shared" si="31"/>
        <v>0.07865168539</v>
      </c>
      <c r="AG24" s="54">
        <f t="shared" si="32"/>
        <v>0.04494382022</v>
      </c>
      <c r="AH24" s="54">
        <f t="shared" si="33"/>
        <v>0.04494382022</v>
      </c>
      <c r="AI24" s="54">
        <f t="shared" si="34"/>
        <v>0.1011235955</v>
      </c>
      <c r="AJ24" s="54">
        <f t="shared" si="35"/>
        <v>0.1348314607</v>
      </c>
      <c r="AK24" s="54">
        <f t="shared" si="36"/>
        <v>0.05617977528</v>
      </c>
      <c r="AL24" s="54">
        <f t="shared" si="37"/>
        <v>0.01123595506</v>
      </c>
      <c r="AM24" s="54">
        <f t="shared" si="38"/>
        <v>0</v>
      </c>
      <c r="AN24" s="54">
        <f t="shared" si="39"/>
        <v>0</v>
      </c>
      <c r="AO24" s="54">
        <f t="shared" si="40"/>
        <v>0.04494382022</v>
      </c>
      <c r="AP24" s="54">
        <f t="shared" si="41"/>
        <v>0.1460674157</v>
      </c>
      <c r="AQ24" s="54">
        <f t="shared" si="42"/>
        <v>0.1573033708</v>
      </c>
      <c r="AR24" s="54">
        <f t="shared" si="43"/>
        <v>0.04494382022</v>
      </c>
      <c r="AS24" s="54">
        <f t="shared" si="44"/>
        <v>0</v>
      </c>
      <c r="AT24" s="54">
        <f t="shared" si="45"/>
        <v>0.01123595506</v>
      </c>
      <c r="AU24" s="54">
        <f t="shared" si="46"/>
        <v>0.01123595506</v>
      </c>
      <c r="AV24" s="54">
        <f t="shared" si="47"/>
        <v>0</v>
      </c>
      <c r="AW24" s="54">
        <f t="shared" si="48"/>
        <v>0</v>
      </c>
      <c r="AX24" s="53">
        <f t="shared" si="49"/>
        <v>0</v>
      </c>
      <c r="AY24" s="54">
        <f t="shared" si="50"/>
        <v>0</v>
      </c>
      <c r="AZ24" s="54">
        <f t="shared" si="51"/>
        <v>0</v>
      </c>
      <c r="BA24" s="54">
        <f t="shared" si="52"/>
        <v>0.01672240803</v>
      </c>
      <c r="BB24" s="54">
        <f t="shared" si="53"/>
        <v>0.04013377926</v>
      </c>
      <c r="BC24" s="54">
        <f t="shared" si="54"/>
        <v>0.08695652174</v>
      </c>
      <c r="BD24" s="54">
        <f t="shared" si="55"/>
        <v>0.07357859532</v>
      </c>
      <c r="BE24" s="54">
        <f t="shared" si="56"/>
        <v>0.04682274247</v>
      </c>
      <c r="BF24" s="54">
        <f t="shared" si="57"/>
        <v>0.02341137124</v>
      </c>
      <c r="BG24" s="54">
        <f t="shared" si="58"/>
        <v>0.09030100334</v>
      </c>
      <c r="BH24" s="54">
        <f t="shared" si="59"/>
        <v>0.1973244147</v>
      </c>
      <c r="BI24" s="54">
        <f t="shared" si="60"/>
        <v>0.03344481605</v>
      </c>
      <c r="BJ24" s="54">
        <f t="shared" si="61"/>
        <v>0.01003344482</v>
      </c>
      <c r="BK24" s="54">
        <f t="shared" si="62"/>
        <v>0</v>
      </c>
      <c r="BL24" s="54">
        <f t="shared" si="63"/>
        <v>0.003344481605</v>
      </c>
      <c r="BM24" s="54">
        <f t="shared" si="64"/>
        <v>0.01672240803</v>
      </c>
      <c r="BN24" s="54">
        <f t="shared" si="65"/>
        <v>0.1571906355</v>
      </c>
      <c r="BO24" s="54">
        <f t="shared" si="66"/>
        <v>0.1638795987</v>
      </c>
      <c r="BP24" s="54">
        <f t="shared" si="67"/>
        <v>0.02675585284</v>
      </c>
      <c r="BQ24" s="54">
        <f t="shared" si="68"/>
        <v>0.003344481605</v>
      </c>
      <c r="BR24" s="54">
        <f t="shared" si="69"/>
        <v>0.003344481605</v>
      </c>
      <c r="BS24" s="54">
        <f t="shared" si="70"/>
        <v>0</v>
      </c>
      <c r="BT24" s="54">
        <f t="shared" si="71"/>
        <v>0.006688963211</v>
      </c>
      <c r="BU24" s="54">
        <f t="shared" si="72"/>
        <v>0</v>
      </c>
      <c r="BV24" s="53">
        <f t="shared" si="73"/>
        <v>0.004424778761</v>
      </c>
      <c r="BW24" s="54">
        <f t="shared" si="74"/>
        <v>0</v>
      </c>
      <c r="BX24" s="54">
        <f t="shared" si="75"/>
        <v>0.004424778761</v>
      </c>
      <c r="BY24" s="54">
        <f t="shared" si="76"/>
        <v>0.01327433628</v>
      </c>
      <c r="BZ24" s="54">
        <f t="shared" si="77"/>
        <v>0.03097345133</v>
      </c>
      <c r="CA24" s="54">
        <f t="shared" si="78"/>
        <v>0.110619469</v>
      </c>
      <c r="CB24" s="54">
        <f t="shared" si="79"/>
        <v>0.04424778761</v>
      </c>
      <c r="CC24" s="54">
        <f t="shared" si="80"/>
        <v>0.01769911504</v>
      </c>
      <c r="CD24" s="54">
        <f t="shared" si="81"/>
        <v>0.01327433628</v>
      </c>
      <c r="CE24" s="54">
        <f t="shared" si="82"/>
        <v>0.1371681416</v>
      </c>
      <c r="CF24" s="54">
        <f t="shared" si="83"/>
        <v>0.1902654867</v>
      </c>
      <c r="CG24" s="54">
        <f t="shared" si="84"/>
        <v>0.03097345133</v>
      </c>
      <c r="CH24" s="54">
        <f t="shared" si="85"/>
        <v>0.004424778761</v>
      </c>
      <c r="CI24" s="54">
        <f t="shared" si="86"/>
        <v>0</v>
      </c>
      <c r="CJ24" s="54">
        <f t="shared" si="87"/>
        <v>0</v>
      </c>
      <c r="CK24" s="54">
        <f t="shared" si="88"/>
        <v>0.02654867257</v>
      </c>
      <c r="CL24" s="54">
        <f t="shared" si="89"/>
        <v>0.1725663717</v>
      </c>
      <c r="CM24" s="54">
        <f t="shared" si="90"/>
        <v>0.1460176991</v>
      </c>
      <c r="CN24" s="54">
        <f t="shared" si="91"/>
        <v>0.02212389381</v>
      </c>
      <c r="CO24" s="54">
        <f t="shared" si="92"/>
        <v>0</v>
      </c>
      <c r="CP24" s="54">
        <f t="shared" si="93"/>
        <v>0.008849557522</v>
      </c>
      <c r="CQ24" s="54">
        <f t="shared" si="94"/>
        <v>0</v>
      </c>
      <c r="CR24" s="54">
        <f t="shared" si="95"/>
        <v>0.01327433628</v>
      </c>
      <c r="CS24" s="54">
        <f t="shared" si="96"/>
        <v>0.008849557522</v>
      </c>
    </row>
    <row r="25">
      <c r="A25" s="52" t="s">
        <v>15</v>
      </c>
      <c r="B25" s="53">
        <f t="shared" si="1"/>
        <v>0</v>
      </c>
      <c r="C25" s="54">
        <f t="shared" si="2"/>
        <v>0</v>
      </c>
      <c r="D25" s="54">
        <f t="shared" si="3"/>
        <v>0</v>
      </c>
      <c r="E25" s="54">
        <f t="shared" si="4"/>
        <v>0</v>
      </c>
      <c r="F25" s="54">
        <f t="shared" si="5"/>
        <v>0</v>
      </c>
      <c r="G25" s="54">
        <f t="shared" si="6"/>
        <v>0</v>
      </c>
      <c r="H25" s="54">
        <f t="shared" si="7"/>
        <v>0.25</v>
      </c>
      <c r="I25" s="54">
        <f t="shared" si="8"/>
        <v>0.25</v>
      </c>
      <c r="J25" s="54">
        <f t="shared" si="97"/>
        <v>0</v>
      </c>
      <c r="K25" s="54">
        <f t="shared" si="10"/>
        <v>0.125</v>
      </c>
      <c r="L25" s="54">
        <f t="shared" si="11"/>
        <v>0</v>
      </c>
      <c r="M25" s="54">
        <f t="shared" si="12"/>
        <v>0</v>
      </c>
      <c r="N25" s="54">
        <f t="shared" si="13"/>
        <v>0.25</v>
      </c>
      <c r="O25" s="54">
        <f t="shared" si="14"/>
        <v>0</v>
      </c>
      <c r="P25" s="54">
        <f t="shared" si="15"/>
        <v>0</v>
      </c>
      <c r="Q25" s="54">
        <f t="shared" si="16"/>
        <v>0</v>
      </c>
      <c r="R25" s="54">
        <f t="shared" si="17"/>
        <v>0</v>
      </c>
      <c r="S25" s="54">
        <f t="shared" si="18"/>
        <v>0</v>
      </c>
      <c r="T25" s="54">
        <f t="shared" si="19"/>
        <v>0.125</v>
      </c>
      <c r="U25" s="54">
        <f t="shared" si="20"/>
        <v>0</v>
      </c>
      <c r="V25" s="54">
        <f t="shared" si="21"/>
        <v>0</v>
      </c>
      <c r="W25" s="54">
        <f t="shared" si="22"/>
        <v>0</v>
      </c>
      <c r="X25" s="54">
        <f t="shared" si="23"/>
        <v>0</v>
      </c>
      <c r="Y25" s="54">
        <f t="shared" si="24"/>
        <v>0</v>
      </c>
      <c r="Z25" s="53">
        <f t="shared" si="25"/>
        <v>0</v>
      </c>
      <c r="AA25" s="54">
        <f t="shared" si="26"/>
        <v>0</v>
      </c>
      <c r="AB25" s="54">
        <f t="shared" si="27"/>
        <v>0</v>
      </c>
      <c r="AC25" s="54">
        <f t="shared" si="28"/>
        <v>0.01818181818</v>
      </c>
      <c r="AD25" s="54">
        <f t="shared" si="29"/>
        <v>0</v>
      </c>
      <c r="AE25" s="54">
        <f t="shared" si="30"/>
        <v>0.07272727273</v>
      </c>
      <c r="AF25" s="54">
        <f t="shared" si="31"/>
        <v>0.1454545455</v>
      </c>
      <c r="AG25" s="54">
        <f t="shared" si="32"/>
        <v>0.1272727273</v>
      </c>
      <c r="AH25" s="54">
        <f t="shared" si="33"/>
        <v>0.2</v>
      </c>
      <c r="AI25" s="54">
        <f t="shared" si="34"/>
        <v>0.09090909091</v>
      </c>
      <c r="AJ25" s="54">
        <f t="shared" si="35"/>
        <v>0</v>
      </c>
      <c r="AK25" s="54">
        <f t="shared" si="36"/>
        <v>0</v>
      </c>
      <c r="AL25" s="54">
        <f t="shared" si="37"/>
        <v>0.05454545455</v>
      </c>
      <c r="AM25" s="54">
        <f t="shared" si="38"/>
        <v>0.07272727273</v>
      </c>
      <c r="AN25" s="54">
        <f t="shared" si="39"/>
        <v>0</v>
      </c>
      <c r="AO25" s="54">
        <f t="shared" si="40"/>
        <v>0.03636363636</v>
      </c>
      <c r="AP25" s="54">
        <f t="shared" si="41"/>
        <v>0.01818181818</v>
      </c>
      <c r="AQ25" s="54">
        <f t="shared" si="42"/>
        <v>0.07272727273</v>
      </c>
      <c r="AR25" s="54">
        <f t="shared" si="43"/>
        <v>0.01818181818</v>
      </c>
      <c r="AS25" s="54">
        <f t="shared" si="44"/>
        <v>0.03636363636</v>
      </c>
      <c r="AT25" s="54">
        <f t="shared" si="45"/>
        <v>0.01818181818</v>
      </c>
      <c r="AU25" s="54">
        <f t="shared" si="46"/>
        <v>0</v>
      </c>
      <c r="AV25" s="54">
        <f t="shared" si="47"/>
        <v>0</v>
      </c>
      <c r="AW25" s="54">
        <f t="shared" si="48"/>
        <v>0.01818181818</v>
      </c>
      <c r="AX25" s="53">
        <f t="shared" si="49"/>
        <v>0</v>
      </c>
      <c r="AY25" s="54">
        <f t="shared" si="50"/>
        <v>0.005747126437</v>
      </c>
      <c r="AZ25" s="54">
        <f t="shared" si="51"/>
        <v>0</v>
      </c>
      <c r="BA25" s="54">
        <f t="shared" si="52"/>
        <v>0.01149425287</v>
      </c>
      <c r="BB25" s="54">
        <f t="shared" si="53"/>
        <v>0.01149425287</v>
      </c>
      <c r="BC25" s="54">
        <f t="shared" si="54"/>
        <v>0.02298850575</v>
      </c>
      <c r="BD25" s="54">
        <f t="shared" si="55"/>
        <v>0.1436781609</v>
      </c>
      <c r="BE25" s="54">
        <f t="shared" si="56"/>
        <v>0.1781609195</v>
      </c>
      <c r="BF25" s="54">
        <f t="shared" si="57"/>
        <v>0.1436781609</v>
      </c>
      <c r="BG25" s="54">
        <f t="shared" si="58"/>
        <v>0.1149425287</v>
      </c>
      <c r="BH25" s="54">
        <f t="shared" si="59"/>
        <v>0.03448275862</v>
      </c>
      <c r="BI25" s="54">
        <f t="shared" si="60"/>
        <v>0.01149425287</v>
      </c>
      <c r="BJ25" s="54">
        <f t="shared" si="61"/>
        <v>0.05172413793</v>
      </c>
      <c r="BK25" s="54">
        <f t="shared" si="62"/>
        <v>0.05747126437</v>
      </c>
      <c r="BL25" s="54">
        <f t="shared" si="63"/>
        <v>0.05172413793</v>
      </c>
      <c r="BM25" s="54">
        <f t="shared" si="64"/>
        <v>0.04597701149</v>
      </c>
      <c r="BN25" s="54">
        <f t="shared" si="65"/>
        <v>0.02873563218</v>
      </c>
      <c r="BO25" s="54">
        <f t="shared" si="66"/>
        <v>0.02298850575</v>
      </c>
      <c r="BP25" s="54">
        <f t="shared" si="67"/>
        <v>0.01149425287</v>
      </c>
      <c r="BQ25" s="54">
        <f t="shared" si="68"/>
        <v>0.01149425287</v>
      </c>
      <c r="BR25" s="54">
        <f t="shared" si="69"/>
        <v>0.005747126437</v>
      </c>
      <c r="BS25" s="54">
        <f t="shared" si="70"/>
        <v>0.005747126437</v>
      </c>
      <c r="BT25" s="54">
        <f t="shared" si="71"/>
        <v>0</v>
      </c>
      <c r="BU25" s="54">
        <f t="shared" si="72"/>
        <v>0.02873563218</v>
      </c>
      <c r="BV25" s="53">
        <f t="shared" si="73"/>
        <v>0</v>
      </c>
      <c r="BW25" s="54">
        <f t="shared" si="74"/>
        <v>0</v>
      </c>
      <c r="BX25" s="54">
        <f t="shared" si="75"/>
        <v>0</v>
      </c>
      <c r="BY25" s="54">
        <f t="shared" si="76"/>
        <v>0.007194244604</v>
      </c>
      <c r="BZ25" s="54">
        <f t="shared" si="77"/>
        <v>0.007194244604</v>
      </c>
      <c r="CA25" s="54">
        <f t="shared" si="78"/>
        <v>0.09352517986</v>
      </c>
      <c r="CB25" s="54">
        <f t="shared" si="79"/>
        <v>0.1151079137</v>
      </c>
      <c r="CC25" s="54">
        <f t="shared" si="80"/>
        <v>0.2086330935</v>
      </c>
      <c r="CD25" s="54">
        <f t="shared" si="81"/>
        <v>0.1582733813</v>
      </c>
      <c r="CE25" s="54">
        <f t="shared" si="82"/>
        <v>0.07194244604</v>
      </c>
      <c r="CF25" s="54">
        <f t="shared" si="83"/>
        <v>0.02877697842</v>
      </c>
      <c r="CG25" s="54">
        <f t="shared" si="84"/>
        <v>0.03597122302</v>
      </c>
      <c r="CH25" s="54">
        <f t="shared" si="85"/>
        <v>0.07194244604</v>
      </c>
      <c r="CI25" s="54">
        <f t="shared" si="86"/>
        <v>0.04316546763</v>
      </c>
      <c r="CJ25" s="54">
        <f t="shared" si="87"/>
        <v>0.03597122302</v>
      </c>
      <c r="CK25" s="54">
        <f t="shared" si="88"/>
        <v>0.02877697842</v>
      </c>
      <c r="CL25" s="54">
        <f t="shared" si="89"/>
        <v>0.01438848921</v>
      </c>
      <c r="CM25" s="54">
        <f t="shared" si="90"/>
        <v>0.02158273381</v>
      </c>
      <c r="CN25" s="54">
        <f t="shared" si="91"/>
        <v>0.007194244604</v>
      </c>
      <c r="CO25" s="54">
        <f t="shared" si="92"/>
        <v>0.01438848921</v>
      </c>
      <c r="CP25" s="54">
        <f t="shared" si="93"/>
        <v>0.007194244604</v>
      </c>
      <c r="CQ25" s="54">
        <f t="shared" si="94"/>
        <v>0</v>
      </c>
      <c r="CR25" s="54">
        <f t="shared" si="95"/>
        <v>0</v>
      </c>
      <c r="CS25" s="54">
        <f t="shared" si="96"/>
        <v>0.02877697842</v>
      </c>
    </row>
    <row r="26">
      <c r="A26" s="52" t="s">
        <v>16</v>
      </c>
      <c r="B26" s="53">
        <f t="shared" si="1"/>
        <v>0</v>
      </c>
      <c r="C26" s="54">
        <f t="shared" si="2"/>
        <v>0</v>
      </c>
      <c r="D26" s="54">
        <f t="shared" si="3"/>
        <v>0</v>
      </c>
      <c r="E26" s="54">
        <f t="shared" si="4"/>
        <v>0</v>
      </c>
      <c r="F26" s="54">
        <f t="shared" si="5"/>
        <v>0</v>
      </c>
      <c r="G26" s="54">
        <f t="shared" si="6"/>
        <v>0</v>
      </c>
      <c r="H26" s="54">
        <f t="shared" si="7"/>
        <v>0.1875</v>
      </c>
      <c r="I26" s="54">
        <f t="shared" si="8"/>
        <v>0.25</v>
      </c>
      <c r="J26" s="54">
        <f t="shared" si="97"/>
        <v>0</v>
      </c>
      <c r="K26" s="54">
        <f t="shared" si="10"/>
        <v>0</v>
      </c>
      <c r="L26" s="54">
        <f t="shared" si="11"/>
        <v>0</v>
      </c>
      <c r="M26" s="54">
        <f t="shared" si="12"/>
        <v>0.0625</v>
      </c>
      <c r="N26" s="54">
        <f t="shared" si="13"/>
        <v>0.1875</v>
      </c>
      <c r="O26" s="54">
        <f t="shared" si="14"/>
        <v>0.0625</v>
      </c>
      <c r="P26" s="54">
        <f t="shared" si="15"/>
        <v>0</v>
      </c>
      <c r="Q26" s="54">
        <f t="shared" si="16"/>
        <v>0</v>
      </c>
      <c r="R26" s="54">
        <f t="shared" si="17"/>
        <v>0.125</v>
      </c>
      <c r="S26" s="54">
        <f t="shared" si="18"/>
        <v>0</v>
      </c>
      <c r="T26" s="54">
        <f t="shared" si="19"/>
        <v>0.0625</v>
      </c>
      <c r="U26" s="54">
        <f t="shared" si="20"/>
        <v>0</v>
      </c>
      <c r="V26" s="54">
        <f t="shared" si="21"/>
        <v>0</v>
      </c>
      <c r="W26" s="54">
        <f t="shared" si="22"/>
        <v>0</v>
      </c>
      <c r="X26" s="54">
        <f t="shared" si="23"/>
        <v>0</v>
      </c>
      <c r="Y26" s="54">
        <f t="shared" si="24"/>
        <v>0.0625</v>
      </c>
      <c r="Z26" s="53">
        <f t="shared" si="25"/>
        <v>0.01098901099</v>
      </c>
      <c r="AA26" s="54">
        <f t="shared" si="26"/>
        <v>0</v>
      </c>
      <c r="AB26" s="54">
        <f t="shared" si="27"/>
        <v>0</v>
      </c>
      <c r="AC26" s="54">
        <f t="shared" si="28"/>
        <v>0</v>
      </c>
      <c r="AD26" s="54">
        <f t="shared" si="29"/>
        <v>0</v>
      </c>
      <c r="AE26" s="54">
        <f t="shared" si="30"/>
        <v>0.03296703297</v>
      </c>
      <c r="AF26" s="54">
        <f t="shared" si="31"/>
        <v>0.08791208791</v>
      </c>
      <c r="AG26" s="54">
        <f t="shared" si="32"/>
        <v>0.0989010989</v>
      </c>
      <c r="AH26" s="54">
        <f t="shared" si="33"/>
        <v>0.1208791209</v>
      </c>
      <c r="AI26" s="54">
        <f t="shared" si="34"/>
        <v>0.06593406593</v>
      </c>
      <c r="AJ26" s="54">
        <f t="shared" si="35"/>
        <v>0.01098901099</v>
      </c>
      <c r="AK26" s="54">
        <f t="shared" si="36"/>
        <v>0.02197802198</v>
      </c>
      <c r="AL26" s="54">
        <f t="shared" si="37"/>
        <v>0.1318681319</v>
      </c>
      <c r="AM26" s="54">
        <f t="shared" si="38"/>
        <v>0.06593406593</v>
      </c>
      <c r="AN26" s="54">
        <f t="shared" si="39"/>
        <v>0.04395604396</v>
      </c>
      <c r="AO26" s="54">
        <f t="shared" si="40"/>
        <v>0.02197802198</v>
      </c>
      <c r="AP26" s="54">
        <f t="shared" si="41"/>
        <v>0.02197802198</v>
      </c>
      <c r="AQ26" s="54">
        <f t="shared" si="42"/>
        <v>0.04395604396</v>
      </c>
      <c r="AR26" s="54">
        <f t="shared" si="43"/>
        <v>0.02197802198</v>
      </c>
      <c r="AS26" s="54">
        <f t="shared" si="44"/>
        <v>0.04395604396</v>
      </c>
      <c r="AT26" s="54">
        <f t="shared" si="45"/>
        <v>0.05494505495</v>
      </c>
      <c r="AU26" s="54">
        <f t="shared" si="46"/>
        <v>0.02197802198</v>
      </c>
      <c r="AV26" s="54">
        <f t="shared" si="47"/>
        <v>0</v>
      </c>
      <c r="AW26" s="54">
        <f t="shared" si="48"/>
        <v>0.07692307692</v>
      </c>
      <c r="AX26" s="53">
        <f t="shared" si="49"/>
        <v>0</v>
      </c>
      <c r="AY26" s="54">
        <f t="shared" si="50"/>
        <v>0</v>
      </c>
      <c r="AZ26" s="54">
        <f t="shared" si="51"/>
        <v>0.003649635036</v>
      </c>
      <c r="BA26" s="54">
        <f t="shared" si="52"/>
        <v>0.003649635036</v>
      </c>
      <c r="BB26" s="54">
        <f t="shared" si="53"/>
        <v>0.003649635036</v>
      </c>
      <c r="BC26" s="54">
        <f t="shared" si="54"/>
        <v>0.03284671533</v>
      </c>
      <c r="BD26" s="54">
        <f t="shared" si="55"/>
        <v>0.1386861314</v>
      </c>
      <c r="BE26" s="54">
        <f t="shared" si="56"/>
        <v>0.1897810219</v>
      </c>
      <c r="BF26" s="54">
        <f t="shared" si="57"/>
        <v>0.07664233577</v>
      </c>
      <c r="BG26" s="54">
        <f t="shared" si="58"/>
        <v>0.05474452555</v>
      </c>
      <c r="BH26" s="54">
        <f t="shared" si="59"/>
        <v>0.01094890511</v>
      </c>
      <c r="BI26" s="54">
        <f t="shared" si="60"/>
        <v>0.03284671533</v>
      </c>
      <c r="BJ26" s="54">
        <f t="shared" si="61"/>
        <v>0.1277372263</v>
      </c>
      <c r="BK26" s="54">
        <f t="shared" si="62"/>
        <v>0.04379562044</v>
      </c>
      <c r="BL26" s="54">
        <f t="shared" si="63"/>
        <v>0.01824817518</v>
      </c>
      <c r="BM26" s="54">
        <f t="shared" si="64"/>
        <v>0.01824817518</v>
      </c>
      <c r="BN26" s="54">
        <f t="shared" si="65"/>
        <v>0.007299270073</v>
      </c>
      <c r="BO26" s="54">
        <f t="shared" si="66"/>
        <v>0.03284671533</v>
      </c>
      <c r="BP26" s="54">
        <f t="shared" si="67"/>
        <v>0.04744525547</v>
      </c>
      <c r="BQ26" s="54">
        <f t="shared" si="68"/>
        <v>0.04744525547</v>
      </c>
      <c r="BR26" s="54">
        <f t="shared" si="69"/>
        <v>0.02189781022</v>
      </c>
      <c r="BS26" s="54">
        <f t="shared" si="70"/>
        <v>0.02554744526</v>
      </c>
      <c r="BT26" s="54">
        <f t="shared" si="71"/>
        <v>0.007299270073</v>
      </c>
      <c r="BU26" s="54">
        <f t="shared" si="72"/>
        <v>0.05474452555</v>
      </c>
      <c r="BV26" s="53">
        <f t="shared" si="73"/>
        <v>0.004739336493</v>
      </c>
      <c r="BW26" s="54">
        <f t="shared" si="74"/>
        <v>0</v>
      </c>
      <c r="BX26" s="54">
        <f t="shared" si="75"/>
        <v>0</v>
      </c>
      <c r="BY26" s="54">
        <f t="shared" si="76"/>
        <v>0</v>
      </c>
      <c r="BZ26" s="54">
        <f t="shared" si="77"/>
        <v>0.004739336493</v>
      </c>
      <c r="CA26" s="54">
        <f t="shared" si="78"/>
        <v>0.02369668246</v>
      </c>
      <c r="CB26" s="54">
        <f t="shared" si="79"/>
        <v>0.1184834123</v>
      </c>
      <c r="CC26" s="54">
        <f t="shared" si="80"/>
        <v>0.2227488152</v>
      </c>
      <c r="CD26" s="54">
        <f t="shared" si="81"/>
        <v>0.05687203791</v>
      </c>
      <c r="CE26" s="54">
        <f t="shared" si="82"/>
        <v>0.07582938389</v>
      </c>
      <c r="CF26" s="54">
        <f t="shared" si="83"/>
        <v>0.01421800948</v>
      </c>
      <c r="CG26" s="54">
        <f t="shared" si="84"/>
        <v>0.05213270142</v>
      </c>
      <c r="CH26" s="54">
        <f t="shared" si="85"/>
        <v>0.1563981043</v>
      </c>
      <c r="CI26" s="54">
        <f t="shared" si="86"/>
        <v>0.03317535545</v>
      </c>
      <c r="CJ26" s="54">
        <f t="shared" si="87"/>
        <v>0.009478672986</v>
      </c>
      <c r="CK26" s="54">
        <f t="shared" si="88"/>
        <v>0.01895734597</v>
      </c>
      <c r="CL26" s="54">
        <f t="shared" si="89"/>
        <v>0.009478672986</v>
      </c>
      <c r="CM26" s="54">
        <f t="shared" si="90"/>
        <v>0.02843601896</v>
      </c>
      <c r="CN26" s="54">
        <f t="shared" si="91"/>
        <v>0.01895734597</v>
      </c>
      <c r="CO26" s="54">
        <f t="shared" si="92"/>
        <v>0.07582938389</v>
      </c>
      <c r="CP26" s="54">
        <f t="shared" si="93"/>
        <v>0.02369668246</v>
      </c>
      <c r="CQ26" s="54">
        <f t="shared" si="94"/>
        <v>0.01421800948</v>
      </c>
      <c r="CR26" s="54">
        <f t="shared" si="95"/>
        <v>0.004739336493</v>
      </c>
      <c r="CS26" s="54">
        <f t="shared" si="96"/>
        <v>0.03317535545</v>
      </c>
    </row>
    <row r="27">
      <c r="A27" s="62" t="s">
        <v>66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</row>
    <row r="31">
      <c r="A31" s="20" t="s">
        <v>18</v>
      </c>
    </row>
    <row r="32">
      <c r="A32" s="1" t="s">
        <v>0</v>
      </c>
      <c r="B32" s="49">
        <v>1.0</v>
      </c>
      <c r="Z32" s="50">
        <v>44595.0</v>
      </c>
      <c r="AX32" s="50">
        <v>44656.0</v>
      </c>
      <c r="BV32" s="49" t="s">
        <v>1</v>
      </c>
    </row>
    <row r="33">
      <c r="A33" s="1" t="s">
        <v>67</v>
      </c>
      <c r="B33" s="49">
        <v>1.0</v>
      </c>
      <c r="C33" s="49">
        <v>2.0</v>
      </c>
      <c r="D33" s="49">
        <v>3.0</v>
      </c>
      <c r="E33" s="49">
        <v>4.0</v>
      </c>
      <c r="F33" s="49">
        <v>5.0</v>
      </c>
      <c r="G33" s="49">
        <v>6.0</v>
      </c>
      <c r="H33" s="49">
        <v>7.0</v>
      </c>
      <c r="I33" s="49">
        <v>8.0</v>
      </c>
      <c r="J33" s="49">
        <v>9.0</v>
      </c>
      <c r="K33" s="49">
        <v>10.0</v>
      </c>
      <c r="L33" s="49">
        <v>11.0</v>
      </c>
      <c r="M33" s="49">
        <v>12.0</v>
      </c>
      <c r="N33" s="49">
        <v>13.0</v>
      </c>
      <c r="O33" s="49">
        <v>14.0</v>
      </c>
      <c r="P33" s="49">
        <v>15.0</v>
      </c>
      <c r="Q33" s="49">
        <v>16.0</v>
      </c>
      <c r="R33" s="49">
        <v>17.0</v>
      </c>
      <c r="S33" s="49">
        <v>18.0</v>
      </c>
      <c r="T33" s="49">
        <v>19.0</v>
      </c>
      <c r="U33" s="49">
        <v>20.0</v>
      </c>
      <c r="V33" s="49">
        <v>21.0</v>
      </c>
      <c r="W33" s="49">
        <v>22.0</v>
      </c>
      <c r="X33" s="49">
        <v>23.0</v>
      </c>
      <c r="Y33" s="49">
        <v>24.0</v>
      </c>
      <c r="Z33" s="49">
        <v>1.0</v>
      </c>
      <c r="AA33" s="49">
        <v>2.0</v>
      </c>
      <c r="AB33" s="49">
        <v>3.0</v>
      </c>
      <c r="AC33" s="49">
        <v>4.0</v>
      </c>
      <c r="AD33" s="49">
        <v>5.0</v>
      </c>
      <c r="AE33" s="49">
        <v>6.0</v>
      </c>
      <c r="AF33" s="49">
        <v>7.0</v>
      </c>
      <c r="AG33" s="49">
        <v>8.0</v>
      </c>
      <c r="AH33" s="49">
        <v>9.0</v>
      </c>
      <c r="AI33" s="49">
        <v>10.0</v>
      </c>
      <c r="AJ33" s="49">
        <v>11.0</v>
      </c>
      <c r="AK33" s="49">
        <v>12.0</v>
      </c>
      <c r="AL33" s="49">
        <v>13.0</v>
      </c>
      <c r="AM33" s="49">
        <v>14.0</v>
      </c>
      <c r="AN33" s="49">
        <v>15.0</v>
      </c>
      <c r="AO33" s="49">
        <v>16.0</v>
      </c>
      <c r="AP33" s="49">
        <v>17.0</v>
      </c>
      <c r="AQ33" s="49">
        <v>18.0</v>
      </c>
      <c r="AR33" s="49">
        <v>19.0</v>
      </c>
      <c r="AS33" s="49">
        <v>20.0</v>
      </c>
      <c r="AT33" s="49">
        <v>21.0</v>
      </c>
      <c r="AU33" s="49">
        <v>22.0</v>
      </c>
      <c r="AV33" s="49">
        <v>23.0</v>
      </c>
      <c r="AW33" s="49">
        <v>24.0</v>
      </c>
      <c r="AX33" s="49">
        <v>1.0</v>
      </c>
      <c r="AY33" s="49">
        <v>2.0</v>
      </c>
      <c r="AZ33" s="49">
        <v>3.0</v>
      </c>
      <c r="BA33" s="49">
        <v>4.0</v>
      </c>
      <c r="BB33" s="49">
        <v>5.0</v>
      </c>
      <c r="BC33" s="49">
        <v>6.0</v>
      </c>
      <c r="BD33" s="49">
        <v>7.0</v>
      </c>
      <c r="BE33" s="49">
        <v>8.0</v>
      </c>
      <c r="BF33" s="49">
        <v>9.0</v>
      </c>
      <c r="BG33" s="49">
        <v>10.0</v>
      </c>
      <c r="BH33" s="49">
        <v>11.0</v>
      </c>
      <c r="BI33" s="49">
        <v>12.0</v>
      </c>
      <c r="BJ33" s="49">
        <v>13.0</v>
      </c>
      <c r="BK33" s="49">
        <v>14.0</v>
      </c>
      <c r="BL33" s="49">
        <v>15.0</v>
      </c>
      <c r="BM33" s="49">
        <v>16.0</v>
      </c>
      <c r="BN33" s="49">
        <v>17.0</v>
      </c>
      <c r="BO33" s="49">
        <v>18.0</v>
      </c>
      <c r="BP33" s="49">
        <v>19.0</v>
      </c>
      <c r="BQ33" s="49">
        <v>20.0</v>
      </c>
      <c r="BR33" s="49">
        <v>21.0</v>
      </c>
      <c r="BS33" s="49">
        <v>22.0</v>
      </c>
      <c r="BT33" s="49">
        <v>23.0</v>
      </c>
      <c r="BU33" s="49">
        <v>24.0</v>
      </c>
      <c r="BV33" s="49">
        <v>1.0</v>
      </c>
      <c r="BW33" s="49">
        <v>2.0</v>
      </c>
      <c r="BX33" s="49">
        <v>3.0</v>
      </c>
      <c r="BY33" s="49">
        <v>4.0</v>
      </c>
      <c r="BZ33" s="49">
        <v>5.0</v>
      </c>
      <c r="CA33" s="49">
        <v>6.0</v>
      </c>
      <c r="CB33" s="49">
        <v>7.0</v>
      </c>
      <c r="CC33" s="49">
        <v>8.0</v>
      </c>
      <c r="CD33" s="49">
        <v>9.0</v>
      </c>
      <c r="CE33" s="49">
        <v>10.0</v>
      </c>
      <c r="CF33" s="49">
        <v>11.0</v>
      </c>
      <c r="CG33" s="49">
        <v>12.0</v>
      </c>
      <c r="CH33" s="49">
        <v>13.0</v>
      </c>
      <c r="CI33" s="49">
        <v>14.0</v>
      </c>
      <c r="CJ33" s="49">
        <v>15.0</v>
      </c>
      <c r="CK33" s="49">
        <v>16.0</v>
      </c>
      <c r="CL33" s="49">
        <v>17.0</v>
      </c>
      <c r="CM33" s="49">
        <v>18.0</v>
      </c>
      <c r="CN33" s="49">
        <v>19.0</v>
      </c>
      <c r="CO33" s="49">
        <v>20.0</v>
      </c>
      <c r="CP33" s="49">
        <v>21.0</v>
      </c>
      <c r="CQ33" s="49">
        <v>22.0</v>
      </c>
      <c r="CR33" s="49">
        <v>23.0</v>
      </c>
      <c r="CS33" s="49">
        <v>24.0</v>
      </c>
    </row>
    <row r="34">
      <c r="A34" s="23" t="s">
        <v>19</v>
      </c>
      <c r="AG34" s="52">
        <v>1.0</v>
      </c>
      <c r="AH34" s="52">
        <v>1.0</v>
      </c>
      <c r="AK34" s="52">
        <v>2.0</v>
      </c>
      <c r="AL34" s="52">
        <v>1.0</v>
      </c>
      <c r="AO34" s="52">
        <v>1.0</v>
      </c>
      <c r="AQ34" s="52">
        <v>2.0</v>
      </c>
      <c r="AR34" s="52">
        <v>1.0</v>
      </c>
      <c r="BE34" s="52">
        <v>1.0</v>
      </c>
      <c r="BH34" s="52">
        <v>1.0</v>
      </c>
      <c r="BI34" s="52">
        <v>2.0</v>
      </c>
      <c r="BP34" s="52">
        <v>2.0</v>
      </c>
      <c r="CA34" s="52">
        <v>1.0</v>
      </c>
      <c r="CC34" s="52">
        <v>2.0</v>
      </c>
      <c r="CD34" s="52">
        <v>1.0</v>
      </c>
      <c r="CE34" s="52">
        <v>3.0</v>
      </c>
      <c r="CG34" s="52">
        <v>2.0</v>
      </c>
      <c r="CI34" s="52">
        <v>1.0</v>
      </c>
      <c r="CK34" s="52">
        <v>1.0</v>
      </c>
      <c r="CL34" s="52">
        <v>2.0</v>
      </c>
      <c r="CS34" s="52">
        <v>2.0</v>
      </c>
    </row>
    <row r="35">
      <c r="A35" s="23" t="s">
        <v>20</v>
      </c>
      <c r="AG35" s="52">
        <v>1.0</v>
      </c>
      <c r="AR35" s="52">
        <v>1.0</v>
      </c>
      <c r="AW35" s="52">
        <v>1.0</v>
      </c>
      <c r="BE35" s="52">
        <v>1.0</v>
      </c>
      <c r="BI35" s="52">
        <v>1.0</v>
      </c>
      <c r="BJ35" s="52">
        <v>1.0</v>
      </c>
      <c r="BU35" s="52">
        <v>1.0</v>
      </c>
      <c r="CJ35" s="52">
        <v>1.0</v>
      </c>
      <c r="CL35" s="52">
        <v>1.0</v>
      </c>
      <c r="CS35" s="52">
        <v>2.0</v>
      </c>
    </row>
    <row r="36">
      <c r="A36" s="23" t="s">
        <v>21</v>
      </c>
      <c r="AH36" s="52">
        <v>1.0</v>
      </c>
      <c r="BH36" s="52">
        <v>1.0</v>
      </c>
      <c r="BI36" s="52">
        <v>1.0</v>
      </c>
      <c r="BO36" s="52">
        <v>1.0</v>
      </c>
      <c r="BU36" s="52">
        <v>1.0</v>
      </c>
      <c r="CB36" s="52">
        <v>1.0</v>
      </c>
      <c r="CC36" s="52">
        <v>2.0</v>
      </c>
      <c r="CD36" s="52">
        <v>1.0</v>
      </c>
      <c r="CE36" s="52">
        <v>1.0</v>
      </c>
      <c r="CH36" s="52">
        <v>3.0</v>
      </c>
      <c r="CK36" s="52">
        <v>1.0</v>
      </c>
    </row>
    <row r="37">
      <c r="A37" s="23" t="s">
        <v>22</v>
      </c>
      <c r="AE37" s="52">
        <v>1.0</v>
      </c>
      <c r="AL37" s="52">
        <v>1.0</v>
      </c>
      <c r="AS37" s="52">
        <v>1.0</v>
      </c>
      <c r="AV37" s="52">
        <v>1.0</v>
      </c>
      <c r="BC37" s="52">
        <v>2.0</v>
      </c>
      <c r="CS37" s="52">
        <v>1.0</v>
      </c>
    </row>
    <row r="38">
      <c r="A38" s="23" t="s">
        <v>23</v>
      </c>
      <c r="AW38" s="52">
        <v>1.0</v>
      </c>
      <c r="BC38" s="52">
        <v>1.0</v>
      </c>
      <c r="BD38" s="52">
        <v>1.0</v>
      </c>
      <c r="BE38" s="52">
        <v>2.0</v>
      </c>
      <c r="BH38" s="52">
        <v>1.0</v>
      </c>
      <c r="BI38" s="52">
        <v>1.0</v>
      </c>
      <c r="BO38" s="52">
        <v>2.0</v>
      </c>
      <c r="BQ38" s="52">
        <v>1.0</v>
      </c>
      <c r="BU38" s="52">
        <v>4.0</v>
      </c>
      <c r="BZ38" s="52">
        <v>1.0</v>
      </c>
      <c r="CA38" s="52">
        <v>1.0</v>
      </c>
      <c r="CE38" s="52">
        <v>2.0</v>
      </c>
      <c r="CG38" s="52">
        <v>1.0</v>
      </c>
      <c r="CJ38" s="52">
        <v>1.0</v>
      </c>
      <c r="CK38" s="52">
        <v>1.0</v>
      </c>
      <c r="CO38" s="52">
        <v>1.0</v>
      </c>
      <c r="CQ38" s="52">
        <v>1.0</v>
      </c>
      <c r="CS38" s="52">
        <v>5.0</v>
      </c>
    </row>
    <row r="39">
      <c r="A39" s="23" t="s">
        <v>24</v>
      </c>
      <c r="AE39" s="52">
        <v>1.0</v>
      </c>
      <c r="AF39" s="52">
        <v>1.0</v>
      </c>
      <c r="AI39" s="52">
        <v>1.0</v>
      </c>
      <c r="AN39" s="52">
        <v>1.0</v>
      </c>
      <c r="AO39" s="52">
        <v>1.0</v>
      </c>
      <c r="AQ39" s="52">
        <v>1.0</v>
      </c>
      <c r="AT39" s="52">
        <v>1.0</v>
      </c>
      <c r="BD39" s="52">
        <v>1.0</v>
      </c>
      <c r="BE39" s="52">
        <v>1.0</v>
      </c>
      <c r="BG39" s="52">
        <v>1.0</v>
      </c>
      <c r="BL39" s="52">
        <v>2.0</v>
      </c>
      <c r="BM39" s="52">
        <v>1.0</v>
      </c>
      <c r="BN39" s="52">
        <v>2.0</v>
      </c>
      <c r="BO39" s="52">
        <v>1.0</v>
      </c>
      <c r="CC39" s="52">
        <v>1.0</v>
      </c>
      <c r="CH39" s="52">
        <v>1.0</v>
      </c>
    </row>
    <row r="40">
      <c r="A40" s="23" t="s">
        <v>25</v>
      </c>
      <c r="BN40" s="52">
        <v>2.0</v>
      </c>
    </row>
    <row r="41">
      <c r="A41" s="23" t="s">
        <v>26</v>
      </c>
      <c r="BU41" s="52">
        <v>2.0</v>
      </c>
      <c r="CS41" s="52">
        <v>2.0</v>
      </c>
    </row>
    <row r="42">
      <c r="A42" s="26" t="s">
        <v>27</v>
      </c>
      <c r="BU42" s="52">
        <v>1.0</v>
      </c>
    </row>
    <row r="43">
      <c r="A43" s="26" t="s">
        <v>28</v>
      </c>
      <c r="B43" s="52">
        <v>0.0</v>
      </c>
      <c r="C43" s="52">
        <v>0.0</v>
      </c>
      <c r="D43" s="52">
        <v>0.0</v>
      </c>
      <c r="E43" s="52">
        <v>0.0</v>
      </c>
      <c r="F43" s="52">
        <v>0.0</v>
      </c>
      <c r="G43" s="52">
        <v>0.0</v>
      </c>
      <c r="H43" s="52">
        <v>0.0</v>
      </c>
      <c r="I43" s="52">
        <v>0.0</v>
      </c>
      <c r="J43" s="52">
        <v>0.0</v>
      </c>
      <c r="K43" s="52">
        <v>1.0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2">
        <v>0.0</v>
      </c>
      <c r="S43" s="52">
        <v>0.0</v>
      </c>
      <c r="T43" s="52">
        <v>0.0</v>
      </c>
      <c r="U43" s="52">
        <v>0.0</v>
      </c>
      <c r="V43" s="52">
        <v>0.0</v>
      </c>
      <c r="W43" s="52">
        <v>0.0</v>
      </c>
      <c r="X43" s="52">
        <v>0.0</v>
      </c>
      <c r="Y43" s="52">
        <v>0.0</v>
      </c>
      <c r="AL43" s="52">
        <v>1.0</v>
      </c>
      <c r="AQ43" s="52">
        <v>1.0</v>
      </c>
      <c r="AT43" s="52">
        <v>1.0</v>
      </c>
      <c r="BL43" s="52">
        <v>2.0</v>
      </c>
      <c r="CC43" s="52">
        <v>2.0</v>
      </c>
      <c r="CD43" s="52">
        <v>1.0</v>
      </c>
      <c r="CE43" s="52">
        <v>1.0</v>
      </c>
      <c r="CG43" s="52">
        <v>1.0</v>
      </c>
      <c r="CK43" s="52">
        <v>2.0</v>
      </c>
      <c r="CN43" s="52">
        <v>1.0</v>
      </c>
    </row>
    <row r="44">
      <c r="A44" s="26" t="s">
        <v>29</v>
      </c>
      <c r="B44" s="52">
        <v>0.0</v>
      </c>
      <c r="C44" s="52">
        <v>0.0</v>
      </c>
      <c r="D44" s="52">
        <v>0.0</v>
      </c>
      <c r="E44" s="52">
        <v>0.0</v>
      </c>
      <c r="F44" s="52">
        <v>0.0</v>
      </c>
      <c r="G44" s="52">
        <v>0.0</v>
      </c>
      <c r="H44" s="52">
        <v>1.0</v>
      </c>
      <c r="I44" s="52">
        <v>0.0</v>
      </c>
      <c r="J44" s="52">
        <v>0.0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2">
        <v>0.0</v>
      </c>
      <c r="S44" s="52">
        <v>0.0</v>
      </c>
      <c r="T44" s="52">
        <v>0.0</v>
      </c>
      <c r="U44" s="52">
        <v>0.0</v>
      </c>
      <c r="V44" s="52">
        <v>0.0</v>
      </c>
      <c r="W44" s="52">
        <v>0.0</v>
      </c>
      <c r="X44" s="52">
        <v>0.0</v>
      </c>
      <c r="Y44" s="52">
        <v>0.0</v>
      </c>
      <c r="AE44" s="52">
        <v>1.0</v>
      </c>
      <c r="AF44" s="52">
        <v>1.0</v>
      </c>
      <c r="AG44" s="52">
        <v>1.0</v>
      </c>
      <c r="AL44" s="52">
        <v>1.0</v>
      </c>
      <c r="BC44" s="52">
        <v>1.0</v>
      </c>
      <c r="BI44" s="52">
        <v>1.0</v>
      </c>
      <c r="BL44" s="52">
        <v>1.0</v>
      </c>
      <c r="BM44" s="52">
        <v>1.0</v>
      </c>
      <c r="BN44" s="52">
        <v>1.0</v>
      </c>
      <c r="BQ44" s="52">
        <v>1.0</v>
      </c>
      <c r="CA44" s="52">
        <v>2.0</v>
      </c>
      <c r="CB44" s="52">
        <v>2.0</v>
      </c>
      <c r="CC44" s="52">
        <v>1.0</v>
      </c>
      <c r="CJ44" s="52">
        <v>1.0</v>
      </c>
      <c r="CP44" s="52">
        <v>1.0</v>
      </c>
      <c r="CS44" s="52">
        <v>1.0</v>
      </c>
    </row>
    <row r="45">
      <c r="A45" s="26" t="s">
        <v>30</v>
      </c>
      <c r="B45" s="52">
        <v>0.0</v>
      </c>
      <c r="C45" s="52">
        <v>0.0</v>
      </c>
      <c r="D45" s="52">
        <v>0.0</v>
      </c>
      <c r="E45" s="52">
        <v>1.0</v>
      </c>
      <c r="F45" s="52">
        <v>1.0</v>
      </c>
      <c r="G45" s="52">
        <v>2.0</v>
      </c>
      <c r="H45" s="52">
        <v>0.0</v>
      </c>
      <c r="I45" s="52">
        <v>0.0</v>
      </c>
      <c r="J45" s="52">
        <v>0.0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1.0</v>
      </c>
      <c r="Q45" s="52">
        <v>0.0</v>
      </c>
      <c r="R45" s="52">
        <v>0.0</v>
      </c>
      <c r="S45" s="52">
        <v>0.0</v>
      </c>
      <c r="T45" s="52">
        <v>0.0</v>
      </c>
      <c r="U45" s="52">
        <v>0.0</v>
      </c>
      <c r="V45" s="52">
        <v>0.0</v>
      </c>
      <c r="W45" s="52">
        <v>0.0</v>
      </c>
      <c r="X45" s="52">
        <v>0.0</v>
      </c>
      <c r="Y45" s="52">
        <v>0.0</v>
      </c>
      <c r="AE45" s="52">
        <v>5.0</v>
      </c>
      <c r="AF45" s="52">
        <v>6.0</v>
      </c>
      <c r="AI45" s="52">
        <v>1.0</v>
      </c>
      <c r="AK45" s="52">
        <v>1.0</v>
      </c>
      <c r="AM45" s="52">
        <v>1.0</v>
      </c>
      <c r="AN45" s="52">
        <v>1.0</v>
      </c>
      <c r="AO45" s="52">
        <v>2.0</v>
      </c>
      <c r="AQ45" s="52">
        <v>1.0</v>
      </c>
      <c r="AR45" s="52">
        <v>2.0</v>
      </c>
      <c r="AS45" s="52">
        <v>2.0</v>
      </c>
      <c r="AT45" s="52">
        <v>1.0</v>
      </c>
      <c r="AV45" s="52">
        <v>1.0</v>
      </c>
      <c r="BB45" s="52">
        <v>2.0</v>
      </c>
      <c r="BC45" s="52">
        <v>2.0</v>
      </c>
      <c r="BD45" s="52">
        <v>4.0</v>
      </c>
      <c r="BE45" s="52">
        <v>1.0</v>
      </c>
      <c r="BF45" s="52">
        <v>2.0</v>
      </c>
      <c r="BN45" s="52">
        <v>2.0</v>
      </c>
      <c r="BQ45" s="52">
        <v>1.0</v>
      </c>
      <c r="BV45" s="52">
        <v>1.0</v>
      </c>
      <c r="BX45" s="52">
        <v>1.0</v>
      </c>
      <c r="BZ45" s="52">
        <v>4.0</v>
      </c>
      <c r="CA45" s="52">
        <v>5.0</v>
      </c>
      <c r="CB45" s="52">
        <v>6.0</v>
      </c>
      <c r="CC45" s="52">
        <v>3.0</v>
      </c>
      <c r="CD45" s="52">
        <v>1.0</v>
      </c>
      <c r="CE45" s="52">
        <v>2.0</v>
      </c>
      <c r="CG45" s="52">
        <v>1.0</v>
      </c>
      <c r="CI45" s="52">
        <v>1.0</v>
      </c>
      <c r="CJ45" s="52">
        <v>3.0</v>
      </c>
      <c r="CK45" s="52">
        <v>2.0</v>
      </c>
      <c r="CL45" s="52">
        <v>1.0</v>
      </c>
      <c r="CM45" s="52">
        <v>1.0</v>
      </c>
      <c r="CN45" s="52">
        <v>2.0</v>
      </c>
      <c r="CO45" s="52">
        <v>2.0</v>
      </c>
      <c r="CP45" s="52">
        <v>2.0</v>
      </c>
      <c r="CQ45" s="52">
        <v>1.0</v>
      </c>
      <c r="CS45" s="52">
        <v>2.0</v>
      </c>
    </row>
    <row r="46">
      <c r="A46" s="26" t="s">
        <v>31</v>
      </c>
      <c r="AL46" s="52">
        <v>1.0</v>
      </c>
      <c r="AP46" s="52">
        <v>1.0</v>
      </c>
      <c r="AT46" s="52">
        <v>1.0</v>
      </c>
      <c r="BN46" s="52">
        <v>1.0</v>
      </c>
      <c r="BQ46" s="52">
        <v>1.0</v>
      </c>
      <c r="CL46" s="52">
        <v>1.0</v>
      </c>
      <c r="CN46" s="52">
        <v>1.0</v>
      </c>
      <c r="CO46" s="52">
        <v>1.0</v>
      </c>
    </row>
    <row r="47">
      <c r="A47" s="26" t="s">
        <v>32</v>
      </c>
      <c r="BU47" s="52">
        <v>1.0</v>
      </c>
      <c r="CE47" s="52">
        <v>1.0</v>
      </c>
    </row>
    <row r="48">
      <c r="A48" s="26" t="s">
        <v>33</v>
      </c>
      <c r="BI48" s="52">
        <v>1.0</v>
      </c>
      <c r="BU48" s="52">
        <v>1.0</v>
      </c>
      <c r="CF48" s="52">
        <v>1.0</v>
      </c>
    </row>
    <row r="49">
      <c r="A49" s="26" t="s">
        <v>34</v>
      </c>
      <c r="AD49" s="52">
        <v>1.0</v>
      </c>
      <c r="AF49" s="52">
        <v>1.0</v>
      </c>
      <c r="AI49" s="52">
        <v>1.0</v>
      </c>
      <c r="AJ49" s="52">
        <v>2.0</v>
      </c>
      <c r="AP49" s="52">
        <v>2.0</v>
      </c>
      <c r="AQ49" s="52">
        <v>1.0</v>
      </c>
      <c r="AW49" s="52">
        <v>1.0</v>
      </c>
      <c r="BC49" s="52">
        <v>1.0</v>
      </c>
      <c r="BD49" s="52">
        <v>1.0</v>
      </c>
      <c r="BI49" s="52">
        <v>2.0</v>
      </c>
      <c r="BO49" s="52">
        <v>2.0</v>
      </c>
      <c r="CA49" s="52">
        <v>2.0</v>
      </c>
      <c r="CE49" s="52">
        <v>4.0</v>
      </c>
      <c r="CF49" s="52">
        <v>2.0</v>
      </c>
      <c r="CL49" s="52">
        <v>3.0</v>
      </c>
      <c r="CM49" s="52">
        <v>2.0</v>
      </c>
    </row>
    <row r="50">
      <c r="A50" s="26" t="s">
        <v>35</v>
      </c>
      <c r="BU50" s="52">
        <v>1.0</v>
      </c>
      <c r="CS50" s="52">
        <v>1.0</v>
      </c>
    </row>
    <row r="51">
      <c r="A51" s="26" t="s">
        <v>36</v>
      </c>
      <c r="AO51" s="52">
        <v>1.0</v>
      </c>
      <c r="BU51" s="52">
        <v>1.0</v>
      </c>
      <c r="CI51" s="52">
        <v>1.0</v>
      </c>
    </row>
    <row r="52">
      <c r="A52" s="26" t="s">
        <v>37</v>
      </c>
      <c r="BF52" s="52">
        <v>1.0</v>
      </c>
      <c r="BM52" s="52">
        <v>1.0</v>
      </c>
      <c r="BQ52" s="52">
        <v>1.0</v>
      </c>
    </row>
    <row r="53">
      <c r="A53" s="26" t="s">
        <v>38</v>
      </c>
      <c r="AE53" s="52">
        <v>1.0</v>
      </c>
      <c r="AV53" s="52">
        <v>1.0</v>
      </c>
      <c r="BE53" s="52">
        <v>1.0</v>
      </c>
      <c r="BH53" s="52">
        <v>1.0</v>
      </c>
      <c r="BN53" s="52">
        <v>1.0</v>
      </c>
      <c r="CB53" s="52">
        <v>1.0</v>
      </c>
      <c r="CF53" s="52">
        <v>1.0</v>
      </c>
      <c r="CN53" s="52">
        <v>1.0</v>
      </c>
    </row>
    <row r="54">
      <c r="A54" s="23" t="s">
        <v>39</v>
      </c>
      <c r="AC54" s="52">
        <v>1.0</v>
      </c>
      <c r="AF54" s="52">
        <v>2.0</v>
      </c>
      <c r="AI54" s="52">
        <v>1.0</v>
      </c>
      <c r="AK54" s="52">
        <v>1.0</v>
      </c>
      <c r="AN54" s="52">
        <v>1.0</v>
      </c>
      <c r="AP54" s="52">
        <v>1.0</v>
      </c>
      <c r="AQ54" s="52">
        <v>2.0</v>
      </c>
      <c r="BB54" s="52">
        <v>2.0</v>
      </c>
      <c r="BC54" s="52">
        <v>1.0</v>
      </c>
      <c r="BD54" s="52">
        <v>1.0</v>
      </c>
      <c r="BG54" s="52">
        <v>2.0</v>
      </c>
      <c r="BH54" s="52">
        <v>1.0</v>
      </c>
      <c r="BI54" s="52">
        <v>1.0</v>
      </c>
      <c r="BK54" s="52">
        <v>1.0</v>
      </c>
      <c r="BM54" s="52">
        <v>1.0</v>
      </c>
      <c r="BN54" s="52">
        <v>1.0</v>
      </c>
      <c r="BO54" s="52">
        <v>2.0</v>
      </c>
      <c r="BZ54" s="52">
        <v>1.0</v>
      </c>
      <c r="CA54" s="52">
        <v>1.0</v>
      </c>
      <c r="CE54" s="52">
        <v>1.0</v>
      </c>
      <c r="CH54" s="52">
        <v>1.0</v>
      </c>
      <c r="CM54" s="52">
        <v>2.0</v>
      </c>
    </row>
    <row r="55">
      <c r="A55" s="23" t="s">
        <v>40</v>
      </c>
      <c r="AQ55" s="52">
        <v>1.0</v>
      </c>
      <c r="BH55" s="52">
        <v>1.0</v>
      </c>
      <c r="BP55" s="52">
        <v>1.0</v>
      </c>
      <c r="BY55" s="52">
        <v>1.0</v>
      </c>
      <c r="CE55" s="52">
        <v>1.0</v>
      </c>
      <c r="CL55" s="52">
        <v>2.0</v>
      </c>
    </row>
    <row r="56">
      <c r="A56" s="23" t="s">
        <v>41</v>
      </c>
      <c r="BU56" s="52">
        <v>1.0</v>
      </c>
    </row>
    <row r="57">
      <c r="A57" s="23" t="s">
        <v>42</v>
      </c>
      <c r="B57" s="52">
        <v>0.0</v>
      </c>
      <c r="C57" s="52">
        <v>0.0</v>
      </c>
      <c r="D57" s="52">
        <v>0.0</v>
      </c>
      <c r="E57" s="52">
        <v>0.0</v>
      </c>
      <c r="F57" s="52">
        <v>0.0</v>
      </c>
      <c r="G57" s="52">
        <v>0.0</v>
      </c>
      <c r="H57" s="52">
        <v>0.0</v>
      </c>
      <c r="I57" s="52">
        <v>0.0</v>
      </c>
      <c r="J57" s="52">
        <v>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2">
        <v>0.0</v>
      </c>
      <c r="S57" s="52">
        <v>0.0</v>
      </c>
      <c r="T57" s="52">
        <v>1.0</v>
      </c>
      <c r="U57" s="52">
        <v>0.0</v>
      </c>
      <c r="V57" s="52">
        <v>0.0</v>
      </c>
      <c r="W57" s="52">
        <v>0.0</v>
      </c>
      <c r="X57" s="52">
        <v>0.0</v>
      </c>
      <c r="Y57" s="52">
        <v>0.0</v>
      </c>
      <c r="Z57" s="52">
        <v>1.0</v>
      </c>
      <c r="AE57" s="52">
        <v>1.0</v>
      </c>
      <c r="AF57" s="52">
        <v>1.0</v>
      </c>
      <c r="AG57" s="52">
        <v>1.0</v>
      </c>
      <c r="AH57" s="52">
        <v>1.0</v>
      </c>
      <c r="AI57" s="52">
        <v>1.0</v>
      </c>
      <c r="AK57" s="52">
        <v>3.0</v>
      </c>
      <c r="AL57" s="52">
        <v>1.0</v>
      </c>
      <c r="AM57" s="52">
        <v>2.0</v>
      </c>
      <c r="AN57" s="52">
        <v>2.0</v>
      </c>
      <c r="AO57" s="52">
        <v>2.0</v>
      </c>
      <c r="AP57" s="52">
        <v>0.0</v>
      </c>
      <c r="AQ57" s="52">
        <v>4.0</v>
      </c>
      <c r="AR57" s="52">
        <v>4.0</v>
      </c>
      <c r="AS57" s="52">
        <v>1.0</v>
      </c>
      <c r="AT57" s="52">
        <v>1.0</v>
      </c>
      <c r="AX57" s="52">
        <v>1.0</v>
      </c>
      <c r="BC57" s="52">
        <v>2.0</v>
      </c>
      <c r="BD57" s="52">
        <v>2.0</v>
      </c>
      <c r="BE57" s="52">
        <v>3.0</v>
      </c>
      <c r="BF57" s="52">
        <v>2.0</v>
      </c>
      <c r="BG57" s="52">
        <v>2.0</v>
      </c>
      <c r="BH57" s="52">
        <v>2.0</v>
      </c>
      <c r="BI57" s="52">
        <v>2.0</v>
      </c>
      <c r="BK57" s="52">
        <v>2.0</v>
      </c>
      <c r="BL57" s="52">
        <v>1.0</v>
      </c>
      <c r="BN57" s="52">
        <v>4.0</v>
      </c>
      <c r="BO57" s="52">
        <v>7.0</v>
      </c>
      <c r="BP57" s="52">
        <v>2.0</v>
      </c>
      <c r="BQ57" s="52">
        <v>1.0</v>
      </c>
      <c r="BU57" s="52">
        <v>6.0</v>
      </c>
      <c r="CA57" s="52">
        <v>6.0</v>
      </c>
      <c r="CB57" s="52">
        <v>2.0</v>
      </c>
      <c r="CC57" s="52">
        <v>1.0</v>
      </c>
      <c r="CD57" s="52">
        <v>4.0</v>
      </c>
      <c r="CE57" s="52">
        <v>9.0</v>
      </c>
      <c r="CF57" s="52">
        <v>4.0</v>
      </c>
      <c r="CG57" s="52">
        <v>5.0</v>
      </c>
      <c r="CH57" s="52">
        <v>1.0</v>
      </c>
      <c r="CI57" s="52">
        <v>3.0</v>
      </c>
      <c r="CJ57" s="52">
        <v>1.0</v>
      </c>
      <c r="CK57" s="52">
        <v>5.0</v>
      </c>
      <c r="CL57" s="52">
        <v>1.0</v>
      </c>
      <c r="CM57" s="52">
        <v>2.0</v>
      </c>
      <c r="CN57" s="52">
        <v>3.0</v>
      </c>
      <c r="CP57" s="52">
        <v>1.0</v>
      </c>
      <c r="CS57" s="52">
        <v>6.0</v>
      </c>
    </row>
    <row r="58">
      <c r="A58" s="23" t="s">
        <v>43</v>
      </c>
      <c r="BP58" s="52">
        <v>1.0</v>
      </c>
    </row>
    <row r="59">
      <c r="A59" s="23" t="s">
        <v>44</v>
      </c>
      <c r="AQ59" s="52">
        <v>1.0</v>
      </c>
      <c r="AR59" s="52">
        <v>1.0</v>
      </c>
      <c r="BE59" s="52">
        <v>1.0</v>
      </c>
      <c r="BF59" s="52">
        <v>1.0</v>
      </c>
      <c r="BG59" s="52">
        <v>1.0</v>
      </c>
      <c r="BM59" s="52">
        <v>1.0</v>
      </c>
      <c r="BQ59" s="52">
        <v>2.0</v>
      </c>
      <c r="CD59" s="52">
        <v>1.0</v>
      </c>
      <c r="CH59" s="52">
        <v>2.0</v>
      </c>
      <c r="CJ59" s="52">
        <v>1.0</v>
      </c>
      <c r="CL59" s="52">
        <v>1.0</v>
      </c>
      <c r="CM59" s="52">
        <v>1.0</v>
      </c>
      <c r="CN59" s="52">
        <v>1.0</v>
      </c>
      <c r="CO59" s="52">
        <v>2.0</v>
      </c>
      <c r="CS59" s="52">
        <v>2.0</v>
      </c>
    </row>
    <row r="60">
      <c r="A60" s="23" t="s">
        <v>45</v>
      </c>
      <c r="AO60" s="52">
        <v>1.0</v>
      </c>
      <c r="AR60" s="52">
        <v>1.0</v>
      </c>
      <c r="BC60" s="52">
        <v>1.0</v>
      </c>
      <c r="BD60" s="52">
        <v>1.0</v>
      </c>
      <c r="BE60" s="52">
        <v>1.0</v>
      </c>
      <c r="BF60" s="52">
        <v>1.0</v>
      </c>
      <c r="BG60" s="52">
        <v>1.0</v>
      </c>
      <c r="BK60" s="52">
        <v>1.0</v>
      </c>
      <c r="BL60" s="52">
        <v>1.0</v>
      </c>
      <c r="BN60" s="52">
        <v>1.0</v>
      </c>
      <c r="BP60" s="52">
        <v>1.0</v>
      </c>
      <c r="BU60" s="52">
        <v>1.0</v>
      </c>
      <c r="CA60" s="52">
        <v>1.0</v>
      </c>
      <c r="CB60" s="52">
        <v>1.0</v>
      </c>
      <c r="CC60" s="52">
        <v>1.0</v>
      </c>
      <c r="CD60" s="52">
        <v>1.0</v>
      </c>
      <c r="CG60" s="52">
        <v>1.0</v>
      </c>
      <c r="CH60" s="52">
        <v>2.0</v>
      </c>
      <c r="CK60" s="52">
        <v>2.0</v>
      </c>
      <c r="CM60" s="52">
        <v>2.0</v>
      </c>
      <c r="CP60" s="52">
        <v>1.0</v>
      </c>
    </row>
    <row r="61">
      <c r="A61" s="23" t="s">
        <v>46</v>
      </c>
      <c r="BM61" s="52">
        <v>1.0</v>
      </c>
      <c r="CB61" s="52">
        <v>1.0</v>
      </c>
      <c r="CL61" s="52">
        <v>1.0</v>
      </c>
    </row>
    <row r="62">
      <c r="A62" s="23" t="s">
        <v>47</v>
      </c>
      <c r="BC62" s="52">
        <v>1.0</v>
      </c>
    </row>
    <row r="63">
      <c r="A63" s="23" t="s">
        <v>48</v>
      </c>
      <c r="B63" s="52">
        <v>0.0</v>
      </c>
      <c r="C63" s="52">
        <v>0.0</v>
      </c>
      <c r="D63" s="52">
        <v>0.0</v>
      </c>
      <c r="E63" s="52">
        <v>0.0</v>
      </c>
      <c r="F63" s="52">
        <v>0.0</v>
      </c>
      <c r="G63" s="52">
        <v>0.0</v>
      </c>
      <c r="H63" s="52">
        <v>0.0</v>
      </c>
      <c r="I63" s="52">
        <v>0.0</v>
      </c>
      <c r="J63" s="52">
        <v>0.0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1.0</v>
      </c>
      <c r="Q63" s="52">
        <v>0.0</v>
      </c>
      <c r="R63" s="52">
        <v>0.0</v>
      </c>
      <c r="S63" s="52">
        <v>0.0</v>
      </c>
      <c r="T63" s="52">
        <v>0.0</v>
      </c>
      <c r="U63" s="52">
        <v>0.0</v>
      </c>
      <c r="V63" s="52">
        <v>0.0</v>
      </c>
      <c r="W63" s="52">
        <v>0.0</v>
      </c>
      <c r="X63" s="52">
        <v>0.0</v>
      </c>
      <c r="Y63" s="52">
        <v>0.0</v>
      </c>
      <c r="AE63" s="52">
        <v>1.0</v>
      </c>
      <c r="AG63" s="52">
        <v>1.0</v>
      </c>
      <c r="AH63" s="52">
        <v>1.0</v>
      </c>
      <c r="AI63" s="52">
        <v>1.0</v>
      </c>
      <c r="AM63" s="52">
        <v>1.0</v>
      </c>
      <c r="AN63" s="52">
        <v>1.0</v>
      </c>
      <c r="AP63" s="52">
        <v>1.0</v>
      </c>
      <c r="AQ63" s="52">
        <v>2.0</v>
      </c>
      <c r="AT63" s="52">
        <v>1.0</v>
      </c>
      <c r="BD63" s="52">
        <v>1.0</v>
      </c>
      <c r="BG63" s="52">
        <v>1.0</v>
      </c>
      <c r="CA63" s="52">
        <v>1.0</v>
      </c>
      <c r="CB63" s="52">
        <v>1.0</v>
      </c>
      <c r="CD63" s="52">
        <v>1.0</v>
      </c>
      <c r="CE63" s="52">
        <v>3.0</v>
      </c>
      <c r="CH63" s="52">
        <v>1.0</v>
      </c>
      <c r="CJ63" s="52">
        <v>1.0</v>
      </c>
      <c r="CK63" s="52">
        <v>2.0</v>
      </c>
      <c r="CQ63" s="52">
        <v>1.0</v>
      </c>
    </row>
    <row r="64">
      <c r="A64" s="23" t="s">
        <v>49</v>
      </c>
      <c r="AF64" s="52">
        <v>1.0</v>
      </c>
      <c r="AN64" s="52">
        <v>1.0</v>
      </c>
      <c r="BC64" s="52">
        <v>1.0</v>
      </c>
      <c r="BF64" s="52">
        <v>1.0</v>
      </c>
      <c r="BM64" s="52">
        <v>1.0</v>
      </c>
      <c r="CA64" s="52">
        <v>1.0</v>
      </c>
      <c r="CM64" s="52">
        <v>1.0</v>
      </c>
      <c r="CS64" s="52">
        <v>1.0</v>
      </c>
    </row>
    <row r="65">
      <c r="A65" s="23" t="s">
        <v>50</v>
      </c>
      <c r="AS65" s="52">
        <v>1.0</v>
      </c>
      <c r="CK65" s="52">
        <v>1.0</v>
      </c>
    </row>
    <row r="66">
      <c r="A66" s="23" t="s">
        <v>51</v>
      </c>
      <c r="AG66" s="52">
        <v>1.0</v>
      </c>
      <c r="CH66" s="52">
        <v>1.0</v>
      </c>
    </row>
    <row r="67">
      <c r="A67" s="23" t="s">
        <v>52</v>
      </c>
      <c r="CD67" s="52">
        <v>1.0</v>
      </c>
    </row>
    <row r="68">
      <c r="A68" s="23" t="s">
        <v>53</v>
      </c>
      <c r="CA68" s="52">
        <v>1.0</v>
      </c>
      <c r="CB68" s="52">
        <v>1.0</v>
      </c>
      <c r="CF68" s="52">
        <v>2.0</v>
      </c>
      <c r="CM68" s="52">
        <v>2.0</v>
      </c>
      <c r="CN68" s="52">
        <v>2.0</v>
      </c>
    </row>
    <row r="69">
      <c r="A69" s="23" t="s">
        <v>54</v>
      </c>
      <c r="BP69" s="52">
        <v>1.0</v>
      </c>
      <c r="BV69" s="52">
        <v>1.0</v>
      </c>
      <c r="CH69" s="52">
        <v>2.0</v>
      </c>
      <c r="CI69" s="52">
        <v>1.0</v>
      </c>
      <c r="CK69" s="52">
        <v>2.0</v>
      </c>
      <c r="CO69" s="52">
        <v>2.0</v>
      </c>
    </row>
    <row r="70">
      <c r="A70" s="23" t="s">
        <v>55</v>
      </c>
      <c r="AI70" s="52">
        <v>1.0</v>
      </c>
      <c r="AL70" s="52">
        <v>1.0</v>
      </c>
      <c r="BO70" s="52">
        <v>1.0</v>
      </c>
      <c r="CC70" s="52">
        <v>1.0</v>
      </c>
    </row>
    <row r="71">
      <c r="A71" s="23" t="s">
        <v>56</v>
      </c>
      <c r="CK71" s="52">
        <v>1.0</v>
      </c>
      <c r="CO71" s="52">
        <v>1.0</v>
      </c>
    </row>
    <row r="72">
      <c r="A72" s="23" t="s">
        <v>57</v>
      </c>
      <c r="CB72" s="52">
        <v>1.0</v>
      </c>
      <c r="CC72" s="52">
        <v>2.0</v>
      </c>
      <c r="CH72" s="52">
        <v>1.0</v>
      </c>
      <c r="CN72" s="52">
        <v>1.0</v>
      </c>
    </row>
    <row r="73">
      <c r="A73" s="23" t="s">
        <v>58</v>
      </c>
      <c r="CH73" s="52">
        <v>2.0</v>
      </c>
      <c r="CM73" s="52">
        <v>1.0</v>
      </c>
      <c r="CP73" s="52">
        <v>1.0</v>
      </c>
    </row>
    <row r="74">
      <c r="A74" s="23" t="s">
        <v>59</v>
      </c>
      <c r="CA74" s="52">
        <v>1.0</v>
      </c>
      <c r="CE74" s="52">
        <v>1.0</v>
      </c>
      <c r="CJ74" s="52">
        <v>1.0</v>
      </c>
      <c r="CK74" s="52">
        <v>1.0</v>
      </c>
    </row>
    <row r="75">
      <c r="A75" s="23" t="s">
        <v>60</v>
      </c>
      <c r="CC75" s="52">
        <v>1.0</v>
      </c>
      <c r="CF75" s="52">
        <v>1.0</v>
      </c>
    </row>
    <row r="76">
      <c r="A76" s="33" t="s">
        <v>61</v>
      </c>
      <c r="B76" s="53">
        <f t="shared" ref="B76:CS76" si="98">SUM(B34:B75)</f>
        <v>0</v>
      </c>
      <c r="C76" s="53">
        <f t="shared" si="98"/>
        <v>0</v>
      </c>
      <c r="D76" s="53">
        <f t="shared" si="98"/>
        <v>0</v>
      </c>
      <c r="E76" s="53">
        <f t="shared" si="98"/>
        <v>1</v>
      </c>
      <c r="F76" s="53">
        <f t="shared" si="98"/>
        <v>1</v>
      </c>
      <c r="G76" s="53">
        <f t="shared" si="98"/>
        <v>2</v>
      </c>
      <c r="H76" s="53">
        <f t="shared" si="98"/>
        <v>1</v>
      </c>
      <c r="I76" s="53">
        <f t="shared" si="98"/>
        <v>0</v>
      </c>
      <c r="J76" s="53">
        <f t="shared" si="98"/>
        <v>0</v>
      </c>
      <c r="K76" s="53">
        <f t="shared" si="98"/>
        <v>1</v>
      </c>
      <c r="L76" s="53">
        <f t="shared" si="98"/>
        <v>0</v>
      </c>
      <c r="M76" s="53">
        <f t="shared" si="98"/>
        <v>0</v>
      </c>
      <c r="N76" s="53">
        <f t="shared" si="98"/>
        <v>0</v>
      </c>
      <c r="O76" s="53">
        <f t="shared" si="98"/>
        <v>0</v>
      </c>
      <c r="P76" s="53">
        <f t="shared" si="98"/>
        <v>2</v>
      </c>
      <c r="Q76" s="53">
        <f t="shared" si="98"/>
        <v>0</v>
      </c>
      <c r="R76" s="53">
        <f t="shared" si="98"/>
        <v>0</v>
      </c>
      <c r="S76" s="53">
        <f t="shared" si="98"/>
        <v>0</v>
      </c>
      <c r="T76" s="53">
        <f t="shared" si="98"/>
        <v>1</v>
      </c>
      <c r="U76" s="53">
        <f t="shared" si="98"/>
        <v>0</v>
      </c>
      <c r="V76" s="53">
        <f t="shared" si="98"/>
        <v>0</v>
      </c>
      <c r="W76" s="53">
        <f t="shared" si="98"/>
        <v>0</v>
      </c>
      <c r="X76" s="53">
        <f t="shared" si="98"/>
        <v>0</v>
      </c>
      <c r="Y76" s="53">
        <f t="shared" si="98"/>
        <v>0</v>
      </c>
      <c r="Z76" s="53">
        <f t="shared" si="98"/>
        <v>1</v>
      </c>
      <c r="AA76" s="53">
        <f t="shared" si="98"/>
        <v>0</v>
      </c>
      <c r="AB76" s="53">
        <f t="shared" si="98"/>
        <v>0</v>
      </c>
      <c r="AC76" s="53">
        <f t="shared" si="98"/>
        <v>1</v>
      </c>
      <c r="AD76" s="53">
        <f t="shared" si="98"/>
        <v>1</v>
      </c>
      <c r="AE76" s="53">
        <f t="shared" si="98"/>
        <v>11</v>
      </c>
      <c r="AF76" s="53">
        <f t="shared" si="98"/>
        <v>13</v>
      </c>
      <c r="AG76" s="53">
        <f t="shared" si="98"/>
        <v>6</v>
      </c>
      <c r="AH76" s="53">
        <f t="shared" si="98"/>
        <v>4</v>
      </c>
      <c r="AI76" s="53">
        <f t="shared" si="98"/>
        <v>7</v>
      </c>
      <c r="AJ76" s="53">
        <f t="shared" si="98"/>
        <v>2</v>
      </c>
      <c r="AK76" s="53">
        <f t="shared" si="98"/>
        <v>7</v>
      </c>
      <c r="AL76" s="53">
        <f t="shared" si="98"/>
        <v>7</v>
      </c>
      <c r="AM76" s="53">
        <f t="shared" si="98"/>
        <v>4</v>
      </c>
      <c r="AN76" s="53">
        <f t="shared" si="98"/>
        <v>7</v>
      </c>
      <c r="AO76" s="53">
        <f t="shared" si="98"/>
        <v>8</v>
      </c>
      <c r="AP76" s="53">
        <f t="shared" si="98"/>
        <v>5</v>
      </c>
      <c r="AQ76" s="53">
        <f t="shared" si="98"/>
        <v>16</v>
      </c>
      <c r="AR76" s="53">
        <f t="shared" si="98"/>
        <v>10</v>
      </c>
      <c r="AS76" s="53">
        <f t="shared" si="98"/>
        <v>5</v>
      </c>
      <c r="AT76" s="53">
        <f t="shared" si="98"/>
        <v>6</v>
      </c>
      <c r="AU76" s="53">
        <f t="shared" si="98"/>
        <v>0</v>
      </c>
      <c r="AV76" s="53">
        <f t="shared" si="98"/>
        <v>3</v>
      </c>
      <c r="AW76" s="53">
        <f t="shared" si="98"/>
        <v>3</v>
      </c>
      <c r="AX76" s="53">
        <f t="shared" si="98"/>
        <v>1</v>
      </c>
      <c r="AY76" s="53">
        <f t="shared" si="98"/>
        <v>0</v>
      </c>
      <c r="AZ76" s="53">
        <f t="shared" si="98"/>
        <v>0</v>
      </c>
      <c r="BA76" s="53">
        <f t="shared" si="98"/>
        <v>0</v>
      </c>
      <c r="BB76" s="53">
        <f t="shared" si="98"/>
        <v>4</v>
      </c>
      <c r="BC76" s="53">
        <f t="shared" si="98"/>
        <v>13</v>
      </c>
      <c r="BD76" s="53">
        <f t="shared" si="98"/>
        <v>12</v>
      </c>
      <c r="BE76" s="53">
        <f t="shared" si="98"/>
        <v>12</v>
      </c>
      <c r="BF76" s="53">
        <f t="shared" si="98"/>
        <v>8</v>
      </c>
      <c r="BG76" s="53">
        <f t="shared" si="98"/>
        <v>8</v>
      </c>
      <c r="BH76" s="53">
        <f t="shared" si="98"/>
        <v>8</v>
      </c>
      <c r="BI76" s="53">
        <f t="shared" si="98"/>
        <v>12</v>
      </c>
      <c r="BJ76" s="53">
        <f t="shared" si="98"/>
        <v>1</v>
      </c>
      <c r="BK76" s="53">
        <f t="shared" si="98"/>
        <v>4</v>
      </c>
      <c r="BL76" s="53">
        <f t="shared" si="98"/>
        <v>7</v>
      </c>
      <c r="BM76" s="53">
        <f t="shared" si="98"/>
        <v>7</v>
      </c>
      <c r="BN76" s="53">
        <f t="shared" si="98"/>
        <v>15</v>
      </c>
      <c r="BO76" s="53">
        <f t="shared" si="98"/>
        <v>16</v>
      </c>
      <c r="BP76" s="53">
        <f t="shared" si="98"/>
        <v>8</v>
      </c>
      <c r="BQ76" s="53">
        <f t="shared" si="98"/>
        <v>8</v>
      </c>
      <c r="BR76" s="53">
        <f t="shared" si="98"/>
        <v>0</v>
      </c>
      <c r="BS76" s="53">
        <f t="shared" si="98"/>
        <v>0</v>
      </c>
      <c r="BT76" s="53">
        <f t="shared" si="98"/>
        <v>0</v>
      </c>
      <c r="BU76" s="53">
        <f t="shared" si="98"/>
        <v>21</v>
      </c>
      <c r="BV76" s="53">
        <f t="shared" si="98"/>
        <v>2</v>
      </c>
      <c r="BW76" s="53">
        <f t="shared" si="98"/>
        <v>0</v>
      </c>
      <c r="BX76" s="53">
        <f t="shared" si="98"/>
        <v>1</v>
      </c>
      <c r="BY76" s="53">
        <f t="shared" si="98"/>
        <v>1</v>
      </c>
      <c r="BZ76" s="53">
        <f t="shared" si="98"/>
        <v>6</v>
      </c>
      <c r="CA76" s="53">
        <f t="shared" si="98"/>
        <v>23</v>
      </c>
      <c r="CB76" s="53">
        <f t="shared" si="98"/>
        <v>17</v>
      </c>
      <c r="CC76" s="53">
        <f t="shared" si="98"/>
        <v>17</v>
      </c>
      <c r="CD76" s="53">
        <f t="shared" si="98"/>
        <v>12</v>
      </c>
      <c r="CE76" s="53">
        <f t="shared" si="98"/>
        <v>29</v>
      </c>
      <c r="CF76" s="53">
        <f t="shared" si="98"/>
        <v>11</v>
      </c>
      <c r="CG76" s="53">
        <f t="shared" si="98"/>
        <v>11</v>
      </c>
      <c r="CH76" s="53">
        <f t="shared" si="98"/>
        <v>17</v>
      </c>
      <c r="CI76" s="53">
        <f t="shared" si="98"/>
        <v>7</v>
      </c>
      <c r="CJ76" s="53">
        <f t="shared" si="98"/>
        <v>10</v>
      </c>
      <c r="CK76" s="53">
        <f t="shared" si="98"/>
        <v>21</v>
      </c>
      <c r="CL76" s="53">
        <f t="shared" si="98"/>
        <v>13</v>
      </c>
      <c r="CM76" s="53">
        <f t="shared" si="98"/>
        <v>14</v>
      </c>
      <c r="CN76" s="53">
        <f t="shared" si="98"/>
        <v>12</v>
      </c>
      <c r="CO76" s="53">
        <f t="shared" si="98"/>
        <v>9</v>
      </c>
      <c r="CP76" s="53">
        <f t="shared" si="98"/>
        <v>6</v>
      </c>
      <c r="CQ76" s="53">
        <f t="shared" si="98"/>
        <v>3</v>
      </c>
      <c r="CR76" s="53">
        <f t="shared" si="98"/>
        <v>0</v>
      </c>
      <c r="CS76" s="53">
        <f t="shared" si="98"/>
        <v>25</v>
      </c>
    </row>
    <row r="77">
      <c r="A77" s="8"/>
      <c r="B77" s="53">
        <f>B76/SUM(B76:Y76)</f>
        <v>0</v>
      </c>
      <c r="C77" s="53">
        <f>C76/SUM(B76:Y76)</f>
        <v>0</v>
      </c>
      <c r="D77" s="53">
        <f>D76/SUM(B76:Y76)</f>
        <v>0</v>
      </c>
      <c r="E77" s="53">
        <f>E76/SUM(B76:Y76)</f>
        <v>0.1111111111</v>
      </c>
      <c r="F77" s="53">
        <f>F76/SUM(B76:Y76)</f>
        <v>0.1111111111</v>
      </c>
      <c r="G77" s="53">
        <f>G76/SUM(B76:Y76)</f>
        <v>0.2222222222</v>
      </c>
      <c r="H77" s="53">
        <f>H76/SUM(B76:Y76)</f>
        <v>0.1111111111</v>
      </c>
      <c r="I77" s="53">
        <f>I76/SUM(B76:Y76)</f>
        <v>0</v>
      </c>
      <c r="J77" s="53">
        <f>J76/SUM(B76:Y76)</f>
        <v>0</v>
      </c>
      <c r="K77" s="53">
        <f>K76/SUM(B76:Y76)</f>
        <v>0.1111111111</v>
      </c>
      <c r="L77" s="53">
        <f>L76/SUM(B76:Y76)</f>
        <v>0</v>
      </c>
      <c r="M77" s="53">
        <f>M76/SUM(B76:Y76)</f>
        <v>0</v>
      </c>
      <c r="N77" s="53">
        <f>N76/SUM(B76:Y76)</f>
        <v>0</v>
      </c>
      <c r="O77" s="53">
        <f>O76/SUM(B76:Y76)</f>
        <v>0</v>
      </c>
      <c r="P77" s="53">
        <f>P76/SUM(B76:Y76)</f>
        <v>0.2222222222</v>
      </c>
      <c r="Q77" s="53">
        <f>Q76/SUM(B76:Y76)</f>
        <v>0</v>
      </c>
      <c r="R77" s="53">
        <f>R76/SUM(B76:Y76)</f>
        <v>0</v>
      </c>
      <c r="S77" s="53">
        <f>S76/SUM(B76:Y76)</f>
        <v>0</v>
      </c>
      <c r="T77" s="53">
        <f>T76/SUM(B76:Y76)</f>
        <v>0.1111111111</v>
      </c>
      <c r="U77" s="53">
        <f>U76/SUM(B76:Y76)</f>
        <v>0</v>
      </c>
      <c r="V77" s="53">
        <f>V76/SUM(B76:Y76)</f>
        <v>0</v>
      </c>
      <c r="W77" s="53">
        <f>W76/SUM(B76:Y76)</f>
        <v>0</v>
      </c>
      <c r="X77" s="53">
        <f>X76/SUM(B76:Y76)</f>
        <v>0</v>
      </c>
      <c r="Y77" s="53">
        <f>Y76/SUM(B76:Y76)</f>
        <v>0</v>
      </c>
      <c r="Z77" s="53">
        <f>Z76/SUM(Z76:AW76)</f>
        <v>0.007874015748</v>
      </c>
      <c r="AA77" s="53">
        <f>AA76/SUM(Z76:AW76)</f>
        <v>0</v>
      </c>
      <c r="AB77" s="53">
        <f>AB76/SUM(Z76:AW76)</f>
        <v>0</v>
      </c>
      <c r="AC77" s="53">
        <f>AC76/SUM(Z76:AW76)</f>
        <v>0.007874015748</v>
      </c>
      <c r="AD77" s="53">
        <f>AD76/SUM(Z76:AW76)</f>
        <v>0.007874015748</v>
      </c>
      <c r="AE77" s="53">
        <f>AE76/SUM(Z76:AW76)</f>
        <v>0.08661417323</v>
      </c>
      <c r="AF77" s="53">
        <f>AF76/SUM(Z76:AW76)</f>
        <v>0.1023622047</v>
      </c>
      <c r="AG77" s="53">
        <f>AG76/SUM(Z76:AW76)</f>
        <v>0.04724409449</v>
      </c>
      <c r="AH77" s="53">
        <f>AH76/SUM(Z76:AW76)</f>
        <v>0.03149606299</v>
      </c>
      <c r="AI77" s="53">
        <f>AI76/SUM(Z76:AW76)</f>
        <v>0.05511811024</v>
      </c>
      <c r="AJ77" s="53">
        <f>AJ76/SUM(Z76:AW76)</f>
        <v>0.0157480315</v>
      </c>
      <c r="AK77" s="53">
        <f>AK76/SUM(Z76:AW76)</f>
        <v>0.05511811024</v>
      </c>
      <c r="AL77" s="53">
        <f>AL76/SUM(Z76:AW76)</f>
        <v>0.05511811024</v>
      </c>
      <c r="AM77" s="53">
        <f>AM76/SUM(Z76:AW76)</f>
        <v>0.03149606299</v>
      </c>
      <c r="AN77" s="53">
        <f>AN76/SUM(Z76:AW76)</f>
        <v>0.05511811024</v>
      </c>
      <c r="AO77" s="53">
        <f>AO76/SUM(Z76:AW76)</f>
        <v>0.06299212598</v>
      </c>
      <c r="AP77" s="53">
        <f>AP76/SUM(Z76:AW76)</f>
        <v>0.03937007874</v>
      </c>
      <c r="AQ77" s="53">
        <f>AQ76/SUM(Z76:AW76)</f>
        <v>0.125984252</v>
      </c>
      <c r="AR77" s="53">
        <f>AR76/SUM(Z76:AW76)</f>
        <v>0.07874015748</v>
      </c>
      <c r="AS77" s="53">
        <f>AS76/SUM(Z76:AW76)</f>
        <v>0.03937007874</v>
      </c>
      <c r="AT77" s="53">
        <f>AT76/SUM(Z76:AW76)</f>
        <v>0.04724409449</v>
      </c>
      <c r="AU77" s="53">
        <f>AU76/SUM(Z76:AW76)</f>
        <v>0</v>
      </c>
      <c r="AV77" s="53">
        <f>AV76/SUM(Z76:AW76)</f>
        <v>0.02362204724</v>
      </c>
      <c r="AW77" s="53">
        <f>AW76/SUM(Z76:AW76)</f>
        <v>0.02362204724</v>
      </c>
      <c r="AX77" s="53">
        <f>AX76/SUM(AX76:BU76)</f>
        <v>0.006060606061</v>
      </c>
      <c r="AY77" s="53">
        <f>AY76/SUM(AX76:BU76)</f>
        <v>0</v>
      </c>
      <c r="AZ77" s="53">
        <f>AZ76/SUM(AX76:BU76)</f>
        <v>0</v>
      </c>
      <c r="BA77" s="53">
        <f>BA76/SUM(AX76:BU76)</f>
        <v>0</v>
      </c>
      <c r="BB77" s="53">
        <f>BB76/SUM(AX76:BU76)</f>
        <v>0.02424242424</v>
      </c>
      <c r="BC77" s="53">
        <f>BC76/SUM(AX76:BU76)</f>
        <v>0.07878787879</v>
      </c>
      <c r="BD77" s="53">
        <f>BD76/SUM(AX76:BU76)</f>
        <v>0.07272727273</v>
      </c>
      <c r="BE77" s="53">
        <f>BE76/SUM(AX76:BU76)</f>
        <v>0.07272727273</v>
      </c>
      <c r="BF77" s="53">
        <f>BF76/SUM(AX76:BU76)</f>
        <v>0.04848484848</v>
      </c>
      <c r="BG77" s="53">
        <f>BG76/SUM(AX76:BU76)</f>
        <v>0.04848484848</v>
      </c>
      <c r="BH77" s="53">
        <f>BH76/SUM(AX76:BU76)</f>
        <v>0.04848484848</v>
      </c>
      <c r="BI77" s="53">
        <f>BI76/SUM(AX76:BU76)</f>
        <v>0.07272727273</v>
      </c>
      <c r="BJ77" s="53">
        <f>BJ76/SUM(AX76:BU76)</f>
        <v>0.006060606061</v>
      </c>
      <c r="BK77" s="53">
        <f>BK76/SUM(AX76:BU76)</f>
        <v>0.02424242424</v>
      </c>
      <c r="BL77" s="53">
        <f>BL76/SUM(AX76:BU76)</f>
        <v>0.04242424242</v>
      </c>
      <c r="BM77" s="53">
        <f>BM76/SUM(AX76:BU76)</f>
        <v>0.04242424242</v>
      </c>
      <c r="BN77" s="53">
        <f>BN76/SUM(AX76:BU76)</f>
        <v>0.09090909091</v>
      </c>
      <c r="BO77" s="53">
        <f>BO76/SUM(AX76:BU76)</f>
        <v>0.09696969697</v>
      </c>
      <c r="BP77" s="53">
        <f>BP76/SUM(AX76:BU76)</f>
        <v>0.04848484848</v>
      </c>
      <c r="BQ77" s="53">
        <f>BQ76/SUM(AX76:BU76)</f>
        <v>0.04848484848</v>
      </c>
      <c r="BR77" s="53">
        <f>BR76/SUM(AX76:BU76)</f>
        <v>0</v>
      </c>
      <c r="BS77" s="53">
        <f>BS76/SUM(AX76:BU76)</f>
        <v>0</v>
      </c>
      <c r="BT77" s="53">
        <f>BT76/SUM(AX76:BU76)</f>
        <v>0</v>
      </c>
      <c r="BU77" s="53">
        <f>BU76/SUM(AX76:BU76)</f>
        <v>0.1272727273</v>
      </c>
      <c r="BV77" s="53">
        <f>BV76/SUM(BV76:CS76)</f>
        <v>0.007490636704</v>
      </c>
      <c r="BW77" s="53">
        <f>BW76/SUM(BV76:CS76)</f>
        <v>0</v>
      </c>
      <c r="BX77" s="53">
        <f>BX76/SUM(BV76:CS76)</f>
        <v>0.003745318352</v>
      </c>
      <c r="BY77" s="53">
        <f>BY76/SUM(BV76:CS76)</f>
        <v>0.003745318352</v>
      </c>
      <c r="BZ77" s="53">
        <f>BZ76/SUM(BV76:CS76)</f>
        <v>0.02247191011</v>
      </c>
      <c r="CA77" s="53">
        <f>CA76/SUM(BV76:CS76)</f>
        <v>0.0861423221</v>
      </c>
      <c r="CB77" s="53">
        <f>CB76/SUM(BV76:CS76)</f>
        <v>0.06367041199</v>
      </c>
      <c r="CC77" s="53">
        <f>CC76/SUM(BV76:CS76)</f>
        <v>0.06367041199</v>
      </c>
      <c r="CD77" s="53">
        <f>CD76/SUM(BV76:CS76)</f>
        <v>0.04494382022</v>
      </c>
      <c r="CE77" s="53">
        <f>CE76/SUM(BV76:CS76)</f>
        <v>0.1086142322</v>
      </c>
      <c r="CF77" s="53">
        <f>CF76/SUM(BV76:CS76)</f>
        <v>0.04119850187</v>
      </c>
      <c r="CG77" s="53">
        <f>CG76/SUM(BV76:CS76)</f>
        <v>0.04119850187</v>
      </c>
      <c r="CH77" s="53">
        <f>CH76/SUM(BV76:CS76)</f>
        <v>0.06367041199</v>
      </c>
      <c r="CI77" s="53">
        <f>CI76/SUM(BV76:CS76)</f>
        <v>0.02621722846</v>
      </c>
      <c r="CJ77" s="53">
        <f>CJ76/SUM(BV76:CS76)</f>
        <v>0.03745318352</v>
      </c>
      <c r="CK77" s="53">
        <f>CK76/SUM(BV76:CS76)</f>
        <v>0.07865168539</v>
      </c>
      <c r="CL77" s="53">
        <f>CL76/SUM(BV76:CS76)</f>
        <v>0.04868913858</v>
      </c>
      <c r="CM77" s="53">
        <f>CM76/SUM(BV76:CS76)</f>
        <v>0.05243445693</v>
      </c>
      <c r="CN77" s="53">
        <f>CN76/SUM(BV76:CS76)</f>
        <v>0.04494382022</v>
      </c>
      <c r="CO77" s="53">
        <f>CO76/SUM(BV76:CS76)</f>
        <v>0.03370786517</v>
      </c>
      <c r="CP77" s="53">
        <f>CP76/SUM(BV76:CS76)</f>
        <v>0.02247191011</v>
      </c>
      <c r="CQ77" s="53">
        <f>CQ76/SUM(BV76:CS76)</f>
        <v>0.01123595506</v>
      </c>
      <c r="CR77" s="53">
        <f>CR76/SUM(BV76:CS76)</f>
        <v>0</v>
      </c>
      <c r="CS77" s="53">
        <f>CS76/SUM(BV76:CS76)</f>
        <v>0.0936329588</v>
      </c>
    </row>
    <row r="78">
      <c r="A78" s="8"/>
    </row>
    <row r="79">
      <c r="A79" s="34" t="s">
        <v>62</v>
      </c>
    </row>
    <row r="80">
      <c r="A80" s="1" t="s">
        <v>0</v>
      </c>
      <c r="B80" s="49">
        <v>1.0</v>
      </c>
      <c r="Z80" s="50">
        <v>44595.0</v>
      </c>
      <c r="AX80" s="50">
        <v>44656.0</v>
      </c>
      <c r="BV80" s="49" t="s">
        <v>1</v>
      </c>
    </row>
    <row r="81">
      <c r="A81" s="1" t="s">
        <v>67</v>
      </c>
      <c r="B81" s="49">
        <v>1.0</v>
      </c>
      <c r="C81" s="49">
        <v>2.0</v>
      </c>
      <c r="D81" s="49">
        <v>3.0</v>
      </c>
      <c r="E81" s="49">
        <v>4.0</v>
      </c>
      <c r="F81" s="49">
        <v>5.0</v>
      </c>
      <c r="G81" s="49">
        <v>6.0</v>
      </c>
      <c r="H81" s="49">
        <v>7.0</v>
      </c>
      <c r="I81" s="49">
        <v>8.0</v>
      </c>
      <c r="J81" s="49">
        <v>9.0</v>
      </c>
      <c r="K81" s="49">
        <v>10.0</v>
      </c>
      <c r="L81" s="49">
        <v>11.0</v>
      </c>
      <c r="M81" s="49">
        <v>12.0</v>
      </c>
      <c r="N81" s="49">
        <v>13.0</v>
      </c>
      <c r="O81" s="49">
        <v>14.0</v>
      </c>
      <c r="P81" s="49">
        <v>15.0</v>
      </c>
      <c r="Q81" s="49">
        <v>16.0</v>
      </c>
      <c r="R81" s="49">
        <v>17.0</v>
      </c>
      <c r="S81" s="49">
        <v>18.0</v>
      </c>
      <c r="T81" s="49">
        <v>19.0</v>
      </c>
      <c r="U81" s="49">
        <v>20.0</v>
      </c>
      <c r="V81" s="49">
        <v>21.0</v>
      </c>
      <c r="W81" s="49">
        <v>22.0</v>
      </c>
      <c r="X81" s="49">
        <v>23.0</v>
      </c>
      <c r="Y81" s="49">
        <v>24.0</v>
      </c>
      <c r="Z81" s="49">
        <v>1.0</v>
      </c>
      <c r="AA81" s="49">
        <v>2.0</v>
      </c>
      <c r="AB81" s="49">
        <v>3.0</v>
      </c>
      <c r="AC81" s="49">
        <v>4.0</v>
      </c>
      <c r="AD81" s="49">
        <v>5.0</v>
      </c>
      <c r="AE81" s="49">
        <v>6.0</v>
      </c>
      <c r="AF81" s="49">
        <v>7.0</v>
      </c>
      <c r="AG81" s="49">
        <v>8.0</v>
      </c>
      <c r="AH81" s="49">
        <v>9.0</v>
      </c>
      <c r="AI81" s="49">
        <v>10.0</v>
      </c>
      <c r="AJ81" s="49">
        <v>11.0</v>
      </c>
      <c r="AK81" s="49">
        <v>12.0</v>
      </c>
      <c r="AL81" s="49">
        <v>13.0</v>
      </c>
      <c r="AM81" s="49">
        <v>14.0</v>
      </c>
      <c r="AN81" s="49">
        <v>15.0</v>
      </c>
      <c r="AO81" s="49">
        <v>16.0</v>
      </c>
      <c r="AP81" s="49">
        <v>17.0</v>
      </c>
      <c r="AQ81" s="49">
        <v>18.0</v>
      </c>
      <c r="AR81" s="49">
        <v>19.0</v>
      </c>
      <c r="AS81" s="49">
        <v>20.0</v>
      </c>
      <c r="AT81" s="49">
        <v>21.0</v>
      </c>
      <c r="AU81" s="49">
        <v>22.0</v>
      </c>
      <c r="AV81" s="49">
        <v>23.0</v>
      </c>
      <c r="AW81" s="49">
        <v>24.0</v>
      </c>
      <c r="AX81" s="49">
        <v>1.0</v>
      </c>
      <c r="AY81" s="49">
        <v>2.0</v>
      </c>
      <c r="AZ81" s="49">
        <v>3.0</v>
      </c>
      <c r="BA81" s="49">
        <v>4.0</v>
      </c>
      <c r="BB81" s="49">
        <v>5.0</v>
      </c>
      <c r="BC81" s="49">
        <v>6.0</v>
      </c>
      <c r="BD81" s="49">
        <v>7.0</v>
      </c>
      <c r="BE81" s="49">
        <v>8.0</v>
      </c>
      <c r="BF81" s="49">
        <v>9.0</v>
      </c>
      <c r="BG81" s="49">
        <v>10.0</v>
      </c>
      <c r="BH81" s="49">
        <v>11.0</v>
      </c>
      <c r="BI81" s="49">
        <v>12.0</v>
      </c>
      <c r="BJ81" s="49">
        <v>13.0</v>
      </c>
      <c r="BK81" s="49">
        <v>14.0</v>
      </c>
      <c r="BL81" s="49">
        <v>15.0</v>
      </c>
      <c r="BM81" s="49">
        <v>16.0</v>
      </c>
      <c r="BN81" s="49">
        <v>17.0</v>
      </c>
      <c r="BO81" s="49">
        <v>18.0</v>
      </c>
      <c r="BP81" s="49">
        <v>19.0</v>
      </c>
      <c r="BQ81" s="49">
        <v>20.0</v>
      </c>
      <c r="BR81" s="49">
        <v>21.0</v>
      </c>
      <c r="BS81" s="49">
        <v>22.0</v>
      </c>
      <c r="BT81" s="49">
        <v>23.0</v>
      </c>
      <c r="BU81" s="49">
        <v>24.0</v>
      </c>
      <c r="BV81" s="49">
        <v>1.0</v>
      </c>
      <c r="BW81" s="49">
        <v>2.0</v>
      </c>
      <c r="BX81" s="49">
        <v>3.0</v>
      </c>
      <c r="BY81" s="49">
        <v>4.0</v>
      </c>
      <c r="BZ81" s="49">
        <v>5.0</v>
      </c>
      <c r="CA81" s="49">
        <v>6.0</v>
      </c>
      <c r="CB81" s="49">
        <v>7.0</v>
      </c>
      <c r="CC81" s="49">
        <v>8.0</v>
      </c>
      <c r="CD81" s="49">
        <v>9.0</v>
      </c>
      <c r="CE81" s="49">
        <v>10.0</v>
      </c>
      <c r="CF81" s="49">
        <v>11.0</v>
      </c>
      <c r="CG81" s="49">
        <v>12.0</v>
      </c>
      <c r="CH81" s="49">
        <v>13.0</v>
      </c>
      <c r="CI81" s="49">
        <v>14.0</v>
      </c>
      <c r="CJ81" s="49">
        <v>15.0</v>
      </c>
      <c r="CK81" s="49">
        <v>16.0</v>
      </c>
      <c r="CL81" s="49">
        <v>17.0</v>
      </c>
      <c r="CM81" s="49">
        <v>18.0</v>
      </c>
      <c r="CN81" s="49">
        <v>19.0</v>
      </c>
      <c r="CO81" s="49">
        <v>20.0</v>
      </c>
      <c r="CP81" s="49">
        <v>21.0</v>
      </c>
      <c r="CQ81" s="49">
        <v>22.0</v>
      </c>
      <c r="CR81" s="49">
        <v>23.0</v>
      </c>
      <c r="CS81" s="49">
        <v>24.0</v>
      </c>
    </row>
    <row r="82" hidden="1">
      <c r="A82" s="23" t="s">
        <v>19</v>
      </c>
      <c r="B82" s="53">
        <f t="shared" ref="B82:Y82" si="99">iferror(B34/SUM($B34:$Y34),0)</f>
        <v>0</v>
      </c>
      <c r="C82" s="53">
        <f t="shared" si="99"/>
        <v>0</v>
      </c>
      <c r="D82" s="53">
        <f t="shared" si="99"/>
        <v>0</v>
      </c>
      <c r="E82" s="53">
        <f t="shared" si="99"/>
        <v>0</v>
      </c>
      <c r="F82" s="53">
        <f t="shared" si="99"/>
        <v>0</v>
      </c>
      <c r="G82" s="53">
        <f t="shared" si="99"/>
        <v>0</v>
      </c>
      <c r="H82" s="53">
        <f t="shared" si="99"/>
        <v>0</v>
      </c>
      <c r="I82" s="53">
        <f t="shared" si="99"/>
        <v>0</v>
      </c>
      <c r="J82" s="53">
        <f t="shared" si="99"/>
        <v>0</v>
      </c>
      <c r="K82" s="53">
        <f t="shared" si="99"/>
        <v>0</v>
      </c>
      <c r="L82" s="53">
        <f t="shared" si="99"/>
        <v>0</v>
      </c>
      <c r="M82" s="53">
        <f t="shared" si="99"/>
        <v>0</v>
      </c>
      <c r="N82" s="53">
        <f t="shared" si="99"/>
        <v>0</v>
      </c>
      <c r="O82" s="53">
        <f t="shared" si="99"/>
        <v>0</v>
      </c>
      <c r="P82" s="53">
        <f t="shared" si="99"/>
        <v>0</v>
      </c>
      <c r="Q82" s="53">
        <f t="shared" si="99"/>
        <v>0</v>
      </c>
      <c r="R82" s="53">
        <f t="shared" si="99"/>
        <v>0</v>
      </c>
      <c r="S82" s="53">
        <f t="shared" si="99"/>
        <v>0</v>
      </c>
      <c r="T82" s="53">
        <f t="shared" si="99"/>
        <v>0</v>
      </c>
      <c r="U82" s="53">
        <f t="shared" si="99"/>
        <v>0</v>
      </c>
      <c r="V82" s="53">
        <f t="shared" si="99"/>
        <v>0</v>
      </c>
      <c r="W82" s="53">
        <f t="shared" si="99"/>
        <v>0</v>
      </c>
      <c r="X82" s="53">
        <f t="shared" si="99"/>
        <v>0</v>
      </c>
      <c r="Y82" s="53">
        <f t="shared" si="99"/>
        <v>0</v>
      </c>
      <c r="Z82" s="53">
        <f t="shared" ref="Z82:AW82" si="100">iferror(Z34/SUM($Z34:$AW34),0)</f>
        <v>0</v>
      </c>
      <c r="AA82" s="53">
        <f t="shared" si="100"/>
        <v>0</v>
      </c>
      <c r="AB82" s="53">
        <f t="shared" si="100"/>
        <v>0</v>
      </c>
      <c r="AC82" s="53">
        <f t="shared" si="100"/>
        <v>0</v>
      </c>
      <c r="AD82" s="53">
        <f t="shared" si="100"/>
        <v>0</v>
      </c>
      <c r="AE82" s="53">
        <f t="shared" si="100"/>
        <v>0</v>
      </c>
      <c r="AF82" s="53">
        <f t="shared" si="100"/>
        <v>0</v>
      </c>
      <c r="AG82" s="53">
        <f t="shared" si="100"/>
        <v>0.1111111111</v>
      </c>
      <c r="AH82" s="53">
        <f t="shared" si="100"/>
        <v>0.1111111111</v>
      </c>
      <c r="AI82" s="53">
        <f t="shared" si="100"/>
        <v>0</v>
      </c>
      <c r="AJ82" s="53">
        <f t="shared" si="100"/>
        <v>0</v>
      </c>
      <c r="AK82" s="53">
        <f t="shared" si="100"/>
        <v>0.2222222222</v>
      </c>
      <c r="AL82" s="53">
        <f t="shared" si="100"/>
        <v>0.1111111111</v>
      </c>
      <c r="AM82" s="53">
        <f t="shared" si="100"/>
        <v>0</v>
      </c>
      <c r="AN82" s="53">
        <f t="shared" si="100"/>
        <v>0</v>
      </c>
      <c r="AO82" s="53">
        <f t="shared" si="100"/>
        <v>0.1111111111</v>
      </c>
      <c r="AP82" s="53">
        <f t="shared" si="100"/>
        <v>0</v>
      </c>
      <c r="AQ82" s="53">
        <f t="shared" si="100"/>
        <v>0.2222222222</v>
      </c>
      <c r="AR82" s="53">
        <f t="shared" si="100"/>
        <v>0.1111111111</v>
      </c>
      <c r="AS82" s="53">
        <f t="shared" si="100"/>
        <v>0</v>
      </c>
      <c r="AT82" s="53">
        <f t="shared" si="100"/>
        <v>0</v>
      </c>
      <c r="AU82" s="53">
        <f t="shared" si="100"/>
        <v>0</v>
      </c>
      <c r="AV82" s="53">
        <f t="shared" si="100"/>
        <v>0</v>
      </c>
      <c r="AW82" s="53">
        <f t="shared" si="100"/>
        <v>0</v>
      </c>
      <c r="AX82" s="53">
        <f t="shared" ref="AX82:BU82" si="101">iferror(AX34/SUM($AX34:$BU34),0)</f>
        <v>0</v>
      </c>
      <c r="AY82" s="53">
        <f t="shared" si="101"/>
        <v>0</v>
      </c>
      <c r="AZ82" s="53">
        <f t="shared" si="101"/>
        <v>0</v>
      </c>
      <c r="BA82" s="53">
        <f t="shared" si="101"/>
        <v>0</v>
      </c>
      <c r="BB82" s="53">
        <f t="shared" si="101"/>
        <v>0</v>
      </c>
      <c r="BC82" s="53">
        <f t="shared" si="101"/>
        <v>0</v>
      </c>
      <c r="BD82" s="53">
        <f t="shared" si="101"/>
        <v>0</v>
      </c>
      <c r="BE82" s="53">
        <f t="shared" si="101"/>
        <v>0.1666666667</v>
      </c>
      <c r="BF82" s="53">
        <f t="shared" si="101"/>
        <v>0</v>
      </c>
      <c r="BG82" s="53">
        <f t="shared" si="101"/>
        <v>0</v>
      </c>
      <c r="BH82" s="53">
        <f t="shared" si="101"/>
        <v>0.1666666667</v>
      </c>
      <c r="BI82" s="53">
        <f t="shared" si="101"/>
        <v>0.3333333333</v>
      </c>
      <c r="BJ82" s="53">
        <f t="shared" si="101"/>
        <v>0</v>
      </c>
      <c r="BK82" s="53">
        <f t="shared" si="101"/>
        <v>0</v>
      </c>
      <c r="BL82" s="53">
        <f t="shared" si="101"/>
        <v>0</v>
      </c>
      <c r="BM82" s="53">
        <f t="shared" si="101"/>
        <v>0</v>
      </c>
      <c r="BN82" s="53">
        <f t="shared" si="101"/>
        <v>0</v>
      </c>
      <c r="BO82" s="53">
        <f t="shared" si="101"/>
        <v>0</v>
      </c>
      <c r="BP82" s="53">
        <f t="shared" si="101"/>
        <v>0.3333333333</v>
      </c>
      <c r="BQ82" s="53">
        <f t="shared" si="101"/>
        <v>0</v>
      </c>
      <c r="BR82" s="53">
        <f t="shared" si="101"/>
        <v>0</v>
      </c>
      <c r="BS82" s="53">
        <f t="shared" si="101"/>
        <v>0</v>
      </c>
      <c r="BT82" s="53">
        <f t="shared" si="101"/>
        <v>0</v>
      </c>
      <c r="BU82" s="53">
        <f t="shared" si="101"/>
        <v>0</v>
      </c>
      <c r="BV82" s="53">
        <f t="shared" ref="BV82:CS82" si="102">iferror(BV34/SUM($BV34:$CS34),0)</f>
        <v>0</v>
      </c>
      <c r="BW82" s="53">
        <f t="shared" si="102"/>
        <v>0</v>
      </c>
      <c r="BX82" s="53">
        <f t="shared" si="102"/>
        <v>0</v>
      </c>
      <c r="BY82" s="53">
        <f t="shared" si="102"/>
        <v>0</v>
      </c>
      <c r="BZ82" s="53">
        <f t="shared" si="102"/>
        <v>0</v>
      </c>
      <c r="CA82" s="53">
        <f t="shared" si="102"/>
        <v>0.06666666667</v>
      </c>
      <c r="CB82" s="53">
        <f t="shared" si="102"/>
        <v>0</v>
      </c>
      <c r="CC82" s="53">
        <f t="shared" si="102"/>
        <v>0.1333333333</v>
      </c>
      <c r="CD82" s="53">
        <f t="shared" si="102"/>
        <v>0.06666666667</v>
      </c>
      <c r="CE82" s="53">
        <f t="shared" si="102"/>
        <v>0.2</v>
      </c>
      <c r="CF82" s="53">
        <f t="shared" si="102"/>
        <v>0</v>
      </c>
      <c r="CG82" s="53">
        <f t="shared" si="102"/>
        <v>0.1333333333</v>
      </c>
      <c r="CH82" s="53">
        <f t="shared" si="102"/>
        <v>0</v>
      </c>
      <c r="CI82" s="53">
        <f t="shared" si="102"/>
        <v>0.06666666667</v>
      </c>
      <c r="CJ82" s="53">
        <f t="shared" si="102"/>
        <v>0</v>
      </c>
      <c r="CK82" s="53">
        <f t="shared" si="102"/>
        <v>0.06666666667</v>
      </c>
      <c r="CL82" s="53">
        <f t="shared" si="102"/>
        <v>0.1333333333</v>
      </c>
      <c r="CM82" s="53">
        <f t="shared" si="102"/>
        <v>0</v>
      </c>
      <c r="CN82" s="53">
        <f t="shared" si="102"/>
        <v>0</v>
      </c>
      <c r="CO82" s="53">
        <f t="shared" si="102"/>
        <v>0</v>
      </c>
      <c r="CP82" s="53">
        <f t="shared" si="102"/>
        <v>0</v>
      </c>
      <c r="CQ82" s="53">
        <f t="shared" si="102"/>
        <v>0</v>
      </c>
      <c r="CR82" s="53">
        <f t="shared" si="102"/>
        <v>0</v>
      </c>
      <c r="CS82" s="53">
        <f t="shared" si="102"/>
        <v>0.1333333333</v>
      </c>
    </row>
    <row r="83" hidden="1">
      <c r="A83" s="23" t="s">
        <v>20</v>
      </c>
      <c r="B83" s="53">
        <f t="shared" ref="B83:Y83" si="103">iferror(B35/SUM($B35:$Y35),0)</f>
        <v>0</v>
      </c>
      <c r="C83" s="53">
        <f t="shared" si="103"/>
        <v>0</v>
      </c>
      <c r="D83" s="53">
        <f t="shared" si="103"/>
        <v>0</v>
      </c>
      <c r="E83" s="53">
        <f t="shared" si="103"/>
        <v>0</v>
      </c>
      <c r="F83" s="53">
        <f t="shared" si="103"/>
        <v>0</v>
      </c>
      <c r="G83" s="53">
        <f t="shared" si="103"/>
        <v>0</v>
      </c>
      <c r="H83" s="53">
        <f t="shared" si="103"/>
        <v>0</v>
      </c>
      <c r="I83" s="53">
        <f t="shared" si="103"/>
        <v>0</v>
      </c>
      <c r="J83" s="53">
        <f t="shared" si="103"/>
        <v>0</v>
      </c>
      <c r="K83" s="53">
        <f t="shared" si="103"/>
        <v>0</v>
      </c>
      <c r="L83" s="53">
        <f t="shared" si="103"/>
        <v>0</v>
      </c>
      <c r="M83" s="53">
        <f t="shared" si="103"/>
        <v>0</v>
      </c>
      <c r="N83" s="53">
        <f t="shared" si="103"/>
        <v>0</v>
      </c>
      <c r="O83" s="53">
        <f t="shared" si="103"/>
        <v>0</v>
      </c>
      <c r="P83" s="53">
        <f t="shared" si="103"/>
        <v>0</v>
      </c>
      <c r="Q83" s="53">
        <f t="shared" si="103"/>
        <v>0</v>
      </c>
      <c r="R83" s="53">
        <f t="shared" si="103"/>
        <v>0</v>
      </c>
      <c r="S83" s="53">
        <f t="shared" si="103"/>
        <v>0</v>
      </c>
      <c r="T83" s="53">
        <f t="shared" si="103"/>
        <v>0</v>
      </c>
      <c r="U83" s="53">
        <f t="shared" si="103"/>
        <v>0</v>
      </c>
      <c r="V83" s="53">
        <f t="shared" si="103"/>
        <v>0</v>
      </c>
      <c r="W83" s="53">
        <f t="shared" si="103"/>
        <v>0</v>
      </c>
      <c r="X83" s="53">
        <f t="shared" si="103"/>
        <v>0</v>
      </c>
      <c r="Y83" s="53">
        <f t="shared" si="103"/>
        <v>0</v>
      </c>
      <c r="Z83" s="53">
        <f t="shared" ref="Z83:AW83" si="104">iferror(Z35/SUM($Z35:$AW35),0)</f>
        <v>0</v>
      </c>
      <c r="AA83" s="53">
        <f t="shared" si="104"/>
        <v>0</v>
      </c>
      <c r="AB83" s="53">
        <f t="shared" si="104"/>
        <v>0</v>
      </c>
      <c r="AC83" s="53">
        <f t="shared" si="104"/>
        <v>0</v>
      </c>
      <c r="AD83" s="53">
        <f t="shared" si="104"/>
        <v>0</v>
      </c>
      <c r="AE83" s="53">
        <f t="shared" si="104"/>
        <v>0</v>
      </c>
      <c r="AF83" s="53">
        <f t="shared" si="104"/>
        <v>0</v>
      </c>
      <c r="AG83" s="53">
        <f t="shared" si="104"/>
        <v>0.3333333333</v>
      </c>
      <c r="AH83" s="53">
        <f t="shared" si="104"/>
        <v>0</v>
      </c>
      <c r="AI83" s="53">
        <f t="shared" si="104"/>
        <v>0</v>
      </c>
      <c r="AJ83" s="53">
        <f t="shared" si="104"/>
        <v>0</v>
      </c>
      <c r="AK83" s="53">
        <f t="shared" si="104"/>
        <v>0</v>
      </c>
      <c r="AL83" s="53">
        <f t="shared" si="104"/>
        <v>0</v>
      </c>
      <c r="AM83" s="53">
        <f t="shared" si="104"/>
        <v>0</v>
      </c>
      <c r="AN83" s="53">
        <f t="shared" si="104"/>
        <v>0</v>
      </c>
      <c r="AO83" s="53">
        <f t="shared" si="104"/>
        <v>0</v>
      </c>
      <c r="AP83" s="53">
        <f t="shared" si="104"/>
        <v>0</v>
      </c>
      <c r="AQ83" s="53">
        <f t="shared" si="104"/>
        <v>0</v>
      </c>
      <c r="AR83" s="53">
        <f t="shared" si="104"/>
        <v>0.3333333333</v>
      </c>
      <c r="AS83" s="53">
        <f t="shared" si="104"/>
        <v>0</v>
      </c>
      <c r="AT83" s="53">
        <f t="shared" si="104"/>
        <v>0</v>
      </c>
      <c r="AU83" s="53">
        <f t="shared" si="104"/>
        <v>0</v>
      </c>
      <c r="AV83" s="53">
        <f t="shared" si="104"/>
        <v>0</v>
      </c>
      <c r="AW83" s="53">
        <f t="shared" si="104"/>
        <v>0.3333333333</v>
      </c>
      <c r="AX83" s="53">
        <f t="shared" ref="AX83:BU83" si="105">iferror(AX35/SUM($AX35:$BU35),0)</f>
        <v>0</v>
      </c>
      <c r="AY83" s="53">
        <f t="shared" si="105"/>
        <v>0</v>
      </c>
      <c r="AZ83" s="53">
        <f t="shared" si="105"/>
        <v>0</v>
      </c>
      <c r="BA83" s="53">
        <f t="shared" si="105"/>
        <v>0</v>
      </c>
      <c r="BB83" s="53">
        <f t="shared" si="105"/>
        <v>0</v>
      </c>
      <c r="BC83" s="53">
        <f t="shared" si="105"/>
        <v>0</v>
      </c>
      <c r="BD83" s="53">
        <f t="shared" si="105"/>
        <v>0</v>
      </c>
      <c r="BE83" s="53">
        <f t="shared" si="105"/>
        <v>0.25</v>
      </c>
      <c r="BF83" s="53">
        <f t="shared" si="105"/>
        <v>0</v>
      </c>
      <c r="BG83" s="53">
        <f t="shared" si="105"/>
        <v>0</v>
      </c>
      <c r="BH83" s="53">
        <f t="shared" si="105"/>
        <v>0</v>
      </c>
      <c r="BI83" s="53">
        <f t="shared" si="105"/>
        <v>0.25</v>
      </c>
      <c r="BJ83" s="53">
        <f t="shared" si="105"/>
        <v>0.25</v>
      </c>
      <c r="BK83" s="53">
        <f t="shared" si="105"/>
        <v>0</v>
      </c>
      <c r="BL83" s="53">
        <f t="shared" si="105"/>
        <v>0</v>
      </c>
      <c r="BM83" s="53">
        <f t="shared" si="105"/>
        <v>0</v>
      </c>
      <c r="BN83" s="53">
        <f t="shared" si="105"/>
        <v>0</v>
      </c>
      <c r="BO83" s="53">
        <f t="shared" si="105"/>
        <v>0</v>
      </c>
      <c r="BP83" s="53">
        <f t="shared" si="105"/>
        <v>0</v>
      </c>
      <c r="BQ83" s="53">
        <f t="shared" si="105"/>
        <v>0</v>
      </c>
      <c r="BR83" s="53">
        <f t="shared" si="105"/>
        <v>0</v>
      </c>
      <c r="BS83" s="53">
        <f t="shared" si="105"/>
        <v>0</v>
      </c>
      <c r="BT83" s="53">
        <f t="shared" si="105"/>
        <v>0</v>
      </c>
      <c r="BU83" s="53">
        <f t="shared" si="105"/>
        <v>0.25</v>
      </c>
      <c r="BV83" s="53">
        <f t="shared" ref="BV83:CS83" si="106">iferror(BV35/SUM($BV35:$CS35),0)</f>
        <v>0</v>
      </c>
      <c r="BW83" s="53">
        <f t="shared" si="106"/>
        <v>0</v>
      </c>
      <c r="BX83" s="53">
        <f t="shared" si="106"/>
        <v>0</v>
      </c>
      <c r="BY83" s="53">
        <f t="shared" si="106"/>
        <v>0</v>
      </c>
      <c r="BZ83" s="53">
        <f t="shared" si="106"/>
        <v>0</v>
      </c>
      <c r="CA83" s="53">
        <f t="shared" si="106"/>
        <v>0</v>
      </c>
      <c r="CB83" s="53">
        <f t="shared" si="106"/>
        <v>0</v>
      </c>
      <c r="CC83" s="53">
        <f t="shared" si="106"/>
        <v>0</v>
      </c>
      <c r="CD83" s="53">
        <f t="shared" si="106"/>
        <v>0</v>
      </c>
      <c r="CE83" s="53">
        <f t="shared" si="106"/>
        <v>0</v>
      </c>
      <c r="CF83" s="53">
        <f t="shared" si="106"/>
        <v>0</v>
      </c>
      <c r="CG83" s="53">
        <f t="shared" si="106"/>
        <v>0</v>
      </c>
      <c r="CH83" s="53">
        <f t="shared" si="106"/>
        <v>0</v>
      </c>
      <c r="CI83" s="53">
        <f t="shared" si="106"/>
        <v>0</v>
      </c>
      <c r="CJ83" s="53">
        <f t="shared" si="106"/>
        <v>0.25</v>
      </c>
      <c r="CK83" s="53">
        <f t="shared" si="106"/>
        <v>0</v>
      </c>
      <c r="CL83" s="53">
        <f t="shared" si="106"/>
        <v>0.25</v>
      </c>
      <c r="CM83" s="53">
        <f t="shared" si="106"/>
        <v>0</v>
      </c>
      <c r="CN83" s="53">
        <f t="shared" si="106"/>
        <v>0</v>
      </c>
      <c r="CO83" s="53">
        <f t="shared" si="106"/>
        <v>0</v>
      </c>
      <c r="CP83" s="53">
        <f t="shared" si="106"/>
        <v>0</v>
      </c>
      <c r="CQ83" s="53">
        <f t="shared" si="106"/>
        <v>0</v>
      </c>
      <c r="CR83" s="53">
        <f t="shared" si="106"/>
        <v>0</v>
      </c>
      <c r="CS83" s="53">
        <f t="shared" si="106"/>
        <v>0.5</v>
      </c>
    </row>
    <row r="84" hidden="1">
      <c r="A84" s="23" t="s">
        <v>21</v>
      </c>
      <c r="B84" s="53">
        <f t="shared" ref="B84:Y84" si="107">iferror(B36/SUM($B36:$Y36),0)</f>
        <v>0</v>
      </c>
      <c r="C84" s="53">
        <f t="shared" si="107"/>
        <v>0</v>
      </c>
      <c r="D84" s="53">
        <f t="shared" si="107"/>
        <v>0</v>
      </c>
      <c r="E84" s="53">
        <f t="shared" si="107"/>
        <v>0</v>
      </c>
      <c r="F84" s="53">
        <f t="shared" si="107"/>
        <v>0</v>
      </c>
      <c r="G84" s="53">
        <f t="shared" si="107"/>
        <v>0</v>
      </c>
      <c r="H84" s="53">
        <f t="shared" si="107"/>
        <v>0</v>
      </c>
      <c r="I84" s="53">
        <f t="shared" si="107"/>
        <v>0</v>
      </c>
      <c r="J84" s="53">
        <f t="shared" si="107"/>
        <v>0</v>
      </c>
      <c r="K84" s="53">
        <f t="shared" si="107"/>
        <v>0</v>
      </c>
      <c r="L84" s="53">
        <f t="shared" si="107"/>
        <v>0</v>
      </c>
      <c r="M84" s="53">
        <f t="shared" si="107"/>
        <v>0</v>
      </c>
      <c r="N84" s="53">
        <f t="shared" si="107"/>
        <v>0</v>
      </c>
      <c r="O84" s="53">
        <f t="shared" si="107"/>
        <v>0</v>
      </c>
      <c r="P84" s="53">
        <f t="shared" si="107"/>
        <v>0</v>
      </c>
      <c r="Q84" s="53">
        <f t="shared" si="107"/>
        <v>0</v>
      </c>
      <c r="R84" s="53">
        <f t="shared" si="107"/>
        <v>0</v>
      </c>
      <c r="S84" s="53">
        <f t="shared" si="107"/>
        <v>0</v>
      </c>
      <c r="T84" s="53">
        <f t="shared" si="107"/>
        <v>0</v>
      </c>
      <c r="U84" s="53">
        <f t="shared" si="107"/>
        <v>0</v>
      </c>
      <c r="V84" s="53">
        <f t="shared" si="107"/>
        <v>0</v>
      </c>
      <c r="W84" s="53">
        <f t="shared" si="107"/>
        <v>0</v>
      </c>
      <c r="X84" s="53">
        <f t="shared" si="107"/>
        <v>0</v>
      </c>
      <c r="Y84" s="53">
        <f t="shared" si="107"/>
        <v>0</v>
      </c>
      <c r="Z84" s="53">
        <f t="shared" ref="Z84:AW84" si="108">iferror(Z36/SUM($Z36:$AW36),0)</f>
        <v>0</v>
      </c>
      <c r="AA84" s="53">
        <f t="shared" si="108"/>
        <v>0</v>
      </c>
      <c r="AB84" s="53">
        <f t="shared" si="108"/>
        <v>0</v>
      </c>
      <c r="AC84" s="53">
        <f t="shared" si="108"/>
        <v>0</v>
      </c>
      <c r="AD84" s="53">
        <f t="shared" si="108"/>
        <v>0</v>
      </c>
      <c r="AE84" s="53">
        <f t="shared" si="108"/>
        <v>0</v>
      </c>
      <c r="AF84" s="53">
        <f t="shared" si="108"/>
        <v>0</v>
      </c>
      <c r="AG84" s="53">
        <f t="shared" si="108"/>
        <v>0</v>
      </c>
      <c r="AH84" s="53">
        <f t="shared" si="108"/>
        <v>1</v>
      </c>
      <c r="AI84" s="53">
        <f t="shared" si="108"/>
        <v>0</v>
      </c>
      <c r="AJ84" s="53">
        <f t="shared" si="108"/>
        <v>0</v>
      </c>
      <c r="AK84" s="53">
        <f t="shared" si="108"/>
        <v>0</v>
      </c>
      <c r="AL84" s="53">
        <f t="shared" si="108"/>
        <v>0</v>
      </c>
      <c r="AM84" s="53">
        <f t="shared" si="108"/>
        <v>0</v>
      </c>
      <c r="AN84" s="53">
        <f t="shared" si="108"/>
        <v>0</v>
      </c>
      <c r="AO84" s="53">
        <f t="shared" si="108"/>
        <v>0</v>
      </c>
      <c r="AP84" s="53">
        <f t="shared" si="108"/>
        <v>0</v>
      </c>
      <c r="AQ84" s="53">
        <f t="shared" si="108"/>
        <v>0</v>
      </c>
      <c r="AR84" s="53">
        <f t="shared" si="108"/>
        <v>0</v>
      </c>
      <c r="AS84" s="53">
        <f t="shared" si="108"/>
        <v>0</v>
      </c>
      <c r="AT84" s="53">
        <f t="shared" si="108"/>
        <v>0</v>
      </c>
      <c r="AU84" s="53">
        <f t="shared" si="108"/>
        <v>0</v>
      </c>
      <c r="AV84" s="53">
        <f t="shared" si="108"/>
        <v>0</v>
      </c>
      <c r="AW84" s="53">
        <f t="shared" si="108"/>
        <v>0</v>
      </c>
      <c r="AX84" s="53">
        <f t="shared" ref="AX84:BU84" si="109">iferror(AX36/SUM($AX36:$BU36),0)</f>
        <v>0</v>
      </c>
      <c r="AY84" s="53">
        <f t="shared" si="109"/>
        <v>0</v>
      </c>
      <c r="AZ84" s="53">
        <f t="shared" si="109"/>
        <v>0</v>
      </c>
      <c r="BA84" s="53">
        <f t="shared" si="109"/>
        <v>0</v>
      </c>
      <c r="BB84" s="53">
        <f t="shared" si="109"/>
        <v>0</v>
      </c>
      <c r="BC84" s="53">
        <f t="shared" si="109"/>
        <v>0</v>
      </c>
      <c r="BD84" s="53">
        <f t="shared" si="109"/>
        <v>0</v>
      </c>
      <c r="BE84" s="53">
        <f t="shared" si="109"/>
        <v>0</v>
      </c>
      <c r="BF84" s="53">
        <f t="shared" si="109"/>
        <v>0</v>
      </c>
      <c r="BG84" s="53">
        <f t="shared" si="109"/>
        <v>0</v>
      </c>
      <c r="BH84" s="53">
        <f t="shared" si="109"/>
        <v>0.25</v>
      </c>
      <c r="BI84" s="53">
        <f t="shared" si="109"/>
        <v>0.25</v>
      </c>
      <c r="BJ84" s="53">
        <f t="shared" si="109"/>
        <v>0</v>
      </c>
      <c r="BK84" s="53">
        <f t="shared" si="109"/>
        <v>0</v>
      </c>
      <c r="BL84" s="53">
        <f t="shared" si="109"/>
        <v>0</v>
      </c>
      <c r="BM84" s="53">
        <f t="shared" si="109"/>
        <v>0</v>
      </c>
      <c r="BN84" s="53">
        <f t="shared" si="109"/>
        <v>0</v>
      </c>
      <c r="BO84" s="53">
        <f t="shared" si="109"/>
        <v>0.25</v>
      </c>
      <c r="BP84" s="53">
        <f t="shared" si="109"/>
        <v>0</v>
      </c>
      <c r="BQ84" s="53">
        <f t="shared" si="109"/>
        <v>0</v>
      </c>
      <c r="BR84" s="53">
        <f t="shared" si="109"/>
        <v>0</v>
      </c>
      <c r="BS84" s="53">
        <f t="shared" si="109"/>
        <v>0</v>
      </c>
      <c r="BT84" s="53">
        <f t="shared" si="109"/>
        <v>0</v>
      </c>
      <c r="BU84" s="53">
        <f t="shared" si="109"/>
        <v>0.25</v>
      </c>
      <c r="BV84" s="53">
        <f t="shared" ref="BV84:CS84" si="110">iferror(BV36/SUM($BV36:$CS36),0)</f>
        <v>0</v>
      </c>
      <c r="BW84" s="53">
        <f t="shared" si="110"/>
        <v>0</v>
      </c>
      <c r="BX84" s="53">
        <f t="shared" si="110"/>
        <v>0</v>
      </c>
      <c r="BY84" s="53">
        <f t="shared" si="110"/>
        <v>0</v>
      </c>
      <c r="BZ84" s="53">
        <f t="shared" si="110"/>
        <v>0</v>
      </c>
      <c r="CA84" s="53">
        <f t="shared" si="110"/>
        <v>0</v>
      </c>
      <c r="CB84" s="53">
        <f t="shared" si="110"/>
        <v>0.1111111111</v>
      </c>
      <c r="CC84" s="53">
        <f t="shared" si="110"/>
        <v>0.2222222222</v>
      </c>
      <c r="CD84" s="53">
        <f t="shared" si="110"/>
        <v>0.1111111111</v>
      </c>
      <c r="CE84" s="53">
        <f t="shared" si="110"/>
        <v>0.1111111111</v>
      </c>
      <c r="CF84" s="53">
        <f t="shared" si="110"/>
        <v>0</v>
      </c>
      <c r="CG84" s="53">
        <f t="shared" si="110"/>
        <v>0</v>
      </c>
      <c r="CH84" s="53">
        <f t="shared" si="110"/>
        <v>0.3333333333</v>
      </c>
      <c r="CI84" s="53">
        <f t="shared" si="110"/>
        <v>0</v>
      </c>
      <c r="CJ84" s="53">
        <f t="shared" si="110"/>
        <v>0</v>
      </c>
      <c r="CK84" s="53">
        <f t="shared" si="110"/>
        <v>0.1111111111</v>
      </c>
      <c r="CL84" s="53">
        <f t="shared" si="110"/>
        <v>0</v>
      </c>
      <c r="CM84" s="53">
        <f t="shared" si="110"/>
        <v>0</v>
      </c>
      <c r="CN84" s="53">
        <f t="shared" si="110"/>
        <v>0</v>
      </c>
      <c r="CO84" s="53">
        <f t="shared" si="110"/>
        <v>0</v>
      </c>
      <c r="CP84" s="53">
        <f t="shared" si="110"/>
        <v>0</v>
      </c>
      <c r="CQ84" s="53">
        <f t="shared" si="110"/>
        <v>0</v>
      </c>
      <c r="CR84" s="53">
        <f t="shared" si="110"/>
        <v>0</v>
      </c>
      <c r="CS84" s="53">
        <f t="shared" si="110"/>
        <v>0</v>
      </c>
    </row>
    <row r="85" hidden="1">
      <c r="A85" s="23" t="s">
        <v>22</v>
      </c>
      <c r="B85" s="53">
        <f t="shared" ref="B85:Y85" si="111">iferror(B37/SUM($B37:$Y37),0)</f>
        <v>0</v>
      </c>
      <c r="C85" s="53">
        <f t="shared" si="111"/>
        <v>0</v>
      </c>
      <c r="D85" s="53">
        <f t="shared" si="111"/>
        <v>0</v>
      </c>
      <c r="E85" s="53">
        <f t="shared" si="111"/>
        <v>0</v>
      </c>
      <c r="F85" s="53">
        <f t="shared" si="111"/>
        <v>0</v>
      </c>
      <c r="G85" s="53">
        <f t="shared" si="111"/>
        <v>0</v>
      </c>
      <c r="H85" s="53">
        <f t="shared" si="111"/>
        <v>0</v>
      </c>
      <c r="I85" s="53">
        <f t="shared" si="111"/>
        <v>0</v>
      </c>
      <c r="J85" s="53">
        <f t="shared" si="111"/>
        <v>0</v>
      </c>
      <c r="K85" s="53">
        <f t="shared" si="111"/>
        <v>0</v>
      </c>
      <c r="L85" s="53">
        <f t="shared" si="111"/>
        <v>0</v>
      </c>
      <c r="M85" s="53">
        <f t="shared" si="111"/>
        <v>0</v>
      </c>
      <c r="N85" s="53">
        <f t="shared" si="111"/>
        <v>0</v>
      </c>
      <c r="O85" s="53">
        <f t="shared" si="111"/>
        <v>0</v>
      </c>
      <c r="P85" s="53">
        <f t="shared" si="111"/>
        <v>0</v>
      </c>
      <c r="Q85" s="53">
        <f t="shared" si="111"/>
        <v>0</v>
      </c>
      <c r="R85" s="53">
        <f t="shared" si="111"/>
        <v>0</v>
      </c>
      <c r="S85" s="53">
        <f t="shared" si="111"/>
        <v>0</v>
      </c>
      <c r="T85" s="53">
        <f t="shared" si="111"/>
        <v>0</v>
      </c>
      <c r="U85" s="53">
        <f t="shared" si="111"/>
        <v>0</v>
      </c>
      <c r="V85" s="53">
        <f t="shared" si="111"/>
        <v>0</v>
      </c>
      <c r="W85" s="53">
        <f t="shared" si="111"/>
        <v>0</v>
      </c>
      <c r="X85" s="53">
        <f t="shared" si="111"/>
        <v>0</v>
      </c>
      <c r="Y85" s="53">
        <f t="shared" si="111"/>
        <v>0</v>
      </c>
      <c r="Z85" s="53">
        <f t="shared" ref="Z85:AW85" si="112">iferror(Z37/SUM($Z37:$AW37),0)</f>
        <v>0</v>
      </c>
      <c r="AA85" s="53">
        <f t="shared" si="112"/>
        <v>0</v>
      </c>
      <c r="AB85" s="53">
        <f t="shared" si="112"/>
        <v>0</v>
      </c>
      <c r="AC85" s="53">
        <f t="shared" si="112"/>
        <v>0</v>
      </c>
      <c r="AD85" s="53">
        <f t="shared" si="112"/>
        <v>0</v>
      </c>
      <c r="AE85" s="53">
        <f t="shared" si="112"/>
        <v>0.25</v>
      </c>
      <c r="AF85" s="53">
        <f t="shared" si="112"/>
        <v>0</v>
      </c>
      <c r="AG85" s="53">
        <f t="shared" si="112"/>
        <v>0</v>
      </c>
      <c r="AH85" s="53">
        <f t="shared" si="112"/>
        <v>0</v>
      </c>
      <c r="AI85" s="53">
        <f t="shared" si="112"/>
        <v>0</v>
      </c>
      <c r="AJ85" s="53">
        <f t="shared" si="112"/>
        <v>0</v>
      </c>
      <c r="AK85" s="53">
        <f t="shared" si="112"/>
        <v>0</v>
      </c>
      <c r="AL85" s="53">
        <f t="shared" si="112"/>
        <v>0.25</v>
      </c>
      <c r="AM85" s="53">
        <f t="shared" si="112"/>
        <v>0</v>
      </c>
      <c r="AN85" s="53">
        <f t="shared" si="112"/>
        <v>0</v>
      </c>
      <c r="AO85" s="53">
        <f t="shared" si="112"/>
        <v>0</v>
      </c>
      <c r="AP85" s="53">
        <f t="shared" si="112"/>
        <v>0</v>
      </c>
      <c r="AQ85" s="53">
        <f t="shared" si="112"/>
        <v>0</v>
      </c>
      <c r="AR85" s="53">
        <f t="shared" si="112"/>
        <v>0</v>
      </c>
      <c r="AS85" s="53">
        <f t="shared" si="112"/>
        <v>0.25</v>
      </c>
      <c r="AT85" s="53">
        <f t="shared" si="112"/>
        <v>0</v>
      </c>
      <c r="AU85" s="53">
        <f t="shared" si="112"/>
        <v>0</v>
      </c>
      <c r="AV85" s="53">
        <f t="shared" si="112"/>
        <v>0.25</v>
      </c>
      <c r="AW85" s="53">
        <f t="shared" si="112"/>
        <v>0</v>
      </c>
      <c r="AX85" s="53">
        <f t="shared" ref="AX85:BU85" si="113">iferror(AX37/SUM($AX37:$BU37),0)</f>
        <v>0</v>
      </c>
      <c r="AY85" s="53">
        <f t="shared" si="113"/>
        <v>0</v>
      </c>
      <c r="AZ85" s="53">
        <f t="shared" si="113"/>
        <v>0</v>
      </c>
      <c r="BA85" s="53">
        <f t="shared" si="113"/>
        <v>0</v>
      </c>
      <c r="BB85" s="53">
        <f t="shared" si="113"/>
        <v>0</v>
      </c>
      <c r="BC85" s="53">
        <f t="shared" si="113"/>
        <v>1</v>
      </c>
      <c r="BD85" s="53">
        <f t="shared" si="113"/>
        <v>0</v>
      </c>
      <c r="BE85" s="53">
        <f t="shared" si="113"/>
        <v>0</v>
      </c>
      <c r="BF85" s="53">
        <f t="shared" si="113"/>
        <v>0</v>
      </c>
      <c r="BG85" s="53">
        <f t="shared" si="113"/>
        <v>0</v>
      </c>
      <c r="BH85" s="53">
        <f t="shared" si="113"/>
        <v>0</v>
      </c>
      <c r="BI85" s="53">
        <f t="shared" si="113"/>
        <v>0</v>
      </c>
      <c r="BJ85" s="53">
        <f t="shared" si="113"/>
        <v>0</v>
      </c>
      <c r="BK85" s="53">
        <f t="shared" si="113"/>
        <v>0</v>
      </c>
      <c r="BL85" s="53">
        <f t="shared" si="113"/>
        <v>0</v>
      </c>
      <c r="BM85" s="53">
        <f t="shared" si="113"/>
        <v>0</v>
      </c>
      <c r="BN85" s="53">
        <f t="shared" si="113"/>
        <v>0</v>
      </c>
      <c r="BO85" s="53">
        <f t="shared" si="113"/>
        <v>0</v>
      </c>
      <c r="BP85" s="53">
        <f t="shared" si="113"/>
        <v>0</v>
      </c>
      <c r="BQ85" s="53">
        <f t="shared" si="113"/>
        <v>0</v>
      </c>
      <c r="BR85" s="53">
        <f t="shared" si="113"/>
        <v>0</v>
      </c>
      <c r="BS85" s="53">
        <f t="shared" si="113"/>
        <v>0</v>
      </c>
      <c r="BT85" s="53">
        <f t="shared" si="113"/>
        <v>0</v>
      </c>
      <c r="BU85" s="53">
        <f t="shared" si="113"/>
        <v>0</v>
      </c>
      <c r="BV85" s="53">
        <f t="shared" ref="BV85:CS85" si="114">iferror(BV37/SUM($BV37:$CS37),0)</f>
        <v>0</v>
      </c>
      <c r="BW85" s="53">
        <f t="shared" si="114"/>
        <v>0</v>
      </c>
      <c r="BX85" s="53">
        <f t="shared" si="114"/>
        <v>0</v>
      </c>
      <c r="BY85" s="53">
        <f t="shared" si="114"/>
        <v>0</v>
      </c>
      <c r="BZ85" s="53">
        <f t="shared" si="114"/>
        <v>0</v>
      </c>
      <c r="CA85" s="53">
        <f t="shared" si="114"/>
        <v>0</v>
      </c>
      <c r="CB85" s="53">
        <f t="shared" si="114"/>
        <v>0</v>
      </c>
      <c r="CC85" s="53">
        <f t="shared" si="114"/>
        <v>0</v>
      </c>
      <c r="CD85" s="53">
        <f t="shared" si="114"/>
        <v>0</v>
      </c>
      <c r="CE85" s="53">
        <f t="shared" si="114"/>
        <v>0</v>
      </c>
      <c r="CF85" s="53">
        <f t="shared" si="114"/>
        <v>0</v>
      </c>
      <c r="CG85" s="53">
        <f t="shared" si="114"/>
        <v>0</v>
      </c>
      <c r="CH85" s="53">
        <f t="shared" si="114"/>
        <v>0</v>
      </c>
      <c r="CI85" s="53">
        <f t="shared" si="114"/>
        <v>0</v>
      </c>
      <c r="CJ85" s="53">
        <f t="shared" si="114"/>
        <v>0</v>
      </c>
      <c r="CK85" s="53">
        <f t="shared" si="114"/>
        <v>0</v>
      </c>
      <c r="CL85" s="53">
        <f t="shared" si="114"/>
        <v>0</v>
      </c>
      <c r="CM85" s="53">
        <f t="shared" si="114"/>
        <v>0</v>
      </c>
      <c r="CN85" s="53">
        <f t="shared" si="114"/>
        <v>0</v>
      </c>
      <c r="CO85" s="53">
        <f t="shared" si="114"/>
        <v>0</v>
      </c>
      <c r="CP85" s="53">
        <f t="shared" si="114"/>
        <v>0</v>
      </c>
      <c r="CQ85" s="53">
        <f t="shared" si="114"/>
        <v>0</v>
      </c>
      <c r="CR85" s="53">
        <f t="shared" si="114"/>
        <v>0</v>
      </c>
      <c r="CS85" s="53">
        <f t="shared" si="114"/>
        <v>1</v>
      </c>
    </row>
    <row r="86" hidden="1">
      <c r="A86" s="23" t="s">
        <v>23</v>
      </c>
      <c r="B86" s="53">
        <f t="shared" ref="B86:Y86" si="115">iferror(B38/SUM($B38:$Y38),0)</f>
        <v>0</v>
      </c>
      <c r="C86" s="53">
        <f t="shared" si="115"/>
        <v>0</v>
      </c>
      <c r="D86" s="53">
        <f t="shared" si="115"/>
        <v>0</v>
      </c>
      <c r="E86" s="53">
        <f t="shared" si="115"/>
        <v>0</v>
      </c>
      <c r="F86" s="53">
        <f t="shared" si="115"/>
        <v>0</v>
      </c>
      <c r="G86" s="53">
        <f t="shared" si="115"/>
        <v>0</v>
      </c>
      <c r="H86" s="53">
        <f t="shared" si="115"/>
        <v>0</v>
      </c>
      <c r="I86" s="53">
        <f t="shared" si="115"/>
        <v>0</v>
      </c>
      <c r="J86" s="53">
        <f t="shared" si="115"/>
        <v>0</v>
      </c>
      <c r="K86" s="53">
        <f t="shared" si="115"/>
        <v>0</v>
      </c>
      <c r="L86" s="53">
        <f t="shared" si="115"/>
        <v>0</v>
      </c>
      <c r="M86" s="53">
        <f t="shared" si="115"/>
        <v>0</v>
      </c>
      <c r="N86" s="53">
        <f t="shared" si="115"/>
        <v>0</v>
      </c>
      <c r="O86" s="53">
        <f t="shared" si="115"/>
        <v>0</v>
      </c>
      <c r="P86" s="53">
        <f t="shared" si="115"/>
        <v>0</v>
      </c>
      <c r="Q86" s="53">
        <f t="shared" si="115"/>
        <v>0</v>
      </c>
      <c r="R86" s="53">
        <f t="shared" si="115"/>
        <v>0</v>
      </c>
      <c r="S86" s="53">
        <f t="shared" si="115"/>
        <v>0</v>
      </c>
      <c r="T86" s="53">
        <f t="shared" si="115"/>
        <v>0</v>
      </c>
      <c r="U86" s="53">
        <f t="shared" si="115"/>
        <v>0</v>
      </c>
      <c r="V86" s="53">
        <f t="shared" si="115"/>
        <v>0</v>
      </c>
      <c r="W86" s="53">
        <f t="shared" si="115"/>
        <v>0</v>
      </c>
      <c r="X86" s="53">
        <f t="shared" si="115"/>
        <v>0</v>
      </c>
      <c r="Y86" s="53">
        <f t="shared" si="115"/>
        <v>0</v>
      </c>
      <c r="Z86" s="53">
        <f t="shared" ref="Z86:AW86" si="116">iferror(Z38/SUM($Z38:$AW38),0)</f>
        <v>0</v>
      </c>
      <c r="AA86" s="53">
        <f t="shared" si="116"/>
        <v>0</v>
      </c>
      <c r="AB86" s="53">
        <f t="shared" si="116"/>
        <v>0</v>
      </c>
      <c r="AC86" s="53">
        <f t="shared" si="116"/>
        <v>0</v>
      </c>
      <c r="AD86" s="53">
        <f t="shared" si="116"/>
        <v>0</v>
      </c>
      <c r="AE86" s="53">
        <f t="shared" si="116"/>
        <v>0</v>
      </c>
      <c r="AF86" s="53">
        <f t="shared" si="116"/>
        <v>0</v>
      </c>
      <c r="AG86" s="53">
        <f t="shared" si="116"/>
        <v>0</v>
      </c>
      <c r="AH86" s="53">
        <f t="shared" si="116"/>
        <v>0</v>
      </c>
      <c r="AI86" s="53">
        <f t="shared" si="116"/>
        <v>0</v>
      </c>
      <c r="AJ86" s="53">
        <f t="shared" si="116"/>
        <v>0</v>
      </c>
      <c r="AK86" s="53">
        <f t="shared" si="116"/>
        <v>0</v>
      </c>
      <c r="AL86" s="53">
        <f t="shared" si="116"/>
        <v>0</v>
      </c>
      <c r="AM86" s="53">
        <f t="shared" si="116"/>
        <v>0</v>
      </c>
      <c r="AN86" s="53">
        <f t="shared" si="116"/>
        <v>0</v>
      </c>
      <c r="AO86" s="53">
        <f t="shared" si="116"/>
        <v>0</v>
      </c>
      <c r="AP86" s="53">
        <f t="shared" si="116"/>
        <v>0</v>
      </c>
      <c r="AQ86" s="53">
        <f t="shared" si="116"/>
        <v>0</v>
      </c>
      <c r="AR86" s="53">
        <f t="shared" si="116"/>
        <v>0</v>
      </c>
      <c r="AS86" s="53">
        <f t="shared" si="116"/>
        <v>0</v>
      </c>
      <c r="AT86" s="53">
        <f t="shared" si="116"/>
        <v>0</v>
      </c>
      <c r="AU86" s="53">
        <f t="shared" si="116"/>
        <v>0</v>
      </c>
      <c r="AV86" s="53">
        <f t="shared" si="116"/>
        <v>0</v>
      </c>
      <c r="AW86" s="53">
        <f t="shared" si="116"/>
        <v>1</v>
      </c>
      <c r="AX86" s="53">
        <f t="shared" ref="AX86:BU86" si="117">iferror(AX38/SUM($AX38:$BU38),0)</f>
        <v>0</v>
      </c>
      <c r="AY86" s="53">
        <f t="shared" si="117"/>
        <v>0</v>
      </c>
      <c r="AZ86" s="53">
        <f t="shared" si="117"/>
        <v>0</v>
      </c>
      <c r="BA86" s="53">
        <f t="shared" si="117"/>
        <v>0</v>
      </c>
      <c r="BB86" s="53">
        <f t="shared" si="117"/>
        <v>0</v>
      </c>
      <c r="BC86" s="53">
        <f t="shared" si="117"/>
        <v>0.07692307692</v>
      </c>
      <c r="BD86" s="53">
        <f t="shared" si="117"/>
        <v>0.07692307692</v>
      </c>
      <c r="BE86" s="53">
        <f t="shared" si="117"/>
        <v>0.1538461538</v>
      </c>
      <c r="BF86" s="53">
        <f t="shared" si="117"/>
        <v>0</v>
      </c>
      <c r="BG86" s="53">
        <f t="shared" si="117"/>
        <v>0</v>
      </c>
      <c r="BH86" s="53">
        <f t="shared" si="117"/>
        <v>0.07692307692</v>
      </c>
      <c r="BI86" s="53">
        <f t="shared" si="117"/>
        <v>0.07692307692</v>
      </c>
      <c r="BJ86" s="53">
        <f t="shared" si="117"/>
        <v>0</v>
      </c>
      <c r="BK86" s="53">
        <f t="shared" si="117"/>
        <v>0</v>
      </c>
      <c r="BL86" s="53">
        <f t="shared" si="117"/>
        <v>0</v>
      </c>
      <c r="BM86" s="53">
        <f t="shared" si="117"/>
        <v>0</v>
      </c>
      <c r="BN86" s="53">
        <f t="shared" si="117"/>
        <v>0</v>
      </c>
      <c r="BO86" s="53">
        <f t="shared" si="117"/>
        <v>0.1538461538</v>
      </c>
      <c r="BP86" s="53">
        <f t="shared" si="117"/>
        <v>0</v>
      </c>
      <c r="BQ86" s="53">
        <f t="shared" si="117"/>
        <v>0.07692307692</v>
      </c>
      <c r="BR86" s="53">
        <f t="shared" si="117"/>
        <v>0</v>
      </c>
      <c r="BS86" s="53">
        <f t="shared" si="117"/>
        <v>0</v>
      </c>
      <c r="BT86" s="53">
        <f t="shared" si="117"/>
        <v>0</v>
      </c>
      <c r="BU86" s="53">
        <f t="shared" si="117"/>
        <v>0.3076923077</v>
      </c>
      <c r="BV86" s="53">
        <f t="shared" ref="BV86:CS86" si="118">iferror(BV38/SUM($BV38:$CS38),0)</f>
        <v>0</v>
      </c>
      <c r="BW86" s="53">
        <f t="shared" si="118"/>
        <v>0</v>
      </c>
      <c r="BX86" s="53">
        <f t="shared" si="118"/>
        <v>0</v>
      </c>
      <c r="BY86" s="53">
        <f t="shared" si="118"/>
        <v>0</v>
      </c>
      <c r="BZ86" s="53">
        <f t="shared" si="118"/>
        <v>0.07142857143</v>
      </c>
      <c r="CA86" s="53">
        <f t="shared" si="118"/>
        <v>0.07142857143</v>
      </c>
      <c r="CB86" s="53">
        <f t="shared" si="118"/>
        <v>0</v>
      </c>
      <c r="CC86" s="53">
        <f t="shared" si="118"/>
        <v>0</v>
      </c>
      <c r="CD86" s="53">
        <f t="shared" si="118"/>
        <v>0</v>
      </c>
      <c r="CE86" s="53">
        <f t="shared" si="118"/>
        <v>0.1428571429</v>
      </c>
      <c r="CF86" s="53">
        <f t="shared" si="118"/>
        <v>0</v>
      </c>
      <c r="CG86" s="53">
        <f t="shared" si="118"/>
        <v>0.07142857143</v>
      </c>
      <c r="CH86" s="53">
        <f t="shared" si="118"/>
        <v>0</v>
      </c>
      <c r="CI86" s="53">
        <f t="shared" si="118"/>
        <v>0</v>
      </c>
      <c r="CJ86" s="53">
        <f t="shared" si="118"/>
        <v>0.07142857143</v>
      </c>
      <c r="CK86" s="53">
        <f t="shared" si="118"/>
        <v>0.07142857143</v>
      </c>
      <c r="CL86" s="53">
        <f t="shared" si="118"/>
        <v>0</v>
      </c>
      <c r="CM86" s="53">
        <f t="shared" si="118"/>
        <v>0</v>
      </c>
      <c r="CN86" s="53">
        <f t="shared" si="118"/>
        <v>0</v>
      </c>
      <c r="CO86" s="53">
        <f t="shared" si="118"/>
        <v>0.07142857143</v>
      </c>
      <c r="CP86" s="53">
        <f t="shared" si="118"/>
        <v>0</v>
      </c>
      <c r="CQ86" s="53">
        <f t="shared" si="118"/>
        <v>0.07142857143</v>
      </c>
      <c r="CR86" s="53">
        <f t="shared" si="118"/>
        <v>0</v>
      </c>
      <c r="CS86" s="53">
        <f t="shared" si="118"/>
        <v>0.3571428571</v>
      </c>
    </row>
    <row r="87" hidden="1">
      <c r="A87" s="23" t="s">
        <v>24</v>
      </c>
      <c r="B87" s="53">
        <f t="shared" ref="B87:Y87" si="119">iferror(B39/SUM($B39:$Y39),0)</f>
        <v>0</v>
      </c>
      <c r="C87" s="53">
        <f t="shared" si="119"/>
        <v>0</v>
      </c>
      <c r="D87" s="53">
        <f t="shared" si="119"/>
        <v>0</v>
      </c>
      <c r="E87" s="53">
        <f t="shared" si="119"/>
        <v>0</v>
      </c>
      <c r="F87" s="53">
        <f t="shared" si="119"/>
        <v>0</v>
      </c>
      <c r="G87" s="53">
        <f t="shared" si="119"/>
        <v>0</v>
      </c>
      <c r="H87" s="53">
        <f t="shared" si="119"/>
        <v>0</v>
      </c>
      <c r="I87" s="53">
        <f t="shared" si="119"/>
        <v>0</v>
      </c>
      <c r="J87" s="53">
        <f t="shared" si="119"/>
        <v>0</v>
      </c>
      <c r="K87" s="53">
        <f t="shared" si="119"/>
        <v>0</v>
      </c>
      <c r="L87" s="53">
        <f t="shared" si="119"/>
        <v>0</v>
      </c>
      <c r="M87" s="53">
        <f t="shared" si="119"/>
        <v>0</v>
      </c>
      <c r="N87" s="53">
        <f t="shared" si="119"/>
        <v>0</v>
      </c>
      <c r="O87" s="53">
        <f t="shared" si="119"/>
        <v>0</v>
      </c>
      <c r="P87" s="53">
        <f t="shared" si="119"/>
        <v>0</v>
      </c>
      <c r="Q87" s="53">
        <f t="shared" si="119"/>
        <v>0</v>
      </c>
      <c r="R87" s="53">
        <f t="shared" si="119"/>
        <v>0</v>
      </c>
      <c r="S87" s="53">
        <f t="shared" si="119"/>
        <v>0</v>
      </c>
      <c r="T87" s="53">
        <f t="shared" si="119"/>
        <v>0</v>
      </c>
      <c r="U87" s="53">
        <f t="shared" si="119"/>
        <v>0</v>
      </c>
      <c r="V87" s="53">
        <f t="shared" si="119"/>
        <v>0</v>
      </c>
      <c r="W87" s="53">
        <f t="shared" si="119"/>
        <v>0</v>
      </c>
      <c r="X87" s="53">
        <f t="shared" si="119"/>
        <v>0</v>
      </c>
      <c r="Y87" s="53">
        <f t="shared" si="119"/>
        <v>0</v>
      </c>
      <c r="Z87" s="53">
        <f t="shared" ref="Z87:AW87" si="120">iferror(Z39/SUM($Z39:$AW39),0)</f>
        <v>0</v>
      </c>
      <c r="AA87" s="53">
        <f t="shared" si="120"/>
        <v>0</v>
      </c>
      <c r="AB87" s="53">
        <f t="shared" si="120"/>
        <v>0</v>
      </c>
      <c r="AC87" s="53">
        <f t="shared" si="120"/>
        <v>0</v>
      </c>
      <c r="AD87" s="53">
        <f t="shared" si="120"/>
        <v>0</v>
      </c>
      <c r="AE87" s="53">
        <f t="shared" si="120"/>
        <v>0.1428571429</v>
      </c>
      <c r="AF87" s="53">
        <f t="shared" si="120"/>
        <v>0.1428571429</v>
      </c>
      <c r="AG87" s="53">
        <f t="shared" si="120"/>
        <v>0</v>
      </c>
      <c r="AH87" s="53">
        <f t="shared" si="120"/>
        <v>0</v>
      </c>
      <c r="AI87" s="53">
        <f t="shared" si="120"/>
        <v>0.1428571429</v>
      </c>
      <c r="AJ87" s="53">
        <f t="shared" si="120"/>
        <v>0</v>
      </c>
      <c r="AK87" s="53">
        <f t="shared" si="120"/>
        <v>0</v>
      </c>
      <c r="AL87" s="53">
        <f t="shared" si="120"/>
        <v>0</v>
      </c>
      <c r="AM87" s="53">
        <f t="shared" si="120"/>
        <v>0</v>
      </c>
      <c r="AN87" s="53">
        <f t="shared" si="120"/>
        <v>0.1428571429</v>
      </c>
      <c r="AO87" s="53">
        <f t="shared" si="120"/>
        <v>0.1428571429</v>
      </c>
      <c r="AP87" s="53">
        <f t="shared" si="120"/>
        <v>0</v>
      </c>
      <c r="AQ87" s="53">
        <f t="shared" si="120"/>
        <v>0.1428571429</v>
      </c>
      <c r="AR87" s="53">
        <f t="shared" si="120"/>
        <v>0</v>
      </c>
      <c r="AS87" s="53">
        <f t="shared" si="120"/>
        <v>0</v>
      </c>
      <c r="AT87" s="53">
        <f t="shared" si="120"/>
        <v>0.1428571429</v>
      </c>
      <c r="AU87" s="53">
        <f t="shared" si="120"/>
        <v>0</v>
      </c>
      <c r="AV87" s="53">
        <f t="shared" si="120"/>
        <v>0</v>
      </c>
      <c r="AW87" s="53">
        <f t="shared" si="120"/>
        <v>0</v>
      </c>
      <c r="AX87" s="53">
        <f t="shared" ref="AX87:BU87" si="121">iferror(AX39/SUM($AX39:$BU39),0)</f>
        <v>0</v>
      </c>
      <c r="AY87" s="53">
        <f t="shared" si="121"/>
        <v>0</v>
      </c>
      <c r="AZ87" s="53">
        <f t="shared" si="121"/>
        <v>0</v>
      </c>
      <c r="BA87" s="53">
        <f t="shared" si="121"/>
        <v>0</v>
      </c>
      <c r="BB87" s="53">
        <f t="shared" si="121"/>
        <v>0</v>
      </c>
      <c r="BC87" s="53">
        <f t="shared" si="121"/>
        <v>0</v>
      </c>
      <c r="BD87" s="53">
        <f t="shared" si="121"/>
        <v>0.1111111111</v>
      </c>
      <c r="BE87" s="53">
        <f t="shared" si="121"/>
        <v>0.1111111111</v>
      </c>
      <c r="BF87" s="53">
        <f t="shared" si="121"/>
        <v>0</v>
      </c>
      <c r="BG87" s="53">
        <f t="shared" si="121"/>
        <v>0.1111111111</v>
      </c>
      <c r="BH87" s="53">
        <f t="shared" si="121"/>
        <v>0</v>
      </c>
      <c r="BI87" s="53">
        <f t="shared" si="121"/>
        <v>0</v>
      </c>
      <c r="BJ87" s="53">
        <f t="shared" si="121"/>
        <v>0</v>
      </c>
      <c r="BK87" s="53">
        <f t="shared" si="121"/>
        <v>0</v>
      </c>
      <c r="BL87" s="53">
        <f t="shared" si="121"/>
        <v>0.2222222222</v>
      </c>
      <c r="BM87" s="53">
        <f t="shared" si="121"/>
        <v>0.1111111111</v>
      </c>
      <c r="BN87" s="53">
        <f t="shared" si="121"/>
        <v>0.2222222222</v>
      </c>
      <c r="BO87" s="53">
        <f t="shared" si="121"/>
        <v>0.1111111111</v>
      </c>
      <c r="BP87" s="53">
        <f t="shared" si="121"/>
        <v>0</v>
      </c>
      <c r="BQ87" s="53">
        <f t="shared" si="121"/>
        <v>0</v>
      </c>
      <c r="BR87" s="53">
        <f t="shared" si="121"/>
        <v>0</v>
      </c>
      <c r="BS87" s="53">
        <f t="shared" si="121"/>
        <v>0</v>
      </c>
      <c r="BT87" s="53">
        <f t="shared" si="121"/>
        <v>0</v>
      </c>
      <c r="BU87" s="53">
        <f t="shared" si="121"/>
        <v>0</v>
      </c>
      <c r="BV87" s="53">
        <f t="shared" ref="BV87:CS87" si="122">iferror(BV39/SUM($BV39:$CS39),0)</f>
        <v>0</v>
      </c>
      <c r="BW87" s="53">
        <f t="shared" si="122"/>
        <v>0</v>
      </c>
      <c r="BX87" s="53">
        <f t="shared" si="122"/>
        <v>0</v>
      </c>
      <c r="BY87" s="53">
        <f t="shared" si="122"/>
        <v>0</v>
      </c>
      <c r="BZ87" s="53">
        <f t="shared" si="122"/>
        <v>0</v>
      </c>
      <c r="CA87" s="53">
        <f t="shared" si="122"/>
        <v>0</v>
      </c>
      <c r="CB87" s="53">
        <f t="shared" si="122"/>
        <v>0</v>
      </c>
      <c r="CC87" s="53">
        <f t="shared" si="122"/>
        <v>0.5</v>
      </c>
      <c r="CD87" s="53">
        <f t="shared" si="122"/>
        <v>0</v>
      </c>
      <c r="CE87" s="53">
        <f t="shared" si="122"/>
        <v>0</v>
      </c>
      <c r="CF87" s="53">
        <f t="shared" si="122"/>
        <v>0</v>
      </c>
      <c r="CG87" s="53">
        <f t="shared" si="122"/>
        <v>0</v>
      </c>
      <c r="CH87" s="53">
        <f t="shared" si="122"/>
        <v>0.5</v>
      </c>
      <c r="CI87" s="53">
        <f t="shared" si="122"/>
        <v>0</v>
      </c>
      <c r="CJ87" s="53">
        <f t="shared" si="122"/>
        <v>0</v>
      </c>
      <c r="CK87" s="53">
        <f t="shared" si="122"/>
        <v>0</v>
      </c>
      <c r="CL87" s="53">
        <f t="shared" si="122"/>
        <v>0</v>
      </c>
      <c r="CM87" s="53">
        <f t="shared" si="122"/>
        <v>0</v>
      </c>
      <c r="CN87" s="53">
        <f t="shared" si="122"/>
        <v>0</v>
      </c>
      <c r="CO87" s="53">
        <f t="shared" si="122"/>
        <v>0</v>
      </c>
      <c r="CP87" s="53">
        <f t="shared" si="122"/>
        <v>0</v>
      </c>
      <c r="CQ87" s="53">
        <f t="shared" si="122"/>
        <v>0</v>
      </c>
      <c r="CR87" s="53">
        <f t="shared" si="122"/>
        <v>0</v>
      </c>
      <c r="CS87" s="53">
        <f t="shared" si="122"/>
        <v>0</v>
      </c>
    </row>
    <row r="88" hidden="1">
      <c r="A88" s="23" t="s">
        <v>25</v>
      </c>
      <c r="B88" s="53">
        <f t="shared" ref="B88:Y88" si="123">iferror(B40/SUM($B40:$Y40),0)</f>
        <v>0</v>
      </c>
      <c r="C88" s="53">
        <f t="shared" si="123"/>
        <v>0</v>
      </c>
      <c r="D88" s="53">
        <f t="shared" si="123"/>
        <v>0</v>
      </c>
      <c r="E88" s="53">
        <f t="shared" si="123"/>
        <v>0</v>
      </c>
      <c r="F88" s="53">
        <f t="shared" si="123"/>
        <v>0</v>
      </c>
      <c r="G88" s="53">
        <f t="shared" si="123"/>
        <v>0</v>
      </c>
      <c r="H88" s="53">
        <f t="shared" si="123"/>
        <v>0</v>
      </c>
      <c r="I88" s="53">
        <f t="shared" si="123"/>
        <v>0</v>
      </c>
      <c r="J88" s="53">
        <f t="shared" si="123"/>
        <v>0</v>
      </c>
      <c r="K88" s="53">
        <f t="shared" si="123"/>
        <v>0</v>
      </c>
      <c r="L88" s="53">
        <f t="shared" si="123"/>
        <v>0</v>
      </c>
      <c r="M88" s="53">
        <f t="shared" si="123"/>
        <v>0</v>
      </c>
      <c r="N88" s="53">
        <f t="shared" si="123"/>
        <v>0</v>
      </c>
      <c r="O88" s="53">
        <f t="shared" si="123"/>
        <v>0</v>
      </c>
      <c r="P88" s="53">
        <f t="shared" si="123"/>
        <v>0</v>
      </c>
      <c r="Q88" s="53">
        <f t="shared" si="123"/>
        <v>0</v>
      </c>
      <c r="R88" s="53">
        <f t="shared" si="123"/>
        <v>0</v>
      </c>
      <c r="S88" s="53">
        <f t="shared" si="123"/>
        <v>0</v>
      </c>
      <c r="T88" s="53">
        <f t="shared" si="123"/>
        <v>0</v>
      </c>
      <c r="U88" s="53">
        <f t="shared" si="123"/>
        <v>0</v>
      </c>
      <c r="V88" s="53">
        <f t="shared" si="123"/>
        <v>0</v>
      </c>
      <c r="W88" s="53">
        <f t="shared" si="123"/>
        <v>0</v>
      </c>
      <c r="X88" s="53">
        <f t="shared" si="123"/>
        <v>0</v>
      </c>
      <c r="Y88" s="53">
        <f t="shared" si="123"/>
        <v>0</v>
      </c>
      <c r="Z88" s="53">
        <f t="shared" ref="Z88:AW88" si="124">iferror(Z40/SUM($Z40:$AW40),0)</f>
        <v>0</v>
      </c>
      <c r="AA88" s="53">
        <f t="shared" si="124"/>
        <v>0</v>
      </c>
      <c r="AB88" s="53">
        <f t="shared" si="124"/>
        <v>0</v>
      </c>
      <c r="AC88" s="53">
        <f t="shared" si="124"/>
        <v>0</v>
      </c>
      <c r="AD88" s="53">
        <f t="shared" si="124"/>
        <v>0</v>
      </c>
      <c r="AE88" s="53">
        <f t="shared" si="124"/>
        <v>0</v>
      </c>
      <c r="AF88" s="53">
        <f t="shared" si="124"/>
        <v>0</v>
      </c>
      <c r="AG88" s="53">
        <f t="shared" si="124"/>
        <v>0</v>
      </c>
      <c r="AH88" s="53">
        <f t="shared" si="124"/>
        <v>0</v>
      </c>
      <c r="AI88" s="53">
        <f t="shared" si="124"/>
        <v>0</v>
      </c>
      <c r="AJ88" s="53">
        <f t="shared" si="124"/>
        <v>0</v>
      </c>
      <c r="AK88" s="53">
        <f t="shared" si="124"/>
        <v>0</v>
      </c>
      <c r="AL88" s="53">
        <f t="shared" si="124"/>
        <v>0</v>
      </c>
      <c r="AM88" s="53">
        <f t="shared" si="124"/>
        <v>0</v>
      </c>
      <c r="AN88" s="53">
        <f t="shared" si="124"/>
        <v>0</v>
      </c>
      <c r="AO88" s="53">
        <f t="shared" si="124"/>
        <v>0</v>
      </c>
      <c r="AP88" s="53">
        <f t="shared" si="124"/>
        <v>0</v>
      </c>
      <c r="AQ88" s="53">
        <f t="shared" si="124"/>
        <v>0</v>
      </c>
      <c r="AR88" s="53">
        <f t="shared" si="124"/>
        <v>0</v>
      </c>
      <c r="AS88" s="53">
        <f t="shared" si="124"/>
        <v>0</v>
      </c>
      <c r="AT88" s="53">
        <f t="shared" si="124"/>
        <v>0</v>
      </c>
      <c r="AU88" s="53">
        <f t="shared" si="124"/>
        <v>0</v>
      </c>
      <c r="AV88" s="53">
        <f t="shared" si="124"/>
        <v>0</v>
      </c>
      <c r="AW88" s="53">
        <f t="shared" si="124"/>
        <v>0</v>
      </c>
      <c r="AX88" s="53">
        <f t="shared" ref="AX88:BU88" si="125">iferror(AX40/SUM($AX40:$BU40),0)</f>
        <v>0</v>
      </c>
      <c r="AY88" s="53">
        <f t="shared" si="125"/>
        <v>0</v>
      </c>
      <c r="AZ88" s="53">
        <f t="shared" si="125"/>
        <v>0</v>
      </c>
      <c r="BA88" s="53">
        <f t="shared" si="125"/>
        <v>0</v>
      </c>
      <c r="BB88" s="53">
        <f t="shared" si="125"/>
        <v>0</v>
      </c>
      <c r="BC88" s="53">
        <f t="shared" si="125"/>
        <v>0</v>
      </c>
      <c r="BD88" s="53">
        <f t="shared" si="125"/>
        <v>0</v>
      </c>
      <c r="BE88" s="53">
        <f t="shared" si="125"/>
        <v>0</v>
      </c>
      <c r="BF88" s="53">
        <f t="shared" si="125"/>
        <v>0</v>
      </c>
      <c r="BG88" s="53">
        <f t="shared" si="125"/>
        <v>0</v>
      </c>
      <c r="BH88" s="53">
        <f t="shared" si="125"/>
        <v>0</v>
      </c>
      <c r="BI88" s="53">
        <f t="shared" si="125"/>
        <v>0</v>
      </c>
      <c r="BJ88" s="53">
        <f t="shared" si="125"/>
        <v>0</v>
      </c>
      <c r="BK88" s="53">
        <f t="shared" si="125"/>
        <v>0</v>
      </c>
      <c r="BL88" s="53">
        <f t="shared" si="125"/>
        <v>0</v>
      </c>
      <c r="BM88" s="53">
        <f t="shared" si="125"/>
        <v>0</v>
      </c>
      <c r="BN88" s="53">
        <f t="shared" si="125"/>
        <v>1</v>
      </c>
      <c r="BO88" s="53">
        <f t="shared" si="125"/>
        <v>0</v>
      </c>
      <c r="BP88" s="53">
        <f t="shared" si="125"/>
        <v>0</v>
      </c>
      <c r="BQ88" s="53">
        <f t="shared" si="125"/>
        <v>0</v>
      </c>
      <c r="BR88" s="53">
        <f t="shared" si="125"/>
        <v>0</v>
      </c>
      <c r="BS88" s="53">
        <f t="shared" si="125"/>
        <v>0</v>
      </c>
      <c r="BT88" s="53">
        <f t="shared" si="125"/>
        <v>0</v>
      </c>
      <c r="BU88" s="53">
        <f t="shared" si="125"/>
        <v>0</v>
      </c>
      <c r="BV88" s="53">
        <f t="shared" ref="BV88:CS88" si="126">iferror(BV40/SUM($BV40:$CS40),0)</f>
        <v>0</v>
      </c>
      <c r="BW88" s="53">
        <f t="shared" si="126"/>
        <v>0</v>
      </c>
      <c r="BX88" s="53">
        <f t="shared" si="126"/>
        <v>0</v>
      </c>
      <c r="BY88" s="53">
        <f t="shared" si="126"/>
        <v>0</v>
      </c>
      <c r="BZ88" s="53">
        <f t="shared" si="126"/>
        <v>0</v>
      </c>
      <c r="CA88" s="53">
        <f t="shared" si="126"/>
        <v>0</v>
      </c>
      <c r="CB88" s="53">
        <f t="shared" si="126"/>
        <v>0</v>
      </c>
      <c r="CC88" s="53">
        <f t="shared" si="126"/>
        <v>0</v>
      </c>
      <c r="CD88" s="53">
        <f t="shared" si="126"/>
        <v>0</v>
      </c>
      <c r="CE88" s="53">
        <f t="shared" si="126"/>
        <v>0</v>
      </c>
      <c r="CF88" s="53">
        <f t="shared" si="126"/>
        <v>0</v>
      </c>
      <c r="CG88" s="53">
        <f t="shared" si="126"/>
        <v>0</v>
      </c>
      <c r="CH88" s="53">
        <f t="shared" si="126"/>
        <v>0</v>
      </c>
      <c r="CI88" s="53">
        <f t="shared" si="126"/>
        <v>0</v>
      </c>
      <c r="CJ88" s="53">
        <f t="shared" si="126"/>
        <v>0</v>
      </c>
      <c r="CK88" s="53">
        <f t="shared" si="126"/>
        <v>0</v>
      </c>
      <c r="CL88" s="53">
        <f t="shared" si="126"/>
        <v>0</v>
      </c>
      <c r="CM88" s="53">
        <f t="shared" si="126"/>
        <v>0</v>
      </c>
      <c r="CN88" s="53">
        <f t="shared" si="126"/>
        <v>0</v>
      </c>
      <c r="CO88" s="53">
        <f t="shared" si="126"/>
        <v>0</v>
      </c>
      <c r="CP88" s="53">
        <f t="shared" si="126"/>
        <v>0</v>
      </c>
      <c r="CQ88" s="53">
        <f t="shared" si="126"/>
        <v>0</v>
      </c>
      <c r="CR88" s="53">
        <f t="shared" si="126"/>
        <v>0</v>
      </c>
      <c r="CS88" s="53">
        <f t="shared" si="126"/>
        <v>0</v>
      </c>
    </row>
    <row r="89" hidden="1">
      <c r="A89" s="23" t="s">
        <v>26</v>
      </c>
      <c r="B89" s="53">
        <f t="shared" ref="B89:Y89" si="127">iferror(B41/SUM($B41:$Y41),0)</f>
        <v>0</v>
      </c>
      <c r="C89" s="53">
        <f t="shared" si="127"/>
        <v>0</v>
      </c>
      <c r="D89" s="53">
        <f t="shared" si="127"/>
        <v>0</v>
      </c>
      <c r="E89" s="53">
        <f t="shared" si="127"/>
        <v>0</v>
      </c>
      <c r="F89" s="53">
        <f t="shared" si="127"/>
        <v>0</v>
      </c>
      <c r="G89" s="53">
        <f t="shared" si="127"/>
        <v>0</v>
      </c>
      <c r="H89" s="53">
        <f t="shared" si="127"/>
        <v>0</v>
      </c>
      <c r="I89" s="53">
        <f t="shared" si="127"/>
        <v>0</v>
      </c>
      <c r="J89" s="53">
        <f t="shared" si="127"/>
        <v>0</v>
      </c>
      <c r="K89" s="53">
        <f t="shared" si="127"/>
        <v>0</v>
      </c>
      <c r="L89" s="53">
        <f t="shared" si="127"/>
        <v>0</v>
      </c>
      <c r="M89" s="53">
        <f t="shared" si="127"/>
        <v>0</v>
      </c>
      <c r="N89" s="53">
        <f t="shared" si="127"/>
        <v>0</v>
      </c>
      <c r="O89" s="53">
        <f t="shared" si="127"/>
        <v>0</v>
      </c>
      <c r="P89" s="53">
        <f t="shared" si="127"/>
        <v>0</v>
      </c>
      <c r="Q89" s="53">
        <f t="shared" si="127"/>
        <v>0</v>
      </c>
      <c r="R89" s="53">
        <f t="shared" si="127"/>
        <v>0</v>
      </c>
      <c r="S89" s="53">
        <f t="shared" si="127"/>
        <v>0</v>
      </c>
      <c r="T89" s="53">
        <f t="shared" si="127"/>
        <v>0</v>
      </c>
      <c r="U89" s="53">
        <f t="shared" si="127"/>
        <v>0</v>
      </c>
      <c r="V89" s="53">
        <f t="shared" si="127"/>
        <v>0</v>
      </c>
      <c r="W89" s="53">
        <f t="shared" si="127"/>
        <v>0</v>
      </c>
      <c r="X89" s="53">
        <f t="shared" si="127"/>
        <v>0</v>
      </c>
      <c r="Y89" s="53">
        <f t="shared" si="127"/>
        <v>0</v>
      </c>
      <c r="Z89" s="53">
        <f t="shared" ref="Z89:AW89" si="128">iferror(Z41/SUM($Z41:$AW41),0)</f>
        <v>0</v>
      </c>
      <c r="AA89" s="53">
        <f t="shared" si="128"/>
        <v>0</v>
      </c>
      <c r="AB89" s="53">
        <f t="shared" si="128"/>
        <v>0</v>
      </c>
      <c r="AC89" s="53">
        <f t="shared" si="128"/>
        <v>0</v>
      </c>
      <c r="AD89" s="53">
        <f t="shared" si="128"/>
        <v>0</v>
      </c>
      <c r="AE89" s="53">
        <f t="shared" si="128"/>
        <v>0</v>
      </c>
      <c r="AF89" s="53">
        <f t="shared" si="128"/>
        <v>0</v>
      </c>
      <c r="AG89" s="53">
        <f t="shared" si="128"/>
        <v>0</v>
      </c>
      <c r="AH89" s="53">
        <f t="shared" si="128"/>
        <v>0</v>
      </c>
      <c r="AI89" s="53">
        <f t="shared" si="128"/>
        <v>0</v>
      </c>
      <c r="AJ89" s="53">
        <f t="shared" si="128"/>
        <v>0</v>
      </c>
      <c r="AK89" s="53">
        <f t="shared" si="128"/>
        <v>0</v>
      </c>
      <c r="AL89" s="53">
        <f t="shared" si="128"/>
        <v>0</v>
      </c>
      <c r="AM89" s="53">
        <f t="shared" si="128"/>
        <v>0</v>
      </c>
      <c r="AN89" s="53">
        <f t="shared" si="128"/>
        <v>0</v>
      </c>
      <c r="AO89" s="53">
        <f t="shared" si="128"/>
        <v>0</v>
      </c>
      <c r="AP89" s="53">
        <f t="shared" si="128"/>
        <v>0</v>
      </c>
      <c r="AQ89" s="53">
        <f t="shared" si="128"/>
        <v>0</v>
      </c>
      <c r="AR89" s="53">
        <f t="shared" si="128"/>
        <v>0</v>
      </c>
      <c r="AS89" s="53">
        <f t="shared" si="128"/>
        <v>0</v>
      </c>
      <c r="AT89" s="53">
        <f t="shared" si="128"/>
        <v>0</v>
      </c>
      <c r="AU89" s="53">
        <f t="shared" si="128"/>
        <v>0</v>
      </c>
      <c r="AV89" s="53">
        <f t="shared" si="128"/>
        <v>0</v>
      </c>
      <c r="AW89" s="53">
        <f t="shared" si="128"/>
        <v>0</v>
      </c>
      <c r="AX89" s="53">
        <f t="shared" ref="AX89:BU89" si="129">iferror(AX41/SUM($AX41:$BU41),0)</f>
        <v>0</v>
      </c>
      <c r="AY89" s="53">
        <f t="shared" si="129"/>
        <v>0</v>
      </c>
      <c r="AZ89" s="53">
        <f t="shared" si="129"/>
        <v>0</v>
      </c>
      <c r="BA89" s="53">
        <f t="shared" si="129"/>
        <v>0</v>
      </c>
      <c r="BB89" s="53">
        <f t="shared" si="129"/>
        <v>0</v>
      </c>
      <c r="BC89" s="53">
        <f t="shared" si="129"/>
        <v>0</v>
      </c>
      <c r="BD89" s="53">
        <f t="shared" si="129"/>
        <v>0</v>
      </c>
      <c r="BE89" s="53">
        <f t="shared" si="129"/>
        <v>0</v>
      </c>
      <c r="BF89" s="53">
        <f t="shared" si="129"/>
        <v>0</v>
      </c>
      <c r="BG89" s="53">
        <f t="shared" si="129"/>
        <v>0</v>
      </c>
      <c r="BH89" s="53">
        <f t="shared" si="129"/>
        <v>0</v>
      </c>
      <c r="BI89" s="53">
        <f t="shared" si="129"/>
        <v>0</v>
      </c>
      <c r="BJ89" s="53">
        <f t="shared" si="129"/>
        <v>0</v>
      </c>
      <c r="BK89" s="53">
        <f t="shared" si="129"/>
        <v>0</v>
      </c>
      <c r="BL89" s="53">
        <f t="shared" si="129"/>
        <v>0</v>
      </c>
      <c r="BM89" s="53">
        <f t="shared" si="129"/>
        <v>0</v>
      </c>
      <c r="BN89" s="53">
        <f t="shared" si="129"/>
        <v>0</v>
      </c>
      <c r="BO89" s="53">
        <f t="shared" si="129"/>
        <v>0</v>
      </c>
      <c r="BP89" s="53">
        <f t="shared" si="129"/>
        <v>0</v>
      </c>
      <c r="BQ89" s="53">
        <f t="shared" si="129"/>
        <v>0</v>
      </c>
      <c r="BR89" s="53">
        <f t="shared" si="129"/>
        <v>0</v>
      </c>
      <c r="BS89" s="53">
        <f t="shared" si="129"/>
        <v>0</v>
      </c>
      <c r="BT89" s="53">
        <f t="shared" si="129"/>
        <v>0</v>
      </c>
      <c r="BU89" s="53">
        <f t="shared" si="129"/>
        <v>1</v>
      </c>
      <c r="BV89" s="53">
        <f t="shared" ref="BV89:CS89" si="130">iferror(BV41/SUM($BV41:$CS41),0)</f>
        <v>0</v>
      </c>
      <c r="BW89" s="53">
        <f t="shared" si="130"/>
        <v>0</v>
      </c>
      <c r="BX89" s="53">
        <f t="shared" si="130"/>
        <v>0</v>
      </c>
      <c r="BY89" s="53">
        <f t="shared" si="130"/>
        <v>0</v>
      </c>
      <c r="BZ89" s="53">
        <f t="shared" si="130"/>
        <v>0</v>
      </c>
      <c r="CA89" s="53">
        <f t="shared" si="130"/>
        <v>0</v>
      </c>
      <c r="CB89" s="53">
        <f t="shared" si="130"/>
        <v>0</v>
      </c>
      <c r="CC89" s="53">
        <f t="shared" si="130"/>
        <v>0</v>
      </c>
      <c r="CD89" s="53">
        <f t="shared" si="130"/>
        <v>0</v>
      </c>
      <c r="CE89" s="53">
        <f t="shared" si="130"/>
        <v>0</v>
      </c>
      <c r="CF89" s="53">
        <f t="shared" si="130"/>
        <v>0</v>
      </c>
      <c r="CG89" s="53">
        <f t="shared" si="130"/>
        <v>0</v>
      </c>
      <c r="CH89" s="53">
        <f t="shared" si="130"/>
        <v>0</v>
      </c>
      <c r="CI89" s="53">
        <f t="shared" si="130"/>
        <v>0</v>
      </c>
      <c r="CJ89" s="53">
        <f t="shared" si="130"/>
        <v>0</v>
      </c>
      <c r="CK89" s="53">
        <f t="shared" si="130"/>
        <v>0</v>
      </c>
      <c r="CL89" s="53">
        <f t="shared" si="130"/>
        <v>0</v>
      </c>
      <c r="CM89" s="53">
        <f t="shared" si="130"/>
        <v>0</v>
      </c>
      <c r="CN89" s="53">
        <f t="shared" si="130"/>
        <v>0</v>
      </c>
      <c r="CO89" s="53">
        <f t="shared" si="130"/>
        <v>0</v>
      </c>
      <c r="CP89" s="53">
        <f t="shared" si="130"/>
        <v>0</v>
      </c>
      <c r="CQ89" s="53">
        <f t="shared" si="130"/>
        <v>0</v>
      </c>
      <c r="CR89" s="53">
        <f t="shared" si="130"/>
        <v>0</v>
      </c>
      <c r="CS89" s="53">
        <f t="shared" si="130"/>
        <v>1</v>
      </c>
    </row>
    <row r="90" hidden="1">
      <c r="A90" s="26" t="s">
        <v>27</v>
      </c>
      <c r="B90" s="53">
        <f t="shared" ref="B90:Y90" si="131">iferror(B42/SUM($B42:$Y42),0)</f>
        <v>0</v>
      </c>
      <c r="C90" s="53">
        <f t="shared" si="131"/>
        <v>0</v>
      </c>
      <c r="D90" s="53">
        <f t="shared" si="131"/>
        <v>0</v>
      </c>
      <c r="E90" s="53">
        <f t="shared" si="131"/>
        <v>0</v>
      </c>
      <c r="F90" s="53">
        <f t="shared" si="131"/>
        <v>0</v>
      </c>
      <c r="G90" s="53">
        <f t="shared" si="131"/>
        <v>0</v>
      </c>
      <c r="H90" s="53">
        <f t="shared" si="131"/>
        <v>0</v>
      </c>
      <c r="I90" s="53">
        <f t="shared" si="131"/>
        <v>0</v>
      </c>
      <c r="J90" s="53">
        <f t="shared" si="131"/>
        <v>0</v>
      </c>
      <c r="K90" s="53">
        <f t="shared" si="131"/>
        <v>0</v>
      </c>
      <c r="L90" s="53">
        <f t="shared" si="131"/>
        <v>0</v>
      </c>
      <c r="M90" s="53">
        <f t="shared" si="131"/>
        <v>0</v>
      </c>
      <c r="N90" s="53">
        <f t="shared" si="131"/>
        <v>0</v>
      </c>
      <c r="O90" s="53">
        <f t="shared" si="131"/>
        <v>0</v>
      </c>
      <c r="P90" s="53">
        <f t="shared" si="131"/>
        <v>0</v>
      </c>
      <c r="Q90" s="53">
        <f t="shared" si="131"/>
        <v>0</v>
      </c>
      <c r="R90" s="53">
        <f t="shared" si="131"/>
        <v>0</v>
      </c>
      <c r="S90" s="53">
        <f t="shared" si="131"/>
        <v>0</v>
      </c>
      <c r="T90" s="53">
        <f t="shared" si="131"/>
        <v>0</v>
      </c>
      <c r="U90" s="53">
        <f t="shared" si="131"/>
        <v>0</v>
      </c>
      <c r="V90" s="53">
        <f t="shared" si="131"/>
        <v>0</v>
      </c>
      <c r="W90" s="53">
        <f t="shared" si="131"/>
        <v>0</v>
      </c>
      <c r="X90" s="53">
        <f t="shared" si="131"/>
        <v>0</v>
      </c>
      <c r="Y90" s="53">
        <f t="shared" si="131"/>
        <v>0</v>
      </c>
      <c r="Z90" s="53">
        <f t="shared" ref="Z90:AW90" si="132">iferror(Z42/SUM($Z42:$AW42),0)</f>
        <v>0</v>
      </c>
      <c r="AA90" s="53">
        <f t="shared" si="132"/>
        <v>0</v>
      </c>
      <c r="AB90" s="53">
        <f t="shared" si="132"/>
        <v>0</v>
      </c>
      <c r="AC90" s="53">
        <f t="shared" si="132"/>
        <v>0</v>
      </c>
      <c r="AD90" s="53">
        <f t="shared" si="132"/>
        <v>0</v>
      </c>
      <c r="AE90" s="53">
        <f t="shared" si="132"/>
        <v>0</v>
      </c>
      <c r="AF90" s="53">
        <f t="shared" si="132"/>
        <v>0</v>
      </c>
      <c r="AG90" s="53">
        <f t="shared" si="132"/>
        <v>0</v>
      </c>
      <c r="AH90" s="53">
        <f t="shared" si="132"/>
        <v>0</v>
      </c>
      <c r="AI90" s="53">
        <f t="shared" si="132"/>
        <v>0</v>
      </c>
      <c r="AJ90" s="53">
        <f t="shared" si="132"/>
        <v>0</v>
      </c>
      <c r="AK90" s="53">
        <f t="shared" si="132"/>
        <v>0</v>
      </c>
      <c r="AL90" s="53">
        <f t="shared" si="132"/>
        <v>0</v>
      </c>
      <c r="AM90" s="53">
        <f t="shared" si="132"/>
        <v>0</v>
      </c>
      <c r="AN90" s="53">
        <f t="shared" si="132"/>
        <v>0</v>
      </c>
      <c r="AO90" s="53">
        <f t="shared" si="132"/>
        <v>0</v>
      </c>
      <c r="AP90" s="53">
        <f t="shared" si="132"/>
        <v>0</v>
      </c>
      <c r="AQ90" s="53">
        <f t="shared" si="132"/>
        <v>0</v>
      </c>
      <c r="AR90" s="53">
        <f t="shared" si="132"/>
        <v>0</v>
      </c>
      <c r="AS90" s="53">
        <f t="shared" si="132"/>
        <v>0</v>
      </c>
      <c r="AT90" s="53">
        <f t="shared" si="132"/>
        <v>0</v>
      </c>
      <c r="AU90" s="53">
        <f t="shared" si="132"/>
        <v>0</v>
      </c>
      <c r="AV90" s="53">
        <f t="shared" si="132"/>
        <v>0</v>
      </c>
      <c r="AW90" s="53">
        <f t="shared" si="132"/>
        <v>0</v>
      </c>
      <c r="AX90" s="53">
        <f t="shared" ref="AX90:BU90" si="133">iferror(AX42/SUM($AX42:$BU42),0)</f>
        <v>0</v>
      </c>
      <c r="AY90" s="53">
        <f t="shared" si="133"/>
        <v>0</v>
      </c>
      <c r="AZ90" s="53">
        <f t="shared" si="133"/>
        <v>0</v>
      </c>
      <c r="BA90" s="53">
        <f t="shared" si="133"/>
        <v>0</v>
      </c>
      <c r="BB90" s="53">
        <f t="shared" si="133"/>
        <v>0</v>
      </c>
      <c r="BC90" s="53">
        <f t="shared" si="133"/>
        <v>0</v>
      </c>
      <c r="BD90" s="53">
        <f t="shared" si="133"/>
        <v>0</v>
      </c>
      <c r="BE90" s="53">
        <f t="shared" si="133"/>
        <v>0</v>
      </c>
      <c r="BF90" s="53">
        <f t="shared" si="133"/>
        <v>0</v>
      </c>
      <c r="BG90" s="53">
        <f t="shared" si="133"/>
        <v>0</v>
      </c>
      <c r="BH90" s="53">
        <f t="shared" si="133"/>
        <v>0</v>
      </c>
      <c r="BI90" s="53">
        <f t="shared" si="133"/>
        <v>0</v>
      </c>
      <c r="BJ90" s="53">
        <f t="shared" si="133"/>
        <v>0</v>
      </c>
      <c r="BK90" s="53">
        <f t="shared" si="133"/>
        <v>0</v>
      </c>
      <c r="BL90" s="53">
        <f t="shared" si="133"/>
        <v>0</v>
      </c>
      <c r="BM90" s="53">
        <f t="shared" si="133"/>
        <v>0</v>
      </c>
      <c r="BN90" s="53">
        <f t="shared" si="133"/>
        <v>0</v>
      </c>
      <c r="BO90" s="53">
        <f t="shared" si="133"/>
        <v>0</v>
      </c>
      <c r="BP90" s="53">
        <f t="shared" si="133"/>
        <v>0</v>
      </c>
      <c r="BQ90" s="53">
        <f t="shared" si="133"/>
        <v>0</v>
      </c>
      <c r="BR90" s="53">
        <f t="shared" si="133"/>
        <v>0</v>
      </c>
      <c r="BS90" s="53">
        <f t="shared" si="133"/>
        <v>0</v>
      </c>
      <c r="BT90" s="53">
        <f t="shared" si="133"/>
        <v>0</v>
      </c>
      <c r="BU90" s="53">
        <f t="shared" si="133"/>
        <v>1</v>
      </c>
      <c r="BV90" s="53">
        <f t="shared" ref="BV90:CS90" si="134">iferror(BV42/SUM($BV42:$CS42),0)</f>
        <v>0</v>
      </c>
      <c r="BW90" s="53">
        <f t="shared" si="134"/>
        <v>0</v>
      </c>
      <c r="BX90" s="53">
        <f t="shared" si="134"/>
        <v>0</v>
      </c>
      <c r="BY90" s="53">
        <f t="shared" si="134"/>
        <v>0</v>
      </c>
      <c r="BZ90" s="53">
        <f t="shared" si="134"/>
        <v>0</v>
      </c>
      <c r="CA90" s="53">
        <f t="shared" si="134"/>
        <v>0</v>
      </c>
      <c r="CB90" s="53">
        <f t="shared" si="134"/>
        <v>0</v>
      </c>
      <c r="CC90" s="53">
        <f t="shared" si="134"/>
        <v>0</v>
      </c>
      <c r="CD90" s="53">
        <f t="shared" si="134"/>
        <v>0</v>
      </c>
      <c r="CE90" s="53">
        <f t="shared" si="134"/>
        <v>0</v>
      </c>
      <c r="CF90" s="53">
        <f t="shared" si="134"/>
        <v>0</v>
      </c>
      <c r="CG90" s="53">
        <f t="shared" si="134"/>
        <v>0</v>
      </c>
      <c r="CH90" s="53">
        <f t="shared" si="134"/>
        <v>0</v>
      </c>
      <c r="CI90" s="53">
        <f t="shared" si="134"/>
        <v>0</v>
      </c>
      <c r="CJ90" s="53">
        <f t="shared" si="134"/>
        <v>0</v>
      </c>
      <c r="CK90" s="53">
        <f t="shared" si="134"/>
        <v>0</v>
      </c>
      <c r="CL90" s="53">
        <f t="shared" si="134"/>
        <v>0</v>
      </c>
      <c r="CM90" s="53">
        <f t="shared" si="134"/>
        <v>0</v>
      </c>
      <c r="CN90" s="53">
        <f t="shared" si="134"/>
        <v>0</v>
      </c>
      <c r="CO90" s="53">
        <f t="shared" si="134"/>
        <v>0</v>
      </c>
      <c r="CP90" s="53">
        <f t="shared" si="134"/>
        <v>0</v>
      </c>
      <c r="CQ90" s="53">
        <f t="shared" si="134"/>
        <v>0</v>
      </c>
      <c r="CR90" s="53">
        <f t="shared" si="134"/>
        <v>0</v>
      </c>
      <c r="CS90" s="53">
        <f t="shared" si="134"/>
        <v>0</v>
      </c>
    </row>
    <row r="91" hidden="1">
      <c r="A91" s="26" t="s">
        <v>28</v>
      </c>
      <c r="B91" s="53">
        <f t="shared" ref="B91:Y91" si="135">iferror(B43/SUM($B43:$Y43),0)</f>
        <v>0</v>
      </c>
      <c r="C91" s="53">
        <f t="shared" si="135"/>
        <v>0</v>
      </c>
      <c r="D91" s="53">
        <f t="shared" si="135"/>
        <v>0</v>
      </c>
      <c r="E91" s="53">
        <f t="shared" si="135"/>
        <v>0</v>
      </c>
      <c r="F91" s="53">
        <f t="shared" si="135"/>
        <v>0</v>
      </c>
      <c r="G91" s="53">
        <f t="shared" si="135"/>
        <v>0</v>
      </c>
      <c r="H91" s="53">
        <f t="shared" si="135"/>
        <v>0</v>
      </c>
      <c r="I91" s="53">
        <f t="shared" si="135"/>
        <v>0</v>
      </c>
      <c r="J91" s="53">
        <f t="shared" si="135"/>
        <v>0</v>
      </c>
      <c r="K91" s="53">
        <f t="shared" si="135"/>
        <v>1</v>
      </c>
      <c r="L91" s="53">
        <f t="shared" si="135"/>
        <v>0</v>
      </c>
      <c r="M91" s="53">
        <f t="shared" si="135"/>
        <v>0</v>
      </c>
      <c r="N91" s="53">
        <f t="shared" si="135"/>
        <v>0</v>
      </c>
      <c r="O91" s="53">
        <f t="shared" si="135"/>
        <v>0</v>
      </c>
      <c r="P91" s="53">
        <f t="shared" si="135"/>
        <v>0</v>
      </c>
      <c r="Q91" s="53">
        <f t="shared" si="135"/>
        <v>0</v>
      </c>
      <c r="R91" s="53">
        <f t="shared" si="135"/>
        <v>0</v>
      </c>
      <c r="S91" s="53">
        <f t="shared" si="135"/>
        <v>0</v>
      </c>
      <c r="T91" s="53">
        <f t="shared" si="135"/>
        <v>0</v>
      </c>
      <c r="U91" s="53">
        <f t="shared" si="135"/>
        <v>0</v>
      </c>
      <c r="V91" s="53">
        <f t="shared" si="135"/>
        <v>0</v>
      </c>
      <c r="W91" s="53">
        <f t="shared" si="135"/>
        <v>0</v>
      </c>
      <c r="X91" s="53">
        <f t="shared" si="135"/>
        <v>0</v>
      </c>
      <c r="Y91" s="53">
        <f t="shared" si="135"/>
        <v>0</v>
      </c>
      <c r="Z91" s="53">
        <f t="shared" ref="Z91:AW91" si="136">iferror(Z43/SUM($Z43:$AW43),0)</f>
        <v>0</v>
      </c>
      <c r="AA91" s="53">
        <f t="shared" si="136"/>
        <v>0</v>
      </c>
      <c r="AB91" s="53">
        <f t="shared" si="136"/>
        <v>0</v>
      </c>
      <c r="AC91" s="53">
        <f t="shared" si="136"/>
        <v>0</v>
      </c>
      <c r="AD91" s="53">
        <f t="shared" si="136"/>
        <v>0</v>
      </c>
      <c r="AE91" s="53">
        <f t="shared" si="136"/>
        <v>0</v>
      </c>
      <c r="AF91" s="53">
        <f t="shared" si="136"/>
        <v>0</v>
      </c>
      <c r="AG91" s="53">
        <f t="shared" si="136"/>
        <v>0</v>
      </c>
      <c r="AH91" s="53">
        <f t="shared" si="136"/>
        <v>0</v>
      </c>
      <c r="AI91" s="53">
        <f t="shared" si="136"/>
        <v>0</v>
      </c>
      <c r="AJ91" s="53">
        <f t="shared" si="136"/>
        <v>0</v>
      </c>
      <c r="AK91" s="53">
        <f t="shared" si="136"/>
        <v>0</v>
      </c>
      <c r="AL91" s="53">
        <f t="shared" si="136"/>
        <v>0.3333333333</v>
      </c>
      <c r="AM91" s="53">
        <f t="shared" si="136"/>
        <v>0</v>
      </c>
      <c r="AN91" s="53">
        <f t="shared" si="136"/>
        <v>0</v>
      </c>
      <c r="AO91" s="53">
        <f t="shared" si="136"/>
        <v>0</v>
      </c>
      <c r="AP91" s="53">
        <f t="shared" si="136"/>
        <v>0</v>
      </c>
      <c r="AQ91" s="53">
        <f t="shared" si="136"/>
        <v>0.3333333333</v>
      </c>
      <c r="AR91" s="53">
        <f t="shared" si="136"/>
        <v>0</v>
      </c>
      <c r="AS91" s="53">
        <f t="shared" si="136"/>
        <v>0</v>
      </c>
      <c r="AT91" s="53">
        <f t="shared" si="136"/>
        <v>0.3333333333</v>
      </c>
      <c r="AU91" s="53">
        <f t="shared" si="136"/>
        <v>0</v>
      </c>
      <c r="AV91" s="53">
        <f t="shared" si="136"/>
        <v>0</v>
      </c>
      <c r="AW91" s="53">
        <f t="shared" si="136"/>
        <v>0</v>
      </c>
      <c r="AX91" s="53">
        <f t="shared" ref="AX91:BU91" si="137">iferror(AX43/SUM($AX43:$BU43),0)</f>
        <v>0</v>
      </c>
      <c r="AY91" s="53">
        <f t="shared" si="137"/>
        <v>0</v>
      </c>
      <c r="AZ91" s="53">
        <f t="shared" si="137"/>
        <v>0</v>
      </c>
      <c r="BA91" s="53">
        <f t="shared" si="137"/>
        <v>0</v>
      </c>
      <c r="BB91" s="53">
        <f t="shared" si="137"/>
        <v>0</v>
      </c>
      <c r="BC91" s="53">
        <f t="shared" si="137"/>
        <v>0</v>
      </c>
      <c r="BD91" s="53">
        <f t="shared" si="137"/>
        <v>0</v>
      </c>
      <c r="BE91" s="53">
        <f t="shared" si="137"/>
        <v>0</v>
      </c>
      <c r="BF91" s="53">
        <f t="shared" si="137"/>
        <v>0</v>
      </c>
      <c r="BG91" s="53">
        <f t="shared" si="137"/>
        <v>0</v>
      </c>
      <c r="BH91" s="53">
        <f t="shared" si="137"/>
        <v>0</v>
      </c>
      <c r="BI91" s="53">
        <f t="shared" si="137"/>
        <v>0</v>
      </c>
      <c r="BJ91" s="53">
        <f t="shared" si="137"/>
        <v>0</v>
      </c>
      <c r="BK91" s="53">
        <f t="shared" si="137"/>
        <v>0</v>
      </c>
      <c r="BL91" s="53">
        <f t="shared" si="137"/>
        <v>1</v>
      </c>
      <c r="BM91" s="53">
        <f t="shared" si="137"/>
        <v>0</v>
      </c>
      <c r="BN91" s="53">
        <f t="shared" si="137"/>
        <v>0</v>
      </c>
      <c r="BO91" s="53">
        <f t="shared" si="137"/>
        <v>0</v>
      </c>
      <c r="BP91" s="53">
        <f t="shared" si="137"/>
        <v>0</v>
      </c>
      <c r="BQ91" s="53">
        <f t="shared" si="137"/>
        <v>0</v>
      </c>
      <c r="BR91" s="53">
        <f t="shared" si="137"/>
        <v>0</v>
      </c>
      <c r="BS91" s="53">
        <f t="shared" si="137"/>
        <v>0</v>
      </c>
      <c r="BT91" s="53">
        <f t="shared" si="137"/>
        <v>0</v>
      </c>
      <c r="BU91" s="53">
        <f t="shared" si="137"/>
        <v>0</v>
      </c>
      <c r="BV91" s="53">
        <f t="shared" ref="BV91:CS91" si="138">iferror(BV43/SUM($BV43:$CS43),0)</f>
        <v>0</v>
      </c>
      <c r="BW91" s="53">
        <f t="shared" si="138"/>
        <v>0</v>
      </c>
      <c r="BX91" s="53">
        <f t="shared" si="138"/>
        <v>0</v>
      </c>
      <c r="BY91" s="53">
        <f t="shared" si="138"/>
        <v>0</v>
      </c>
      <c r="BZ91" s="53">
        <f t="shared" si="138"/>
        <v>0</v>
      </c>
      <c r="CA91" s="53">
        <f t="shared" si="138"/>
        <v>0</v>
      </c>
      <c r="CB91" s="53">
        <f t="shared" si="138"/>
        <v>0</v>
      </c>
      <c r="CC91" s="53">
        <f t="shared" si="138"/>
        <v>0.25</v>
      </c>
      <c r="CD91" s="53">
        <f t="shared" si="138"/>
        <v>0.125</v>
      </c>
      <c r="CE91" s="53">
        <f t="shared" si="138"/>
        <v>0.125</v>
      </c>
      <c r="CF91" s="53">
        <f t="shared" si="138"/>
        <v>0</v>
      </c>
      <c r="CG91" s="53">
        <f t="shared" si="138"/>
        <v>0.125</v>
      </c>
      <c r="CH91" s="53">
        <f t="shared" si="138"/>
        <v>0</v>
      </c>
      <c r="CI91" s="53">
        <f t="shared" si="138"/>
        <v>0</v>
      </c>
      <c r="CJ91" s="53">
        <f t="shared" si="138"/>
        <v>0</v>
      </c>
      <c r="CK91" s="53">
        <f t="shared" si="138"/>
        <v>0.25</v>
      </c>
      <c r="CL91" s="53">
        <f t="shared" si="138"/>
        <v>0</v>
      </c>
      <c r="CM91" s="53">
        <f t="shared" si="138"/>
        <v>0</v>
      </c>
      <c r="CN91" s="53">
        <f t="shared" si="138"/>
        <v>0.125</v>
      </c>
      <c r="CO91" s="53">
        <f t="shared" si="138"/>
        <v>0</v>
      </c>
      <c r="CP91" s="53">
        <f t="shared" si="138"/>
        <v>0</v>
      </c>
      <c r="CQ91" s="53">
        <f t="shared" si="138"/>
        <v>0</v>
      </c>
      <c r="CR91" s="53">
        <f t="shared" si="138"/>
        <v>0</v>
      </c>
      <c r="CS91" s="53">
        <f t="shared" si="138"/>
        <v>0</v>
      </c>
    </row>
    <row r="92" hidden="1">
      <c r="A92" s="26" t="s">
        <v>29</v>
      </c>
      <c r="B92" s="53">
        <f t="shared" ref="B92:Y92" si="139">iferror(B44/SUM($B44:$Y44),0)</f>
        <v>0</v>
      </c>
      <c r="C92" s="53">
        <f t="shared" si="139"/>
        <v>0</v>
      </c>
      <c r="D92" s="53">
        <f t="shared" si="139"/>
        <v>0</v>
      </c>
      <c r="E92" s="53">
        <f t="shared" si="139"/>
        <v>0</v>
      </c>
      <c r="F92" s="53">
        <f t="shared" si="139"/>
        <v>0</v>
      </c>
      <c r="G92" s="53">
        <f t="shared" si="139"/>
        <v>0</v>
      </c>
      <c r="H92" s="53">
        <f t="shared" si="139"/>
        <v>1</v>
      </c>
      <c r="I92" s="53">
        <f t="shared" si="139"/>
        <v>0</v>
      </c>
      <c r="J92" s="53">
        <f t="shared" si="139"/>
        <v>0</v>
      </c>
      <c r="K92" s="53">
        <f t="shared" si="139"/>
        <v>0</v>
      </c>
      <c r="L92" s="53">
        <f t="shared" si="139"/>
        <v>0</v>
      </c>
      <c r="M92" s="53">
        <f t="shared" si="139"/>
        <v>0</v>
      </c>
      <c r="N92" s="53">
        <f t="shared" si="139"/>
        <v>0</v>
      </c>
      <c r="O92" s="53">
        <f t="shared" si="139"/>
        <v>0</v>
      </c>
      <c r="P92" s="53">
        <f t="shared" si="139"/>
        <v>0</v>
      </c>
      <c r="Q92" s="53">
        <f t="shared" si="139"/>
        <v>0</v>
      </c>
      <c r="R92" s="53">
        <f t="shared" si="139"/>
        <v>0</v>
      </c>
      <c r="S92" s="53">
        <f t="shared" si="139"/>
        <v>0</v>
      </c>
      <c r="T92" s="53">
        <f t="shared" si="139"/>
        <v>0</v>
      </c>
      <c r="U92" s="53">
        <f t="shared" si="139"/>
        <v>0</v>
      </c>
      <c r="V92" s="53">
        <f t="shared" si="139"/>
        <v>0</v>
      </c>
      <c r="W92" s="53">
        <f t="shared" si="139"/>
        <v>0</v>
      </c>
      <c r="X92" s="53">
        <f t="shared" si="139"/>
        <v>0</v>
      </c>
      <c r="Y92" s="53">
        <f t="shared" si="139"/>
        <v>0</v>
      </c>
      <c r="Z92" s="53">
        <f t="shared" ref="Z92:AW92" si="140">iferror(Z44/SUM($Z44:$AW44),0)</f>
        <v>0</v>
      </c>
      <c r="AA92" s="53">
        <f t="shared" si="140"/>
        <v>0</v>
      </c>
      <c r="AB92" s="53">
        <f t="shared" si="140"/>
        <v>0</v>
      </c>
      <c r="AC92" s="53">
        <f t="shared" si="140"/>
        <v>0</v>
      </c>
      <c r="AD92" s="53">
        <f t="shared" si="140"/>
        <v>0</v>
      </c>
      <c r="AE92" s="53">
        <f t="shared" si="140"/>
        <v>0.25</v>
      </c>
      <c r="AF92" s="53">
        <f t="shared" si="140"/>
        <v>0.25</v>
      </c>
      <c r="AG92" s="53">
        <f t="shared" si="140"/>
        <v>0.25</v>
      </c>
      <c r="AH92" s="53">
        <f t="shared" si="140"/>
        <v>0</v>
      </c>
      <c r="AI92" s="53">
        <f t="shared" si="140"/>
        <v>0</v>
      </c>
      <c r="AJ92" s="53">
        <f t="shared" si="140"/>
        <v>0</v>
      </c>
      <c r="AK92" s="53">
        <f t="shared" si="140"/>
        <v>0</v>
      </c>
      <c r="AL92" s="53">
        <f t="shared" si="140"/>
        <v>0.25</v>
      </c>
      <c r="AM92" s="53">
        <f t="shared" si="140"/>
        <v>0</v>
      </c>
      <c r="AN92" s="53">
        <f t="shared" si="140"/>
        <v>0</v>
      </c>
      <c r="AO92" s="53">
        <f t="shared" si="140"/>
        <v>0</v>
      </c>
      <c r="AP92" s="53">
        <f t="shared" si="140"/>
        <v>0</v>
      </c>
      <c r="AQ92" s="53">
        <f t="shared" si="140"/>
        <v>0</v>
      </c>
      <c r="AR92" s="53">
        <f t="shared" si="140"/>
        <v>0</v>
      </c>
      <c r="AS92" s="53">
        <f t="shared" si="140"/>
        <v>0</v>
      </c>
      <c r="AT92" s="53">
        <f t="shared" si="140"/>
        <v>0</v>
      </c>
      <c r="AU92" s="53">
        <f t="shared" si="140"/>
        <v>0</v>
      </c>
      <c r="AV92" s="53">
        <f t="shared" si="140"/>
        <v>0</v>
      </c>
      <c r="AW92" s="53">
        <f t="shared" si="140"/>
        <v>0</v>
      </c>
      <c r="AX92" s="53">
        <f t="shared" ref="AX92:BU92" si="141">iferror(AX44/SUM($AX44:$BU44),0)</f>
        <v>0</v>
      </c>
      <c r="AY92" s="53">
        <f t="shared" si="141"/>
        <v>0</v>
      </c>
      <c r="AZ92" s="53">
        <f t="shared" si="141"/>
        <v>0</v>
      </c>
      <c r="BA92" s="53">
        <f t="shared" si="141"/>
        <v>0</v>
      </c>
      <c r="BB92" s="53">
        <f t="shared" si="141"/>
        <v>0</v>
      </c>
      <c r="BC92" s="53">
        <f t="shared" si="141"/>
        <v>0.1666666667</v>
      </c>
      <c r="BD92" s="53">
        <f t="shared" si="141"/>
        <v>0</v>
      </c>
      <c r="BE92" s="53">
        <f t="shared" si="141"/>
        <v>0</v>
      </c>
      <c r="BF92" s="53">
        <f t="shared" si="141"/>
        <v>0</v>
      </c>
      <c r="BG92" s="53">
        <f t="shared" si="141"/>
        <v>0</v>
      </c>
      <c r="BH92" s="53">
        <f t="shared" si="141"/>
        <v>0</v>
      </c>
      <c r="BI92" s="53">
        <f t="shared" si="141"/>
        <v>0.1666666667</v>
      </c>
      <c r="BJ92" s="53">
        <f t="shared" si="141"/>
        <v>0</v>
      </c>
      <c r="BK92" s="53">
        <f t="shared" si="141"/>
        <v>0</v>
      </c>
      <c r="BL92" s="53">
        <f t="shared" si="141"/>
        <v>0.1666666667</v>
      </c>
      <c r="BM92" s="53">
        <f t="shared" si="141"/>
        <v>0.1666666667</v>
      </c>
      <c r="BN92" s="53">
        <f t="shared" si="141"/>
        <v>0.1666666667</v>
      </c>
      <c r="BO92" s="53">
        <f t="shared" si="141"/>
        <v>0</v>
      </c>
      <c r="BP92" s="53">
        <f t="shared" si="141"/>
        <v>0</v>
      </c>
      <c r="BQ92" s="53">
        <f t="shared" si="141"/>
        <v>0.1666666667</v>
      </c>
      <c r="BR92" s="53">
        <f t="shared" si="141"/>
        <v>0</v>
      </c>
      <c r="BS92" s="53">
        <f t="shared" si="141"/>
        <v>0</v>
      </c>
      <c r="BT92" s="53">
        <f t="shared" si="141"/>
        <v>0</v>
      </c>
      <c r="BU92" s="53">
        <f t="shared" si="141"/>
        <v>0</v>
      </c>
      <c r="BV92" s="53">
        <f t="shared" ref="BV92:CS92" si="142">iferror(BV44/SUM($BV44:$CS44),0)</f>
        <v>0</v>
      </c>
      <c r="BW92" s="53">
        <f t="shared" si="142"/>
        <v>0</v>
      </c>
      <c r="BX92" s="53">
        <f t="shared" si="142"/>
        <v>0</v>
      </c>
      <c r="BY92" s="53">
        <f t="shared" si="142"/>
        <v>0</v>
      </c>
      <c r="BZ92" s="53">
        <f t="shared" si="142"/>
        <v>0</v>
      </c>
      <c r="CA92" s="53">
        <f t="shared" si="142"/>
        <v>0.25</v>
      </c>
      <c r="CB92" s="53">
        <f t="shared" si="142"/>
        <v>0.25</v>
      </c>
      <c r="CC92" s="53">
        <f t="shared" si="142"/>
        <v>0.125</v>
      </c>
      <c r="CD92" s="53">
        <f t="shared" si="142"/>
        <v>0</v>
      </c>
      <c r="CE92" s="53">
        <f t="shared" si="142"/>
        <v>0</v>
      </c>
      <c r="CF92" s="53">
        <f t="shared" si="142"/>
        <v>0</v>
      </c>
      <c r="CG92" s="53">
        <f t="shared" si="142"/>
        <v>0</v>
      </c>
      <c r="CH92" s="53">
        <f t="shared" si="142"/>
        <v>0</v>
      </c>
      <c r="CI92" s="53">
        <f t="shared" si="142"/>
        <v>0</v>
      </c>
      <c r="CJ92" s="53">
        <f t="shared" si="142"/>
        <v>0.125</v>
      </c>
      <c r="CK92" s="53">
        <f t="shared" si="142"/>
        <v>0</v>
      </c>
      <c r="CL92" s="53">
        <f t="shared" si="142"/>
        <v>0</v>
      </c>
      <c r="CM92" s="53">
        <f t="shared" si="142"/>
        <v>0</v>
      </c>
      <c r="CN92" s="53">
        <f t="shared" si="142"/>
        <v>0</v>
      </c>
      <c r="CO92" s="53">
        <f t="shared" si="142"/>
        <v>0</v>
      </c>
      <c r="CP92" s="53">
        <f t="shared" si="142"/>
        <v>0.125</v>
      </c>
      <c r="CQ92" s="53">
        <f t="shared" si="142"/>
        <v>0</v>
      </c>
      <c r="CR92" s="53">
        <f t="shared" si="142"/>
        <v>0</v>
      </c>
      <c r="CS92" s="53">
        <f t="shared" si="142"/>
        <v>0.125</v>
      </c>
    </row>
    <row r="93" hidden="1">
      <c r="A93" s="26" t="s">
        <v>30</v>
      </c>
      <c r="B93" s="53">
        <f t="shared" ref="B93:Y93" si="143">iferror(B45/SUM($B45:$Y45),0)</f>
        <v>0</v>
      </c>
      <c r="C93" s="53">
        <f t="shared" si="143"/>
        <v>0</v>
      </c>
      <c r="D93" s="53">
        <f t="shared" si="143"/>
        <v>0</v>
      </c>
      <c r="E93" s="53">
        <f t="shared" si="143"/>
        <v>0.2</v>
      </c>
      <c r="F93" s="53">
        <f t="shared" si="143"/>
        <v>0.2</v>
      </c>
      <c r="G93" s="53">
        <f t="shared" si="143"/>
        <v>0.4</v>
      </c>
      <c r="H93" s="53">
        <f t="shared" si="143"/>
        <v>0</v>
      </c>
      <c r="I93" s="53">
        <f t="shared" si="143"/>
        <v>0</v>
      </c>
      <c r="J93" s="53">
        <f t="shared" si="143"/>
        <v>0</v>
      </c>
      <c r="K93" s="53">
        <f t="shared" si="143"/>
        <v>0</v>
      </c>
      <c r="L93" s="53">
        <f t="shared" si="143"/>
        <v>0</v>
      </c>
      <c r="M93" s="53">
        <f t="shared" si="143"/>
        <v>0</v>
      </c>
      <c r="N93" s="53">
        <f t="shared" si="143"/>
        <v>0</v>
      </c>
      <c r="O93" s="53">
        <f t="shared" si="143"/>
        <v>0</v>
      </c>
      <c r="P93" s="53">
        <f t="shared" si="143"/>
        <v>0.2</v>
      </c>
      <c r="Q93" s="53">
        <f t="shared" si="143"/>
        <v>0</v>
      </c>
      <c r="R93" s="53">
        <f t="shared" si="143"/>
        <v>0</v>
      </c>
      <c r="S93" s="53">
        <f t="shared" si="143"/>
        <v>0</v>
      </c>
      <c r="T93" s="53">
        <f t="shared" si="143"/>
        <v>0</v>
      </c>
      <c r="U93" s="53">
        <f t="shared" si="143"/>
        <v>0</v>
      </c>
      <c r="V93" s="53">
        <f t="shared" si="143"/>
        <v>0</v>
      </c>
      <c r="W93" s="53">
        <f t="shared" si="143"/>
        <v>0</v>
      </c>
      <c r="X93" s="53">
        <f t="shared" si="143"/>
        <v>0</v>
      </c>
      <c r="Y93" s="53">
        <f t="shared" si="143"/>
        <v>0</v>
      </c>
      <c r="Z93" s="53">
        <f t="shared" ref="Z93:AW93" si="144">iferror(Z45/SUM($Z45:$AW45),0)</f>
        <v>0</v>
      </c>
      <c r="AA93" s="53">
        <f t="shared" si="144"/>
        <v>0</v>
      </c>
      <c r="AB93" s="53">
        <f t="shared" si="144"/>
        <v>0</v>
      </c>
      <c r="AC93" s="53">
        <f t="shared" si="144"/>
        <v>0</v>
      </c>
      <c r="AD93" s="53">
        <f t="shared" si="144"/>
        <v>0</v>
      </c>
      <c r="AE93" s="53">
        <f t="shared" si="144"/>
        <v>0.2083333333</v>
      </c>
      <c r="AF93" s="53">
        <f t="shared" si="144"/>
        <v>0.25</v>
      </c>
      <c r="AG93" s="53">
        <f t="shared" si="144"/>
        <v>0</v>
      </c>
      <c r="AH93" s="53">
        <f t="shared" si="144"/>
        <v>0</v>
      </c>
      <c r="AI93" s="53">
        <f t="shared" si="144"/>
        <v>0.04166666667</v>
      </c>
      <c r="AJ93" s="53">
        <f t="shared" si="144"/>
        <v>0</v>
      </c>
      <c r="AK93" s="53">
        <f t="shared" si="144"/>
        <v>0.04166666667</v>
      </c>
      <c r="AL93" s="53">
        <f t="shared" si="144"/>
        <v>0</v>
      </c>
      <c r="AM93" s="53">
        <f t="shared" si="144"/>
        <v>0.04166666667</v>
      </c>
      <c r="AN93" s="53">
        <f t="shared" si="144"/>
        <v>0.04166666667</v>
      </c>
      <c r="AO93" s="53">
        <f t="shared" si="144"/>
        <v>0.08333333333</v>
      </c>
      <c r="AP93" s="53">
        <f t="shared" si="144"/>
        <v>0</v>
      </c>
      <c r="AQ93" s="53">
        <f t="shared" si="144"/>
        <v>0.04166666667</v>
      </c>
      <c r="AR93" s="53">
        <f t="shared" si="144"/>
        <v>0.08333333333</v>
      </c>
      <c r="AS93" s="53">
        <f t="shared" si="144"/>
        <v>0.08333333333</v>
      </c>
      <c r="AT93" s="53">
        <f t="shared" si="144"/>
        <v>0.04166666667</v>
      </c>
      <c r="AU93" s="53">
        <f t="shared" si="144"/>
        <v>0</v>
      </c>
      <c r="AV93" s="53">
        <f t="shared" si="144"/>
        <v>0.04166666667</v>
      </c>
      <c r="AW93" s="53">
        <f t="shared" si="144"/>
        <v>0</v>
      </c>
      <c r="AX93" s="53">
        <f t="shared" ref="AX93:BU93" si="145">iferror(AX45/SUM($AX45:$BU45),0)</f>
        <v>0</v>
      </c>
      <c r="AY93" s="53">
        <f t="shared" si="145"/>
        <v>0</v>
      </c>
      <c r="AZ93" s="53">
        <f t="shared" si="145"/>
        <v>0</v>
      </c>
      <c r="BA93" s="53">
        <f t="shared" si="145"/>
        <v>0</v>
      </c>
      <c r="BB93" s="53">
        <f t="shared" si="145"/>
        <v>0.1428571429</v>
      </c>
      <c r="BC93" s="53">
        <f t="shared" si="145"/>
        <v>0.1428571429</v>
      </c>
      <c r="BD93" s="53">
        <f t="shared" si="145"/>
        <v>0.2857142857</v>
      </c>
      <c r="BE93" s="53">
        <f t="shared" si="145"/>
        <v>0.07142857143</v>
      </c>
      <c r="BF93" s="53">
        <f t="shared" si="145"/>
        <v>0.1428571429</v>
      </c>
      <c r="BG93" s="53">
        <f t="shared" si="145"/>
        <v>0</v>
      </c>
      <c r="BH93" s="53">
        <f t="shared" si="145"/>
        <v>0</v>
      </c>
      <c r="BI93" s="53">
        <f t="shared" si="145"/>
        <v>0</v>
      </c>
      <c r="BJ93" s="53">
        <f t="shared" si="145"/>
        <v>0</v>
      </c>
      <c r="BK93" s="53">
        <f t="shared" si="145"/>
        <v>0</v>
      </c>
      <c r="BL93" s="53">
        <f t="shared" si="145"/>
        <v>0</v>
      </c>
      <c r="BM93" s="53">
        <f t="shared" si="145"/>
        <v>0</v>
      </c>
      <c r="BN93" s="53">
        <f t="shared" si="145"/>
        <v>0.1428571429</v>
      </c>
      <c r="BO93" s="53">
        <f t="shared" si="145"/>
        <v>0</v>
      </c>
      <c r="BP93" s="53">
        <f t="shared" si="145"/>
        <v>0</v>
      </c>
      <c r="BQ93" s="53">
        <f t="shared" si="145"/>
        <v>0.07142857143</v>
      </c>
      <c r="BR93" s="53">
        <f t="shared" si="145"/>
        <v>0</v>
      </c>
      <c r="BS93" s="53">
        <f t="shared" si="145"/>
        <v>0</v>
      </c>
      <c r="BT93" s="53">
        <f t="shared" si="145"/>
        <v>0</v>
      </c>
      <c r="BU93" s="53">
        <f t="shared" si="145"/>
        <v>0</v>
      </c>
      <c r="BV93" s="53">
        <f t="shared" ref="BV93:CS93" si="146">iferror(BV45/SUM($BV45:$CS45),0)</f>
        <v>0.0243902439</v>
      </c>
      <c r="BW93" s="53">
        <f t="shared" si="146"/>
        <v>0</v>
      </c>
      <c r="BX93" s="53">
        <f t="shared" si="146"/>
        <v>0.0243902439</v>
      </c>
      <c r="BY93" s="53">
        <f t="shared" si="146"/>
        <v>0</v>
      </c>
      <c r="BZ93" s="53">
        <f t="shared" si="146"/>
        <v>0.09756097561</v>
      </c>
      <c r="CA93" s="53">
        <f t="shared" si="146"/>
        <v>0.1219512195</v>
      </c>
      <c r="CB93" s="53">
        <f t="shared" si="146"/>
        <v>0.1463414634</v>
      </c>
      <c r="CC93" s="53">
        <f t="shared" si="146"/>
        <v>0.07317073171</v>
      </c>
      <c r="CD93" s="53">
        <f t="shared" si="146"/>
        <v>0.0243902439</v>
      </c>
      <c r="CE93" s="53">
        <f t="shared" si="146"/>
        <v>0.0487804878</v>
      </c>
      <c r="CF93" s="53">
        <f t="shared" si="146"/>
        <v>0</v>
      </c>
      <c r="CG93" s="53">
        <f t="shared" si="146"/>
        <v>0.0243902439</v>
      </c>
      <c r="CH93" s="53">
        <f t="shared" si="146"/>
        <v>0</v>
      </c>
      <c r="CI93" s="53">
        <f t="shared" si="146"/>
        <v>0.0243902439</v>
      </c>
      <c r="CJ93" s="53">
        <f t="shared" si="146"/>
        <v>0.07317073171</v>
      </c>
      <c r="CK93" s="53">
        <f t="shared" si="146"/>
        <v>0.0487804878</v>
      </c>
      <c r="CL93" s="53">
        <f t="shared" si="146"/>
        <v>0.0243902439</v>
      </c>
      <c r="CM93" s="53">
        <f t="shared" si="146"/>
        <v>0.0243902439</v>
      </c>
      <c r="CN93" s="53">
        <f t="shared" si="146"/>
        <v>0.0487804878</v>
      </c>
      <c r="CO93" s="53">
        <f t="shared" si="146"/>
        <v>0.0487804878</v>
      </c>
      <c r="CP93" s="53">
        <f t="shared" si="146"/>
        <v>0.0487804878</v>
      </c>
      <c r="CQ93" s="53">
        <f t="shared" si="146"/>
        <v>0.0243902439</v>
      </c>
      <c r="CR93" s="53">
        <f t="shared" si="146"/>
        <v>0</v>
      </c>
      <c r="CS93" s="53">
        <f t="shared" si="146"/>
        <v>0.0487804878</v>
      </c>
    </row>
    <row r="94" hidden="1">
      <c r="A94" s="26" t="s">
        <v>31</v>
      </c>
      <c r="B94" s="53">
        <f t="shared" ref="B94:Y94" si="147">iferror(B46/SUM($B46:$Y46),0)</f>
        <v>0</v>
      </c>
      <c r="C94" s="53">
        <f t="shared" si="147"/>
        <v>0</v>
      </c>
      <c r="D94" s="53">
        <f t="shared" si="147"/>
        <v>0</v>
      </c>
      <c r="E94" s="53">
        <f t="shared" si="147"/>
        <v>0</v>
      </c>
      <c r="F94" s="53">
        <f t="shared" si="147"/>
        <v>0</v>
      </c>
      <c r="G94" s="53">
        <f t="shared" si="147"/>
        <v>0</v>
      </c>
      <c r="H94" s="53">
        <f t="shared" si="147"/>
        <v>0</v>
      </c>
      <c r="I94" s="53">
        <f t="shared" si="147"/>
        <v>0</v>
      </c>
      <c r="J94" s="53">
        <f t="shared" si="147"/>
        <v>0</v>
      </c>
      <c r="K94" s="53">
        <f t="shared" si="147"/>
        <v>0</v>
      </c>
      <c r="L94" s="53">
        <f t="shared" si="147"/>
        <v>0</v>
      </c>
      <c r="M94" s="53">
        <f t="shared" si="147"/>
        <v>0</v>
      </c>
      <c r="N94" s="53">
        <f t="shared" si="147"/>
        <v>0</v>
      </c>
      <c r="O94" s="53">
        <f t="shared" si="147"/>
        <v>0</v>
      </c>
      <c r="P94" s="53">
        <f t="shared" si="147"/>
        <v>0</v>
      </c>
      <c r="Q94" s="53">
        <f t="shared" si="147"/>
        <v>0</v>
      </c>
      <c r="R94" s="53">
        <f t="shared" si="147"/>
        <v>0</v>
      </c>
      <c r="S94" s="53">
        <f t="shared" si="147"/>
        <v>0</v>
      </c>
      <c r="T94" s="53">
        <f t="shared" si="147"/>
        <v>0</v>
      </c>
      <c r="U94" s="53">
        <f t="shared" si="147"/>
        <v>0</v>
      </c>
      <c r="V94" s="53">
        <f t="shared" si="147"/>
        <v>0</v>
      </c>
      <c r="W94" s="53">
        <f t="shared" si="147"/>
        <v>0</v>
      </c>
      <c r="X94" s="53">
        <f t="shared" si="147"/>
        <v>0</v>
      </c>
      <c r="Y94" s="53">
        <f t="shared" si="147"/>
        <v>0</v>
      </c>
      <c r="Z94" s="53">
        <f t="shared" ref="Z94:AW94" si="148">iferror(Z46/SUM($Z46:$AW46),0)</f>
        <v>0</v>
      </c>
      <c r="AA94" s="53">
        <f t="shared" si="148"/>
        <v>0</v>
      </c>
      <c r="AB94" s="53">
        <f t="shared" si="148"/>
        <v>0</v>
      </c>
      <c r="AC94" s="53">
        <f t="shared" si="148"/>
        <v>0</v>
      </c>
      <c r="AD94" s="53">
        <f t="shared" si="148"/>
        <v>0</v>
      </c>
      <c r="AE94" s="53">
        <f t="shared" si="148"/>
        <v>0</v>
      </c>
      <c r="AF94" s="53">
        <f t="shared" si="148"/>
        <v>0</v>
      </c>
      <c r="AG94" s="53">
        <f t="shared" si="148"/>
        <v>0</v>
      </c>
      <c r="AH94" s="53">
        <f t="shared" si="148"/>
        <v>0</v>
      </c>
      <c r="AI94" s="53">
        <f t="shared" si="148"/>
        <v>0</v>
      </c>
      <c r="AJ94" s="53">
        <f t="shared" si="148"/>
        <v>0</v>
      </c>
      <c r="AK94" s="53">
        <f t="shared" si="148"/>
        <v>0</v>
      </c>
      <c r="AL94" s="53">
        <f t="shared" si="148"/>
        <v>0.3333333333</v>
      </c>
      <c r="AM94" s="53">
        <f t="shared" si="148"/>
        <v>0</v>
      </c>
      <c r="AN94" s="53">
        <f t="shared" si="148"/>
        <v>0</v>
      </c>
      <c r="AO94" s="53">
        <f t="shared" si="148"/>
        <v>0</v>
      </c>
      <c r="AP94" s="53">
        <f t="shared" si="148"/>
        <v>0.3333333333</v>
      </c>
      <c r="AQ94" s="53">
        <f t="shared" si="148"/>
        <v>0</v>
      </c>
      <c r="AR94" s="53">
        <f t="shared" si="148"/>
        <v>0</v>
      </c>
      <c r="AS94" s="53">
        <f t="shared" si="148"/>
        <v>0</v>
      </c>
      <c r="AT94" s="53">
        <f t="shared" si="148"/>
        <v>0.3333333333</v>
      </c>
      <c r="AU94" s="53">
        <f t="shared" si="148"/>
        <v>0</v>
      </c>
      <c r="AV94" s="53">
        <f t="shared" si="148"/>
        <v>0</v>
      </c>
      <c r="AW94" s="53">
        <f t="shared" si="148"/>
        <v>0</v>
      </c>
      <c r="AX94" s="53">
        <f t="shared" ref="AX94:BU94" si="149">iferror(AX46/SUM($AX46:$BU46),0)</f>
        <v>0</v>
      </c>
      <c r="AY94" s="53">
        <f t="shared" si="149"/>
        <v>0</v>
      </c>
      <c r="AZ94" s="53">
        <f t="shared" si="149"/>
        <v>0</v>
      </c>
      <c r="BA94" s="53">
        <f t="shared" si="149"/>
        <v>0</v>
      </c>
      <c r="BB94" s="53">
        <f t="shared" si="149"/>
        <v>0</v>
      </c>
      <c r="BC94" s="53">
        <f t="shared" si="149"/>
        <v>0</v>
      </c>
      <c r="BD94" s="53">
        <f t="shared" si="149"/>
        <v>0</v>
      </c>
      <c r="BE94" s="53">
        <f t="shared" si="149"/>
        <v>0</v>
      </c>
      <c r="BF94" s="53">
        <f t="shared" si="149"/>
        <v>0</v>
      </c>
      <c r="BG94" s="53">
        <f t="shared" si="149"/>
        <v>0</v>
      </c>
      <c r="BH94" s="53">
        <f t="shared" si="149"/>
        <v>0</v>
      </c>
      <c r="BI94" s="53">
        <f t="shared" si="149"/>
        <v>0</v>
      </c>
      <c r="BJ94" s="53">
        <f t="shared" si="149"/>
        <v>0</v>
      </c>
      <c r="BK94" s="53">
        <f t="shared" si="149"/>
        <v>0</v>
      </c>
      <c r="BL94" s="53">
        <f t="shared" si="149"/>
        <v>0</v>
      </c>
      <c r="BM94" s="53">
        <f t="shared" si="149"/>
        <v>0</v>
      </c>
      <c r="BN94" s="53">
        <f t="shared" si="149"/>
        <v>0.5</v>
      </c>
      <c r="BO94" s="53">
        <f t="shared" si="149"/>
        <v>0</v>
      </c>
      <c r="BP94" s="53">
        <f t="shared" si="149"/>
        <v>0</v>
      </c>
      <c r="BQ94" s="53">
        <f t="shared" si="149"/>
        <v>0.5</v>
      </c>
      <c r="BR94" s="53">
        <f t="shared" si="149"/>
        <v>0</v>
      </c>
      <c r="BS94" s="53">
        <f t="shared" si="149"/>
        <v>0</v>
      </c>
      <c r="BT94" s="53">
        <f t="shared" si="149"/>
        <v>0</v>
      </c>
      <c r="BU94" s="53">
        <f t="shared" si="149"/>
        <v>0</v>
      </c>
      <c r="BV94" s="53">
        <f t="shared" ref="BV94:CS94" si="150">iferror(BV46/SUM($BV46:$CS46),0)</f>
        <v>0</v>
      </c>
      <c r="BW94" s="53">
        <f t="shared" si="150"/>
        <v>0</v>
      </c>
      <c r="BX94" s="53">
        <f t="shared" si="150"/>
        <v>0</v>
      </c>
      <c r="BY94" s="53">
        <f t="shared" si="150"/>
        <v>0</v>
      </c>
      <c r="BZ94" s="53">
        <f t="shared" si="150"/>
        <v>0</v>
      </c>
      <c r="CA94" s="53">
        <f t="shared" si="150"/>
        <v>0</v>
      </c>
      <c r="CB94" s="53">
        <f t="shared" si="150"/>
        <v>0</v>
      </c>
      <c r="CC94" s="53">
        <f t="shared" si="150"/>
        <v>0</v>
      </c>
      <c r="CD94" s="53">
        <f t="shared" si="150"/>
        <v>0</v>
      </c>
      <c r="CE94" s="53">
        <f t="shared" si="150"/>
        <v>0</v>
      </c>
      <c r="CF94" s="53">
        <f t="shared" si="150"/>
        <v>0</v>
      </c>
      <c r="CG94" s="53">
        <f t="shared" si="150"/>
        <v>0</v>
      </c>
      <c r="CH94" s="53">
        <f t="shared" si="150"/>
        <v>0</v>
      </c>
      <c r="CI94" s="53">
        <f t="shared" si="150"/>
        <v>0</v>
      </c>
      <c r="CJ94" s="53">
        <f t="shared" si="150"/>
        <v>0</v>
      </c>
      <c r="CK94" s="53">
        <f t="shared" si="150"/>
        <v>0</v>
      </c>
      <c r="CL94" s="53">
        <f t="shared" si="150"/>
        <v>0.3333333333</v>
      </c>
      <c r="CM94" s="53">
        <f t="shared" si="150"/>
        <v>0</v>
      </c>
      <c r="CN94" s="53">
        <f t="shared" si="150"/>
        <v>0.3333333333</v>
      </c>
      <c r="CO94" s="53">
        <f t="shared" si="150"/>
        <v>0.3333333333</v>
      </c>
      <c r="CP94" s="53">
        <f t="shared" si="150"/>
        <v>0</v>
      </c>
      <c r="CQ94" s="53">
        <f t="shared" si="150"/>
        <v>0</v>
      </c>
      <c r="CR94" s="53">
        <f t="shared" si="150"/>
        <v>0</v>
      </c>
      <c r="CS94" s="53">
        <f t="shared" si="150"/>
        <v>0</v>
      </c>
    </row>
    <row r="95" hidden="1">
      <c r="A95" s="26" t="s">
        <v>32</v>
      </c>
      <c r="B95" s="53">
        <f t="shared" ref="B95:Y95" si="151">iferror(B47/SUM($B47:$Y47),0)</f>
        <v>0</v>
      </c>
      <c r="C95" s="53">
        <f t="shared" si="151"/>
        <v>0</v>
      </c>
      <c r="D95" s="53">
        <f t="shared" si="151"/>
        <v>0</v>
      </c>
      <c r="E95" s="53">
        <f t="shared" si="151"/>
        <v>0</v>
      </c>
      <c r="F95" s="53">
        <f t="shared" si="151"/>
        <v>0</v>
      </c>
      <c r="G95" s="53">
        <f t="shared" si="151"/>
        <v>0</v>
      </c>
      <c r="H95" s="53">
        <f t="shared" si="151"/>
        <v>0</v>
      </c>
      <c r="I95" s="53">
        <f t="shared" si="151"/>
        <v>0</v>
      </c>
      <c r="J95" s="53">
        <f t="shared" si="151"/>
        <v>0</v>
      </c>
      <c r="K95" s="53">
        <f t="shared" si="151"/>
        <v>0</v>
      </c>
      <c r="L95" s="53">
        <f t="shared" si="151"/>
        <v>0</v>
      </c>
      <c r="M95" s="53">
        <f t="shared" si="151"/>
        <v>0</v>
      </c>
      <c r="N95" s="53">
        <f t="shared" si="151"/>
        <v>0</v>
      </c>
      <c r="O95" s="53">
        <f t="shared" si="151"/>
        <v>0</v>
      </c>
      <c r="P95" s="53">
        <f t="shared" si="151"/>
        <v>0</v>
      </c>
      <c r="Q95" s="53">
        <f t="shared" si="151"/>
        <v>0</v>
      </c>
      <c r="R95" s="53">
        <f t="shared" si="151"/>
        <v>0</v>
      </c>
      <c r="S95" s="53">
        <f t="shared" si="151"/>
        <v>0</v>
      </c>
      <c r="T95" s="53">
        <f t="shared" si="151"/>
        <v>0</v>
      </c>
      <c r="U95" s="53">
        <f t="shared" si="151"/>
        <v>0</v>
      </c>
      <c r="V95" s="53">
        <f t="shared" si="151"/>
        <v>0</v>
      </c>
      <c r="W95" s="53">
        <f t="shared" si="151"/>
        <v>0</v>
      </c>
      <c r="X95" s="53">
        <f t="shared" si="151"/>
        <v>0</v>
      </c>
      <c r="Y95" s="53">
        <f t="shared" si="151"/>
        <v>0</v>
      </c>
      <c r="Z95" s="53">
        <f t="shared" ref="Z95:AW95" si="152">iferror(Z47/SUM($Z47:$AW47),0)</f>
        <v>0</v>
      </c>
      <c r="AA95" s="53">
        <f t="shared" si="152"/>
        <v>0</v>
      </c>
      <c r="AB95" s="53">
        <f t="shared" si="152"/>
        <v>0</v>
      </c>
      <c r="AC95" s="53">
        <f t="shared" si="152"/>
        <v>0</v>
      </c>
      <c r="AD95" s="53">
        <f t="shared" si="152"/>
        <v>0</v>
      </c>
      <c r="AE95" s="53">
        <f t="shared" si="152"/>
        <v>0</v>
      </c>
      <c r="AF95" s="53">
        <f t="shared" si="152"/>
        <v>0</v>
      </c>
      <c r="AG95" s="53">
        <f t="shared" si="152"/>
        <v>0</v>
      </c>
      <c r="AH95" s="53">
        <f t="shared" si="152"/>
        <v>0</v>
      </c>
      <c r="AI95" s="53">
        <f t="shared" si="152"/>
        <v>0</v>
      </c>
      <c r="AJ95" s="53">
        <f t="shared" si="152"/>
        <v>0</v>
      </c>
      <c r="AK95" s="53">
        <f t="shared" si="152"/>
        <v>0</v>
      </c>
      <c r="AL95" s="53">
        <f t="shared" si="152"/>
        <v>0</v>
      </c>
      <c r="AM95" s="53">
        <f t="shared" si="152"/>
        <v>0</v>
      </c>
      <c r="AN95" s="53">
        <f t="shared" si="152"/>
        <v>0</v>
      </c>
      <c r="AO95" s="53">
        <f t="shared" si="152"/>
        <v>0</v>
      </c>
      <c r="AP95" s="53">
        <f t="shared" si="152"/>
        <v>0</v>
      </c>
      <c r="AQ95" s="53">
        <f t="shared" si="152"/>
        <v>0</v>
      </c>
      <c r="AR95" s="53">
        <f t="shared" si="152"/>
        <v>0</v>
      </c>
      <c r="AS95" s="53">
        <f t="shared" si="152"/>
        <v>0</v>
      </c>
      <c r="AT95" s="53">
        <f t="shared" si="152"/>
        <v>0</v>
      </c>
      <c r="AU95" s="53">
        <f t="shared" si="152"/>
        <v>0</v>
      </c>
      <c r="AV95" s="53">
        <f t="shared" si="152"/>
        <v>0</v>
      </c>
      <c r="AW95" s="53">
        <f t="shared" si="152"/>
        <v>0</v>
      </c>
      <c r="AX95" s="53">
        <f t="shared" ref="AX95:BU95" si="153">iferror(AX47/SUM($AX47:$BU47),0)</f>
        <v>0</v>
      </c>
      <c r="AY95" s="53">
        <f t="shared" si="153"/>
        <v>0</v>
      </c>
      <c r="AZ95" s="53">
        <f t="shared" si="153"/>
        <v>0</v>
      </c>
      <c r="BA95" s="53">
        <f t="shared" si="153"/>
        <v>0</v>
      </c>
      <c r="BB95" s="53">
        <f t="shared" si="153"/>
        <v>0</v>
      </c>
      <c r="BC95" s="53">
        <f t="shared" si="153"/>
        <v>0</v>
      </c>
      <c r="BD95" s="53">
        <f t="shared" si="153"/>
        <v>0</v>
      </c>
      <c r="BE95" s="53">
        <f t="shared" si="153"/>
        <v>0</v>
      </c>
      <c r="BF95" s="53">
        <f t="shared" si="153"/>
        <v>0</v>
      </c>
      <c r="BG95" s="53">
        <f t="shared" si="153"/>
        <v>0</v>
      </c>
      <c r="BH95" s="53">
        <f t="shared" si="153"/>
        <v>0</v>
      </c>
      <c r="BI95" s="53">
        <f t="shared" si="153"/>
        <v>0</v>
      </c>
      <c r="BJ95" s="53">
        <f t="shared" si="153"/>
        <v>0</v>
      </c>
      <c r="BK95" s="53">
        <f t="shared" si="153"/>
        <v>0</v>
      </c>
      <c r="BL95" s="53">
        <f t="shared" si="153"/>
        <v>0</v>
      </c>
      <c r="BM95" s="53">
        <f t="shared" si="153"/>
        <v>0</v>
      </c>
      <c r="BN95" s="53">
        <f t="shared" si="153"/>
        <v>0</v>
      </c>
      <c r="BO95" s="53">
        <f t="shared" si="153"/>
        <v>0</v>
      </c>
      <c r="BP95" s="53">
        <f t="shared" si="153"/>
        <v>0</v>
      </c>
      <c r="BQ95" s="53">
        <f t="shared" si="153"/>
        <v>0</v>
      </c>
      <c r="BR95" s="53">
        <f t="shared" si="153"/>
        <v>0</v>
      </c>
      <c r="BS95" s="53">
        <f t="shared" si="153"/>
        <v>0</v>
      </c>
      <c r="BT95" s="53">
        <f t="shared" si="153"/>
        <v>0</v>
      </c>
      <c r="BU95" s="53">
        <f t="shared" si="153"/>
        <v>1</v>
      </c>
      <c r="BV95" s="53">
        <f t="shared" ref="BV95:CS95" si="154">iferror(BV47/SUM($BV47:$CS47),0)</f>
        <v>0</v>
      </c>
      <c r="BW95" s="53">
        <f t="shared" si="154"/>
        <v>0</v>
      </c>
      <c r="BX95" s="53">
        <f t="shared" si="154"/>
        <v>0</v>
      </c>
      <c r="BY95" s="53">
        <f t="shared" si="154"/>
        <v>0</v>
      </c>
      <c r="BZ95" s="53">
        <f t="shared" si="154"/>
        <v>0</v>
      </c>
      <c r="CA95" s="53">
        <f t="shared" si="154"/>
        <v>0</v>
      </c>
      <c r="CB95" s="53">
        <f t="shared" si="154"/>
        <v>0</v>
      </c>
      <c r="CC95" s="53">
        <f t="shared" si="154"/>
        <v>0</v>
      </c>
      <c r="CD95" s="53">
        <f t="shared" si="154"/>
        <v>0</v>
      </c>
      <c r="CE95" s="53">
        <f t="shared" si="154"/>
        <v>1</v>
      </c>
      <c r="CF95" s="53">
        <f t="shared" si="154"/>
        <v>0</v>
      </c>
      <c r="CG95" s="53">
        <f t="shared" si="154"/>
        <v>0</v>
      </c>
      <c r="CH95" s="53">
        <f t="shared" si="154"/>
        <v>0</v>
      </c>
      <c r="CI95" s="53">
        <f t="shared" si="154"/>
        <v>0</v>
      </c>
      <c r="CJ95" s="53">
        <f t="shared" si="154"/>
        <v>0</v>
      </c>
      <c r="CK95" s="53">
        <f t="shared" si="154"/>
        <v>0</v>
      </c>
      <c r="CL95" s="53">
        <f t="shared" si="154"/>
        <v>0</v>
      </c>
      <c r="CM95" s="53">
        <f t="shared" si="154"/>
        <v>0</v>
      </c>
      <c r="CN95" s="53">
        <f t="shared" si="154"/>
        <v>0</v>
      </c>
      <c r="CO95" s="53">
        <f t="shared" si="154"/>
        <v>0</v>
      </c>
      <c r="CP95" s="53">
        <f t="shared" si="154"/>
        <v>0</v>
      </c>
      <c r="CQ95" s="53">
        <f t="shared" si="154"/>
        <v>0</v>
      </c>
      <c r="CR95" s="53">
        <f t="shared" si="154"/>
        <v>0</v>
      </c>
      <c r="CS95" s="53">
        <f t="shared" si="154"/>
        <v>0</v>
      </c>
    </row>
    <row r="96" hidden="1">
      <c r="A96" s="26" t="s">
        <v>33</v>
      </c>
      <c r="B96" s="53">
        <f t="shared" ref="B96:Y96" si="155">iferror(B48/SUM($B48:$Y48),0)</f>
        <v>0</v>
      </c>
      <c r="C96" s="53">
        <f t="shared" si="155"/>
        <v>0</v>
      </c>
      <c r="D96" s="53">
        <f t="shared" si="155"/>
        <v>0</v>
      </c>
      <c r="E96" s="53">
        <f t="shared" si="155"/>
        <v>0</v>
      </c>
      <c r="F96" s="53">
        <f t="shared" si="155"/>
        <v>0</v>
      </c>
      <c r="G96" s="53">
        <f t="shared" si="155"/>
        <v>0</v>
      </c>
      <c r="H96" s="53">
        <f t="shared" si="155"/>
        <v>0</v>
      </c>
      <c r="I96" s="53">
        <f t="shared" si="155"/>
        <v>0</v>
      </c>
      <c r="J96" s="53">
        <f t="shared" si="155"/>
        <v>0</v>
      </c>
      <c r="K96" s="53">
        <f t="shared" si="155"/>
        <v>0</v>
      </c>
      <c r="L96" s="53">
        <f t="shared" si="155"/>
        <v>0</v>
      </c>
      <c r="M96" s="53">
        <f t="shared" si="155"/>
        <v>0</v>
      </c>
      <c r="N96" s="53">
        <f t="shared" si="155"/>
        <v>0</v>
      </c>
      <c r="O96" s="53">
        <f t="shared" si="155"/>
        <v>0</v>
      </c>
      <c r="P96" s="53">
        <f t="shared" si="155"/>
        <v>0</v>
      </c>
      <c r="Q96" s="53">
        <f t="shared" si="155"/>
        <v>0</v>
      </c>
      <c r="R96" s="53">
        <f t="shared" si="155"/>
        <v>0</v>
      </c>
      <c r="S96" s="53">
        <f t="shared" si="155"/>
        <v>0</v>
      </c>
      <c r="T96" s="53">
        <f t="shared" si="155"/>
        <v>0</v>
      </c>
      <c r="U96" s="53">
        <f t="shared" si="155"/>
        <v>0</v>
      </c>
      <c r="V96" s="53">
        <f t="shared" si="155"/>
        <v>0</v>
      </c>
      <c r="W96" s="53">
        <f t="shared" si="155"/>
        <v>0</v>
      </c>
      <c r="X96" s="53">
        <f t="shared" si="155"/>
        <v>0</v>
      </c>
      <c r="Y96" s="53">
        <f t="shared" si="155"/>
        <v>0</v>
      </c>
      <c r="Z96" s="53">
        <f t="shared" ref="Z96:AW96" si="156">iferror(Z48/SUM($Z48:$AW48),0)</f>
        <v>0</v>
      </c>
      <c r="AA96" s="53">
        <f t="shared" si="156"/>
        <v>0</v>
      </c>
      <c r="AB96" s="53">
        <f t="shared" si="156"/>
        <v>0</v>
      </c>
      <c r="AC96" s="53">
        <f t="shared" si="156"/>
        <v>0</v>
      </c>
      <c r="AD96" s="53">
        <f t="shared" si="156"/>
        <v>0</v>
      </c>
      <c r="AE96" s="53">
        <f t="shared" si="156"/>
        <v>0</v>
      </c>
      <c r="AF96" s="53">
        <f t="shared" si="156"/>
        <v>0</v>
      </c>
      <c r="AG96" s="53">
        <f t="shared" si="156"/>
        <v>0</v>
      </c>
      <c r="AH96" s="53">
        <f t="shared" si="156"/>
        <v>0</v>
      </c>
      <c r="AI96" s="53">
        <f t="shared" si="156"/>
        <v>0</v>
      </c>
      <c r="AJ96" s="53">
        <f t="shared" si="156"/>
        <v>0</v>
      </c>
      <c r="AK96" s="53">
        <f t="shared" si="156"/>
        <v>0</v>
      </c>
      <c r="AL96" s="53">
        <f t="shared" si="156"/>
        <v>0</v>
      </c>
      <c r="AM96" s="53">
        <f t="shared" si="156"/>
        <v>0</v>
      </c>
      <c r="AN96" s="53">
        <f t="shared" si="156"/>
        <v>0</v>
      </c>
      <c r="AO96" s="53">
        <f t="shared" si="156"/>
        <v>0</v>
      </c>
      <c r="AP96" s="53">
        <f t="shared" si="156"/>
        <v>0</v>
      </c>
      <c r="AQ96" s="53">
        <f t="shared" si="156"/>
        <v>0</v>
      </c>
      <c r="AR96" s="53">
        <f t="shared" si="156"/>
        <v>0</v>
      </c>
      <c r="AS96" s="53">
        <f t="shared" si="156"/>
        <v>0</v>
      </c>
      <c r="AT96" s="53">
        <f t="shared" si="156"/>
        <v>0</v>
      </c>
      <c r="AU96" s="53">
        <f t="shared" si="156"/>
        <v>0</v>
      </c>
      <c r="AV96" s="53">
        <f t="shared" si="156"/>
        <v>0</v>
      </c>
      <c r="AW96" s="53">
        <f t="shared" si="156"/>
        <v>0</v>
      </c>
      <c r="AX96" s="53">
        <f t="shared" ref="AX96:BU96" si="157">iferror(AX48/SUM($AX48:$BU48),0)</f>
        <v>0</v>
      </c>
      <c r="AY96" s="53">
        <f t="shared" si="157"/>
        <v>0</v>
      </c>
      <c r="AZ96" s="53">
        <f t="shared" si="157"/>
        <v>0</v>
      </c>
      <c r="BA96" s="53">
        <f t="shared" si="157"/>
        <v>0</v>
      </c>
      <c r="BB96" s="53">
        <f t="shared" si="157"/>
        <v>0</v>
      </c>
      <c r="BC96" s="53">
        <f t="shared" si="157"/>
        <v>0</v>
      </c>
      <c r="BD96" s="53">
        <f t="shared" si="157"/>
        <v>0</v>
      </c>
      <c r="BE96" s="53">
        <f t="shared" si="157"/>
        <v>0</v>
      </c>
      <c r="BF96" s="53">
        <f t="shared" si="157"/>
        <v>0</v>
      </c>
      <c r="BG96" s="53">
        <f t="shared" si="157"/>
        <v>0</v>
      </c>
      <c r="BH96" s="53">
        <f t="shared" si="157"/>
        <v>0</v>
      </c>
      <c r="BI96" s="53">
        <f t="shared" si="157"/>
        <v>0.5</v>
      </c>
      <c r="BJ96" s="53">
        <f t="shared" si="157"/>
        <v>0</v>
      </c>
      <c r="BK96" s="53">
        <f t="shared" si="157"/>
        <v>0</v>
      </c>
      <c r="BL96" s="53">
        <f t="shared" si="157"/>
        <v>0</v>
      </c>
      <c r="BM96" s="53">
        <f t="shared" si="157"/>
        <v>0</v>
      </c>
      <c r="BN96" s="53">
        <f t="shared" si="157"/>
        <v>0</v>
      </c>
      <c r="BO96" s="53">
        <f t="shared" si="157"/>
        <v>0</v>
      </c>
      <c r="BP96" s="53">
        <f t="shared" si="157"/>
        <v>0</v>
      </c>
      <c r="BQ96" s="53">
        <f t="shared" si="157"/>
        <v>0</v>
      </c>
      <c r="BR96" s="53">
        <f t="shared" si="157"/>
        <v>0</v>
      </c>
      <c r="BS96" s="53">
        <f t="shared" si="157"/>
        <v>0</v>
      </c>
      <c r="BT96" s="53">
        <f t="shared" si="157"/>
        <v>0</v>
      </c>
      <c r="BU96" s="53">
        <f t="shared" si="157"/>
        <v>0.5</v>
      </c>
      <c r="BV96" s="53">
        <f t="shared" ref="BV96:CS96" si="158">iferror(BV48/SUM($BV48:$CS48),0)</f>
        <v>0</v>
      </c>
      <c r="BW96" s="53">
        <f t="shared" si="158"/>
        <v>0</v>
      </c>
      <c r="BX96" s="53">
        <f t="shared" si="158"/>
        <v>0</v>
      </c>
      <c r="BY96" s="53">
        <f t="shared" si="158"/>
        <v>0</v>
      </c>
      <c r="BZ96" s="53">
        <f t="shared" si="158"/>
        <v>0</v>
      </c>
      <c r="CA96" s="53">
        <f t="shared" si="158"/>
        <v>0</v>
      </c>
      <c r="CB96" s="53">
        <f t="shared" si="158"/>
        <v>0</v>
      </c>
      <c r="CC96" s="53">
        <f t="shared" si="158"/>
        <v>0</v>
      </c>
      <c r="CD96" s="53">
        <f t="shared" si="158"/>
        <v>0</v>
      </c>
      <c r="CE96" s="53">
        <f t="shared" si="158"/>
        <v>0</v>
      </c>
      <c r="CF96" s="53">
        <f t="shared" si="158"/>
        <v>1</v>
      </c>
      <c r="CG96" s="53">
        <f t="shared" si="158"/>
        <v>0</v>
      </c>
      <c r="CH96" s="53">
        <f t="shared" si="158"/>
        <v>0</v>
      </c>
      <c r="CI96" s="53">
        <f t="shared" si="158"/>
        <v>0</v>
      </c>
      <c r="CJ96" s="53">
        <f t="shared" si="158"/>
        <v>0</v>
      </c>
      <c r="CK96" s="53">
        <f t="shared" si="158"/>
        <v>0</v>
      </c>
      <c r="CL96" s="53">
        <f t="shared" si="158"/>
        <v>0</v>
      </c>
      <c r="CM96" s="53">
        <f t="shared" si="158"/>
        <v>0</v>
      </c>
      <c r="CN96" s="53">
        <f t="shared" si="158"/>
        <v>0</v>
      </c>
      <c r="CO96" s="53">
        <f t="shared" si="158"/>
        <v>0</v>
      </c>
      <c r="CP96" s="53">
        <f t="shared" si="158"/>
        <v>0</v>
      </c>
      <c r="CQ96" s="53">
        <f t="shared" si="158"/>
        <v>0</v>
      </c>
      <c r="CR96" s="53">
        <f t="shared" si="158"/>
        <v>0</v>
      </c>
      <c r="CS96" s="53">
        <f t="shared" si="158"/>
        <v>0</v>
      </c>
    </row>
    <row r="97" hidden="1">
      <c r="A97" s="26" t="s">
        <v>34</v>
      </c>
      <c r="B97" s="53">
        <f t="shared" ref="B97:Y97" si="159">iferror(B49/SUM($B49:$Y49),0)</f>
        <v>0</v>
      </c>
      <c r="C97" s="53">
        <f t="shared" si="159"/>
        <v>0</v>
      </c>
      <c r="D97" s="53">
        <f t="shared" si="159"/>
        <v>0</v>
      </c>
      <c r="E97" s="53">
        <f t="shared" si="159"/>
        <v>0</v>
      </c>
      <c r="F97" s="53">
        <f t="shared" si="159"/>
        <v>0</v>
      </c>
      <c r="G97" s="53">
        <f t="shared" si="159"/>
        <v>0</v>
      </c>
      <c r="H97" s="53">
        <f t="shared" si="159"/>
        <v>0</v>
      </c>
      <c r="I97" s="53">
        <f t="shared" si="159"/>
        <v>0</v>
      </c>
      <c r="J97" s="53">
        <f t="shared" si="159"/>
        <v>0</v>
      </c>
      <c r="K97" s="53">
        <f t="shared" si="159"/>
        <v>0</v>
      </c>
      <c r="L97" s="53">
        <f t="shared" si="159"/>
        <v>0</v>
      </c>
      <c r="M97" s="53">
        <f t="shared" si="159"/>
        <v>0</v>
      </c>
      <c r="N97" s="53">
        <f t="shared" si="159"/>
        <v>0</v>
      </c>
      <c r="O97" s="53">
        <f t="shared" si="159"/>
        <v>0</v>
      </c>
      <c r="P97" s="53">
        <f t="shared" si="159"/>
        <v>0</v>
      </c>
      <c r="Q97" s="53">
        <f t="shared" si="159"/>
        <v>0</v>
      </c>
      <c r="R97" s="53">
        <f t="shared" si="159"/>
        <v>0</v>
      </c>
      <c r="S97" s="53">
        <f t="shared" si="159"/>
        <v>0</v>
      </c>
      <c r="T97" s="53">
        <f t="shared" si="159"/>
        <v>0</v>
      </c>
      <c r="U97" s="53">
        <f t="shared" si="159"/>
        <v>0</v>
      </c>
      <c r="V97" s="53">
        <f t="shared" si="159"/>
        <v>0</v>
      </c>
      <c r="W97" s="53">
        <f t="shared" si="159"/>
        <v>0</v>
      </c>
      <c r="X97" s="53">
        <f t="shared" si="159"/>
        <v>0</v>
      </c>
      <c r="Y97" s="53">
        <f t="shared" si="159"/>
        <v>0</v>
      </c>
      <c r="Z97" s="53">
        <f t="shared" ref="Z97:AW97" si="160">iferror(Z49/SUM($Z49:$AW49),0)</f>
        <v>0</v>
      </c>
      <c r="AA97" s="53">
        <f t="shared" si="160"/>
        <v>0</v>
      </c>
      <c r="AB97" s="53">
        <f t="shared" si="160"/>
        <v>0</v>
      </c>
      <c r="AC97" s="53">
        <f t="shared" si="160"/>
        <v>0</v>
      </c>
      <c r="AD97" s="53">
        <f t="shared" si="160"/>
        <v>0.1111111111</v>
      </c>
      <c r="AE97" s="53">
        <f t="shared" si="160"/>
        <v>0</v>
      </c>
      <c r="AF97" s="53">
        <f t="shared" si="160"/>
        <v>0.1111111111</v>
      </c>
      <c r="AG97" s="53">
        <f t="shared" si="160"/>
        <v>0</v>
      </c>
      <c r="AH97" s="53">
        <f t="shared" si="160"/>
        <v>0</v>
      </c>
      <c r="AI97" s="53">
        <f t="shared" si="160"/>
        <v>0.1111111111</v>
      </c>
      <c r="AJ97" s="53">
        <f t="shared" si="160"/>
        <v>0.2222222222</v>
      </c>
      <c r="AK97" s="53">
        <f t="shared" si="160"/>
        <v>0</v>
      </c>
      <c r="AL97" s="53">
        <f t="shared" si="160"/>
        <v>0</v>
      </c>
      <c r="AM97" s="53">
        <f t="shared" si="160"/>
        <v>0</v>
      </c>
      <c r="AN97" s="53">
        <f t="shared" si="160"/>
        <v>0</v>
      </c>
      <c r="AO97" s="53">
        <f t="shared" si="160"/>
        <v>0</v>
      </c>
      <c r="AP97" s="53">
        <f t="shared" si="160"/>
        <v>0.2222222222</v>
      </c>
      <c r="AQ97" s="53">
        <f t="shared" si="160"/>
        <v>0.1111111111</v>
      </c>
      <c r="AR97" s="53">
        <f t="shared" si="160"/>
        <v>0</v>
      </c>
      <c r="AS97" s="53">
        <f t="shared" si="160"/>
        <v>0</v>
      </c>
      <c r="AT97" s="53">
        <f t="shared" si="160"/>
        <v>0</v>
      </c>
      <c r="AU97" s="53">
        <f t="shared" si="160"/>
        <v>0</v>
      </c>
      <c r="AV97" s="53">
        <f t="shared" si="160"/>
        <v>0</v>
      </c>
      <c r="AW97" s="53">
        <f t="shared" si="160"/>
        <v>0.1111111111</v>
      </c>
      <c r="AX97" s="53">
        <f t="shared" ref="AX97:BU97" si="161">iferror(AX49/SUM($AX49:$BU49),0)</f>
        <v>0</v>
      </c>
      <c r="AY97" s="53">
        <f t="shared" si="161"/>
        <v>0</v>
      </c>
      <c r="AZ97" s="53">
        <f t="shared" si="161"/>
        <v>0</v>
      </c>
      <c r="BA97" s="53">
        <f t="shared" si="161"/>
        <v>0</v>
      </c>
      <c r="BB97" s="53">
        <f t="shared" si="161"/>
        <v>0</v>
      </c>
      <c r="BC97" s="53">
        <f t="shared" si="161"/>
        <v>0.1666666667</v>
      </c>
      <c r="BD97" s="53">
        <f t="shared" si="161"/>
        <v>0.1666666667</v>
      </c>
      <c r="BE97" s="53">
        <f t="shared" si="161"/>
        <v>0</v>
      </c>
      <c r="BF97" s="53">
        <f t="shared" si="161"/>
        <v>0</v>
      </c>
      <c r="BG97" s="53">
        <f t="shared" si="161"/>
        <v>0</v>
      </c>
      <c r="BH97" s="53">
        <f t="shared" si="161"/>
        <v>0</v>
      </c>
      <c r="BI97" s="53">
        <f t="shared" si="161"/>
        <v>0.3333333333</v>
      </c>
      <c r="BJ97" s="53">
        <f t="shared" si="161"/>
        <v>0</v>
      </c>
      <c r="BK97" s="53">
        <f t="shared" si="161"/>
        <v>0</v>
      </c>
      <c r="BL97" s="53">
        <f t="shared" si="161"/>
        <v>0</v>
      </c>
      <c r="BM97" s="53">
        <f t="shared" si="161"/>
        <v>0</v>
      </c>
      <c r="BN97" s="53">
        <f t="shared" si="161"/>
        <v>0</v>
      </c>
      <c r="BO97" s="53">
        <f t="shared" si="161"/>
        <v>0.3333333333</v>
      </c>
      <c r="BP97" s="53">
        <f t="shared" si="161"/>
        <v>0</v>
      </c>
      <c r="BQ97" s="53">
        <f t="shared" si="161"/>
        <v>0</v>
      </c>
      <c r="BR97" s="53">
        <f t="shared" si="161"/>
        <v>0</v>
      </c>
      <c r="BS97" s="53">
        <f t="shared" si="161"/>
        <v>0</v>
      </c>
      <c r="BT97" s="53">
        <f t="shared" si="161"/>
        <v>0</v>
      </c>
      <c r="BU97" s="53">
        <f t="shared" si="161"/>
        <v>0</v>
      </c>
      <c r="BV97" s="53">
        <f t="shared" ref="BV97:CS97" si="162">iferror(BV49/SUM($BV49:$CS49),0)</f>
        <v>0</v>
      </c>
      <c r="BW97" s="53">
        <f t="shared" si="162"/>
        <v>0</v>
      </c>
      <c r="BX97" s="53">
        <f t="shared" si="162"/>
        <v>0</v>
      </c>
      <c r="BY97" s="53">
        <f t="shared" si="162"/>
        <v>0</v>
      </c>
      <c r="BZ97" s="53">
        <f t="shared" si="162"/>
        <v>0</v>
      </c>
      <c r="CA97" s="53">
        <f t="shared" si="162"/>
        <v>0.1538461538</v>
      </c>
      <c r="CB97" s="53">
        <f t="shared" si="162"/>
        <v>0</v>
      </c>
      <c r="CC97" s="53">
        <f t="shared" si="162"/>
        <v>0</v>
      </c>
      <c r="CD97" s="53">
        <f t="shared" si="162"/>
        <v>0</v>
      </c>
      <c r="CE97" s="53">
        <f t="shared" si="162"/>
        <v>0.3076923077</v>
      </c>
      <c r="CF97" s="53">
        <f t="shared" si="162"/>
        <v>0.1538461538</v>
      </c>
      <c r="CG97" s="53">
        <f t="shared" si="162"/>
        <v>0</v>
      </c>
      <c r="CH97" s="53">
        <f t="shared" si="162"/>
        <v>0</v>
      </c>
      <c r="CI97" s="53">
        <f t="shared" si="162"/>
        <v>0</v>
      </c>
      <c r="CJ97" s="53">
        <f t="shared" si="162"/>
        <v>0</v>
      </c>
      <c r="CK97" s="53">
        <f t="shared" si="162"/>
        <v>0</v>
      </c>
      <c r="CL97" s="53">
        <f t="shared" si="162"/>
        <v>0.2307692308</v>
      </c>
      <c r="CM97" s="53">
        <f t="shared" si="162"/>
        <v>0.1538461538</v>
      </c>
      <c r="CN97" s="53">
        <f t="shared" si="162"/>
        <v>0</v>
      </c>
      <c r="CO97" s="53">
        <f t="shared" si="162"/>
        <v>0</v>
      </c>
      <c r="CP97" s="53">
        <f t="shared" si="162"/>
        <v>0</v>
      </c>
      <c r="CQ97" s="53">
        <f t="shared" si="162"/>
        <v>0</v>
      </c>
      <c r="CR97" s="53">
        <f t="shared" si="162"/>
        <v>0</v>
      </c>
      <c r="CS97" s="53">
        <f t="shared" si="162"/>
        <v>0</v>
      </c>
    </row>
    <row r="98" hidden="1">
      <c r="A98" s="26" t="s">
        <v>35</v>
      </c>
      <c r="B98" s="53">
        <f t="shared" ref="B98:Y98" si="163">iferror(B50/SUM($B50:$Y50),0)</f>
        <v>0</v>
      </c>
      <c r="C98" s="53">
        <f t="shared" si="163"/>
        <v>0</v>
      </c>
      <c r="D98" s="53">
        <f t="shared" si="163"/>
        <v>0</v>
      </c>
      <c r="E98" s="53">
        <f t="shared" si="163"/>
        <v>0</v>
      </c>
      <c r="F98" s="53">
        <f t="shared" si="163"/>
        <v>0</v>
      </c>
      <c r="G98" s="53">
        <f t="shared" si="163"/>
        <v>0</v>
      </c>
      <c r="H98" s="53">
        <f t="shared" si="163"/>
        <v>0</v>
      </c>
      <c r="I98" s="53">
        <f t="shared" si="163"/>
        <v>0</v>
      </c>
      <c r="J98" s="53">
        <f t="shared" si="163"/>
        <v>0</v>
      </c>
      <c r="K98" s="53">
        <f t="shared" si="163"/>
        <v>0</v>
      </c>
      <c r="L98" s="53">
        <f t="shared" si="163"/>
        <v>0</v>
      </c>
      <c r="M98" s="53">
        <f t="shared" si="163"/>
        <v>0</v>
      </c>
      <c r="N98" s="53">
        <f t="shared" si="163"/>
        <v>0</v>
      </c>
      <c r="O98" s="53">
        <f t="shared" si="163"/>
        <v>0</v>
      </c>
      <c r="P98" s="53">
        <f t="shared" si="163"/>
        <v>0</v>
      </c>
      <c r="Q98" s="53">
        <f t="shared" si="163"/>
        <v>0</v>
      </c>
      <c r="R98" s="53">
        <f t="shared" si="163"/>
        <v>0</v>
      </c>
      <c r="S98" s="53">
        <f t="shared" si="163"/>
        <v>0</v>
      </c>
      <c r="T98" s="53">
        <f t="shared" si="163"/>
        <v>0</v>
      </c>
      <c r="U98" s="53">
        <f t="shared" si="163"/>
        <v>0</v>
      </c>
      <c r="V98" s="53">
        <f t="shared" si="163"/>
        <v>0</v>
      </c>
      <c r="W98" s="53">
        <f t="shared" si="163"/>
        <v>0</v>
      </c>
      <c r="X98" s="53">
        <f t="shared" si="163"/>
        <v>0</v>
      </c>
      <c r="Y98" s="53">
        <f t="shared" si="163"/>
        <v>0</v>
      </c>
      <c r="Z98" s="53">
        <f t="shared" ref="Z98:AW98" si="164">iferror(Z50/SUM($Z50:$AW50),0)</f>
        <v>0</v>
      </c>
      <c r="AA98" s="53">
        <f t="shared" si="164"/>
        <v>0</v>
      </c>
      <c r="AB98" s="53">
        <f t="shared" si="164"/>
        <v>0</v>
      </c>
      <c r="AC98" s="53">
        <f t="shared" si="164"/>
        <v>0</v>
      </c>
      <c r="AD98" s="53">
        <f t="shared" si="164"/>
        <v>0</v>
      </c>
      <c r="AE98" s="53">
        <f t="shared" si="164"/>
        <v>0</v>
      </c>
      <c r="AF98" s="53">
        <f t="shared" si="164"/>
        <v>0</v>
      </c>
      <c r="AG98" s="53">
        <f t="shared" si="164"/>
        <v>0</v>
      </c>
      <c r="AH98" s="53">
        <f t="shared" si="164"/>
        <v>0</v>
      </c>
      <c r="AI98" s="53">
        <f t="shared" si="164"/>
        <v>0</v>
      </c>
      <c r="AJ98" s="53">
        <f t="shared" si="164"/>
        <v>0</v>
      </c>
      <c r="AK98" s="53">
        <f t="shared" si="164"/>
        <v>0</v>
      </c>
      <c r="AL98" s="53">
        <f t="shared" si="164"/>
        <v>0</v>
      </c>
      <c r="AM98" s="53">
        <f t="shared" si="164"/>
        <v>0</v>
      </c>
      <c r="AN98" s="53">
        <f t="shared" si="164"/>
        <v>0</v>
      </c>
      <c r="AO98" s="53">
        <f t="shared" si="164"/>
        <v>0</v>
      </c>
      <c r="AP98" s="53">
        <f t="shared" si="164"/>
        <v>0</v>
      </c>
      <c r="AQ98" s="53">
        <f t="shared" si="164"/>
        <v>0</v>
      </c>
      <c r="AR98" s="53">
        <f t="shared" si="164"/>
        <v>0</v>
      </c>
      <c r="AS98" s="53">
        <f t="shared" si="164"/>
        <v>0</v>
      </c>
      <c r="AT98" s="53">
        <f t="shared" si="164"/>
        <v>0</v>
      </c>
      <c r="AU98" s="53">
        <f t="shared" si="164"/>
        <v>0</v>
      </c>
      <c r="AV98" s="53">
        <f t="shared" si="164"/>
        <v>0</v>
      </c>
      <c r="AW98" s="53">
        <f t="shared" si="164"/>
        <v>0</v>
      </c>
      <c r="AX98" s="53">
        <f t="shared" ref="AX98:BU98" si="165">iferror(AX50/SUM($AX50:$BU50),0)</f>
        <v>0</v>
      </c>
      <c r="AY98" s="53">
        <f t="shared" si="165"/>
        <v>0</v>
      </c>
      <c r="AZ98" s="53">
        <f t="shared" si="165"/>
        <v>0</v>
      </c>
      <c r="BA98" s="53">
        <f t="shared" si="165"/>
        <v>0</v>
      </c>
      <c r="BB98" s="53">
        <f t="shared" si="165"/>
        <v>0</v>
      </c>
      <c r="BC98" s="53">
        <f t="shared" si="165"/>
        <v>0</v>
      </c>
      <c r="BD98" s="53">
        <f t="shared" si="165"/>
        <v>0</v>
      </c>
      <c r="BE98" s="53">
        <f t="shared" si="165"/>
        <v>0</v>
      </c>
      <c r="BF98" s="53">
        <f t="shared" si="165"/>
        <v>0</v>
      </c>
      <c r="BG98" s="53">
        <f t="shared" si="165"/>
        <v>0</v>
      </c>
      <c r="BH98" s="53">
        <f t="shared" si="165"/>
        <v>0</v>
      </c>
      <c r="BI98" s="53">
        <f t="shared" si="165"/>
        <v>0</v>
      </c>
      <c r="BJ98" s="53">
        <f t="shared" si="165"/>
        <v>0</v>
      </c>
      <c r="BK98" s="53">
        <f t="shared" si="165"/>
        <v>0</v>
      </c>
      <c r="BL98" s="53">
        <f t="shared" si="165"/>
        <v>0</v>
      </c>
      <c r="BM98" s="53">
        <f t="shared" si="165"/>
        <v>0</v>
      </c>
      <c r="BN98" s="53">
        <f t="shared" si="165"/>
        <v>0</v>
      </c>
      <c r="BO98" s="53">
        <f t="shared" si="165"/>
        <v>0</v>
      </c>
      <c r="BP98" s="53">
        <f t="shared" si="165"/>
        <v>0</v>
      </c>
      <c r="BQ98" s="53">
        <f t="shared" si="165"/>
        <v>0</v>
      </c>
      <c r="BR98" s="53">
        <f t="shared" si="165"/>
        <v>0</v>
      </c>
      <c r="BS98" s="53">
        <f t="shared" si="165"/>
        <v>0</v>
      </c>
      <c r="BT98" s="53">
        <f t="shared" si="165"/>
        <v>0</v>
      </c>
      <c r="BU98" s="53">
        <f t="shared" si="165"/>
        <v>1</v>
      </c>
      <c r="BV98" s="53">
        <f t="shared" ref="BV98:CS98" si="166">iferror(BV50/SUM($BV50:$CS50),0)</f>
        <v>0</v>
      </c>
      <c r="BW98" s="53">
        <f t="shared" si="166"/>
        <v>0</v>
      </c>
      <c r="BX98" s="53">
        <f t="shared" si="166"/>
        <v>0</v>
      </c>
      <c r="BY98" s="53">
        <f t="shared" si="166"/>
        <v>0</v>
      </c>
      <c r="BZ98" s="53">
        <f t="shared" si="166"/>
        <v>0</v>
      </c>
      <c r="CA98" s="53">
        <f t="shared" si="166"/>
        <v>0</v>
      </c>
      <c r="CB98" s="53">
        <f t="shared" si="166"/>
        <v>0</v>
      </c>
      <c r="CC98" s="53">
        <f t="shared" si="166"/>
        <v>0</v>
      </c>
      <c r="CD98" s="53">
        <f t="shared" si="166"/>
        <v>0</v>
      </c>
      <c r="CE98" s="53">
        <f t="shared" si="166"/>
        <v>0</v>
      </c>
      <c r="CF98" s="53">
        <f t="shared" si="166"/>
        <v>0</v>
      </c>
      <c r="CG98" s="53">
        <f t="shared" si="166"/>
        <v>0</v>
      </c>
      <c r="CH98" s="53">
        <f t="shared" si="166"/>
        <v>0</v>
      </c>
      <c r="CI98" s="53">
        <f t="shared" si="166"/>
        <v>0</v>
      </c>
      <c r="CJ98" s="53">
        <f t="shared" si="166"/>
        <v>0</v>
      </c>
      <c r="CK98" s="53">
        <f t="shared" si="166"/>
        <v>0</v>
      </c>
      <c r="CL98" s="53">
        <f t="shared" si="166"/>
        <v>0</v>
      </c>
      <c r="CM98" s="53">
        <f t="shared" si="166"/>
        <v>0</v>
      </c>
      <c r="CN98" s="53">
        <f t="shared" si="166"/>
        <v>0</v>
      </c>
      <c r="CO98" s="53">
        <f t="shared" si="166"/>
        <v>0</v>
      </c>
      <c r="CP98" s="53">
        <f t="shared" si="166"/>
        <v>0</v>
      </c>
      <c r="CQ98" s="53">
        <f t="shared" si="166"/>
        <v>0</v>
      </c>
      <c r="CR98" s="53">
        <f t="shared" si="166"/>
        <v>0</v>
      </c>
      <c r="CS98" s="53">
        <f t="shared" si="166"/>
        <v>1</v>
      </c>
    </row>
    <row r="99" hidden="1">
      <c r="A99" s="26" t="s">
        <v>36</v>
      </c>
      <c r="B99" s="53">
        <f t="shared" ref="B99:Y99" si="167">iferror(B51/SUM($B51:$Y51),0)</f>
        <v>0</v>
      </c>
      <c r="C99" s="53">
        <f t="shared" si="167"/>
        <v>0</v>
      </c>
      <c r="D99" s="53">
        <f t="shared" si="167"/>
        <v>0</v>
      </c>
      <c r="E99" s="53">
        <f t="shared" si="167"/>
        <v>0</v>
      </c>
      <c r="F99" s="53">
        <f t="shared" si="167"/>
        <v>0</v>
      </c>
      <c r="G99" s="53">
        <f t="shared" si="167"/>
        <v>0</v>
      </c>
      <c r="H99" s="53">
        <f t="shared" si="167"/>
        <v>0</v>
      </c>
      <c r="I99" s="53">
        <f t="shared" si="167"/>
        <v>0</v>
      </c>
      <c r="J99" s="53">
        <f t="shared" si="167"/>
        <v>0</v>
      </c>
      <c r="K99" s="53">
        <f t="shared" si="167"/>
        <v>0</v>
      </c>
      <c r="L99" s="53">
        <f t="shared" si="167"/>
        <v>0</v>
      </c>
      <c r="M99" s="53">
        <f t="shared" si="167"/>
        <v>0</v>
      </c>
      <c r="N99" s="53">
        <f t="shared" si="167"/>
        <v>0</v>
      </c>
      <c r="O99" s="53">
        <f t="shared" si="167"/>
        <v>0</v>
      </c>
      <c r="P99" s="53">
        <f t="shared" si="167"/>
        <v>0</v>
      </c>
      <c r="Q99" s="53">
        <f t="shared" si="167"/>
        <v>0</v>
      </c>
      <c r="R99" s="53">
        <f t="shared" si="167"/>
        <v>0</v>
      </c>
      <c r="S99" s="53">
        <f t="shared" si="167"/>
        <v>0</v>
      </c>
      <c r="T99" s="53">
        <f t="shared" si="167"/>
        <v>0</v>
      </c>
      <c r="U99" s="53">
        <f t="shared" si="167"/>
        <v>0</v>
      </c>
      <c r="V99" s="53">
        <f t="shared" si="167"/>
        <v>0</v>
      </c>
      <c r="W99" s="53">
        <f t="shared" si="167"/>
        <v>0</v>
      </c>
      <c r="X99" s="53">
        <f t="shared" si="167"/>
        <v>0</v>
      </c>
      <c r="Y99" s="53">
        <f t="shared" si="167"/>
        <v>0</v>
      </c>
      <c r="Z99" s="53">
        <f t="shared" ref="Z99:AW99" si="168">iferror(Z51/SUM($Z51:$AW51),0)</f>
        <v>0</v>
      </c>
      <c r="AA99" s="53">
        <f t="shared" si="168"/>
        <v>0</v>
      </c>
      <c r="AB99" s="53">
        <f t="shared" si="168"/>
        <v>0</v>
      </c>
      <c r="AC99" s="53">
        <f t="shared" si="168"/>
        <v>0</v>
      </c>
      <c r="AD99" s="53">
        <f t="shared" si="168"/>
        <v>0</v>
      </c>
      <c r="AE99" s="53">
        <f t="shared" si="168"/>
        <v>0</v>
      </c>
      <c r="AF99" s="53">
        <f t="shared" si="168"/>
        <v>0</v>
      </c>
      <c r="AG99" s="53">
        <f t="shared" si="168"/>
        <v>0</v>
      </c>
      <c r="AH99" s="53">
        <f t="shared" si="168"/>
        <v>0</v>
      </c>
      <c r="AI99" s="53">
        <f t="shared" si="168"/>
        <v>0</v>
      </c>
      <c r="AJ99" s="53">
        <f t="shared" si="168"/>
        <v>0</v>
      </c>
      <c r="AK99" s="53">
        <f t="shared" si="168"/>
        <v>0</v>
      </c>
      <c r="AL99" s="53">
        <f t="shared" si="168"/>
        <v>0</v>
      </c>
      <c r="AM99" s="53">
        <f t="shared" si="168"/>
        <v>0</v>
      </c>
      <c r="AN99" s="53">
        <f t="shared" si="168"/>
        <v>0</v>
      </c>
      <c r="AO99" s="53">
        <f t="shared" si="168"/>
        <v>1</v>
      </c>
      <c r="AP99" s="53">
        <f t="shared" si="168"/>
        <v>0</v>
      </c>
      <c r="AQ99" s="53">
        <f t="shared" si="168"/>
        <v>0</v>
      </c>
      <c r="AR99" s="53">
        <f t="shared" si="168"/>
        <v>0</v>
      </c>
      <c r="AS99" s="53">
        <f t="shared" si="168"/>
        <v>0</v>
      </c>
      <c r="AT99" s="53">
        <f t="shared" si="168"/>
        <v>0</v>
      </c>
      <c r="AU99" s="53">
        <f t="shared" si="168"/>
        <v>0</v>
      </c>
      <c r="AV99" s="53">
        <f t="shared" si="168"/>
        <v>0</v>
      </c>
      <c r="AW99" s="53">
        <f t="shared" si="168"/>
        <v>0</v>
      </c>
      <c r="AX99" s="53">
        <f t="shared" ref="AX99:BU99" si="169">iferror(AX51/SUM($AX51:$BU51),0)</f>
        <v>0</v>
      </c>
      <c r="AY99" s="53">
        <f t="shared" si="169"/>
        <v>0</v>
      </c>
      <c r="AZ99" s="53">
        <f t="shared" si="169"/>
        <v>0</v>
      </c>
      <c r="BA99" s="53">
        <f t="shared" si="169"/>
        <v>0</v>
      </c>
      <c r="BB99" s="53">
        <f t="shared" si="169"/>
        <v>0</v>
      </c>
      <c r="BC99" s="53">
        <f t="shared" si="169"/>
        <v>0</v>
      </c>
      <c r="BD99" s="53">
        <f t="shared" si="169"/>
        <v>0</v>
      </c>
      <c r="BE99" s="53">
        <f t="shared" si="169"/>
        <v>0</v>
      </c>
      <c r="BF99" s="53">
        <f t="shared" si="169"/>
        <v>0</v>
      </c>
      <c r="BG99" s="53">
        <f t="shared" si="169"/>
        <v>0</v>
      </c>
      <c r="BH99" s="53">
        <f t="shared" si="169"/>
        <v>0</v>
      </c>
      <c r="BI99" s="53">
        <f t="shared" si="169"/>
        <v>0</v>
      </c>
      <c r="BJ99" s="53">
        <f t="shared" si="169"/>
        <v>0</v>
      </c>
      <c r="BK99" s="53">
        <f t="shared" si="169"/>
        <v>0</v>
      </c>
      <c r="BL99" s="53">
        <f t="shared" si="169"/>
        <v>0</v>
      </c>
      <c r="BM99" s="53">
        <f t="shared" si="169"/>
        <v>0</v>
      </c>
      <c r="BN99" s="53">
        <f t="shared" si="169"/>
        <v>0</v>
      </c>
      <c r="BO99" s="53">
        <f t="shared" si="169"/>
        <v>0</v>
      </c>
      <c r="BP99" s="53">
        <f t="shared" si="169"/>
        <v>0</v>
      </c>
      <c r="BQ99" s="53">
        <f t="shared" si="169"/>
        <v>0</v>
      </c>
      <c r="BR99" s="53">
        <f t="shared" si="169"/>
        <v>0</v>
      </c>
      <c r="BS99" s="53">
        <f t="shared" si="169"/>
        <v>0</v>
      </c>
      <c r="BT99" s="53">
        <f t="shared" si="169"/>
        <v>0</v>
      </c>
      <c r="BU99" s="53">
        <f t="shared" si="169"/>
        <v>1</v>
      </c>
      <c r="BV99" s="53">
        <f t="shared" ref="BV99:CS99" si="170">iferror(BV51/SUM($BV51:$CS51),0)</f>
        <v>0</v>
      </c>
      <c r="BW99" s="53">
        <f t="shared" si="170"/>
        <v>0</v>
      </c>
      <c r="BX99" s="53">
        <f t="shared" si="170"/>
        <v>0</v>
      </c>
      <c r="BY99" s="53">
        <f t="shared" si="170"/>
        <v>0</v>
      </c>
      <c r="BZ99" s="53">
        <f t="shared" si="170"/>
        <v>0</v>
      </c>
      <c r="CA99" s="53">
        <f t="shared" si="170"/>
        <v>0</v>
      </c>
      <c r="CB99" s="53">
        <f t="shared" si="170"/>
        <v>0</v>
      </c>
      <c r="CC99" s="53">
        <f t="shared" si="170"/>
        <v>0</v>
      </c>
      <c r="CD99" s="53">
        <f t="shared" si="170"/>
        <v>0</v>
      </c>
      <c r="CE99" s="53">
        <f t="shared" si="170"/>
        <v>0</v>
      </c>
      <c r="CF99" s="53">
        <f t="shared" si="170"/>
        <v>0</v>
      </c>
      <c r="CG99" s="53">
        <f t="shared" si="170"/>
        <v>0</v>
      </c>
      <c r="CH99" s="53">
        <f t="shared" si="170"/>
        <v>0</v>
      </c>
      <c r="CI99" s="53">
        <f t="shared" si="170"/>
        <v>1</v>
      </c>
      <c r="CJ99" s="53">
        <f t="shared" si="170"/>
        <v>0</v>
      </c>
      <c r="CK99" s="53">
        <f t="shared" si="170"/>
        <v>0</v>
      </c>
      <c r="CL99" s="53">
        <f t="shared" si="170"/>
        <v>0</v>
      </c>
      <c r="CM99" s="53">
        <f t="shared" si="170"/>
        <v>0</v>
      </c>
      <c r="CN99" s="53">
        <f t="shared" si="170"/>
        <v>0</v>
      </c>
      <c r="CO99" s="53">
        <f t="shared" si="170"/>
        <v>0</v>
      </c>
      <c r="CP99" s="53">
        <f t="shared" si="170"/>
        <v>0</v>
      </c>
      <c r="CQ99" s="53">
        <f t="shared" si="170"/>
        <v>0</v>
      </c>
      <c r="CR99" s="53">
        <f t="shared" si="170"/>
        <v>0</v>
      </c>
      <c r="CS99" s="53">
        <f t="shared" si="170"/>
        <v>0</v>
      </c>
    </row>
    <row r="100" hidden="1">
      <c r="A100" s="26" t="s">
        <v>37</v>
      </c>
      <c r="B100" s="53">
        <f t="shared" ref="B100:Y100" si="171">iferror(B52/SUM($B52:$Y52),0)</f>
        <v>0</v>
      </c>
      <c r="C100" s="53">
        <f t="shared" si="171"/>
        <v>0</v>
      </c>
      <c r="D100" s="53">
        <f t="shared" si="171"/>
        <v>0</v>
      </c>
      <c r="E100" s="53">
        <f t="shared" si="171"/>
        <v>0</v>
      </c>
      <c r="F100" s="53">
        <f t="shared" si="171"/>
        <v>0</v>
      </c>
      <c r="G100" s="53">
        <f t="shared" si="171"/>
        <v>0</v>
      </c>
      <c r="H100" s="53">
        <f t="shared" si="171"/>
        <v>0</v>
      </c>
      <c r="I100" s="53">
        <f t="shared" si="171"/>
        <v>0</v>
      </c>
      <c r="J100" s="53">
        <f t="shared" si="171"/>
        <v>0</v>
      </c>
      <c r="K100" s="53">
        <f t="shared" si="171"/>
        <v>0</v>
      </c>
      <c r="L100" s="53">
        <f t="shared" si="171"/>
        <v>0</v>
      </c>
      <c r="M100" s="53">
        <f t="shared" si="171"/>
        <v>0</v>
      </c>
      <c r="N100" s="53">
        <f t="shared" si="171"/>
        <v>0</v>
      </c>
      <c r="O100" s="53">
        <f t="shared" si="171"/>
        <v>0</v>
      </c>
      <c r="P100" s="53">
        <f t="shared" si="171"/>
        <v>0</v>
      </c>
      <c r="Q100" s="53">
        <f t="shared" si="171"/>
        <v>0</v>
      </c>
      <c r="R100" s="53">
        <f t="shared" si="171"/>
        <v>0</v>
      </c>
      <c r="S100" s="53">
        <f t="shared" si="171"/>
        <v>0</v>
      </c>
      <c r="T100" s="53">
        <f t="shared" si="171"/>
        <v>0</v>
      </c>
      <c r="U100" s="53">
        <f t="shared" si="171"/>
        <v>0</v>
      </c>
      <c r="V100" s="53">
        <f t="shared" si="171"/>
        <v>0</v>
      </c>
      <c r="W100" s="53">
        <f t="shared" si="171"/>
        <v>0</v>
      </c>
      <c r="X100" s="53">
        <f t="shared" si="171"/>
        <v>0</v>
      </c>
      <c r="Y100" s="53">
        <f t="shared" si="171"/>
        <v>0</v>
      </c>
      <c r="Z100" s="53">
        <f t="shared" ref="Z100:AW100" si="172">iferror(Z52/SUM($Z52:$AW52),0)</f>
        <v>0</v>
      </c>
      <c r="AA100" s="53">
        <f t="shared" si="172"/>
        <v>0</v>
      </c>
      <c r="AB100" s="53">
        <f t="shared" si="172"/>
        <v>0</v>
      </c>
      <c r="AC100" s="53">
        <f t="shared" si="172"/>
        <v>0</v>
      </c>
      <c r="AD100" s="53">
        <f t="shared" si="172"/>
        <v>0</v>
      </c>
      <c r="AE100" s="53">
        <f t="shared" si="172"/>
        <v>0</v>
      </c>
      <c r="AF100" s="53">
        <f t="shared" si="172"/>
        <v>0</v>
      </c>
      <c r="AG100" s="53">
        <f t="shared" si="172"/>
        <v>0</v>
      </c>
      <c r="AH100" s="53">
        <f t="shared" si="172"/>
        <v>0</v>
      </c>
      <c r="AI100" s="53">
        <f t="shared" si="172"/>
        <v>0</v>
      </c>
      <c r="AJ100" s="53">
        <f t="shared" si="172"/>
        <v>0</v>
      </c>
      <c r="AK100" s="53">
        <f t="shared" si="172"/>
        <v>0</v>
      </c>
      <c r="AL100" s="53">
        <f t="shared" si="172"/>
        <v>0</v>
      </c>
      <c r="AM100" s="53">
        <f t="shared" si="172"/>
        <v>0</v>
      </c>
      <c r="AN100" s="53">
        <f t="shared" si="172"/>
        <v>0</v>
      </c>
      <c r="AO100" s="53">
        <f t="shared" si="172"/>
        <v>0</v>
      </c>
      <c r="AP100" s="53">
        <f t="shared" si="172"/>
        <v>0</v>
      </c>
      <c r="AQ100" s="53">
        <f t="shared" si="172"/>
        <v>0</v>
      </c>
      <c r="AR100" s="53">
        <f t="shared" si="172"/>
        <v>0</v>
      </c>
      <c r="AS100" s="53">
        <f t="shared" si="172"/>
        <v>0</v>
      </c>
      <c r="AT100" s="53">
        <f t="shared" si="172"/>
        <v>0</v>
      </c>
      <c r="AU100" s="53">
        <f t="shared" si="172"/>
        <v>0</v>
      </c>
      <c r="AV100" s="53">
        <f t="shared" si="172"/>
        <v>0</v>
      </c>
      <c r="AW100" s="53">
        <f t="shared" si="172"/>
        <v>0</v>
      </c>
      <c r="AX100" s="53">
        <f t="shared" ref="AX100:BU100" si="173">iferror(AX52/SUM($AX52:$BU52),0)</f>
        <v>0</v>
      </c>
      <c r="AY100" s="53">
        <f t="shared" si="173"/>
        <v>0</v>
      </c>
      <c r="AZ100" s="53">
        <f t="shared" si="173"/>
        <v>0</v>
      </c>
      <c r="BA100" s="53">
        <f t="shared" si="173"/>
        <v>0</v>
      </c>
      <c r="BB100" s="53">
        <f t="shared" si="173"/>
        <v>0</v>
      </c>
      <c r="BC100" s="53">
        <f t="shared" si="173"/>
        <v>0</v>
      </c>
      <c r="BD100" s="53">
        <f t="shared" si="173"/>
        <v>0</v>
      </c>
      <c r="BE100" s="53">
        <f t="shared" si="173"/>
        <v>0</v>
      </c>
      <c r="BF100" s="53">
        <f t="shared" si="173"/>
        <v>0.3333333333</v>
      </c>
      <c r="BG100" s="53">
        <f t="shared" si="173"/>
        <v>0</v>
      </c>
      <c r="BH100" s="53">
        <f t="shared" si="173"/>
        <v>0</v>
      </c>
      <c r="BI100" s="53">
        <f t="shared" si="173"/>
        <v>0</v>
      </c>
      <c r="BJ100" s="53">
        <f t="shared" si="173"/>
        <v>0</v>
      </c>
      <c r="BK100" s="53">
        <f t="shared" si="173"/>
        <v>0</v>
      </c>
      <c r="BL100" s="53">
        <f t="shared" si="173"/>
        <v>0</v>
      </c>
      <c r="BM100" s="53">
        <f t="shared" si="173"/>
        <v>0.3333333333</v>
      </c>
      <c r="BN100" s="53">
        <f t="shared" si="173"/>
        <v>0</v>
      </c>
      <c r="BO100" s="53">
        <f t="shared" si="173"/>
        <v>0</v>
      </c>
      <c r="BP100" s="53">
        <f t="shared" si="173"/>
        <v>0</v>
      </c>
      <c r="BQ100" s="53">
        <f t="shared" si="173"/>
        <v>0.3333333333</v>
      </c>
      <c r="BR100" s="53">
        <f t="shared" si="173"/>
        <v>0</v>
      </c>
      <c r="BS100" s="53">
        <f t="shared" si="173"/>
        <v>0</v>
      </c>
      <c r="BT100" s="53">
        <f t="shared" si="173"/>
        <v>0</v>
      </c>
      <c r="BU100" s="53">
        <f t="shared" si="173"/>
        <v>0</v>
      </c>
      <c r="BV100" s="53">
        <f t="shared" ref="BV100:CS100" si="174">iferror(BV52/SUM($BV52:$CS52),0)</f>
        <v>0</v>
      </c>
      <c r="BW100" s="53">
        <f t="shared" si="174"/>
        <v>0</v>
      </c>
      <c r="BX100" s="53">
        <f t="shared" si="174"/>
        <v>0</v>
      </c>
      <c r="BY100" s="53">
        <f t="shared" si="174"/>
        <v>0</v>
      </c>
      <c r="BZ100" s="53">
        <f t="shared" si="174"/>
        <v>0</v>
      </c>
      <c r="CA100" s="53">
        <f t="shared" si="174"/>
        <v>0</v>
      </c>
      <c r="CB100" s="53">
        <f t="shared" si="174"/>
        <v>0</v>
      </c>
      <c r="CC100" s="53">
        <f t="shared" si="174"/>
        <v>0</v>
      </c>
      <c r="CD100" s="53">
        <f t="shared" si="174"/>
        <v>0</v>
      </c>
      <c r="CE100" s="53">
        <f t="shared" si="174"/>
        <v>0</v>
      </c>
      <c r="CF100" s="53">
        <f t="shared" si="174"/>
        <v>0</v>
      </c>
      <c r="CG100" s="53">
        <f t="shared" si="174"/>
        <v>0</v>
      </c>
      <c r="CH100" s="53">
        <f t="shared" si="174"/>
        <v>0</v>
      </c>
      <c r="CI100" s="53">
        <f t="shared" si="174"/>
        <v>0</v>
      </c>
      <c r="CJ100" s="53">
        <f t="shared" si="174"/>
        <v>0</v>
      </c>
      <c r="CK100" s="53">
        <f t="shared" si="174"/>
        <v>0</v>
      </c>
      <c r="CL100" s="53">
        <f t="shared" si="174"/>
        <v>0</v>
      </c>
      <c r="CM100" s="53">
        <f t="shared" si="174"/>
        <v>0</v>
      </c>
      <c r="CN100" s="53">
        <f t="shared" si="174"/>
        <v>0</v>
      </c>
      <c r="CO100" s="53">
        <f t="shared" si="174"/>
        <v>0</v>
      </c>
      <c r="CP100" s="53">
        <f t="shared" si="174"/>
        <v>0</v>
      </c>
      <c r="CQ100" s="53">
        <f t="shared" si="174"/>
        <v>0</v>
      </c>
      <c r="CR100" s="53">
        <f t="shared" si="174"/>
        <v>0</v>
      </c>
      <c r="CS100" s="53">
        <f t="shared" si="174"/>
        <v>0</v>
      </c>
    </row>
    <row r="101" hidden="1">
      <c r="A101" s="26" t="s">
        <v>38</v>
      </c>
      <c r="B101" s="53">
        <f t="shared" ref="B101:Y101" si="175">iferror(B53/SUM($B53:$Y53),0)</f>
        <v>0</v>
      </c>
      <c r="C101" s="53">
        <f t="shared" si="175"/>
        <v>0</v>
      </c>
      <c r="D101" s="53">
        <f t="shared" si="175"/>
        <v>0</v>
      </c>
      <c r="E101" s="53">
        <f t="shared" si="175"/>
        <v>0</v>
      </c>
      <c r="F101" s="53">
        <f t="shared" si="175"/>
        <v>0</v>
      </c>
      <c r="G101" s="53">
        <f t="shared" si="175"/>
        <v>0</v>
      </c>
      <c r="H101" s="53">
        <f t="shared" si="175"/>
        <v>0</v>
      </c>
      <c r="I101" s="53">
        <f t="shared" si="175"/>
        <v>0</v>
      </c>
      <c r="J101" s="53">
        <f t="shared" si="175"/>
        <v>0</v>
      </c>
      <c r="K101" s="53">
        <f t="shared" si="175"/>
        <v>0</v>
      </c>
      <c r="L101" s="53">
        <f t="shared" si="175"/>
        <v>0</v>
      </c>
      <c r="M101" s="53">
        <f t="shared" si="175"/>
        <v>0</v>
      </c>
      <c r="N101" s="53">
        <f t="shared" si="175"/>
        <v>0</v>
      </c>
      <c r="O101" s="53">
        <f t="shared" si="175"/>
        <v>0</v>
      </c>
      <c r="P101" s="53">
        <f t="shared" si="175"/>
        <v>0</v>
      </c>
      <c r="Q101" s="53">
        <f t="shared" si="175"/>
        <v>0</v>
      </c>
      <c r="R101" s="53">
        <f t="shared" si="175"/>
        <v>0</v>
      </c>
      <c r="S101" s="53">
        <f t="shared" si="175"/>
        <v>0</v>
      </c>
      <c r="T101" s="53">
        <f t="shared" si="175"/>
        <v>0</v>
      </c>
      <c r="U101" s="53">
        <f t="shared" si="175"/>
        <v>0</v>
      </c>
      <c r="V101" s="53">
        <f t="shared" si="175"/>
        <v>0</v>
      </c>
      <c r="W101" s="53">
        <f t="shared" si="175"/>
        <v>0</v>
      </c>
      <c r="X101" s="53">
        <f t="shared" si="175"/>
        <v>0</v>
      </c>
      <c r="Y101" s="53">
        <f t="shared" si="175"/>
        <v>0</v>
      </c>
      <c r="Z101" s="53">
        <f t="shared" ref="Z101:AW101" si="176">iferror(Z53/SUM($Z53:$AW53),0)</f>
        <v>0</v>
      </c>
      <c r="AA101" s="53">
        <f t="shared" si="176"/>
        <v>0</v>
      </c>
      <c r="AB101" s="53">
        <f t="shared" si="176"/>
        <v>0</v>
      </c>
      <c r="AC101" s="53">
        <f t="shared" si="176"/>
        <v>0</v>
      </c>
      <c r="AD101" s="53">
        <f t="shared" si="176"/>
        <v>0</v>
      </c>
      <c r="AE101" s="53">
        <f t="shared" si="176"/>
        <v>0.5</v>
      </c>
      <c r="AF101" s="53">
        <f t="shared" si="176"/>
        <v>0</v>
      </c>
      <c r="AG101" s="53">
        <f t="shared" si="176"/>
        <v>0</v>
      </c>
      <c r="AH101" s="53">
        <f t="shared" si="176"/>
        <v>0</v>
      </c>
      <c r="AI101" s="53">
        <f t="shared" si="176"/>
        <v>0</v>
      </c>
      <c r="AJ101" s="53">
        <f t="shared" si="176"/>
        <v>0</v>
      </c>
      <c r="AK101" s="53">
        <f t="shared" si="176"/>
        <v>0</v>
      </c>
      <c r="AL101" s="53">
        <f t="shared" si="176"/>
        <v>0</v>
      </c>
      <c r="AM101" s="53">
        <f t="shared" si="176"/>
        <v>0</v>
      </c>
      <c r="AN101" s="53">
        <f t="shared" si="176"/>
        <v>0</v>
      </c>
      <c r="AO101" s="53">
        <f t="shared" si="176"/>
        <v>0</v>
      </c>
      <c r="AP101" s="53">
        <f t="shared" si="176"/>
        <v>0</v>
      </c>
      <c r="AQ101" s="53">
        <f t="shared" si="176"/>
        <v>0</v>
      </c>
      <c r="AR101" s="53">
        <f t="shared" si="176"/>
        <v>0</v>
      </c>
      <c r="AS101" s="53">
        <f t="shared" si="176"/>
        <v>0</v>
      </c>
      <c r="AT101" s="53">
        <f t="shared" si="176"/>
        <v>0</v>
      </c>
      <c r="AU101" s="53">
        <f t="shared" si="176"/>
        <v>0</v>
      </c>
      <c r="AV101" s="53">
        <f t="shared" si="176"/>
        <v>0.5</v>
      </c>
      <c r="AW101" s="53">
        <f t="shared" si="176"/>
        <v>0</v>
      </c>
      <c r="AX101" s="53">
        <f t="shared" ref="AX101:BU101" si="177">iferror(AX53/SUM($AX53:$BU53),0)</f>
        <v>0</v>
      </c>
      <c r="AY101" s="53">
        <f t="shared" si="177"/>
        <v>0</v>
      </c>
      <c r="AZ101" s="53">
        <f t="shared" si="177"/>
        <v>0</v>
      </c>
      <c r="BA101" s="53">
        <f t="shared" si="177"/>
        <v>0</v>
      </c>
      <c r="BB101" s="53">
        <f t="shared" si="177"/>
        <v>0</v>
      </c>
      <c r="BC101" s="53">
        <f t="shared" si="177"/>
        <v>0</v>
      </c>
      <c r="BD101" s="53">
        <f t="shared" si="177"/>
        <v>0</v>
      </c>
      <c r="BE101" s="53">
        <f t="shared" si="177"/>
        <v>0.3333333333</v>
      </c>
      <c r="BF101" s="53">
        <f t="shared" si="177"/>
        <v>0</v>
      </c>
      <c r="BG101" s="53">
        <f t="shared" si="177"/>
        <v>0</v>
      </c>
      <c r="BH101" s="53">
        <f t="shared" si="177"/>
        <v>0.3333333333</v>
      </c>
      <c r="BI101" s="53">
        <f t="shared" si="177"/>
        <v>0</v>
      </c>
      <c r="BJ101" s="53">
        <f t="shared" si="177"/>
        <v>0</v>
      </c>
      <c r="BK101" s="53">
        <f t="shared" si="177"/>
        <v>0</v>
      </c>
      <c r="BL101" s="53">
        <f t="shared" si="177"/>
        <v>0</v>
      </c>
      <c r="BM101" s="53">
        <f t="shared" si="177"/>
        <v>0</v>
      </c>
      <c r="BN101" s="53">
        <f t="shared" si="177"/>
        <v>0.3333333333</v>
      </c>
      <c r="BO101" s="53">
        <f t="shared" si="177"/>
        <v>0</v>
      </c>
      <c r="BP101" s="53">
        <f t="shared" si="177"/>
        <v>0</v>
      </c>
      <c r="BQ101" s="53">
        <f t="shared" si="177"/>
        <v>0</v>
      </c>
      <c r="BR101" s="53">
        <f t="shared" si="177"/>
        <v>0</v>
      </c>
      <c r="BS101" s="53">
        <f t="shared" si="177"/>
        <v>0</v>
      </c>
      <c r="BT101" s="53">
        <f t="shared" si="177"/>
        <v>0</v>
      </c>
      <c r="BU101" s="53">
        <f t="shared" si="177"/>
        <v>0</v>
      </c>
      <c r="BV101" s="53">
        <f t="shared" ref="BV101:CS101" si="178">iferror(BV53/SUM($BV53:$CS53),0)</f>
        <v>0</v>
      </c>
      <c r="BW101" s="53">
        <f t="shared" si="178"/>
        <v>0</v>
      </c>
      <c r="BX101" s="53">
        <f t="shared" si="178"/>
        <v>0</v>
      </c>
      <c r="BY101" s="53">
        <f t="shared" si="178"/>
        <v>0</v>
      </c>
      <c r="BZ101" s="53">
        <f t="shared" si="178"/>
        <v>0</v>
      </c>
      <c r="CA101" s="53">
        <f t="shared" si="178"/>
        <v>0</v>
      </c>
      <c r="CB101" s="53">
        <f t="shared" si="178"/>
        <v>0.3333333333</v>
      </c>
      <c r="CC101" s="53">
        <f t="shared" si="178"/>
        <v>0</v>
      </c>
      <c r="CD101" s="53">
        <f t="shared" si="178"/>
        <v>0</v>
      </c>
      <c r="CE101" s="53">
        <f t="shared" si="178"/>
        <v>0</v>
      </c>
      <c r="CF101" s="53">
        <f t="shared" si="178"/>
        <v>0.3333333333</v>
      </c>
      <c r="CG101" s="53">
        <f t="shared" si="178"/>
        <v>0</v>
      </c>
      <c r="CH101" s="53">
        <f t="shared" si="178"/>
        <v>0</v>
      </c>
      <c r="CI101" s="53">
        <f t="shared" si="178"/>
        <v>0</v>
      </c>
      <c r="CJ101" s="53">
        <f t="shared" si="178"/>
        <v>0</v>
      </c>
      <c r="CK101" s="53">
        <f t="shared" si="178"/>
        <v>0</v>
      </c>
      <c r="CL101" s="53">
        <f t="shared" si="178"/>
        <v>0</v>
      </c>
      <c r="CM101" s="53">
        <f t="shared" si="178"/>
        <v>0</v>
      </c>
      <c r="CN101" s="53">
        <f t="shared" si="178"/>
        <v>0.3333333333</v>
      </c>
      <c r="CO101" s="53">
        <f t="shared" si="178"/>
        <v>0</v>
      </c>
      <c r="CP101" s="53">
        <f t="shared" si="178"/>
        <v>0</v>
      </c>
      <c r="CQ101" s="53">
        <f t="shared" si="178"/>
        <v>0</v>
      </c>
      <c r="CR101" s="53">
        <f t="shared" si="178"/>
        <v>0</v>
      </c>
      <c r="CS101" s="53">
        <f t="shared" si="178"/>
        <v>0</v>
      </c>
    </row>
    <row r="102" hidden="1">
      <c r="A102" s="23" t="s">
        <v>39</v>
      </c>
      <c r="B102" s="53">
        <f t="shared" ref="B102:Y102" si="179">iferror(B54/SUM($B54:$Y54),0)</f>
        <v>0</v>
      </c>
      <c r="C102" s="53">
        <f t="shared" si="179"/>
        <v>0</v>
      </c>
      <c r="D102" s="53">
        <f t="shared" si="179"/>
        <v>0</v>
      </c>
      <c r="E102" s="53">
        <f t="shared" si="179"/>
        <v>0</v>
      </c>
      <c r="F102" s="53">
        <f t="shared" si="179"/>
        <v>0</v>
      </c>
      <c r="G102" s="53">
        <f t="shared" si="179"/>
        <v>0</v>
      </c>
      <c r="H102" s="53">
        <f t="shared" si="179"/>
        <v>0</v>
      </c>
      <c r="I102" s="53">
        <f t="shared" si="179"/>
        <v>0</v>
      </c>
      <c r="J102" s="53">
        <f t="shared" si="179"/>
        <v>0</v>
      </c>
      <c r="K102" s="53">
        <f t="shared" si="179"/>
        <v>0</v>
      </c>
      <c r="L102" s="53">
        <f t="shared" si="179"/>
        <v>0</v>
      </c>
      <c r="M102" s="53">
        <f t="shared" si="179"/>
        <v>0</v>
      </c>
      <c r="N102" s="53">
        <f t="shared" si="179"/>
        <v>0</v>
      </c>
      <c r="O102" s="53">
        <f t="shared" si="179"/>
        <v>0</v>
      </c>
      <c r="P102" s="53">
        <f t="shared" si="179"/>
        <v>0</v>
      </c>
      <c r="Q102" s="53">
        <f t="shared" si="179"/>
        <v>0</v>
      </c>
      <c r="R102" s="53">
        <f t="shared" si="179"/>
        <v>0</v>
      </c>
      <c r="S102" s="53">
        <f t="shared" si="179"/>
        <v>0</v>
      </c>
      <c r="T102" s="53">
        <f t="shared" si="179"/>
        <v>0</v>
      </c>
      <c r="U102" s="53">
        <f t="shared" si="179"/>
        <v>0</v>
      </c>
      <c r="V102" s="53">
        <f t="shared" si="179"/>
        <v>0</v>
      </c>
      <c r="W102" s="53">
        <f t="shared" si="179"/>
        <v>0</v>
      </c>
      <c r="X102" s="53">
        <f t="shared" si="179"/>
        <v>0</v>
      </c>
      <c r="Y102" s="53">
        <f t="shared" si="179"/>
        <v>0</v>
      </c>
      <c r="Z102" s="53">
        <f t="shared" ref="Z102:AW102" si="180">iferror(Z54/SUM($Z54:$AW54),0)</f>
        <v>0</v>
      </c>
      <c r="AA102" s="53">
        <f t="shared" si="180"/>
        <v>0</v>
      </c>
      <c r="AB102" s="53">
        <f t="shared" si="180"/>
        <v>0</v>
      </c>
      <c r="AC102" s="53">
        <f t="shared" si="180"/>
        <v>0.1111111111</v>
      </c>
      <c r="AD102" s="53">
        <f t="shared" si="180"/>
        <v>0</v>
      </c>
      <c r="AE102" s="53">
        <f t="shared" si="180"/>
        <v>0</v>
      </c>
      <c r="AF102" s="53">
        <f t="shared" si="180"/>
        <v>0.2222222222</v>
      </c>
      <c r="AG102" s="53">
        <f t="shared" si="180"/>
        <v>0</v>
      </c>
      <c r="AH102" s="53">
        <f t="shared" si="180"/>
        <v>0</v>
      </c>
      <c r="AI102" s="53">
        <f t="shared" si="180"/>
        <v>0.1111111111</v>
      </c>
      <c r="AJ102" s="53">
        <f t="shared" si="180"/>
        <v>0</v>
      </c>
      <c r="AK102" s="53">
        <f t="shared" si="180"/>
        <v>0.1111111111</v>
      </c>
      <c r="AL102" s="53">
        <f t="shared" si="180"/>
        <v>0</v>
      </c>
      <c r="AM102" s="53">
        <f t="shared" si="180"/>
        <v>0</v>
      </c>
      <c r="AN102" s="53">
        <f t="shared" si="180"/>
        <v>0.1111111111</v>
      </c>
      <c r="AO102" s="53">
        <f t="shared" si="180"/>
        <v>0</v>
      </c>
      <c r="AP102" s="53">
        <f t="shared" si="180"/>
        <v>0.1111111111</v>
      </c>
      <c r="AQ102" s="53">
        <f t="shared" si="180"/>
        <v>0.2222222222</v>
      </c>
      <c r="AR102" s="53">
        <f t="shared" si="180"/>
        <v>0</v>
      </c>
      <c r="AS102" s="53">
        <f t="shared" si="180"/>
        <v>0</v>
      </c>
      <c r="AT102" s="53">
        <f t="shared" si="180"/>
        <v>0</v>
      </c>
      <c r="AU102" s="53">
        <f t="shared" si="180"/>
        <v>0</v>
      </c>
      <c r="AV102" s="53">
        <f t="shared" si="180"/>
        <v>0</v>
      </c>
      <c r="AW102" s="53">
        <f t="shared" si="180"/>
        <v>0</v>
      </c>
      <c r="AX102" s="53">
        <f t="shared" ref="AX102:BU102" si="181">iferror(AX54/SUM($AX54:$BU54),0)</f>
        <v>0</v>
      </c>
      <c r="AY102" s="53">
        <f t="shared" si="181"/>
        <v>0</v>
      </c>
      <c r="AZ102" s="53">
        <f t="shared" si="181"/>
        <v>0</v>
      </c>
      <c r="BA102" s="53">
        <f t="shared" si="181"/>
        <v>0</v>
      </c>
      <c r="BB102" s="53">
        <f t="shared" si="181"/>
        <v>0.1538461538</v>
      </c>
      <c r="BC102" s="53">
        <f t="shared" si="181"/>
        <v>0.07692307692</v>
      </c>
      <c r="BD102" s="53">
        <f t="shared" si="181"/>
        <v>0.07692307692</v>
      </c>
      <c r="BE102" s="53">
        <f t="shared" si="181"/>
        <v>0</v>
      </c>
      <c r="BF102" s="53">
        <f t="shared" si="181"/>
        <v>0</v>
      </c>
      <c r="BG102" s="53">
        <f t="shared" si="181"/>
        <v>0.1538461538</v>
      </c>
      <c r="BH102" s="53">
        <f t="shared" si="181"/>
        <v>0.07692307692</v>
      </c>
      <c r="BI102" s="53">
        <f t="shared" si="181"/>
        <v>0.07692307692</v>
      </c>
      <c r="BJ102" s="53">
        <f t="shared" si="181"/>
        <v>0</v>
      </c>
      <c r="BK102" s="53">
        <f t="shared" si="181"/>
        <v>0.07692307692</v>
      </c>
      <c r="BL102" s="53">
        <f t="shared" si="181"/>
        <v>0</v>
      </c>
      <c r="BM102" s="53">
        <f t="shared" si="181"/>
        <v>0.07692307692</v>
      </c>
      <c r="BN102" s="53">
        <f t="shared" si="181"/>
        <v>0.07692307692</v>
      </c>
      <c r="BO102" s="53">
        <f t="shared" si="181"/>
        <v>0.1538461538</v>
      </c>
      <c r="BP102" s="53">
        <f t="shared" si="181"/>
        <v>0</v>
      </c>
      <c r="BQ102" s="53">
        <f t="shared" si="181"/>
        <v>0</v>
      </c>
      <c r="BR102" s="53">
        <f t="shared" si="181"/>
        <v>0</v>
      </c>
      <c r="BS102" s="53">
        <f t="shared" si="181"/>
        <v>0</v>
      </c>
      <c r="BT102" s="53">
        <f t="shared" si="181"/>
        <v>0</v>
      </c>
      <c r="BU102" s="53">
        <f t="shared" si="181"/>
        <v>0</v>
      </c>
      <c r="BV102" s="53">
        <f t="shared" ref="BV102:CS102" si="182">iferror(BV54/SUM($BV54:$CS54),0)</f>
        <v>0</v>
      </c>
      <c r="BW102" s="53">
        <f t="shared" si="182"/>
        <v>0</v>
      </c>
      <c r="BX102" s="53">
        <f t="shared" si="182"/>
        <v>0</v>
      </c>
      <c r="BY102" s="53">
        <f t="shared" si="182"/>
        <v>0</v>
      </c>
      <c r="BZ102" s="53">
        <f t="shared" si="182"/>
        <v>0.1666666667</v>
      </c>
      <c r="CA102" s="53">
        <f t="shared" si="182"/>
        <v>0.1666666667</v>
      </c>
      <c r="CB102" s="53">
        <f t="shared" si="182"/>
        <v>0</v>
      </c>
      <c r="CC102" s="53">
        <f t="shared" si="182"/>
        <v>0</v>
      </c>
      <c r="CD102" s="53">
        <f t="shared" si="182"/>
        <v>0</v>
      </c>
      <c r="CE102" s="53">
        <f t="shared" si="182"/>
        <v>0.1666666667</v>
      </c>
      <c r="CF102" s="53">
        <f t="shared" si="182"/>
        <v>0</v>
      </c>
      <c r="CG102" s="53">
        <f t="shared" si="182"/>
        <v>0</v>
      </c>
      <c r="CH102" s="53">
        <f t="shared" si="182"/>
        <v>0.1666666667</v>
      </c>
      <c r="CI102" s="53">
        <f t="shared" si="182"/>
        <v>0</v>
      </c>
      <c r="CJ102" s="53">
        <f t="shared" si="182"/>
        <v>0</v>
      </c>
      <c r="CK102" s="53">
        <f t="shared" si="182"/>
        <v>0</v>
      </c>
      <c r="CL102" s="53">
        <f t="shared" si="182"/>
        <v>0</v>
      </c>
      <c r="CM102" s="53">
        <f t="shared" si="182"/>
        <v>0.3333333333</v>
      </c>
      <c r="CN102" s="53">
        <f t="shared" si="182"/>
        <v>0</v>
      </c>
      <c r="CO102" s="53">
        <f t="shared" si="182"/>
        <v>0</v>
      </c>
      <c r="CP102" s="53">
        <f t="shared" si="182"/>
        <v>0</v>
      </c>
      <c r="CQ102" s="53">
        <f t="shared" si="182"/>
        <v>0</v>
      </c>
      <c r="CR102" s="53">
        <f t="shared" si="182"/>
        <v>0</v>
      </c>
      <c r="CS102" s="53">
        <f t="shared" si="182"/>
        <v>0</v>
      </c>
    </row>
    <row r="103" hidden="1">
      <c r="A103" s="23" t="s">
        <v>40</v>
      </c>
      <c r="B103" s="53">
        <f t="shared" ref="B103:Y103" si="183">iferror(B55/SUM($B55:$Y55),0)</f>
        <v>0</v>
      </c>
      <c r="C103" s="53">
        <f t="shared" si="183"/>
        <v>0</v>
      </c>
      <c r="D103" s="53">
        <f t="shared" si="183"/>
        <v>0</v>
      </c>
      <c r="E103" s="53">
        <f t="shared" si="183"/>
        <v>0</v>
      </c>
      <c r="F103" s="53">
        <f t="shared" si="183"/>
        <v>0</v>
      </c>
      <c r="G103" s="53">
        <f t="shared" si="183"/>
        <v>0</v>
      </c>
      <c r="H103" s="53">
        <f t="shared" si="183"/>
        <v>0</v>
      </c>
      <c r="I103" s="53">
        <f t="shared" si="183"/>
        <v>0</v>
      </c>
      <c r="J103" s="53">
        <f t="shared" si="183"/>
        <v>0</v>
      </c>
      <c r="K103" s="53">
        <f t="shared" si="183"/>
        <v>0</v>
      </c>
      <c r="L103" s="53">
        <f t="shared" si="183"/>
        <v>0</v>
      </c>
      <c r="M103" s="53">
        <f t="shared" si="183"/>
        <v>0</v>
      </c>
      <c r="N103" s="53">
        <f t="shared" si="183"/>
        <v>0</v>
      </c>
      <c r="O103" s="53">
        <f t="shared" si="183"/>
        <v>0</v>
      </c>
      <c r="P103" s="53">
        <f t="shared" si="183"/>
        <v>0</v>
      </c>
      <c r="Q103" s="53">
        <f t="shared" si="183"/>
        <v>0</v>
      </c>
      <c r="R103" s="53">
        <f t="shared" si="183"/>
        <v>0</v>
      </c>
      <c r="S103" s="53">
        <f t="shared" si="183"/>
        <v>0</v>
      </c>
      <c r="T103" s="53">
        <f t="shared" si="183"/>
        <v>0</v>
      </c>
      <c r="U103" s="53">
        <f t="shared" si="183"/>
        <v>0</v>
      </c>
      <c r="V103" s="53">
        <f t="shared" si="183"/>
        <v>0</v>
      </c>
      <c r="W103" s="53">
        <f t="shared" si="183"/>
        <v>0</v>
      </c>
      <c r="X103" s="53">
        <f t="shared" si="183"/>
        <v>0</v>
      </c>
      <c r="Y103" s="53">
        <f t="shared" si="183"/>
        <v>0</v>
      </c>
      <c r="Z103" s="53">
        <f t="shared" ref="Z103:AW103" si="184">iferror(Z55/SUM($Z55:$AW55),0)</f>
        <v>0</v>
      </c>
      <c r="AA103" s="53">
        <f t="shared" si="184"/>
        <v>0</v>
      </c>
      <c r="AB103" s="53">
        <f t="shared" si="184"/>
        <v>0</v>
      </c>
      <c r="AC103" s="53">
        <f t="shared" si="184"/>
        <v>0</v>
      </c>
      <c r="AD103" s="53">
        <f t="shared" si="184"/>
        <v>0</v>
      </c>
      <c r="AE103" s="53">
        <f t="shared" si="184"/>
        <v>0</v>
      </c>
      <c r="AF103" s="53">
        <f t="shared" si="184"/>
        <v>0</v>
      </c>
      <c r="AG103" s="53">
        <f t="shared" si="184"/>
        <v>0</v>
      </c>
      <c r="AH103" s="53">
        <f t="shared" si="184"/>
        <v>0</v>
      </c>
      <c r="AI103" s="53">
        <f t="shared" si="184"/>
        <v>0</v>
      </c>
      <c r="AJ103" s="53">
        <f t="shared" si="184"/>
        <v>0</v>
      </c>
      <c r="AK103" s="53">
        <f t="shared" si="184"/>
        <v>0</v>
      </c>
      <c r="AL103" s="53">
        <f t="shared" si="184"/>
        <v>0</v>
      </c>
      <c r="AM103" s="53">
        <f t="shared" si="184"/>
        <v>0</v>
      </c>
      <c r="AN103" s="53">
        <f t="shared" si="184"/>
        <v>0</v>
      </c>
      <c r="AO103" s="53">
        <f t="shared" si="184"/>
        <v>0</v>
      </c>
      <c r="AP103" s="53">
        <f t="shared" si="184"/>
        <v>0</v>
      </c>
      <c r="AQ103" s="53">
        <f t="shared" si="184"/>
        <v>1</v>
      </c>
      <c r="AR103" s="53">
        <f t="shared" si="184"/>
        <v>0</v>
      </c>
      <c r="AS103" s="53">
        <f t="shared" si="184"/>
        <v>0</v>
      </c>
      <c r="AT103" s="53">
        <f t="shared" si="184"/>
        <v>0</v>
      </c>
      <c r="AU103" s="53">
        <f t="shared" si="184"/>
        <v>0</v>
      </c>
      <c r="AV103" s="53">
        <f t="shared" si="184"/>
        <v>0</v>
      </c>
      <c r="AW103" s="53">
        <f t="shared" si="184"/>
        <v>0</v>
      </c>
      <c r="AX103" s="53">
        <f t="shared" ref="AX103:BU103" si="185">iferror(AX55/SUM($AX55:$BU55),0)</f>
        <v>0</v>
      </c>
      <c r="AY103" s="53">
        <f t="shared" si="185"/>
        <v>0</v>
      </c>
      <c r="AZ103" s="53">
        <f t="shared" si="185"/>
        <v>0</v>
      </c>
      <c r="BA103" s="53">
        <f t="shared" si="185"/>
        <v>0</v>
      </c>
      <c r="BB103" s="53">
        <f t="shared" si="185"/>
        <v>0</v>
      </c>
      <c r="BC103" s="53">
        <f t="shared" si="185"/>
        <v>0</v>
      </c>
      <c r="BD103" s="53">
        <f t="shared" si="185"/>
        <v>0</v>
      </c>
      <c r="BE103" s="53">
        <f t="shared" si="185"/>
        <v>0</v>
      </c>
      <c r="BF103" s="53">
        <f t="shared" si="185"/>
        <v>0</v>
      </c>
      <c r="BG103" s="53">
        <f t="shared" si="185"/>
        <v>0</v>
      </c>
      <c r="BH103" s="53">
        <f t="shared" si="185"/>
        <v>0.5</v>
      </c>
      <c r="BI103" s="53">
        <f t="shared" si="185"/>
        <v>0</v>
      </c>
      <c r="BJ103" s="53">
        <f t="shared" si="185"/>
        <v>0</v>
      </c>
      <c r="BK103" s="53">
        <f t="shared" si="185"/>
        <v>0</v>
      </c>
      <c r="BL103" s="53">
        <f t="shared" si="185"/>
        <v>0</v>
      </c>
      <c r="BM103" s="53">
        <f t="shared" si="185"/>
        <v>0</v>
      </c>
      <c r="BN103" s="53">
        <f t="shared" si="185"/>
        <v>0</v>
      </c>
      <c r="BO103" s="53">
        <f t="shared" si="185"/>
        <v>0</v>
      </c>
      <c r="BP103" s="53">
        <f t="shared" si="185"/>
        <v>0.5</v>
      </c>
      <c r="BQ103" s="53">
        <f t="shared" si="185"/>
        <v>0</v>
      </c>
      <c r="BR103" s="53">
        <f t="shared" si="185"/>
        <v>0</v>
      </c>
      <c r="BS103" s="53">
        <f t="shared" si="185"/>
        <v>0</v>
      </c>
      <c r="BT103" s="53">
        <f t="shared" si="185"/>
        <v>0</v>
      </c>
      <c r="BU103" s="53">
        <f t="shared" si="185"/>
        <v>0</v>
      </c>
      <c r="BV103" s="53">
        <f t="shared" ref="BV103:CS103" si="186">iferror(BV55/SUM($BV55:$CS55),0)</f>
        <v>0</v>
      </c>
      <c r="BW103" s="53">
        <f t="shared" si="186"/>
        <v>0</v>
      </c>
      <c r="BX103" s="53">
        <f t="shared" si="186"/>
        <v>0</v>
      </c>
      <c r="BY103" s="53">
        <f t="shared" si="186"/>
        <v>0.25</v>
      </c>
      <c r="BZ103" s="53">
        <f t="shared" si="186"/>
        <v>0</v>
      </c>
      <c r="CA103" s="53">
        <f t="shared" si="186"/>
        <v>0</v>
      </c>
      <c r="CB103" s="53">
        <f t="shared" si="186"/>
        <v>0</v>
      </c>
      <c r="CC103" s="53">
        <f t="shared" si="186"/>
        <v>0</v>
      </c>
      <c r="CD103" s="53">
        <f t="shared" si="186"/>
        <v>0</v>
      </c>
      <c r="CE103" s="53">
        <f t="shared" si="186"/>
        <v>0.25</v>
      </c>
      <c r="CF103" s="53">
        <f t="shared" si="186"/>
        <v>0</v>
      </c>
      <c r="CG103" s="53">
        <f t="shared" si="186"/>
        <v>0</v>
      </c>
      <c r="CH103" s="53">
        <f t="shared" si="186"/>
        <v>0</v>
      </c>
      <c r="CI103" s="53">
        <f t="shared" si="186"/>
        <v>0</v>
      </c>
      <c r="CJ103" s="53">
        <f t="shared" si="186"/>
        <v>0</v>
      </c>
      <c r="CK103" s="53">
        <f t="shared" si="186"/>
        <v>0</v>
      </c>
      <c r="CL103" s="53">
        <f t="shared" si="186"/>
        <v>0.5</v>
      </c>
      <c r="CM103" s="53">
        <f t="shared" si="186"/>
        <v>0</v>
      </c>
      <c r="CN103" s="53">
        <f t="shared" si="186"/>
        <v>0</v>
      </c>
      <c r="CO103" s="53">
        <f t="shared" si="186"/>
        <v>0</v>
      </c>
      <c r="CP103" s="53">
        <f t="shared" si="186"/>
        <v>0</v>
      </c>
      <c r="CQ103" s="53">
        <f t="shared" si="186"/>
        <v>0</v>
      </c>
      <c r="CR103" s="53">
        <f t="shared" si="186"/>
        <v>0</v>
      </c>
      <c r="CS103" s="53">
        <f t="shared" si="186"/>
        <v>0</v>
      </c>
    </row>
    <row r="104" hidden="1">
      <c r="A104" s="23" t="s">
        <v>41</v>
      </c>
      <c r="B104" s="53">
        <f t="shared" ref="B104:Y104" si="187">iferror(B56/SUM($B56:$Y56),0)</f>
        <v>0</v>
      </c>
      <c r="C104" s="53">
        <f t="shared" si="187"/>
        <v>0</v>
      </c>
      <c r="D104" s="53">
        <f t="shared" si="187"/>
        <v>0</v>
      </c>
      <c r="E104" s="53">
        <f t="shared" si="187"/>
        <v>0</v>
      </c>
      <c r="F104" s="53">
        <f t="shared" si="187"/>
        <v>0</v>
      </c>
      <c r="G104" s="53">
        <f t="shared" si="187"/>
        <v>0</v>
      </c>
      <c r="H104" s="53">
        <f t="shared" si="187"/>
        <v>0</v>
      </c>
      <c r="I104" s="53">
        <f t="shared" si="187"/>
        <v>0</v>
      </c>
      <c r="J104" s="53">
        <f t="shared" si="187"/>
        <v>0</v>
      </c>
      <c r="K104" s="53">
        <f t="shared" si="187"/>
        <v>0</v>
      </c>
      <c r="L104" s="53">
        <f t="shared" si="187"/>
        <v>0</v>
      </c>
      <c r="M104" s="53">
        <f t="shared" si="187"/>
        <v>0</v>
      </c>
      <c r="N104" s="53">
        <f t="shared" si="187"/>
        <v>0</v>
      </c>
      <c r="O104" s="53">
        <f t="shared" si="187"/>
        <v>0</v>
      </c>
      <c r="P104" s="53">
        <f t="shared" si="187"/>
        <v>0</v>
      </c>
      <c r="Q104" s="53">
        <f t="shared" si="187"/>
        <v>0</v>
      </c>
      <c r="R104" s="53">
        <f t="shared" si="187"/>
        <v>0</v>
      </c>
      <c r="S104" s="53">
        <f t="shared" si="187"/>
        <v>0</v>
      </c>
      <c r="T104" s="53">
        <f t="shared" si="187"/>
        <v>0</v>
      </c>
      <c r="U104" s="53">
        <f t="shared" si="187"/>
        <v>0</v>
      </c>
      <c r="V104" s="53">
        <f t="shared" si="187"/>
        <v>0</v>
      </c>
      <c r="W104" s="53">
        <f t="shared" si="187"/>
        <v>0</v>
      </c>
      <c r="X104" s="53">
        <f t="shared" si="187"/>
        <v>0</v>
      </c>
      <c r="Y104" s="53">
        <f t="shared" si="187"/>
        <v>0</v>
      </c>
      <c r="Z104" s="53">
        <f t="shared" ref="Z104:AW104" si="188">iferror(Z56/SUM($Z56:$AW56),0)</f>
        <v>0</v>
      </c>
      <c r="AA104" s="53">
        <f t="shared" si="188"/>
        <v>0</v>
      </c>
      <c r="AB104" s="53">
        <f t="shared" si="188"/>
        <v>0</v>
      </c>
      <c r="AC104" s="53">
        <f t="shared" si="188"/>
        <v>0</v>
      </c>
      <c r="AD104" s="53">
        <f t="shared" si="188"/>
        <v>0</v>
      </c>
      <c r="AE104" s="53">
        <f t="shared" si="188"/>
        <v>0</v>
      </c>
      <c r="AF104" s="53">
        <f t="shared" si="188"/>
        <v>0</v>
      </c>
      <c r="AG104" s="53">
        <f t="shared" si="188"/>
        <v>0</v>
      </c>
      <c r="AH104" s="53">
        <f t="shared" si="188"/>
        <v>0</v>
      </c>
      <c r="AI104" s="53">
        <f t="shared" si="188"/>
        <v>0</v>
      </c>
      <c r="AJ104" s="53">
        <f t="shared" si="188"/>
        <v>0</v>
      </c>
      <c r="AK104" s="53">
        <f t="shared" si="188"/>
        <v>0</v>
      </c>
      <c r="AL104" s="53">
        <f t="shared" si="188"/>
        <v>0</v>
      </c>
      <c r="AM104" s="53">
        <f t="shared" si="188"/>
        <v>0</v>
      </c>
      <c r="AN104" s="53">
        <f t="shared" si="188"/>
        <v>0</v>
      </c>
      <c r="AO104" s="53">
        <f t="shared" si="188"/>
        <v>0</v>
      </c>
      <c r="AP104" s="53">
        <f t="shared" si="188"/>
        <v>0</v>
      </c>
      <c r="AQ104" s="53">
        <f t="shared" si="188"/>
        <v>0</v>
      </c>
      <c r="AR104" s="53">
        <f t="shared" si="188"/>
        <v>0</v>
      </c>
      <c r="AS104" s="53">
        <f t="shared" si="188"/>
        <v>0</v>
      </c>
      <c r="AT104" s="53">
        <f t="shared" si="188"/>
        <v>0</v>
      </c>
      <c r="AU104" s="53">
        <f t="shared" si="188"/>
        <v>0</v>
      </c>
      <c r="AV104" s="53">
        <f t="shared" si="188"/>
        <v>0</v>
      </c>
      <c r="AW104" s="53">
        <f t="shared" si="188"/>
        <v>0</v>
      </c>
      <c r="AX104" s="53">
        <f t="shared" ref="AX104:BU104" si="189">iferror(AX56/SUM($AX56:$BU56),0)</f>
        <v>0</v>
      </c>
      <c r="AY104" s="53">
        <f t="shared" si="189"/>
        <v>0</v>
      </c>
      <c r="AZ104" s="53">
        <f t="shared" si="189"/>
        <v>0</v>
      </c>
      <c r="BA104" s="53">
        <f t="shared" si="189"/>
        <v>0</v>
      </c>
      <c r="BB104" s="53">
        <f t="shared" si="189"/>
        <v>0</v>
      </c>
      <c r="BC104" s="53">
        <f t="shared" si="189"/>
        <v>0</v>
      </c>
      <c r="BD104" s="53">
        <f t="shared" si="189"/>
        <v>0</v>
      </c>
      <c r="BE104" s="53">
        <f t="shared" si="189"/>
        <v>0</v>
      </c>
      <c r="BF104" s="53">
        <f t="shared" si="189"/>
        <v>0</v>
      </c>
      <c r="BG104" s="53">
        <f t="shared" si="189"/>
        <v>0</v>
      </c>
      <c r="BH104" s="53">
        <f t="shared" si="189"/>
        <v>0</v>
      </c>
      <c r="BI104" s="53">
        <f t="shared" si="189"/>
        <v>0</v>
      </c>
      <c r="BJ104" s="53">
        <f t="shared" si="189"/>
        <v>0</v>
      </c>
      <c r="BK104" s="53">
        <f t="shared" si="189"/>
        <v>0</v>
      </c>
      <c r="BL104" s="53">
        <f t="shared" si="189"/>
        <v>0</v>
      </c>
      <c r="BM104" s="53">
        <f t="shared" si="189"/>
        <v>0</v>
      </c>
      <c r="BN104" s="53">
        <f t="shared" si="189"/>
        <v>0</v>
      </c>
      <c r="BO104" s="53">
        <f t="shared" si="189"/>
        <v>0</v>
      </c>
      <c r="BP104" s="53">
        <f t="shared" si="189"/>
        <v>0</v>
      </c>
      <c r="BQ104" s="53">
        <f t="shared" si="189"/>
        <v>0</v>
      </c>
      <c r="BR104" s="53">
        <f t="shared" si="189"/>
        <v>0</v>
      </c>
      <c r="BS104" s="53">
        <f t="shared" si="189"/>
        <v>0</v>
      </c>
      <c r="BT104" s="53">
        <f t="shared" si="189"/>
        <v>0</v>
      </c>
      <c r="BU104" s="53">
        <f t="shared" si="189"/>
        <v>1</v>
      </c>
      <c r="BV104" s="53">
        <f t="shared" ref="BV104:CS104" si="190">iferror(BV56/SUM($BV56:$CS56),0)</f>
        <v>0</v>
      </c>
      <c r="BW104" s="53">
        <f t="shared" si="190"/>
        <v>0</v>
      </c>
      <c r="BX104" s="53">
        <f t="shared" si="190"/>
        <v>0</v>
      </c>
      <c r="BY104" s="53">
        <f t="shared" si="190"/>
        <v>0</v>
      </c>
      <c r="BZ104" s="53">
        <f t="shared" si="190"/>
        <v>0</v>
      </c>
      <c r="CA104" s="53">
        <f t="shared" si="190"/>
        <v>0</v>
      </c>
      <c r="CB104" s="53">
        <f t="shared" si="190"/>
        <v>0</v>
      </c>
      <c r="CC104" s="53">
        <f t="shared" si="190"/>
        <v>0</v>
      </c>
      <c r="CD104" s="53">
        <f t="shared" si="190"/>
        <v>0</v>
      </c>
      <c r="CE104" s="53">
        <f t="shared" si="190"/>
        <v>0</v>
      </c>
      <c r="CF104" s="53">
        <f t="shared" si="190"/>
        <v>0</v>
      </c>
      <c r="CG104" s="53">
        <f t="shared" si="190"/>
        <v>0</v>
      </c>
      <c r="CH104" s="53">
        <f t="shared" si="190"/>
        <v>0</v>
      </c>
      <c r="CI104" s="53">
        <f t="shared" si="190"/>
        <v>0</v>
      </c>
      <c r="CJ104" s="53">
        <f t="shared" si="190"/>
        <v>0</v>
      </c>
      <c r="CK104" s="53">
        <f t="shared" si="190"/>
        <v>0</v>
      </c>
      <c r="CL104" s="53">
        <f t="shared" si="190"/>
        <v>0</v>
      </c>
      <c r="CM104" s="53">
        <f t="shared" si="190"/>
        <v>0</v>
      </c>
      <c r="CN104" s="53">
        <f t="shared" si="190"/>
        <v>0</v>
      </c>
      <c r="CO104" s="53">
        <f t="shared" si="190"/>
        <v>0</v>
      </c>
      <c r="CP104" s="53">
        <f t="shared" si="190"/>
        <v>0</v>
      </c>
      <c r="CQ104" s="53">
        <f t="shared" si="190"/>
        <v>0</v>
      </c>
      <c r="CR104" s="53">
        <f t="shared" si="190"/>
        <v>0</v>
      </c>
      <c r="CS104" s="53">
        <f t="shared" si="190"/>
        <v>0</v>
      </c>
    </row>
    <row r="105">
      <c r="A105" s="23" t="s">
        <v>42</v>
      </c>
      <c r="B105" s="53">
        <f t="shared" ref="B105:Y105" si="191">iferror(B57/SUM($B57:$Y57),0)</f>
        <v>0</v>
      </c>
      <c r="C105" s="53">
        <f t="shared" si="191"/>
        <v>0</v>
      </c>
      <c r="D105" s="53">
        <f t="shared" si="191"/>
        <v>0</v>
      </c>
      <c r="E105" s="53">
        <f t="shared" si="191"/>
        <v>0</v>
      </c>
      <c r="F105" s="53">
        <f t="shared" si="191"/>
        <v>0</v>
      </c>
      <c r="G105" s="53">
        <f t="shared" si="191"/>
        <v>0</v>
      </c>
      <c r="H105" s="53">
        <f t="shared" si="191"/>
        <v>0</v>
      </c>
      <c r="I105" s="53">
        <f t="shared" si="191"/>
        <v>0</v>
      </c>
      <c r="J105" s="53">
        <f t="shared" si="191"/>
        <v>0</v>
      </c>
      <c r="K105" s="53">
        <f t="shared" si="191"/>
        <v>0</v>
      </c>
      <c r="L105" s="53">
        <f t="shared" si="191"/>
        <v>0</v>
      </c>
      <c r="M105" s="53">
        <f t="shared" si="191"/>
        <v>0</v>
      </c>
      <c r="N105" s="53">
        <f t="shared" si="191"/>
        <v>0</v>
      </c>
      <c r="O105" s="53">
        <f t="shared" si="191"/>
        <v>0</v>
      </c>
      <c r="P105" s="53">
        <f t="shared" si="191"/>
        <v>0</v>
      </c>
      <c r="Q105" s="53">
        <f t="shared" si="191"/>
        <v>0</v>
      </c>
      <c r="R105" s="53">
        <f t="shared" si="191"/>
        <v>0</v>
      </c>
      <c r="S105" s="53">
        <f t="shared" si="191"/>
        <v>0</v>
      </c>
      <c r="T105" s="53">
        <f t="shared" si="191"/>
        <v>1</v>
      </c>
      <c r="U105" s="53">
        <f t="shared" si="191"/>
        <v>0</v>
      </c>
      <c r="V105" s="53">
        <f t="shared" si="191"/>
        <v>0</v>
      </c>
      <c r="W105" s="53">
        <f t="shared" si="191"/>
        <v>0</v>
      </c>
      <c r="X105" s="53">
        <f t="shared" si="191"/>
        <v>0</v>
      </c>
      <c r="Y105" s="53">
        <f t="shared" si="191"/>
        <v>0</v>
      </c>
      <c r="Z105" s="53">
        <f t="shared" ref="Z105:AW105" si="192">iferror(Z57/SUM($Z57:$AW57),0)</f>
        <v>0.03846153846</v>
      </c>
      <c r="AA105" s="53">
        <f t="shared" si="192"/>
        <v>0</v>
      </c>
      <c r="AB105" s="53">
        <f t="shared" si="192"/>
        <v>0</v>
      </c>
      <c r="AC105" s="53">
        <f t="shared" si="192"/>
        <v>0</v>
      </c>
      <c r="AD105" s="53">
        <f t="shared" si="192"/>
        <v>0</v>
      </c>
      <c r="AE105" s="53">
        <f t="shared" si="192"/>
        <v>0.03846153846</v>
      </c>
      <c r="AF105" s="53">
        <f t="shared" si="192"/>
        <v>0.03846153846</v>
      </c>
      <c r="AG105" s="53">
        <f t="shared" si="192"/>
        <v>0.03846153846</v>
      </c>
      <c r="AH105" s="53">
        <f t="shared" si="192"/>
        <v>0.03846153846</v>
      </c>
      <c r="AI105" s="53">
        <f t="shared" si="192"/>
        <v>0.03846153846</v>
      </c>
      <c r="AJ105" s="53">
        <f t="shared" si="192"/>
        <v>0</v>
      </c>
      <c r="AK105" s="53">
        <f t="shared" si="192"/>
        <v>0.1153846154</v>
      </c>
      <c r="AL105" s="53">
        <f t="shared" si="192"/>
        <v>0.03846153846</v>
      </c>
      <c r="AM105" s="53">
        <f t="shared" si="192"/>
        <v>0.07692307692</v>
      </c>
      <c r="AN105" s="53">
        <f t="shared" si="192"/>
        <v>0.07692307692</v>
      </c>
      <c r="AO105" s="53">
        <f t="shared" si="192"/>
        <v>0.07692307692</v>
      </c>
      <c r="AP105" s="53">
        <f t="shared" si="192"/>
        <v>0</v>
      </c>
      <c r="AQ105" s="53">
        <f t="shared" si="192"/>
        <v>0.1538461538</v>
      </c>
      <c r="AR105" s="53">
        <f t="shared" si="192"/>
        <v>0.1538461538</v>
      </c>
      <c r="AS105" s="53">
        <f t="shared" si="192"/>
        <v>0.03846153846</v>
      </c>
      <c r="AT105" s="53">
        <f t="shared" si="192"/>
        <v>0.03846153846</v>
      </c>
      <c r="AU105" s="53">
        <f t="shared" si="192"/>
        <v>0</v>
      </c>
      <c r="AV105" s="53">
        <f t="shared" si="192"/>
        <v>0</v>
      </c>
      <c r="AW105" s="53">
        <f t="shared" si="192"/>
        <v>0</v>
      </c>
      <c r="AX105" s="53">
        <f t="shared" ref="AX105:BU105" si="193">iferror(AX57/SUM($AX57:$BU57),0)</f>
        <v>0.02564102564</v>
      </c>
      <c r="AY105" s="53">
        <f t="shared" si="193"/>
        <v>0</v>
      </c>
      <c r="AZ105" s="53">
        <f t="shared" si="193"/>
        <v>0</v>
      </c>
      <c r="BA105" s="53">
        <f t="shared" si="193"/>
        <v>0</v>
      </c>
      <c r="BB105" s="53">
        <f t="shared" si="193"/>
        <v>0</v>
      </c>
      <c r="BC105" s="53">
        <f t="shared" si="193"/>
        <v>0.05128205128</v>
      </c>
      <c r="BD105" s="53">
        <f t="shared" si="193"/>
        <v>0.05128205128</v>
      </c>
      <c r="BE105" s="53">
        <f t="shared" si="193"/>
        <v>0.07692307692</v>
      </c>
      <c r="BF105" s="53">
        <f t="shared" si="193"/>
        <v>0.05128205128</v>
      </c>
      <c r="BG105" s="53">
        <f t="shared" si="193"/>
        <v>0.05128205128</v>
      </c>
      <c r="BH105" s="53">
        <f t="shared" si="193"/>
        <v>0.05128205128</v>
      </c>
      <c r="BI105" s="53">
        <f t="shared" si="193"/>
        <v>0.05128205128</v>
      </c>
      <c r="BJ105" s="53">
        <f t="shared" si="193"/>
        <v>0</v>
      </c>
      <c r="BK105" s="53">
        <f t="shared" si="193"/>
        <v>0.05128205128</v>
      </c>
      <c r="BL105" s="53">
        <f t="shared" si="193"/>
        <v>0.02564102564</v>
      </c>
      <c r="BM105" s="53">
        <f t="shared" si="193"/>
        <v>0</v>
      </c>
      <c r="BN105" s="53">
        <f t="shared" si="193"/>
        <v>0.1025641026</v>
      </c>
      <c r="BO105" s="53">
        <f t="shared" si="193"/>
        <v>0.1794871795</v>
      </c>
      <c r="BP105" s="53">
        <f t="shared" si="193"/>
        <v>0.05128205128</v>
      </c>
      <c r="BQ105" s="53">
        <f t="shared" si="193"/>
        <v>0.02564102564</v>
      </c>
      <c r="BR105" s="53">
        <f t="shared" si="193"/>
        <v>0</v>
      </c>
      <c r="BS105" s="53">
        <f t="shared" si="193"/>
        <v>0</v>
      </c>
      <c r="BT105" s="53">
        <f t="shared" si="193"/>
        <v>0</v>
      </c>
      <c r="BU105" s="53">
        <f t="shared" si="193"/>
        <v>0.1538461538</v>
      </c>
      <c r="BV105" s="53">
        <f t="shared" ref="BV105:CS105" si="194">iferror(BV57/SUM($BV57:$CS57),0)</f>
        <v>0</v>
      </c>
      <c r="BW105" s="53">
        <f t="shared" si="194"/>
        <v>0</v>
      </c>
      <c r="BX105" s="53">
        <f t="shared" si="194"/>
        <v>0</v>
      </c>
      <c r="BY105" s="53">
        <f t="shared" si="194"/>
        <v>0</v>
      </c>
      <c r="BZ105" s="53">
        <f t="shared" si="194"/>
        <v>0</v>
      </c>
      <c r="CA105" s="53">
        <f t="shared" si="194"/>
        <v>0.1111111111</v>
      </c>
      <c r="CB105" s="53">
        <f t="shared" si="194"/>
        <v>0.03703703704</v>
      </c>
      <c r="CC105" s="53">
        <f t="shared" si="194"/>
        <v>0.01851851852</v>
      </c>
      <c r="CD105" s="53">
        <f t="shared" si="194"/>
        <v>0.07407407407</v>
      </c>
      <c r="CE105" s="53">
        <f t="shared" si="194"/>
        <v>0.1666666667</v>
      </c>
      <c r="CF105" s="53">
        <f t="shared" si="194"/>
        <v>0.07407407407</v>
      </c>
      <c r="CG105" s="53">
        <f t="shared" si="194"/>
        <v>0.09259259259</v>
      </c>
      <c r="CH105" s="53">
        <f t="shared" si="194"/>
        <v>0.01851851852</v>
      </c>
      <c r="CI105" s="53">
        <f t="shared" si="194"/>
        <v>0.05555555556</v>
      </c>
      <c r="CJ105" s="53">
        <f t="shared" si="194"/>
        <v>0.01851851852</v>
      </c>
      <c r="CK105" s="53">
        <f t="shared" si="194"/>
        <v>0.09259259259</v>
      </c>
      <c r="CL105" s="53">
        <f t="shared" si="194"/>
        <v>0.01851851852</v>
      </c>
      <c r="CM105" s="53">
        <f t="shared" si="194"/>
        <v>0.03703703704</v>
      </c>
      <c r="CN105" s="53">
        <f t="shared" si="194"/>
        <v>0.05555555556</v>
      </c>
      <c r="CO105" s="53">
        <f t="shared" si="194"/>
        <v>0</v>
      </c>
      <c r="CP105" s="53">
        <f t="shared" si="194"/>
        <v>0.01851851852</v>
      </c>
      <c r="CQ105" s="53">
        <f t="shared" si="194"/>
        <v>0</v>
      </c>
      <c r="CR105" s="53">
        <f t="shared" si="194"/>
        <v>0</v>
      </c>
      <c r="CS105" s="53">
        <f t="shared" si="194"/>
        <v>0.1111111111</v>
      </c>
    </row>
    <row r="106">
      <c r="A106" s="23" t="s">
        <v>43</v>
      </c>
      <c r="B106" s="53">
        <f t="shared" ref="B106:Y106" si="195">iferror(B58/SUM($B58:$Y58),0)</f>
        <v>0</v>
      </c>
      <c r="C106" s="53">
        <f t="shared" si="195"/>
        <v>0</v>
      </c>
      <c r="D106" s="53">
        <f t="shared" si="195"/>
        <v>0</v>
      </c>
      <c r="E106" s="53">
        <f t="shared" si="195"/>
        <v>0</v>
      </c>
      <c r="F106" s="53">
        <f t="shared" si="195"/>
        <v>0</v>
      </c>
      <c r="G106" s="53">
        <f t="shared" si="195"/>
        <v>0</v>
      </c>
      <c r="H106" s="53">
        <f t="shared" si="195"/>
        <v>0</v>
      </c>
      <c r="I106" s="53">
        <f t="shared" si="195"/>
        <v>0</v>
      </c>
      <c r="J106" s="53">
        <f t="shared" si="195"/>
        <v>0</v>
      </c>
      <c r="K106" s="53">
        <f t="shared" si="195"/>
        <v>0</v>
      </c>
      <c r="L106" s="53">
        <f t="shared" si="195"/>
        <v>0</v>
      </c>
      <c r="M106" s="53">
        <f t="shared" si="195"/>
        <v>0</v>
      </c>
      <c r="N106" s="53">
        <f t="shared" si="195"/>
        <v>0</v>
      </c>
      <c r="O106" s="53">
        <f t="shared" si="195"/>
        <v>0</v>
      </c>
      <c r="P106" s="53">
        <f t="shared" si="195"/>
        <v>0</v>
      </c>
      <c r="Q106" s="53">
        <f t="shared" si="195"/>
        <v>0</v>
      </c>
      <c r="R106" s="53">
        <f t="shared" si="195"/>
        <v>0</v>
      </c>
      <c r="S106" s="53">
        <f t="shared" si="195"/>
        <v>0</v>
      </c>
      <c r="T106" s="53">
        <f t="shared" si="195"/>
        <v>0</v>
      </c>
      <c r="U106" s="53">
        <f t="shared" si="195"/>
        <v>0</v>
      </c>
      <c r="V106" s="53">
        <f t="shared" si="195"/>
        <v>0</v>
      </c>
      <c r="W106" s="53">
        <f t="shared" si="195"/>
        <v>0</v>
      </c>
      <c r="X106" s="53">
        <f t="shared" si="195"/>
        <v>0</v>
      </c>
      <c r="Y106" s="53">
        <f t="shared" si="195"/>
        <v>0</v>
      </c>
      <c r="Z106" s="53">
        <f t="shared" ref="Z106:AW106" si="196">iferror(Z58/SUM($Z58:$AW58),0)</f>
        <v>0</v>
      </c>
      <c r="AA106" s="53">
        <f t="shared" si="196"/>
        <v>0</v>
      </c>
      <c r="AB106" s="53">
        <f t="shared" si="196"/>
        <v>0</v>
      </c>
      <c r="AC106" s="53">
        <f t="shared" si="196"/>
        <v>0</v>
      </c>
      <c r="AD106" s="53">
        <f t="shared" si="196"/>
        <v>0</v>
      </c>
      <c r="AE106" s="53">
        <f t="shared" si="196"/>
        <v>0</v>
      </c>
      <c r="AF106" s="53">
        <f t="shared" si="196"/>
        <v>0</v>
      </c>
      <c r="AG106" s="53">
        <f t="shared" si="196"/>
        <v>0</v>
      </c>
      <c r="AH106" s="53">
        <f t="shared" si="196"/>
        <v>0</v>
      </c>
      <c r="AI106" s="53">
        <f t="shared" si="196"/>
        <v>0</v>
      </c>
      <c r="AJ106" s="53">
        <f t="shared" si="196"/>
        <v>0</v>
      </c>
      <c r="AK106" s="53">
        <f t="shared" si="196"/>
        <v>0</v>
      </c>
      <c r="AL106" s="53">
        <f t="shared" si="196"/>
        <v>0</v>
      </c>
      <c r="AM106" s="53">
        <f t="shared" si="196"/>
        <v>0</v>
      </c>
      <c r="AN106" s="53">
        <f t="shared" si="196"/>
        <v>0</v>
      </c>
      <c r="AO106" s="53">
        <f t="shared" si="196"/>
        <v>0</v>
      </c>
      <c r="AP106" s="53">
        <f t="shared" si="196"/>
        <v>0</v>
      </c>
      <c r="AQ106" s="53">
        <f t="shared" si="196"/>
        <v>0</v>
      </c>
      <c r="AR106" s="53">
        <f t="shared" si="196"/>
        <v>0</v>
      </c>
      <c r="AS106" s="53">
        <f t="shared" si="196"/>
        <v>0</v>
      </c>
      <c r="AT106" s="53">
        <f t="shared" si="196"/>
        <v>0</v>
      </c>
      <c r="AU106" s="53">
        <f t="shared" si="196"/>
        <v>0</v>
      </c>
      <c r="AV106" s="53">
        <f t="shared" si="196"/>
        <v>0</v>
      </c>
      <c r="AW106" s="53">
        <f t="shared" si="196"/>
        <v>0</v>
      </c>
      <c r="AX106" s="53">
        <f t="shared" ref="AX106:BU106" si="197">iferror(AX58/SUM($AX58:$BU58),0)</f>
        <v>0</v>
      </c>
      <c r="AY106" s="53">
        <f t="shared" si="197"/>
        <v>0</v>
      </c>
      <c r="AZ106" s="53">
        <f t="shared" si="197"/>
        <v>0</v>
      </c>
      <c r="BA106" s="53">
        <f t="shared" si="197"/>
        <v>0</v>
      </c>
      <c r="BB106" s="53">
        <f t="shared" si="197"/>
        <v>0</v>
      </c>
      <c r="BC106" s="53">
        <f t="shared" si="197"/>
        <v>0</v>
      </c>
      <c r="BD106" s="53">
        <f t="shared" si="197"/>
        <v>0</v>
      </c>
      <c r="BE106" s="53">
        <f t="shared" si="197"/>
        <v>0</v>
      </c>
      <c r="BF106" s="53">
        <f t="shared" si="197"/>
        <v>0</v>
      </c>
      <c r="BG106" s="53">
        <f t="shared" si="197"/>
        <v>0</v>
      </c>
      <c r="BH106" s="53">
        <f t="shared" si="197"/>
        <v>0</v>
      </c>
      <c r="BI106" s="53">
        <f t="shared" si="197"/>
        <v>0</v>
      </c>
      <c r="BJ106" s="53">
        <f t="shared" si="197"/>
        <v>0</v>
      </c>
      <c r="BK106" s="53">
        <f t="shared" si="197"/>
        <v>0</v>
      </c>
      <c r="BL106" s="53">
        <f t="shared" si="197"/>
        <v>0</v>
      </c>
      <c r="BM106" s="53">
        <f t="shared" si="197"/>
        <v>0</v>
      </c>
      <c r="BN106" s="53">
        <f t="shared" si="197"/>
        <v>0</v>
      </c>
      <c r="BO106" s="53">
        <f t="shared" si="197"/>
        <v>0</v>
      </c>
      <c r="BP106" s="53">
        <f t="shared" si="197"/>
        <v>1</v>
      </c>
      <c r="BQ106" s="53">
        <f t="shared" si="197"/>
        <v>0</v>
      </c>
      <c r="BR106" s="53">
        <f t="shared" si="197"/>
        <v>0</v>
      </c>
      <c r="BS106" s="53">
        <f t="shared" si="197"/>
        <v>0</v>
      </c>
      <c r="BT106" s="53">
        <f t="shared" si="197"/>
        <v>0</v>
      </c>
      <c r="BU106" s="53">
        <f t="shared" si="197"/>
        <v>0</v>
      </c>
      <c r="BV106" s="53">
        <f t="shared" ref="BV106:CS106" si="198">iferror(BV58/SUM($BV58:$CS58),0)</f>
        <v>0</v>
      </c>
      <c r="BW106" s="53">
        <f t="shared" si="198"/>
        <v>0</v>
      </c>
      <c r="BX106" s="53">
        <f t="shared" si="198"/>
        <v>0</v>
      </c>
      <c r="BY106" s="53">
        <f t="shared" si="198"/>
        <v>0</v>
      </c>
      <c r="BZ106" s="53">
        <f t="shared" si="198"/>
        <v>0</v>
      </c>
      <c r="CA106" s="53">
        <f t="shared" si="198"/>
        <v>0</v>
      </c>
      <c r="CB106" s="53">
        <f t="shared" si="198"/>
        <v>0</v>
      </c>
      <c r="CC106" s="53">
        <f t="shared" si="198"/>
        <v>0</v>
      </c>
      <c r="CD106" s="53">
        <f t="shared" si="198"/>
        <v>0</v>
      </c>
      <c r="CE106" s="53">
        <f t="shared" si="198"/>
        <v>0</v>
      </c>
      <c r="CF106" s="53">
        <f t="shared" si="198"/>
        <v>0</v>
      </c>
      <c r="CG106" s="53">
        <f t="shared" si="198"/>
        <v>0</v>
      </c>
      <c r="CH106" s="53">
        <f t="shared" si="198"/>
        <v>0</v>
      </c>
      <c r="CI106" s="53">
        <f t="shared" si="198"/>
        <v>0</v>
      </c>
      <c r="CJ106" s="53">
        <f t="shared" si="198"/>
        <v>0</v>
      </c>
      <c r="CK106" s="53">
        <f t="shared" si="198"/>
        <v>0</v>
      </c>
      <c r="CL106" s="53">
        <f t="shared" si="198"/>
        <v>0</v>
      </c>
      <c r="CM106" s="53">
        <f t="shared" si="198"/>
        <v>0</v>
      </c>
      <c r="CN106" s="53">
        <f t="shared" si="198"/>
        <v>0</v>
      </c>
      <c r="CO106" s="53">
        <f t="shared" si="198"/>
        <v>0</v>
      </c>
      <c r="CP106" s="53">
        <f t="shared" si="198"/>
        <v>0</v>
      </c>
      <c r="CQ106" s="53">
        <f t="shared" si="198"/>
        <v>0</v>
      </c>
      <c r="CR106" s="53">
        <f t="shared" si="198"/>
        <v>0</v>
      </c>
      <c r="CS106" s="53">
        <f t="shared" si="198"/>
        <v>0</v>
      </c>
    </row>
    <row r="107">
      <c r="A107" s="23" t="s">
        <v>44</v>
      </c>
      <c r="B107" s="53">
        <f t="shared" ref="B107:Y107" si="199">iferror(B59/SUM($B59:$Y59),0)</f>
        <v>0</v>
      </c>
      <c r="C107" s="53">
        <f t="shared" si="199"/>
        <v>0</v>
      </c>
      <c r="D107" s="53">
        <f t="shared" si="199"/>
        <v>0</v>
      </c>
      <c r="E107" s="53">
        <f t="shared" si="199"/>
        <v>0</v>
      </c>
      <c r="F107" s="53">
        <f t="shared" si="199"/>
        <v>0</v>
      </c>
      <c r="G107" s="53">
        <f t="shared" si="199"/>
        <v>0</v>
      </c>
      <c r="H107" s="53">
        <f t="shared" si="199"/>
        <v>0</v>
      </c>
      <c r="I107" s="53">
        <f t="shared" si="199"/>
        <v>0</v>
      </c>
      <c r="J107" s="53">
        <f t="shared" si="199"/>
        <v>0</v>
      </c>
      <c r="K107" s="53">
        <f t="shared" si="199"/>
        <v>0</v>
      </c>
      <c r="L107" s="53">
        <f t="shared" si="199"/>
        <v>0</v>
      </c>
      <c r="M107" s="53">
        <f t="shared" si="199"/>
        <v>0</v>
      </c>
      <c r="N107" s="53">
        <f t="shared" si="199"/>
        <v>0</v>
      </c>
      <c r="O107" s="53">
        <f t="shared" si="199"/>
        <v>0</v>
      </c>
      <c r="P107" s="53">
        <f t="shared" si="199"/>
        <v>0</v>
      </c>
      <c r="Q107" s="53">
        <f t="shared" si="199"/>
        <v>0</v>
      </c>
      <c r="R107" s="53">
        <f t="shared" si="199"/>
        <v>0</v>
      </c>
      <c r="S107" s="53">
        <f t="shared" si="199"/>
        <v>0</v>
      </c>
      <c r="T107" s="53">
        <f t="shared" si="199"/>
        <v>0</v>
      </c>
      <c r="U107" s="53">
        <f t="shared" si="199"/>
        <v>0</v>
      </c>
      <c r="V107" s="53">
        <f t="shared" si="199"/>
        <v>0</v>
      </c>
      <c r="W107" s="53">
        <f t="shared" si="199"/>
        <v>0</v>
      </c>
      <c r="X107" s="53">
        <f t="shared" si="199"/>
        <v>0</v>
      </c>
      <c r="Y107" s="53">
        <f t="shared" si="199"/>
        <v>0</v>
      </c>
      <c r="Z107" s="53">
        <f t="shared" ref="Z107:AW107" si="200">iferror(Z59/SUM($Z59:$AW59),0)</f>
        <v>0</v>
      </c>
      <c r="AA107" s="53">
        <f t="shared" si="200"/>
        <v>0</v>
      </c>
      <c r="AB107" s="53">
        <f t="shared" si="200"/>
        <v>0</v>
      </c>
      <c r="AC107" s="53">
        <f t="shared" si="200"/>
        <v>0</v>
      </c>
      <c r="AD107" s="53">
        <f t="shared" si="200"/>
        <v>0</v>
      </c>
      <c r="AE107" s="53">
        <f t="shared" si="200"/>
        <v>0</v>
      </c>
      <c r="AF107" s="53">
        <f t="shared" si="200"/>
        <v>0</v>
      </c>
      <c r="AG107" s="53">
        <f t="shared" si="200"/>
        <v>0</v>
      </c>
      <c r="AH107" s="53">
        <f t="shared" si="200"/>
        <v>0</v>
      </c>
      <c r="AI107" s="53">
        <f t="shared" si="200"/>
        <v>0</v>
      </c>
      <c r="AJ107" s="53">
        <f t="shared" si="200"/>
        <v>0</v>
      </c>
      <c r="AK107" s="53">
        <f t="shared" si="200"/>
        <v>0</v>
      </c>
      <c r="AL107" s="53">
        <f t="shared" si="200"/>
        <v>0</v>
      </c>
      <c r="AM107" s="53">
        <f t="shared" si="200"/>
        <v>0</v>
      </c>
      <c r="AN107" s="53">
        <f t="shared" si="200"/>
        <v>0</v>
      </c>
      <c r="AO107" s="53">
        <f t="shared" si="200"/>
        <v>0</v>
      </c>
      <c r="AP107" s="53">
        <f t="shared" si="200"/>
        <v>0</v>
      </c>
      <c r="AQ107" s="53">
        <f t="shared" si="200"/>
        <v>0.5</v>
      </c>
      <c r="AR107" s="53">
        <f t="shared" si="200"/>
        <v>0.5</v>
      </c>
      <c r="AS107" s="53">
        <f t="shared" si="200"/>
        <v>0</v>
      </c>
      <c r="AT107" s="53">
        <f t="shared" si="200"/>
        <v>0</v>
      </c>
      <c r="AU107" s="53">
        <f t="shared" si="200"/>
        <v>0</v>
      </c>
      <c r="AV107" s="53">
        <f t="shared" si="200"/>
        <v>0</v>
      </c>
      <c r="AW107" s="53">
        <f t="shared" si="200"/>
        <v>0</v>
      </c>
      <c r="AX107" s="53">
        <f t="shared" ref="AX107:BU107" si="201">iferror(AX59/SUM($AX59:$BU59),0)</f>
        <v>0</v>
      </c>
      <c r="AY107" s="53">
        <f t="shared" si="201"/>
        <v>0</v>
      </c>
      <c r="AZ107" s="53">
        <f t="shared" si="201"/>
        <v>0</v>
      </c>
      <c r="BA107" s="53">
        <f t="shared" si="201"/>
        <v>0</v>
      </c>
      <c r="BB107" s="53">
        <f t="shared" si="201"/>
        <v>0</v>
      </c>
      <c r="BC107" s="53">
        <f t="shared" si="201"/>
        <v>0</v>
      </c>
      <c r="BD107" s="53">
        <f t="shared" si="201"/>
        <v>0</v>
      </c>
      <c r="BE107" s="53">
        <f t="shared" si="201"/>
        <v>0.1666666667</v>
      </c>
      <c r="BF107" s="53">
        <f t="shared" si="201"/>
        <v>0.1666666667</v>
      </c>
      <c r="BG107" s="53">
        <f t="shared" si="201"/>
        <v>0.1666666667</v>
      </c>
      <c r="BH107" s="53">
        <f t="shared" si="201"/>
        <v>0</v>
      </c>
      <c r="BI107" s="53">
        <f t="shared" si="201"/>
        <v>0</v>
      </c>
      <c r="BJ107" s="53">
        <f t="shared" si="201"/>
        <v>0</v>
      </c>
      <c r="BK107" s="53">
        <f t="shared" si="201"/>
        <v>0</v>
      </c>
      <c r="BL107" s="53">
        <f t="shared" si="201"/>
        <v>0</v>
      </c>
      <c r="BM107" s="53">
        <f t="shared" si="201"/>
        <v>0.1666666667</v>
      </c>
      <c r="BN107" s="53">
        <f t="shared" si="201"/>
        <v>0</v>
      </c>
      <c r="BO107" s="53">
        <f t="shared" si="201"/>
        <v>0</v>
      </c>
      <c r="BP107" s="53">
        <f t="shared" si="201"/>
        <v>0</v>
      </c>
      <c r="BQ107" s="53">
        <f t="shared" si="201"/>
        <v>0.3333333333</v>
      </c>
      <c r="BR107" s="53">
        <f t="shared" si="201"/>
        <v>0</v>
      </c>
      <c r="BS107" s="53">
        <f t="shared" si="201"/>
        <v>0</v>
      </c>
      <c r="BT107" s="53">
        <f t="shared" si="201"/>
        <v>0</v>
      </c>
      <c r="BU107" s="53">
        <f t="shared" si="201"/>
        <v>0</v>
      </c>
      <c r="BV107" s="53">
        <f t="shared" ref="BV107:CS107" si="202">iferror(BV59/SUM($BV59:$CS59),0)</f>
        <v>0</v>
      </c>
      <c r="BW107" s="53">
        <f t="shared" si="202"/>
        <v>0</v>
      </c>
      <c r="BX107" s="53">
        <f t="shared" si="202"/>
        <v>0</v>
      </c>
      <c r="BY107" s="53">
        <f t="shared" si="202"/>
        <v>0</v>
      </c>
      <c r="BZ107" s="53">
        <f t="shared" si="202"/>
        <v>0</v>
      </c>
      <c r="CA107" s="53">
        <f t="shared" si="202"/>
        <v>0</v>
      </c>
      <c r="CB107" s="53">
        <f t="shared" si="202"/>
        <v>0</v>
      </c>
      <c r="CC107" s="53">
        <f t="shared" si="202"/>
        <v>0</v>
      </c>
      <c r="CD107" s="53">
        <f t="shared" si="202"/>
        <v>0.09090909091</v>
      </c>
      <c r="CE107" s="53">
        <f t="shared" si="202"/>
        <v>0</v>
      </c>
      <c r="CF107" s="53">
        <f t="shared" si="202"/>
        <v>0</v>
      </c>
      <c r="CG107" s="53">
        <f t="shared" si="202"/>
        <v>0</v>
      </c>
      <c r="CH107" s="53">
        <f t="shared" si="202"/>
        <v>0.1818181818</v>
      </c>
      <c r="CI107" s="53">
        <f t="shared" si="202"/>
        <v>0</v>
      </c>
      <c r="CJ107" s="53">
        <f t="shared" si="202"/>
        <v>0.09090909091</v>
      </c>
      <c r="CK107" s="53">
        <f t="shared" si="202"/>
        <v>0</v>
      </c>
      <c r="CL107" s="53">
        <f t="shared" si="202"/>
        <v>0.09090909091</v>
      </c>
      <c r="CM107" s="53">
        <f t="shared" si="202"/>
        <v>0.09090909091</v>
      </c>
      <c r="CN107" s="53">
        <f t="shared" si="202"/>
        <v>0.09090909091</v>
      </c>
      <c r="CO107" s="53">
        <f t="shared" si="202"/>
        <v>0.1818181818</v>
      </c>
      <c r="CP107" s="53">
        <f t="shared" si="202"/>
        <v>0</v>
      </c>
      <c r="CQ107" s="53">
        <f t="shared" si="202"/>
        <v>0</v>
      </c>
      <c r="CR107" s="53">
        <f t="shared" si="202"/>
        <v>0</v>
      </c>
      <c r="CS107" s="53">
        <f t="shared" si="202"/>
        <v>0.1818181818</v>
      </c>
    </row>
    <row r="108">
      <c r="A108" s="23" t="s">
        <v>45</v>
      </c>
      <c r="B108" s="53">
        <f t="shared" ref="B108:Y108" si="203">iferror(B60/SUM($B60:$Y60),0)</f>
        <v>0</v>
      </c>
      <c r="C108" s="53">
        <f t="shared" si="203"/>
        <v>0</v>
      </c>
      <c r="D108" s="53">
        <f t="shared" si="203"/>
        <v>0</v>
      </c>
      <c r="E108" s="53">
        <f t="shared" si="203"/>
        <v>0</v>
      </c>
      <c r="F108" s="53">
        <f t="shared" si="203"/>
        <v>0</v>
      </c>
      <c r="G108" s="53">
        <f t="shared" si="203"/>
        <v>0</v>
      </c>
      <c r="H108" s="53">
        <f t="shared" si="203"/>
        <v>0</v>
      </c>
      <c r="I108" s="53">
        <f t="shared" si="203"/>
        <v>0</v>
      </c>
      <c r="J108" s="53">
        <f t="shared" si="203"/>
        <v>0</v>
      </c>
      <c r="K108" s="53">
        <f t="shared" si="203"/>
        <v>0</v>
      </c>
      <c r="L108" s="53">
        <f t="shared" si="203"/>
        <v>0</v>
      </c>
      <c r="M108" s="53">
        <f t="shared" si="203"/>
        <v>0</v>
      </c>
      <c r="N108" s="53">
        <f t="shared" si="203"/>
        <v>0</v>
      </c>
      <c r="O108" s="53">
        <f t="shared" si="203"/>
        <v>0</v>
      </c>
      <c r="P108" s="53">
        <f t="shared" si="203"/>
        <v>0</v>
      </c>
      <c r="Q108" s="53">
        <f t="shared" si="203"/>
        <v>0</v>
      </c>
      <c r="R108" s="53">
        <f t="shared" si="203"/>
        <v>0</v>
      </c>
      <c r="S108" s="53">
        <f t="shared" si="203"/>
        <v>0</v>
      </c>
      <c r="T108" s="53">
        <f t="shared" si="203"/>
        <v>0</v>
      </c>
      <c r="U108" s="53">
        <f t="shared" si="203"/>
        <v>0</v>
      </c>
      <c r="V108" s="53">
        <f t="shared" si="203"/>
        <v>0</v>
      </c>
      <c r="W108" s="53">
        <f t="shared" si="203"/>
        <v>0</v>
      </c>
      <c r="X108" s="53">
        <f t="shared" si="203"/>
        <v>0</v>
      </c>
      <c r="Y108" s="53">
        <f t="shared" si="203"/>
        <v>0</v>
      </c>
      <c r="Z108" s="53">
        <f t="shared" ref="Z108:AW108" si="204">iferror(Z60/SUM($Z60:$AW60),0)</f>
        <v>0</v>
      </c>
      <c r="AA108" s="53">
        <f t="shared" si="204"/>
        <v>0</v>
      </c>
      <c r="AB108" s="53">
        <f t="shared" si="204"/>
        <v>0</v>
      </c>
      <c r="AC108" s="53">
        <f t="shared" si="204"/>
        <v>0</v>
      </c>
      <c r="AD108" s="53">
        <f t="shared" si="204"/>
        <v>0</v>
      </c>
      <c r="AE108" s="53">
        <f t="shared" si="204"/>
        <v>0</v>
      </c>
      <c r="AF108" s="53">
        <f t="shared" si="204"/>
        <v>0</v>
      </c>
      <c r="AG108" s="53">
        <f t="shared" si="204"/>
        <v>0</v>
      </c>
      <c r="AH108" s="53">
        <f t="shared" si="204"/>
        <v>0</v>
      </c>
      <c r="AI108" s="53">
        <f t="shared" si="204"/>
        <v>0</v>
      </c>
      <c r="AJ108" s="53">
        <f t="shared" si="204"/>
        <v>0</v>
      </c>
      <c r="AK108" s="53">
        <f t="shared" si="204"/>
        <v>0</v>
      </c>
      <c r="AL108" s="53">
        <f t="shared" si="204"/>
        <v>0</v>
      </c>
      <c r="AM108" s="53">
        <f t="shared" si="204"/>
        <v>0</v>
      </c>
      <c r="AN108" s="53">
        <f t="shared" si="204"/>
        <v>0</v>
      </c>
      <c r="AO108" s="53">
        <f t="shared" si="204"/>
        <v>0.5</v>
      </c>
      <c r="AP108" s="53">
        <f t="shared" si="204"/>
        <v>0</v>
      </c>
      <c r="AQ108" s="53">
        <f t="shared" si="204"/>
        <v>0</v>
      </c>
      <c r="AR108" s="53">
        <f t="shared" si="204"/>
        <v>0.5</v>
      </c>
      <c r="AS108" s="53">
        <f t="shared" si="204"/>
        <v>0</v>
      </c>
      <c r="AT108" s="53">
        <f t="shared" si="204"/>
        <v>0</v>
      </c>
      <c r="AU108" s="53">
        <f t="shared" si="204"/>
        <v>0</v>
      </c>
      <c r="AV108" s="53">
        <f t="shared" si="204"/>
        <v>0</v>
      </c>
      <c r="AW108" s="53">
        <f t="shared" si="204"/>
        <v>0</v>
      </c>
      <c r="AX108" s="53">
        <f t="shared" ref="AX108:BU108" si="205">iferror(AX60/SUM($AX60:$BU60),0)</f>
        <v>0</v>
      </c>
      <c r="AY108" s="53">
        <f t="shared" si="205"/>
        <v>0</v>
      </c>
      <c r="AZ108" s="53">
        <f t="shared" si="205"/>
        <v>0</v>
      </c>
      <c r="BA108" s="53">
        <f t="shared" si="205"/>
        <v>0</v>
      </c>
      <c r="BB108" s="53">
        <f t="shared" si="205"/>
        <v>0</v>
      </c>
      <c r="BC108" s="53">
        <f t="shared" si="205"/>
        <v>0.1</v>
      </c>
      <c r="BD108" s="53">
        <f t="shared" si="205"/>
        <v>0.1</v>
      </c>
      <c r="BE108" s="53">
        <f t="shared" si="205"/>
        <v>0.1</v>
      </c>
      <c r="BF108" s="53">
        <f t="shared" si="205"/>
        <v>0.1</v>
      </c>
      <c r="BG108" s="53">
        <f t="shared" si="205"/>
        <v>0.1</v>
      </c>
      <c r="BH108" s="53">
        <f t="shared" si="205"/>
        <v>0</v>
      </c>
      <c r="BI108" s="53">
        <f t="shared" si="205"/>
        <v>0</v>
      </c>
      <c r="BJ108" s="53">
        <f t="shared" si="205"/>
        <v>0</v>
      </c>
      <c r="BK108" s="53">
        <f t="shared" si="205"/>
        <v>0.1</v>
      </c>
      <c r="BL108" s="53">
        <f t="shared" si="205"/>
        <v>0.1</v>
      </c>
      <c r="BM108" s="53">
        <f t="shared" si="205"/>
        <v>0</v>
      </c>
      <c r="BN108" s="53">
        <f t="shared" si="205"/>
        <v>0.1</v>
      </c>
      <c r="BO108" s="53">
        <f t="shared" si="205"/>
        <v>0</v>
      </c>
      <c r="BP108" s="53">
        <f t="shared" si="205"/>
        <v>0.1</v>
      </c>
      <c r="BQ108" s="53">
        <f t="shared" si="205"/>
        <v>0</v>
      </c>
      <c r="BR108" s="53">
        <f t="shared" si="205"/>
        <v>0</v>
      </c>
      <c r="BS108" s="53">
        <f t="shared" si="205"/>
        <v>0</v>
      </c>
      <c r="BT108" s="53">
        <f t="shared" si="205"/>
        <v>0</v>
      </c>
      <c r="BU108" s="53">
        <f t="shared" si="205"/>
        <v>0.1</v>
      </c>
      <c r="BV108" s="53">
        <f t="shared" ref="BV108:CS108" si="206">iferror(BV60/SUM($BV60:$CS60),0)</f>
        <v>0</v>
      </c>
      <c r="BW108" s="53">
        <f t="shared" si="206"/>
        <v>0</v>
      </c>
      <c r="BX108" s="53">
        <f t="shared" si="206"/>
        <v>0</v>
      </c>
      <c r="BY108" s="53">
        <f t="shared" si="206"/>
        <v>0</v>
      </c>
      <c r="BZ108" s="53">
        <f t="shared" si="206"/>
        <v>0</v>
      </c>
      <c r="CA108" s="53">
        <f t="shared" si="206"/>
        <v>0.08333333333</v>
      </c>
      <c r="CB108" s="53">
        <f t="shared" si="206"/>
        <v>0.08333333333</v>
      </c>
      <c r="CC108" s="53">
        <f t="shared" si="206"/>
        <v>0.08333333333</v>
      </c>
      <c r="CD108" s="53">
        <f t="shared" si="206"/>
        <v>0.08333333333</v>
      </c>
      <c r="CE108" s="53">
        <f t="shared" si="206"/>
        <v>0</v>
      </c>
      <c r="CF108" s="53">
        <f t="shared" si="206"/>
        <v>0</v>
      </c>
      <c r="CG108" s="53">
        <f t="shared" si="206"/>
        <v>0.08333333333</v>
      </c>
      <c r="CH108" s="53">
        <f t="shared" si="206"/>
        <v>0.1666666667</v>
      </c>
      <c r="CI108" s="53">
        <f t="shared" si="206"/>
        <v>0</v>
      </c>
      <c r="CJ108" s="53">
        <f t="shared" si="206"/>
        <v>0</v>
      </c>
      <c r="CK108" s="53">
        <f t="shared" si="206"/>
        <v>0.1666666667</v>
      </c>
      <c r="CL108" s="53">
        <f t="shared" si="206"/>
        <v>0</v>
      </c>
      <c r="CM108" s="53">
        <f t="shared" si="206"/>
        <v>0.1666666667</v>
      </c>
      <c r="CN108" s="53">
        <f t="shared" si="206"/>
        <v>0</v>
      </c>
      <c r="CO108" s="53">
        <f t="shared" si="206"/>
        <v>0</v>
      </c>
      <c r="CP108" s="53">
        <f t="shared" si="206"/>
        <v>0.08333333333</v>
      </c>
      <c r="CQ108" s="53">
        <f t="shared" si="206"/>
        <v>0</v>
      </c>
      <c r="CR108" s="53">
        <f t="shared" si="206"/>
        <v>0</v>
      </c>
      <c r="CS108" s="53">
        <f t="shared" si="206"/>
        <v>0</v>
      </c>
    </row>
    <row r="109">
      <c r="A109" s="23" t="s">
        <v>46</v>
      </c>
      <c r="B109" s="53">
        <f t="shared" ref="B109:Y109" si="207">iferror(B61/SUM($B61:$Y61),0)</f>
        <v>0</v>
      </c>
      <c r="C109" s="53">
        <f t="shared" si="207"/>
        <v>0</v>
      </c>
      <c r="D109" s="53">
        <f t="shared" si="207"/>
        <v>0</v>
      </c>
      <c r="E109" s="53">
        <f t="shared" si="207"/>
        <v>0</v>
      </c>
      <c r="F109" s="53">
        <f t="shared" si="207"/>
        <v>0</v>
      </c>
      <c r="G109" s="53">
        <f t="shared" si="207"/>
        <v>0</v>
      </c>
      <c r="H109" s="53">
        <f t="shared" si="207"/>
        <v>0</v>
      </c>
      <c r="I109" s="53">
        <f t="shared" si="207"/>
        <v>0</v>
      </c>
      <c r="J109" s="53">
        <f t="shared" si="207"/>
        <v>0</v>
      </c>
      <c r="K109" s="53">
        <f t="shared" si="207"/>
        <v>0</v>
      </c>
      <c r="L109" s="53">
        <f t="shared" si="207"/>
        <v>0</v>
      </c>
      <c r="M109" s="53">
        <f t="shared" si="207"/>
        <v>0</v>
      </c>
      <c r="N109" s="53">
        <f t="shared" si="207"/>
        <v>0</v>
      </c>
      <c r="O109" s="53">
        <f t="shared" si="207"/>
        <v>0</v>
      </c>
      <c r="P109" s="53">
        <f t="shared" si="207"/>
        <v>0</v>
      </c>
      <c r="Q109" s="53">
        <f t="shared" si="207"/>
        <v>0</v>
      </c>
      <c r="R109" s="53">
        <f t="shared" si="207"/>
        <v>0</v>
      </c>
      <c r="S109" s="53">
        <f t="shared" si="207"/>
        <v>0</v>
      </c>
      <c r="T109" s="53">
        <f t="shared" si="207"/>
        <v>0</v>
      </c>
      <c r="U109" s="53">
        <f t="shared" si="207"/>
        <v>0</v>
      </c>
      <c r="V109" s="53">
        <f t="shared" si="207"/>
        <v>0</v>
      </c>
      <c r="W109" s="53">
        <f t="shared" si="207"/>
        <v>0</v>
      </c>
      <c r="X109" s="53">
        <f t="shared" si="207"/>
        <v>0</v>
      </c>
      <c r="Y109" s="53">
        <f t="shared" si="207"/>
        <v>0</v>
      </c>
      <c r="Z109" s="53">
        <f t="shared" ref="Z109:AW109" si="208">iferror(Z61/SUM($Z61:$AW61),0)</f>
        <v>0</v>
      </c>
      <c r="AA109" s="53">
        <f t="shared" si="208"/>
        <v>0</v>
      </c>
      <c r="AB109" s="53">
        <f t="shared" si="208"/>
        <v>0</v>
      </c>
      <c r="AC109" s="53">
        <f t="shared" si="208"/>
        <v>0</v>
      </c>
      <c r="AD109" s="53">
        <f t="shared" si="208"/>
        <v>0</v>
      </c>
      <c r="AE109" s="53">
        <f t="shared" si="208"/>
        <v>0</v>
      </c>
      <c r="AF109" s="53">
        <f t="shared" si="208"/>
        <v>0</v>
      </c>
      <c r="AG109" s="53">
        <f t="shared" si="208"/>
        <v>0</v>
      </c>
      <c r="AH109" s="53">
        <f t="shared" si="208"/>
        <v>0</v>
      </c>
      <c r="AI109" s="53">
        <f t="shared" si="208"/>
        <v>0</v>
      </c>
      <c r="AJ109" s="53">
        <f t="shared" si="208"/>
        <v>0</v>
      </c>
      <c r="AK109" s="53">
        <f t="shared" si="208"/>
        <v>0</v>
      </c>
      <c r="AL109" s="53">
        <f t="shared" si="208"/>
        <v>0</v>
      </c>
      <c r="AM109" s="53">
        <f t="shared" si="208"/>
        <v>0</v>
      </c>
      <c r="AN109" s="53">
        <f t="shared" si="208"/>
        <v>0</v>
      </c>
      <c r="AO109" s="53">
        <f t="shared" si="208"/>
        <v>0</v>
      </c>
      <c r="AP109" s="53">
        <f t="shared" si="208"/>
        <v>0</v>
      </c>
      <c r="AQ109" s="53">
        <f t="shared" si="208"/>
        <v>0</v>
      </c>
      <c r="AR109" s="53">
        <f t="shared" si="208"/>
        <v>0</v>
      </c>
      <c r="AS109" s="53">
        <f t="shared" si="208"/>
        <v>0</v>
      </c>
      <c r="AT109" s="53">
        <f t="shared" si="208"/>
        <v>0</v>
      </c>
      <c r="AU109" s="53">
        <f t="shared" si="208"/>
        <v>0</v>
      </c>
      <c r="AV109" s="53">
        <f t="shared" si="208"/>
        <v>0</v>
      </c>
      <c r="AW109" s="53">
        <f t="shared" si="208"/>
        <v>0</v>
      </c>
      <c r="AX109" s="53">
        <f t="shared" ref="AX109:BU109" si="209">iferror(AX61/SUM($AX61:$BU61),0)</f>
        <v>0</v>
      </c>
      <c r="AY109" s="53">
        <f t="shared" si="209"/>
        <v>0</v>
      </c>
      <c r="AZ109" s="53">
        <f t="shared" si="209"/>
        <v>0</v>
      </c>
      <c r="BA109" s="53">
        <f t="shared" si="209"/>
        <v>0</v>
      </c>
      <c r="BB109" s="53">
        <f t="shared" si="209"/>
        <v>0</v>
      </c>
      <c r="BC109" s="53">
        <f t="shared" si="209"/>
        <v>0</v>
      </c>
      <c r="BD109" s="53">
        <f t="shared" si="209"/>
        <v>0</v>
      </c>
      <c r="BE109" s="53">
        <f t="shared" si="209"/>
        <v>0</v>
      </c>
      <c r="BF109" s="53">
        <f t="shared" si="209"/>
        <v>0</v>
      </c>
      <c r="BG109" s="53">
        <f t="shared" si="209"/>
        <v>0</v>
      </c>
      <c r="BH109" s="53">
        <f t="shared" si="209"/>
        <v>0</v>
      </c>
      <c r="BI109" s="53">
        <f t="shared" si="209"/>
        <v>0</v>
      </c>
      <c r="BJ109" s="53">
        <f t="shared" si="209"/>
        <v>0</v>
      </c>
      <c r="BK109" s="53">
        <f t="shared" si="209"/>
        <v>0</v>
      </c>
      <c r="BL109" s="53">
        <f t="shared" si="209"/>
        <v>0</v>
      </c>
      <c r="BM109" s="53">
        <f t="shared" si="209"/>
        <v>1</v>
      </c>
      <c r="BN109" s="53">
        <f t="shared" si="209"/>
        <v>0</v>
      </c>
      <c r="BO109" s="53">
        <f t="shared" si="209"/>
        <v>0</v>
      </c>
      <c r="BP109" s="53">
        <f t="shared" si="209"/>
        <v>0</v>
      </c>
      <c r="BQ109" s="53">
        <f t="shared" si="209"/>
        <v>0</v>
      </c>
      <c r="BR109" s="53">
        <f t="shared" si="209"/>
        <v>0</v>
      </c>
      <c r="BS109" s="53">
        <f t="shared" si="209"/>
        <v>0</v>
      </c>
      <c r="BT109" s="53">
        <f t="shared" si="209"/>
        <v>0</v>
      </c>
      <c r="BU109" s="53">
        <f t="shared" si="209"/>
        <v>0</v>
      </c>
      <c r="BV109" s="53">
        <f t="shared" ref="BV109:CS109" si="210">iferror(BV61/SUM($BV61:$CS61),0)</f>
        <v>0</v>
      </c>
      <c r="BW109" s="53">
        <f t="shared" si="210"/>
        <v>0</v>
      </c>
      <c r="BX109" s="53">
        <f t="shared" si="210"/>
        <v>0</v>
      </c>
      <c r="BY109" s="53">
        <f t="shared" si="210"/>
        <v>0</v>
      </c>
      <c r="BZ109" s="53">
        <f t="shared" si="210"/>
        <v>0</v>
      </c>
      <c r="CA109" s="53">
        <f t="shared" si="210"/>
        <v>0</v>
      </c>
      <c r="CB109" s="53">
        <f t="shared" si="210"/>
        <v>0.5</v>
      </c>
      <c r="CC109" s="53">
        <f t="shared" si="210"/>
        <v>0</v>
      </c>
      <c r="CD109" s="53">
        <f t="shared" si="210"/>
        <v>0</v>
      </c>
      <c r="CE109" s="53">
        <f t="shared" si="210"/>
        <v>0</v>
      </c>
      <c r="CF109" s="53">
        <f t="shared" si="210"/>
        <v>0</v>
      </c>
      <c r="CG109" s="53">
        <f t="shared" si="210"/>
        <v>0</v>
      </c>
      <c r="CH109" s="53">
        <f t="shared" si="210"/>
        <v>0</v>
      </c>
      <c r="CI109" s="53">
        <f t="shared" si="210"/>
        <v>0</v>
      </c>
      <c r="CJ109" s="53">
        <f t="shared" si="210"/>
        <v>0</v>
      </c>
      <c r="CK109" s="53">
        <f t="shared" si="210"/>
        <v>0</v>
      </c>
      <c r="CL109" s="53">
        <f t="shared" si="210"/>
        <v>0.5</v>
      </c>
      <c r="CM109" s="53">
        <f t="shared" si="210"/>
        <v>0</v>
      </c>
      <c r="CN109" s="53">
        <f t="shared" si="210"/>
        <v>0</v>
      </c>
      <c r="CO109" s="53">
        <f t="shared" si="210"/>
        <v>0</v>
      </c>
      <c r="CP109" s="53">
        <f t="shared" si="210"/>
        <v>0</v>
      </c>
      <c r="CQ109" s="53">
        <f t="shared" si="210"/>
        <v>0</v>
      </c>
      <c r="CR109" s="53">
        <f t="shared" si="210"/>
        <v>0</v>
      </c>
      <c r="CS109" s="53">
        <f t="shared" si="210"/>
        <v>0</v>
      </c>
    </row>
    <row r="110">
      <c r="A110" s="23" t="s">
        <v>47</v>
      </c>
      <c r="B110" s="53">
        <f t="shared" ref="B110:Y110" si="211">iferror(B62/SUM($B62:$Y62),0)</f>
        <v>0</v>
      </c>
      <c r="C110" s="53">
        <f t="shared" si="211"/>
        <v>0</v>
      </c>
      <c r="D110" s="53">
        <f t="shared" si="211"/>
        <v>0</v>
      </c>
      <c r="E110" s="53">
        <f t="shared" si="211"/>
        <v>0</v>
      </c>
      <c r="F110" s="53">
        <f t="shared" si="211"/>
        <v>0</v>
      </c>
      <c r="G110" s="53">
        <f t="shared" si="211"/>
        <v>0</v>
      </c>
      <c r="H110" s="53">
        <f t="shared" si="211"/>
        <v>0</v>
      </c>
      <c r="I110" s="53">
        <f t="shared" si="211"/>
        <v>0</v>
      </c>
      <c r="J110" s="53">
        <f t="shared" si="211"/>
        <v>0</v>
      </c>
      <c r="K110" s="53">
        <f t="shared" si="211"/>
        <v>0</v>
      </c>
      <c r="L110" s="53">
        <f t="shared" si="211"/>
        <v>0</v>
      </c>
      <c r="M110" s="53">
        <f t="shared" si="211"/>
        <v>0</v>
      </c>
      <c r="N110" s="53">
        <f t="shared" si="211"/>
        <v>0</v>
      </c>
      <c r="O110" s="53">
        <f t="shared" si="211"/>
        <v>0</v>
      </c>
      <c r="P110" s="53">
        <f t="shared" si="211"/>
        <v>0</v>
      </c>
      <c r="Q110" s="53">
        <f t="shared" si="211"/>
        <v>0</v>
      </c>
      <c r="R110" s="53">
        <f t="shared" si="211"/>
        <v>0</v>
      </c>
      <c r="S110" s="53">
        <f t="shared" si="211"/>
        <v>0</v>
      </c>
      <c r="T110" s="53">
        <f t="shared" si="211"/>
        <v>0</v>
      </c>
      <c r="U110" s="53">
        <f t="shared" si="211"/>
        <v>0</v>
      </c>
      <c r="V110" s="53">
        <f t="shared" si="211"/>
        <v>0</v>
      </c>
      <c r="W110" s="53">
        <f t="shared" si="211"/>
        <v>0</v>
      </c>
      <c r="X110" s="53">
        <f t="shared" si="211"/>
        <v>0</v>
      </c>
      <c r="Y110" s="53">
        <f t="shared" si="211"/>
        <v>0</v>
      </c>
      <c r="Z110" s="53">
        <f t="shared" ref="Z110:AW110" si="212">iferror(Z62/SUM($Z62:$AW62),0)</f>
        <v>0</v>
      </c>
      <c r="AA110" s="53">
        <f t="shared" si="212"/>
        <v>0</v>
      </c>
      <c r="AB110" s="53">
        <f t="shared" si="212"/>
        <v>0</v>
      </c>
      <c r="AC110" s="53">
        <f t="shared" si="212"/>
        <v>0</v>
      </c>
      <c r="AD110" s="53">
        <f t="shared" si="212"/>
        <v>0</v>
      </c>
      <c r="AE110" s="53">
        <f t="shared" si="212"/>
        <v>0</v>
      </c>
      <c r="AF110" s="53">
        <f t="shared" si="212"/>
        <v>0</v>
      </c>
      <c r="AG110" s="53">
        <f t="shared" si="212"/>
        <v>0</v>
      </c>
      <c r="AH110" s="53">
        <f t="shared" si="212"/>
        <v>0</v>
      </c>
      <c r="AI110" s="53">
        <f t="shared" si="212"/>
        <v>0</v>
      </c>
      <c r="AJ110" s="53">
        <f t="shared" si="212"/>
        <v>0</v>
      </c>
      <c r="AK110" s="53">
        <f t="shared" si="212"/>
        <v>0</v>
      </c>
      <c r="AL110" s="53">
        <f t="shared" si="212"/>
        <v>0</v>
      </c>
      <c r="AM110" s="53">
        <f t="shared" si="212"/>
        <v>0</v>
      </c>
      <c r="AN110" s="53">
        <f t="shared" si="212"/>
        <v>0</v>
      </c>
      <c r="AO110" s="53">
        <f t="shared" si="212"/>
        <v>0</v>
      </c>
      <c r="AP110" s="53">
        <f t="shared" si="212"/>
        <v>0</v>
      </c>
      <c r="AQ110" s="53">
        <f t="shared" si="212"/>
        <v>0</v>
      </c>
      <c r="AR110" s="53">
        <f t="shared" si="212"/>
        <v>0</v>
      </c>
      <c r="AS110" s="53">
        <f t="shared" si="212"/>
        <v>0</v>
      </c>
      <c r="AT110" s="53">
        <f t="shared" si="212"/>
        <v>0</v>
      </c>
      <c r="AU110" s="53">
        <f t="shared" si="212"/>
        <v>0</v>
      </c>
      <c r="AV110" s="53">
        <f t="shared" si="212"/>
        <v>0</v>
      </c>
      <c r="AW110" s="53">
        <f t="shared" si="212"/>
        <v>0</v>
      </c>
      <c r="AX110" s="53">
        <f t="shared" ref="AX110:BU110" si="213">iferror(AX62/SUM($AX62:$BU62),0)</f>
        <v>0</v>
      </c>
      <c r="AY110" s="53">
        <f t="shared" si="213"/>
        <v>0</v>
      </c>
      <c r="AZ110" s="53">
        <f t="shared" si="213"/>
        <v>0</v>
      </c>
      <c r="BA110" s="53">
        <f t="shared" si="213"/>
        <v>0</v>
      </c>
      <c r="BB110" s="53">
        <f t="shared" si="213"/>
        <v>0</v>
      </c>
      <c r="BC110" s="53">
        <f t="shared" si="213"/>
        <v>1</v>
      </c>
      <c r="BD110" s="53">
        <f t="shared" si="213"/>
        <v>0</v>
      </c>
      <c r="BE110" s="53">
        <f t="shared" si="213"/>
        <v>0</v>
      </c>
      <c r="BF110" s="53">
        <f t="shared" si="213"/>
        <v>0</v>
      </c>
      <c r="BG110" s="53">
        <f t="shared" si="213"/>
        <v>0</v>
      </c>
      <c r="BH110" s="53">
        <f t="shared" si="213"/>
        <v>0</v>
      </c>
      <c r="BI110" s="53">
        <f t="shared" si="213"/>
        <v>0</v>
      </c>
      <c r="BJ110" s="53">
        <f t="shared" si="213"/>
        <v>0</v>
      </c>
      <c r="BK110" s="53">
        <f t="shared" si="213"/>
        <v>0</v>
      </c>
      <c r="BL110" s="53">
        <f t="shared" si="213"/>
        <v>0</v>
      </c>
      <c r="BM110" s="53">
        <f t="shared" si="213"/>
        <v>0</v>
      </c>
      <c r="BN110" s="53">
        <f t="shared" si="213"/>
        <v>0</v>
      </c>
      <c r="BO110" s="53">
        <f t="shared" si="213"/>
        <v>0</v>
      </c>
      <c r="BP110" s="53">
        <f t="shared" si="213"/>
        <v>0</v>
      </c>
      <c r="BQ110" s="53">
        <f t="shared" si="213"/>
        <v>0</v>
      </c>
      <c r="BR110" s="53">
        <f t="shared" si="213"/>
        <v>0</v>
      </c>
      <c r="BS110" s="53">
        <f t="shared" si="213"/>
        <v>0</v>
      </c>
      <c r="BT110" s="53">
        <f t="shared" si="213"/>
        <v>0</v>
      </c>
      <c r="BU110" s="53">
        <f t="shared" si="213"/>
        <v>0</v>
      </c>
      <c r="BV110" s="53">
        <f t="shared" ref="BV110:CS110" si="214">iferror(BV62/SUM($BV62:$CS62),0)</f>
        <v>0</v>
      </c>
      <c r="BW110" s="53">
        <f t="shared" si="214"/>
        <v>0</v>
      </c>
      <c r="BX110" s="53">
        <f t="shared" si="214"/>
        <v>0</v>
      </c>
      <c r="BY110" s="53">
        <f t="shared" si="214"/>
        <v>0</v>
      </c>
      <c r="BZ110" s="53">
        <f t="shared" si="214"/>
        <v>0</v>
      </c>
      <c r="CA110" s="53">
        <f t="shared" si="214"/>
        <v>0</v>
      </c>
      <c r="CB110" s="53">
        <f t="shared" si="214"/>
        <v>0</v>
      </c>
      <c r="CC110" s="53">
        <f t="shared" si="214"/>
        <v>0</v>
      </c>
      <c r="CD110" s="53">
        <f t="shared" si="214"/>
        <v>0</v>
      </c>
      <c r="CE110" s="53">
        <f t="shared" si="214"/>
        <v>0</v>
      </c>
      <c r="CF110" s="53">
        <f t="shared" si="214"/>
        <v>0</v>
      </c>
      <c r="CG110" s="53">
        <f t="shared" si="214"/>
        <v>0</v>
      </c>
      <c r="CH110" s="53">
        <f t="shared" si="214"/>
        <v>0</v>
      </c>
      <c r="CI110" s="53">
        <f t="shared" si="214"/>
        <v>0</v>
      </c>
      <c r="CJ110" s="53">
        <f t="shared" si="214"/>
        <v>0</v>
      </c>
      <c r="CK110" s="53">
        <f t="shared" si="214"/>
        <v>0</v>
      </c>
      <c r="CL110" s="53">
        <f t="shared" si="214"/>
        <v>0</v>
      </c>
      <c r="CM110" s="53">
        <f t="shared" si="214"/>
        <v>0</v>
      </c>
      <c r="CN110" s="53">
        <f t="shared" si="214"/>
        <v>0</v>
      </c>
      <c r="CO110" s="53">
        <f t="shared" si="214"/>
        <v>0</v>
      </c>
      <c r="CP110" s="53">
        <f t="shared" si="214"/>
        <v>0</v>
      </c>
      <c r="CQ110" s="53">
        <f t="shared" si="214"/>
        <v>0</v>
      </c>
      <c r="CR110" s="53">
        <f t="shared" si="214"/>
        <v>0</v>
      </c>
      <c r="CS110" s="53">
        <f t="shared" si="214"/>
        <v>0</v>
      </c>
    </row>
    <row r="111">
      <c r="A111" s="23" t="s">
        <v>48</v>
      </c>
      <c r="B111" s="53">
        <f t="shared" ref="B111:Y111" si="215">iferror(B63/SUM($B63:$Y63),0)</f>
        <v>0</v>
      </c>
      <c r="C111" s="53">
        <f t="shared" si="215"/>
        <v>0</v>
      </c>
      <c r="D111" s="53">
        <f t="shared" si="215"/>
        <v>0</v>
      </c>
      <c r="E111" s="53">
        <f t="shared" si="215"/>
        <v>0</v>
      </c>
      <c r="F111" s="53">
        <f t="shared" si="215"/>
        <v>0</v>
      </c>
      <c r="G111" s="53">
        <f t="shared" si="215"/>
        <v>0</v>
      </c>
      <c r="H111" s="53">
        <f t="shared" si="215"/>
        <v>0</v>
      </c>
      <c r="I111" s="53">
        <f t="shared" si="215"/>
        <v>0</v>
      </c>
      <c r="J111" s="53">
        <f t="shared" si="215"/>
        <v>0</v>
      </c>
      <c r="K111" s="53">
        <f t="shared" si="215"/>
        <v>0</v>
      </c>
      <c r="L111" s="53">
        <f t="shared" si="215"/>
        <v>0</v>
      </c>
      <c r="M111" s="53">
        <f t="shared" si="215"/>
        <v>0</v>
      </c>
      <c r="N111" s="53">
        <f t="shared" si="215"/>
        <v>0</v>
      </c>
      <c r="O111" s="53">
        <f t="shared" si="215"/>
        <v>0</v>
      </c>
      <c r="P111" s="53">
        <f t="shared" si="215"/>
        <v>1</v>
      </c>
      <c r="Q111" s="53">
        <f t="shared" si="215"/>
        <v>0</v>
      </c>
      <c r="R111" s="53">
        <f t="shared" si="215"/>
        <v>0</v>
      </c>
      <c r="S111" s="53">
        <f t="shared" si="215"/>
        <v>0</v>
      </c>
      <c r="T111" s="53">
        <f t="shared" si="215"/>
        <v>0</v>
      </c>
      <c r="U111" s="53">
        <f t="shared" si="215"/>
        <v>0</v>
      </c>
      <c r="V111" s="53">
        <f t="shared" si="215"/>
        <v>0</v>
      </c>
      <c r="W111" s="53">
        <f t="shared" si="215"/>
        <v>0</v>
      </c>
      <c r="X111" s="53">
        <f t="shared" si="215"/>
        <v>0</v>
      </c>
      <c r="Y111" s="53">
        <f t="shared" si="215"/>
        <v>0</v>
      </c>
      <c r="Z111" s="53">
        <f t="shared" ref="Z111:AW111" si="216">iferror(Z63/SUM($Z63:$AW63),0)</f>
        <v>0</v>
      </c>
      <c r="AA111" s="53">
        <f t="shared" si="216"/>
        <v>0</v>
      </c>
      <c r="AB111" s="53">
        <f t="shared" si="216"/>
        <v>0</v>
      </c>
      <c r="AC111" s="53">
        <f t="shared" si="216"/>
        <v>0</v>
      </c>
      <c r="AD111" s="53">
        <f t="shared" si="216"/>
        <v>0</v>
      </c>
      <c r="AE111" s="53">
        <f t="shared" si="216"/>
        <v>0.1</v>
      </c>
      <c r="AF111" s="53">
        <f t="shared" si="216"/>
        <v>0</v>
      </c>
      <c r="AG111" s="53">
        <f t="shared" si="216"/>
        <v>0.1</v>
      </c>
      <c r="AH111" s="53">
        <f t="shared" si="216"/>
        <v>0.1</v>
      </c>
      <c r="AI111" s="53">
        <f t="shared" si="216"/>
        <v>0.1</v>
      </c>
      <c r="AJ111" s="53">
        <f t="shared" si="216"/>
        <v>0</v>
      </c>
      <c r="AK111" s="53">
        <f t="shared" si="216"/>
        <v>0</v>
      </c>
      <c r="AL111" s="53">
        <f t="shared" si="216"/>
        <v>0</v>
      </c>
      <c r="AM111" s="53">
        <f t="shared" si="216"/>
        <v>0.1</v>
      </c>
      <c r="AN111" s="53">
        <f t="shared" si="216"/>
        <v>0.1</v>
      </c>
      <c r="AO111" s="53">
        <f t="shared" si="216"/>
        <v>0</v>
      </c>
      <c r="AP111" s="53">
        <f t="shared" si="216"/>
        <v>0.1</v>
      </c>
      <c r="AQ111" s="53">
        <f t="shared" si="216"/>
        <v>0.2</v>
      </c>
      <c r="AR111" s="53">
        <f t="shared" si="216"/>
        <v>0</v>
      </c>
      <c r="AS111" s="53">
        <f t="shared" si="216"/>
        <v>0</v>
      </c>
      <c r="AT111" s="53">
        <f t="shared" si="216"/>
        <v>0.1</v>
      </c>
      <c r="AU111" s="53">
        <f t="shared" si="216"/>
        <v>0</v>
      </c>
      <c r="AV111" s="53">
        <f t="shared" si="216"/>
        <v>0</v>
      </c>
      <c r="AW111" s="53">
        <f t="shared" si="216"/>
        <v>0</v>
      </c>
      <c r="AX111" s="53">
        <f t="shared" ref="AX111:BU111" si="217">iferror(AX63/SUM($AX63:$BU63),0)</f>
        <v>0</v>
      </c>
      <c r="AY111" s="53">
        <f t="shared" si="217"/>
        <v>0</v>
      </c>
      <c r="AZ111" s="53">
        <f t="shared" si="217"/>
        <v>0</v>
      </c>
      <c r="BA111" s="53">
        <f t="shared" si="217"/>
        <v>0</v>
      </c>
      <c r="BB111" s="53">
        <f t="shared" si="217"/>
        <v>0</v>
      </c>
      <c r="BC111" s="53">
        <f t="shared" si="217"/>
        <v>0</v>
      </c>
      <c r="BD111" s="53">
        <f t="shared" si="217"/>
        <v>0.5</v>
      </c>
      <c r="BE111" s="53">
        <f t="shared" si="217"/>
        <v>0</v>
      </c>
      <c r="BF111" s="53">
        <f t="shared" si="217"/>
        <v>0</v>
      </c>
      <c r="BG111" s="53">
        <f t="shared" si="217"/>
        <v>0.5</v>
      </c>
      <c r="BH111" s="53">
        <f t="shared" si="217"/>
        <v>0</v>
      </c>
      <c r="BI111" s="53">
        <f t="shared" si="217"/>
        <v>0</v>
      </c>
      <c r="BJ111" s="53">
        <f t="shared" si="217"/>
        <v>0</v>
      </c>
      <c r="BK111" s="53">
        <f t="shared" si="217"/>
        <v>0</v>
      </c>
      <c r="BL111" s="53">
        <f t="shared" si="217"/>
        <v>0</v>
      </c>
      <c r="BM111" s="53">
        <f t="shared" si="217"/>
        <v>0</v>
      </c>
      <c r="BN111" s="53">
        <f t="shared" si="217"/>
        <v>0</v>
      </c>
      <c r="BO111" s="53">
        <f t="shared" si="217"/>
        <v>0</v>
      </c>
      <c r="BP111" s="53">
        <f t="shared" si="217"/>
        <v>0</v>
      </c>
      <c r="BQ111" s="53">
        <f t="shared" si="217"/>
        <v>0</v>
      </c>
      <c r="BR111" s="53">
        <f t="shared" si="217"/>
        <v>0</v>
      </c>
      <c r="BS111" s="53">
        <f t="shared" si="217"/>
        <v>0</v>
      </c>
      <c r="BT111" s="53">
        <f t="shared" si="217"/>
        <v>0</v>
      </c>
      <c r="BU111" s="53">
        <f t="shared" si="217"/>
        <v>0</v>
      </c>
      <c r="BV111" s="53">
        <f t="shared" ref="BV111:CS111" si="218">iferror(BV63/SUM($BV63:$CS63),0)</f>
        <v>0</v>
      </c>
      <c r="BW111" s="53">
        <f t="shared" si="218"/>
        <v>0</v>
      </c>
      <c r="BX111" s="53">
        <f t="shared" si="218"/>
        <v>0</v>
      </c>
      <c r="BY111" s="53">
        <f t="shared" si="218"/>
        <v>0</v>
      </c>
      <c r="BZ111" s="53">
        <f t="shared" si="218"/>
        <v>0</v>
      </c>
      <c r="CA111" s="53">
        <f t="shared" si="218"/>
        <v>0.09090909091</v>
      </c>
      <c r="CB111" s="53">
        <f t="shared" si="218"/>
        <v>0.09090909091</v>
      </c>
      <c r="CC111" s="53">
        <f t="shared" si="218"/>
        <v>0</v>
      </c>
      <c r="CD111" s="53">
        <f t="shared" si="218"/>
        <v>0.09090909091</v>
      </c>
      <c r="CE111" s="53">
        <f t="shared" si="218"/>
        <v>0.2727272727</v>
      </c>
      <c r="CF111" s="53">
        <f t="shared" si="218"/>
        <v>0</v>
      </c>
      <c r="CG111" s="53">
        <f t="shared" si="218"/>
        <v>0</v>
      </c>
      <c r="CH111" s="53">
        <f t="shared" si="218"/>
        <v>0.09090909091</v>
      </c>
      <c r="CI111" s="53">
        <f t="shared" si="218"/>
        <v>0</v>
      </c>
      <c r="CJ111" s="53">
        <f t="shared" si="218"/>
        <v>0.09090909091</v>
      </c>
      <c r="CK111" s="53">
        <f t="shared" si="218"/>
        <v>0.1818181818</v>
      </c>
      <c r="CL111" s="53">
        <f t="shared" si="218"/>
        <v>0</v>
      </c>
      <c r="CM111" s="53">
        <f t="shared" si="218"/>
        <v>0</v>
      </c>
      <c r="CN111" s="53">
        <f t="shared" si="218"/>
        <v>0</v>
      </c>
      <c r="CO111" s="53">
        <f t="shared" si="218"/>
        <v>0</v>
      </c>
      <c r="CP111" s="53">
        <f t="shared" si="218"/>
        <v>0</v>
      </c>
      <c r="CQ111" s="53">
        <f t="shared" si="218"/>
        <v>0.09090909091</v>
      </c>
      <c r="CR111" s="53">
        <f t="shared" si="218"/>
        <v>0</v>
      </c>
      <c r="CS111" s="53">
        <f t="shared" si="218"/>
        <v>0</v>
      </c>
    </row>
    <row r="112">
      <c r="A112" s="23" t="s">
        <v>49</v>
      </c>
      <c r="B112" s="53">
        <f t="shared" ref="B112:Y112" si="219">iferror(B64/SUM($B64:$Y64),0)</f>
        <v>0</v>
      </c>
      <c r="C112" s="53">
        <f t="shared" si="219"/>
        <v>0</v>
      </c>
      <c r="D112" s="53">
        <f t="shared" si="219"/>
        <v>0</v>
      </c>
      <c r="E112" s="53">
        <f t="shared" si="219"/>
        <v>0</v>
      </c>
      <c r="F112" s="53">
        <f t="shared" si="219"/>
        <v>0</v>
      </c>
      <c r="G112" s="53">
        <f t="shared" si="219"/>
        <v>0</v>
      </c>
      <c r="H112" s="53">
        <f t="shared" si="219"/>
        <v>0</v>
      </c>
      <c r="I112" s="53">
        <f t="shared" si="219"/>
        <v>0</v>
      </c>
      <c r="J112" s="53">
        <f t="shared" si="219"/>
        <v>0</v>
      </c>
      <c r="K112" s="53">
        <f t="shared" si="219"/>
        <v>0</v>
      </c>
      <c r="L112" s="53">
        <f t="shared" si="219"/>
        <v>0</v>
      </c>
      <c r="M112" s="53">
        <f t="shared" si="219"/>
        <v>0</v>
      </c>
      <c r="N112" s="53">
        <f t="shared" si="219"/>
        <v>0</v>
      </c>
      <c r="O112" s="53">
        <f t="shared" si="219"/>
        <v>0</v>
      </c>
      <c r="P112" s="53">
        <f t="shared" si="219"/>
        <v>0</v>
      </c>
      <c r="Q112" s="53">
        <f t="shared" si="219"/>
        <v>0</v>
      </c>
      <c r="R112" s="53">
        <f t="shared" si="219"/>
        <v>0</v>
      </c>
      <c r="S112" s="53">
        <f t="shared" si="219"/>
        <v>0</v>
      </c>
      <c r="T112" s="53">
        <f t="shared" si="219"/>
        <v>0</v>
      </c>
      <c r="U112" s="53">
        <f t="shared" si="219"/>
        <v>0</v>
      </c>
      <c r="V112" s="53">
        <f t="shared" si="219"/>
        <v>0</v>
      </c>
      <c r="W112" s="53">
        <f t="shared" si="219"/>
        <v>0</v>
      </c>
      <c r="X112" s="53">
        <f t="shared" si="219"/>
        <v>0</v>
      </c>
      <c r="Y112" s="53">
        <f t="shared" si="219"/>
        <v>0</v>
      </c>
      <c r="Z112" s="53">
        <f t="shared" ref="Z112:AW112" si="220">iferror(Z64/SUM($Z64:$AW64),0)</f>
        <v>0</v>
      </c>
      <c r="AA112" s="53">
        <f t="shared" si="220"/>
        <v>0</v>
      </c>
      <c r="AB112" s="53">
        <f t="shared" si="220"/>
        <v>0</v>
      </c>
      <c r="AC112" s="53">
        <f t="shared" si="220"/>
        <v>0</v>
      </c>
      <c r="AD112" s="53">
        <f t="shared" si="220"/>
        <v>0</v>
      </c>
      <c r="AE112" s="53">
        <f t="shared" si="220"/>
        <v>0</v>
      </c>
      <c r="AF112" s="53">
        <f t="shared" si="220"/>
        <v>0.5</v>
      </c>
      <c r="AG112" s="53">
        <f t="shared" si="220"/>
        <v>0</v>
      </c>
      <c r="AH112" s="53">
        <f t="shared" si="220"/>
        <v>0</v>
      </c>
      <c r="AI112" s="53">
        <f t="shared" si="220"/>
        <v>0</v>
      </c>
      <c r="AJ112" s="53">
        <f t="shared" si="220"/>
        <v>0</v>
      </c>
      <c r="AK112" s="53">
        <f t="shared" si="220"/>
        <v>0</v>
      </c>
      <c r="AL112" s="53">
        <f t="shared" si="220"/>
        <v>0</v>
      </c>
      <c r="AM112" s="53">
        <f t="shared" si="220"/>
        <v>0</v>
      </c>
      <c r="AN112" s="53">
        <f t="shared" si="220"/>
        <v>0.5</v>
      </c>
      <c r="AO112" s="53">
        <f t="shared" si="220"/>
        <v>0</v>
      </c>
      <c r="AP112" s="53">
        <f t="shared" si="220"/>
        <v>0</v>
      </c>
      <c r="AQ112" s="53">
        <f t="shared" si="220"/>
        <v>0</v>
      </c>
      <c r="AR112" s="53">
        <f t="shared" si="220"/>
        <v>0</v>
      </c>
      <c r="AS112" s="53">
        <f t="shared" si="220"/>
        <v>0</v>
      </c>
      <c r="AT112" s="53">
        <f t="shared" si="220"/>
        <v>0</v>
      </c>
      <c r="AU112" s="53">
        <f t="shared" si="220"/>
        <v>0</v>
      </c>
      <c r="AV112" s="53">
        <f t="shared" si="220"/>
        <v>0</v>
      </c>
      <c r="AW112" s="53">
        <f t="shared" si="220"/>
        <v>0</v>
      </c>
      <c r="AX112" s="53">
        <f t="shared" ref="AX112:BU112" si="221">iferror(AX64/SUM($AX64:$BU64),0)</f>
        <v>0</v>
      </c>
      <c r="AY112" s="53">
        <f t="shared" si="221"/>
        <v>0</v>
      </c>
      <c r="AZ112" s="53">
        <f t="shared" si="221"/>
        <v>0</v>
      </c>
      <c r="BA112" s="53">
        <f t="shared" si="221"/>
        <v>0</v>
      </c>
      <c r="BB112" s="53">
        <f t="shared" si="221"/>
        <v>0</v>
      </c>
      <c r="BC112" s="53">
        <f t="shared" si="221"/>
        <v>0.3333333333</v>
      </c>
      <c r="BD112" s="53">
        <f t="shared" si="221"/>
        <v>0</v>
      </c>
      <c r="BE112" s="53">
        <f t="shared" si="221"/>
        <v>0</v>
      </c>
      <c r="BF112" s="53">
        <f t="shared" si="221"/>
        <v>0.3333333333</v>
      </c>
      <c r="BG112" s="53">
        <f t="shared" si="221"/>
        <v>0</v>
      </c>
      <c r="BH112" s="53">
        <f t="shared" si="221"/>
        <v>0</v>
      </c>
      <c r="BI112" s="53">
        <f t="shared" si="221"/>
        <v>0</v>
      </c>
      <c r="BJ112" s="53">
        <f t="shared" si="221"/>
        <v>0</v>
      </c>
      <c r="BK112" s="53">
        <f t="shared" si="221"/>
        <v>0</v>
      </c>
      <c r="BL112" s="53">
        <f t="shared" si="221"/>
        <v>0</v>
      </c>
      <c r="BM112" s="53">
        <f t="shared" si="221"/>
        <v>0.3333333333</v>
      </c>
      <c r="BN112" s="53">
        <f t="shared" si="221"/>
        <v>0</v>
      </c>
      <c r="BO112" s="53">
        <f t="shared" si="221"/>
        <v>0</v>
      </c>
      <c r="BP112" s="53">
        <f t="shared" si="221"/>
        <v>0</v>
      </c>
      <c r="BQ112" s="53">
        <f t="shared" si="221"/>
        <v>0</v>
      </c>
      <c r="BR112" s="53">
        <f t="shared" si="221"/>
        <v>0</v>
      </c>
      <c r="BS112" s="53">
        <f t="shared" si="221"/>
        <v>0</v>
      </c>
      <c r="BT112" s="53">
        <f t="shared" si="221"/>
        <v>0</v>
      </c>
      <c r="BU112" s="53">
        <f t="shared" si="221"/>
        <v>0</v>
      </c>
      <c r="BV112" s="53">
        <f t="shared" ref="BV112:CS112" si="222">iferror(BV64/SUM($BV64:$CS64),0)</f>
        <v>0</v>
      </c>
      <c r="BW112" s="53">
        <f t="shared" si="222"/>
        <v>0</v>
      </c>
      <c r="BX112" s="53">
        <f t="shared" si="222"/>
        <v>0</v>
      </c>
      <c r="BY112" s="53">
        <f t="shared" si="222"/>
        <v>0</v>
      </c>
      <c r="BZ112" s="53">
        <f t="shared" si="222"/>
        <v>0</v>
      </c>
      <c r="CA112" s="53">
        <f t="shared" si="222"/>
        <v>0.3333333333</v>
      </c>
      <c r="CB112" s="53">
        <f t="shared" si="222"/>
        <v>0</v>
      </c>
      <c r="CC112" s="53">
        <f t="shared" si="222"/>
        <v>0</v>
      </c>
      <c r="CD112" s="53">
        <f t="shared" si="222"/>
        <v>0</v>
      </c>
      <c r="CE112" s="53">
        <f t="shared" si="222"/>
        <v>0</v>
      </c>
      <c r="CF112" s="53">
        <f t="shared" si="222"/>
        <v>0</v>
      </c>
      <c r="CG112" s="53">
        <f t="shared" si="222"/>
        <v>0</v>
      </c>
      <c r="CH112" s="53">
        <f t="shared" si="222"/>
        <v>0</v>
      </c>
      <c r="CI112" s="53">
        <f t="shared" si="222"/>
        <v>0</v>
      </c>
      <c r="CJ112" s="53">
        <f t="shared" si="222"/>
        <v>0</v>
      </c>
      <c r="CK112" s="53">
        <f t="shared" si="222"/>
        <v>0</v>
      </c>
      <c r="CL112" s="53">
        <f t="shared" si="222"/>
        <v>0</v>
      </c>
      <c r="CM112" s="53">
        <f t="shared" si="222"/>
        <v>0.3333333333</v>
      </c>
      <c r="CN112" s="53">
        <f t="shared" si="222"/>
        <v>0</v>
      </c>
      <c r="CO112" s="53">
        <f t="shared" si="222"/>
        <v>0</v>
      </c>
      <c r="CP112" s="53">
        <f t="shared" si="222"/>
        <v>0</v>
      </c>
      <c r="CQ112" s="53">
        <f t="shared" si="222"/>
        <v>0</v>
      </c>
      <c r="CR112" s="53">
        <f t="shared" si="222"/>
        <v>0</v>
      </c>
      <c r="CS112" s="53">
        <f t="shared" si="222"/>
        <v>0.3333333333</v>
      </c>
    </row>
    <row r="113">
      <c r="A113" s="23" t="s">
        <v>50</v>
      </c>
      <c r="B113" s="53">
        <f t="shared" ref="B113:Y113" si="223">iferror(B65/SUM($B65:$Y65),0)</f>
        <v>0</v>
      </c>
      <c r="C113" s="53">
        <f t="shared" si="223"/>
        <v>0</v>
      </c>
      <c r="D113" s="53">
        <f t="shared" si="223"/>
        <v>0</v>
      </c>
      <c r="E113" s="53">
        <f t="shared" si="223"/>
        <v>0</v>
      </c>
      <c r="F113" s="53">
        <f t="shared" si="223"/>
        <v>0</v>
      </c>
      <c r="G113" s="53">
        <f t="shared" si="223"/>
        <v>0</v>
      </c>
      <c r="H113" s="53">
        <f t="shared" si="223"/>
        <v>0</v>
      </c>
      <c r="I113" s="53">
        <f t="shared" si="223"/>
        <v>0</v>
      </c>
      <c r="J113" s="53">
        <f t="shared" si="223"/>
        <v>0</v>
      </c>
      <c r="K113" s="53">
        <f t="shared" si="223"/>
        <v>0</v>
      </c>
      <c r="L113" s="53">
        <f t="shared" si="223"/>
        <v>0</v>
      </c>
      <c r="M113" s="53">
        <f t="shared" si="223"/>
        <v>0</v>
      </c>
      <c r="N113" s="53">
        <f t="shared" si="223"/>
        <v>0</v>
      </c>
      <c r="O113" s="53">
        <f t="shared" si="223"/>
        <v>0</v>
      </c>
      <c r="P113" s="53">
        <f t="shared" si="223"/>
        <v>0</v>
      </c>
      <c r="Q113" s="53">
        <f t="shared" si="223"/>
        <v>0</v>
      </c>
      <c r="R113" s="53">
        <f t="shared" si="223"/>
        <v>0</v>
      </c>
      <c r="S113" s="53">
        <f t="shared" si="223"/>
        <v>0</v>
      </c>
      <c r="T113" s="53">
        <f t="shared" si="223"/>
        <v>0</v>
      </c>
      <c r="U113" s="53">
        <f t="shared" si="223"/>
        <v>0</v>
      </c>
      <c r="V113" s="53">
        <f t="shared" si="223"/>
        <v>0</v>
      </c>
      <c r="W113" s="53">
        <f t="shared" si="223"/>
        <v>0</v>
      </c>
      <c r="X113" s="53">
        <f t="shared" si="223"/>
        <v>0</v>
      </c>
      <c r="Y113" s="53">
        <f t="shared" si="223"/>
        <v>0</v>
      </c>
      <c r="Z113" s="53">
        <f t="shared" ref="Z113:AW113" si="224">iferror(Z65/SUM($Z65:$AW65),0)</f>
        <v>0</v>
      </c>
      <c r="AA113" s="53">
        <f t="shared" si="224"/>
        <v>0</v>
      </c>
      <c r="AB113" s="53">
        <f t="shared" si="224"/>
        <v>0</v>
      </c>
      <c r="AC113" s="53">
        <f t="shared" si="224"/>
        <v>0</v>
      </c>
      <c r="AD113" s="53">
        <f t="shared" si="224"/>
        <v>0</v>
      </c>
      <c r="AE113" s="53">
        <f t="shared" si="224"/>
        <v>0</v>
      </c>
      <c r="AF113" s="53">
        <f t="shared" si="224"/>
        <v>0</v>
      </c>
      <c r="AG113" s="53">
        <f t="shared" si="224"/>
        <v>0</v>
      </c>
      <c r="AH113" s="53">
        <f t="shared" si="224"/>
        <v>0</v>
      </c>
      <c r="AI113" s="53">
        <f t="shared" si="224"/>
        <v>0</v>
      </c>
      <c r="AJ113" s="53">
        <f t="shared" si="224"/>
        <v>0</v>
      </c>
      <c r="AK113" s="53">
        <f t="shared" si="224"/>
        <v>0</v>
      </c>
      <c r="AL113" s="53">
        <f t="shared" si="224"/>
        <v>0</v>
      </c>
      <c r="AM113" s="53">
        <f t="shared" si="224"/>
        <v>0</v>
      </c>
      <c r="AN113" s="53">
        <f t="shared" si="224"/>
        <v>0</v>
      </c>
      <c r="AO113" s="53">
        <f t="shared" si="224"/>
        <v>0</v>
      </c>
      <c r="AP113" s="53">
        <f t="shared" si="224"/>
        <v>0</v>
      </c>
      <c r="AQ113" s="53">
        <f t="shared" si="224"/>
        <v>0</v>
      </c>
      <c r="AR113" s="53">
        <f t="shared" si="224"/>
        <v>0</v>
      </c>
      <c r="AS113" s="53">
        <f t="shared" si="224"/>
        <v>1</v>
      </c>
      <c r="AT113" s="53">
        <f t="shared" si="224"/>
        <v>0</v>
      </c>
      <c r="AU113" s="53">
        <f t="shared" si="224"/>
        <v>0</v>
      </c>
      <c r="AV113" s="53">
        <f t="shared" si="224"/>
        <v>0</v>
      </c>
      <c r="AW113" s="53">
        <f t="shared" si="224"/>
        <v>0</v>
      </c>
      <c r="AX113" s="53">
        <f t="shared" ref="AX113:BU113" si="225">iferror(AX65/SUM($AX65:$BU65),0)</f>
        <v>0</v>
      </c>
      <c r="AY113" s="53">
        <f t="shared" si="225"/>
        <v>0</v>
      </c>
      <c r="AZ113" s="53">
        <f t="shared" si="225"/>
        <v>0</v>
      </c>
      <c r="BA113" s="53">
        <f t="shared" si="225"/>
        <v>0</v>
      </c>
      <c r="BB113" s="53">
        <f t="shared" si="225"/>
        <v>0</v>
      </c>
      <c r="BC113" s="53">
        <f t="shared" si="225"/>
        <v>0</v>
      </c>
      <c r="BD113" s="53">
        <f t="shared" si="225"/>
        <v>0</v>
      </c>
      <c r="BE113" s="53">
        <f t="shared" si="225"/>
        <v>0</v>
      </c>
      <c r="BF113" s="53">
        <f t="shared" si="225"/>
        <v>0</v>
      </c>
      <c r="BG113" s="53">
        <f t="shared" si="225"/>
        <v>0</v>
      </c>
      <c r="BH113" s="53">
        <f t="shared" si="225"/>
        <v>0</v>
      </c>
      <c r="BI113" s="53">
        <f t="shared" si="225"/>
        <v>0</v>
      </c>
      <c r="BJ113" s="53">
        <f t="shared" si="225"/>
        <v>0</v>
      </c>
      <c r="BK113" s="53">
        <f t="shared" si="225"/>
        <v>0</v>
      </c>
      <c r="BL113" s="53">
        <f t="shared" si="225"/>
        <v>0</v>
      </c>
      <c r="BM113" s="53">
        <f t="shared" si="225"/>
        <v>0</v>
      </c>
      <c r="BN113" s="53">
        <f t="shared" si="225"/>
        <v>0</v>
      </c>
      <c r="BO113" s="53">
        <f t="shared" si="225"/>
        <v>0</v>
      </c>
      <c r="BP113" s="53">
        <f t="shared" si="225"/>
        <v>0</v>
      </c>
      <c r="BQ113" s="53">
        <f t="shared" si="225"/>
        <v>0</v>
      </c>
      <c r="BR113" s="53">
        <f t="shared" si="225"/>
        <v>0</v>
      </c>
      <c r="BS113" s="53">
        <f t="shared" si="225"/>
        <v>0</v>
      </c>
      <c r="BT113" s="53">
        <f t="shared" si="225"/>
        <v>0</v>
      </c>
      <c r="BU113" s="53">
        <f t="shared" si="225"/>
        <v>0</v>
      </c>
      <c r="BV113" s="53">
        <f t="shared" ref="BV113:CS113" si="226">iferror(BV65/SUM($BV65:$CS65),0)</f>
        <v>0</v>
      </c>
      <c r="BW113" s="53">
        <f t="shared" si="226"/>
        <v>0</v>
      </c>
      <c r="BX113" s="53">
        <f t="shared" si="226"/>
        <v>0</v>
      </c>
      <c r="BY113" s="53">
        <f t="shared" si="226"/>
        <v>0</v>
      </c>
      <c r="BZ113" s="53">
        <f t="shared" si="226"/>
        <v>0</v>
      </c>
      <c r="CA113" s="53">
        <f t="shared" si="226"/>
        <v>0</v>
      </c>
      <c r="CB113" s="53">
        <f t="shared" si="226"/>
        <v>0</v>
      </c>
      <c r="CC113" s="53">
        <f t="shared" si="226"/>
        <v>0</v>
      </c>
      <c r="CD113" s="53">
        <f t="shared" si="226"/>
        <v>0</v>
      </c>
      <c r="CE113" s="53">
        <f t="shared" si="226"/>
        <v>0</v>
      </c>
      <c r="CF113" s="53">
        <f t="shared" si="226"/>
        <v>0</v>
      </c>
      <c r="CG113" s="53">
        <f t="shared" si="226"/>
        <v>0</v>
      </c>
      <c r="CH113" s="53">
        <f t="shared" si="226"/>
        <v>0</v>
      </c>
      <c r="CI113" s="53">
        <f t="shared" si="226"/>
        <v>0</v>
      </c>
      <c r="CJ113" s="53">
        <f t="shared" si="226"/>
        <v>0</v>
      </c>
      <c r="CK113" s="53">
        <f t="shared" si="226"/>
        <v>1</v>
      </c>
      <c r="CL113" s="53">
        <f t="shared" si="226"/>
        <v>0</v>
      </c>
      <c r="CM113" s="53">
        <f t="shared" si="226"/>
        <v>0</v>
      </c>
      <c r="CN113" s="53">
        <f t="shared" si="226"/>
        <v>0</v>
      </c>
      <c r="CO113" s="53">
        <f t="shared" si="226"/>
        <v>0</v>
      </c>
      <c r="CP113" s="53">
        <f t="shared" si="226"/>
        <v>0</v>
      </c>
      <c r="CQ113" s="53">
        <f t="shared" si="226"/>
        <v>0</v>
      </c>
      <c r="CR113" s="53">
        <f t="shared" si="226"/>
        <v>0</v>
      </c>
      <c r="CS113" s="53">
        <f t="shared" si="226"/>
        <v>0</v>
      </c>
    </row>
    <row r="114">
      <c r="A114" s="23" t="s">
        <v>51</v>
      </c>
      <c r="B114" s="53">
        <f t="shared" ref="B114:Y114" si="227">iferror(B66/SUM($B66:$Y66),0)</f>
        <v>0</v>
      </c>
      <c r="C114" s="53">
        <f t="shared" si="227"/>
        <v>0</v>
      </c>
      <c r="D114" s="53">
        <f t="shared" si="227"/>
        <v>0</v>
      </c>
      <c r="E114" s="53">
        <f t="shared" si="227"/>
        <v>0</v>
      </c>
      <c r="F114" s="53">
        <f t="shared" si="227"/>
        <v>0</v>
      </c>
      <c r="G114" s="53">
        <f t="shared" si="227"/>
        <v>0</v>
      </c>
      <c r="H114" s="53">
        <f t="shared" si="227"/>
        <v>0</v>
      </c>
      <c r="I114" s="53">
        <f t="shared" si="227"/>
        <v>0</v>
      </c>
      <c r="J114" s="53">
        <f t="shared" si="227"/>
        <v>0</v>
      </c>
      <c r="K114" s="53">
        <f t="shared" si="227"/>
        <v>0</v>
      </c>
      <c r="L114" s="53">
        <f t="shared" si="227"/>
        <v>0</v>
      </c>
      <c r="M114" s="53">
        <f t="shared" si="227"/>
        <v>0</v>
      </c>
      <c r="N114" s="53">
        <f t="shared" si="227"/>
        <v>0</v>
      </c>
      <c r="O114" s="53">
        <f t="shared" si="227"/>
        <v>0</v>
      </c>
      <c r="P114" s="53">
        <f t="shared" si="227"/>
        <v>0</v>
      </c>
      <c r="Q114" s="53">
        <f t="shared" si="227"/>
        <v>0</v>
      </c>
      <c r="R114" s="53">
        <f t="shared" si="227"/>
        <v>0</v>
      </c>
      <c r="S114" s="53">
        <f t="shared" si="227"/>
        <v>0</v>
      </c>
      <c r="T114" s="53">
        <f t="shared" si="227"/>
        <v>0</v>
      </c>
      <c r="U114" s="53">
        <f t="shared" si="227"/>
        <v>0</v>
      </c>
      <c r="V114" s="53">
        <f t="shared" si="227"/>
        <v>0</v>
      </c>
      <c r="W114" s="53">
        <f t="shared" si="227"/>
        <v>0</v>
      </c>
      <c r="X114" s="53">
        <f t="shared" si="227"/>
        <v>0</v>
      </c>
      <c r="Y114" s="53">
        <f t="shared" si="227"/>
        <v>0</v>
      </c>
      <c r="Z114" s="53">
        <f t="shared" ref="Z114:AW114" si="228">iferror(Z66/SUM($Z66:$AW66),0)</f>
        <v>0</v>
      </c>
      <c r="AA114" s="53">
        <f t="shared" si="228"/>
        <v>0</v>
      </c>
      <c r="AB114" s="53">
        <f t="shared" si="228"/>
        <v>0</v>
      </c>
      <c r="AC114" s="53">
        <f t="shared" si="228"/>
        <v>0</v>
      </c>
      <c r="AD114" s="53">
        <f t="shared" si="228"/>
        <v>0</v>
      </c>
      <c r="AE114" s="53">
        <f t="shared" si="228"/>
        <v>0</v>
      </c>
      <c r="AF114" s="53">
        <f t="shared" si="228"/>
        <v>0</v>
      </c>
      <c r="AG114" s="53">
        <f t="shared" si="228"/>
        <v>1</v>
      </c>
      <c r="AH114" s="53">
        <f t="shared" si="228"/>
        <v>0</v>
      </c>
      <c r="AI114" s="53">
        <f t="shared" si="228"/>
        <v>0</v>
      </c>
      <c r="AJ114" s="53">
        <f t="shared" si="228"/>
        <v>0</v>
      </c>
      <c r="AK114" s="53">
        <f t="shared" si="228"/>
        <v>0</v>
      </c>
      <c r="AL114" s="53">
        <f t="shared" si="228"/>
        <v>0</v>
      </c>
      <c r="AM114" s="53">
        <f t="shared" si="228"/>
        <v>0</v>
      </c>
      <c r="AN114" s="53">
        <f t="shared" si="228"/>
        <v>0</v>
      </c>
      <c r="AO114" s="53">
        <f t="shared" si="228"/>
        <v>0</v>
      </c>
      <c r="AP114" s="53">
        <f t="shared" si="228"/>
        <v>0</v>
      </c>
      <c r="AQ114" s="53">
        <f t="shared" si="228"/>
        <v>0</v>
      </c>
      <c r="AR114" s="53">
        <f t="shared" si="228"/>
        <v>0</v>
      </c>
      <c r="AS114" s="53">
        <f t="shared" si="228"/>
        <v>0</v>
      </c>
      <c r="AT114" s="53">
        <f t="shared" si="228"/>
        <v>0</v>
      </c>
      <c r="AU114" s="53">
        <f t="shared" si="228"/>
        <v>0</v>
      </c>
      <c r="AV114" s="53">
        <f t="shared" si="228"/>
        <v>0</v>
      </c>
      <c r="AW114" s="53">
        <f t="shared" si="228"/>
        <v>0</v>
      </c>
      <c r="AX114" s="53">
        <f t="shared" ref="AX114:BU114" si="229">iferror(AX66/SUM($AX66:$BU66),0)</f>
        <v>0</v>
      </c>
      <c r="AY114" s="53">
        <f t="shared" si="229"/>
        <v>0</v>
      </c>
      <c r="AZ114" s="53">
        <f t="shared" si="229"/>
        <v>0</v>
      </c>
      <c r="BA114" s="53">
        <f t="shared" si="229"/>
        <v>0</v>
      </c>
      <c r="BB114" s="53">
        <f t="shared" si="229"/>
        <v>0</v>
      </c>
      <c r="BC114" s="53">
        <f t="shared" si="229"/>
        <v>0</v>
      </c>
      <c r="BD114" s="53">
        <f t="shared" si="229"/>
        <v>0</v>
      </c>
      <c r="BE114" s="53">
        <f t="shared" si="229"/>
        <v>0</v>
      </c>
      <c r="BF114" s="53">
        <f t="shared" si="229"/>
        <v>0</v>
      </c>
      <c r="BG114" s="53">
        <f t="shared" si="229"/>
        <v>0</v>
      </c>
      <c r="BH114" s="53">
        <f t="shared" si="229"/>
        <v>0</v>
      </c>
      <c r="BI114" s="53">
        <f t="shared" si="229"/>
        <v>0</v>
      </c>
      <c r="BJ114" s="53">
        <f t="shared" si="229"/>
        <v>0</v>
      </c>
      <c r="BK114" s="53">
        <f t="shared" si="229"/>
        <v>0</v>
      </c>
      <c r="BL114" s="53">
        <f t="shared" si="229"/>
        <v>0</v>
      </c>
      <c r="BM114" s="53">
        <f t="shared" si="229"/>
        <v>0</v>
      </c>
      <c r="BN114" s="53">
        <f t="shared" si="229"/>
        <v>0</v>
      </c>
      <c r="BO114" s="53">
        <f t="shared" si="229"/>
        <v>0</v>
      </c>
      <c r="BP114" s="53">
        <f t="shared" si="229"/>
        <v>0</v>
      </c>
      <c r="BQ114" s="53">
        <f t="shared" si="229"/>
        <v>0</v>
      </c>
      <c r="BR114" s="53">
        <f t="shared" si="229"/>
        <v>0</v>
      </c>
      <c r="BS114" s="53">
        <f t="shared" si="229"/>
        <v>0</v>
      </c>
      <c r="BT114" s="53">
        <f t="shared" si="229"/>
        <v>0</v>
      </c>
      <c r="BU114" s="53">
        <f t="shared" si="229"/>
        <v>0</v>
      </c>
      <c r="BV114" s="53">
        <f t="shared" ref="BV114:CS114" si="230">iferror(BV66/SUM($BV66:$CS66),0)</f>
        <v>0</v>
      </c>
      <c r="BW114" s="53">
        <f t="shared" si="230"/>
        <v>0</v>
      </c>
      <c r="BX114" s="53">
        <f t="shared" si="230"/>
        <v>0</v>
      </c>
      <c r="BY114" s="53">
        <f t="shared" si="230"/>
        <v>0</v>
      </c>
      <c r="BZ114" s="53">
        <f t="shared" si="230"/>
        <v>0</v>
      </c>
      <c r="CA114" s="53">
        <f t="shared" si="230"/>
        <v>0</v>
      </c>
      <c r="CB114" s="53">
        <f t="shared" si="230"/>
        <v>0</v>
      </c>
      <c r="CC114" s="53">
        <f t="shared" si="230"/>
        <v>0</v>
      </c>
      <c r="CD114" s="53">
        <f t="shared" si="230"/>
        <v>0</v>
      </c>
      <c r="CE114" s="53">
        <f t="shared" si="230"/>
        <v>0</v>
      </c>
      <c r="CF114" s="53">
        <f t="shared" si="230"/>
        <v>0</v>
      </c>
      <c r="CG114" s="53">
        <f t="shared" si="230"/>
        <v>0</v>
      </c>
      <c r="CH114" s="53">
        <f t="shared" si="230"/>
        <v>1</v>
      </c>
      <c r="CI114" s="53">
        <f t="shared" si="230"/>
        <v>0</v>
      </c>
      <c r="CJ114" s="53">
        <f t="shared" si="230"/>
        <v>0</v>
      </c>
      <c r="CK114" s="53">
        <f t="shared" si="230"/>
        <v>0</v>
      </c>
      <c r="CL114" s="53">
        <f t="shared" si="230"/>
        <v>0</v>
      </c>
      <c r="CM114" s="53">
        <f t="shared" si="230"/>
        <v>0</v>
      </c>
      <c r="CN114" s="53">
        <f t="shared" si="230"/>
        <v>0</v>
      </c>
      <c r="CO114" s="53">
        <f t="shared" si="230"/>
        <v>0</v>
      </c>
      <c r="CP114" s="53">
        <f t="shared" si="230"/>
        <v>0</v>
      </c>
      <c r="CQ114" s="53">
        <f t="shared" si="230"/>
        <v>0</v>
      </c>
      <c r="CR114" s="53">
        <f t="shared" si="230"/>
        <v>0</v>
      </c>
      <c r="CS114" s="53">
        <f t="shared" si="230"/>
        <v>0</v>
      </c>
    </row>
    <row r="115">
      <c r="A115" s="23" t="s">
        <v>52</v>
      </c>
      <c r="B115" s="53">
        <f t="shared" ref="B115:Y115" si="231">iferror(B67/SUM($B67:$Y67),0)</f>
        <v>0</v>
      </c>
      <c r="C115" s="53">
        <f t="shared" si="231"/>
        <v>0</v>
      </c>
      <c r="D115" s="53">
        <f t="shared" si="231"/>
        <v>0</v>
      </c>
      <c r="E115" s="53">
        <f t="shared" si="231"/>
        <v>0</v>
      </c>
      <c r="F115" s="53">
        <f t="shared" si="231"/>
        <v>0</v>
      </c>
      <c r="G115" s="53">
        <f t="shared" si="231"/>
        <v>0</v>
      </c>
      <c r="H115" s="53">
        <f t="shared" si="231"/>
        <v>0</v>
      </c>
      <c r="I115" s="53">
        <f t="shared" si="231"/>
        <v>0</v>
      </c>
      <c r="J115" s="53">
        <f t="shared" si="231"/>
        <v>0</v>
      </c>
      <c r="K115" s="53">
        <f t="shared" si="231"/>
        <v>0</v>
      </c>
      <c r="L115" s="53">
        <f t="shared" si="231"/>
        <v>0</v>
      </c>
      <c r="M115" s="53">
        <f t="shared" si="231"/>
        <v>0</v>
      </c>
      <c r="N115" s="53">
        <f t="shared" si="231"/>
        <v>0</v>
      </c>
      <c r="O115" s="53">
        <f t="shared" si="231"/>
        <v>0</v>
      </c>
      <c r="P115" s="53">
        <f t="shared" si="231"/>
        <v>0</v>
      </c>
      <c r="Q115" s="53">
        <f t="shared" si="231"/>
        <v>0</v>
      </c>
      <c r="R115" s="53">
        <f t="shared" si="231"/>
        <v>0</v>
      </c>
      <c r="S115" s="53">
        <f t="shared" si="231"/>
        <v>0</v>
      </c>
      <c r="T115" s="53">
        <f t="shared" si="231"/>
        <v>0</v>
      </c>
      <c r="U115" s="53">
        <f t="shared" si="231"/>
        <v>0</v>
      </c>
      <c r="V115" s="53">
        <f t="shared" si="231"/>
        <v>0</v>
      </c>
      <c r="W115" s="53">
        <f t="shared" si="231"/>
        <v>0</v>
      </c>
      <c r="X115" s="53">
        <f t="shared" si="231"/>
        <v>0</v>
      </c>
      <c r="Y115" s="53">
        <f t="shared" si="231"/>
        <v>0</v>
      </c>
      <c r="Z115" s="53">
        <f t="shared" ref="Z115:AW115" si="232">iferror(Z67/SUM($Z67:$AW67),0)</f>
        <v>0</v>
      </c>
      <c r="AA115" s="53">
        <f t="shared" si="232"/>
        <v>0</v>
      </c>
      <c r="AB115" s="53">
        <f t="shared" si="232"/>
        <v>0</v>
      </c>
      <c r="AC115" s="53">
        <f t="shared" si="232"/>
        <v>0</v>
      </c>
      <c r="AD115" s="53">
        <f t="shared" si="232"/>
        <v>0</v>
      </c>
      <c r="AE115" s="53">
        <f t="shared" si="232"/>
        <v>0</v>
      </c>
      <c r="AF115" s="53">
        <f t="shared" si="232"/>
        <v>0</v>
      </c>
      <c r="AG115" s="53">
        <f t="shared" si="232"/>
        <v>0</v>
      </c>
      <c r="AH115" s="53">
        <f t="shared" si="232"/>
        <v>0</v>
      </c>
      <c r="AI115" s="53">
        <f t="shared" si="232"/>
        <v>0</v>
      </c>
      <c r="AJ115" s="53">
        <f t="shared" si="232"/>
        <v>0</v>
      </c>
      <c r="AK115" s="53">
        <f t="shared" si="232"/>
        <v>0</v>
      </c>
      <c r="AL115" s="53">
        <f t="shared" si="232"/>
        <v>0</v>
      </c>
      <c r="AM115" s="53">
        <f t="shared" si="232"/>
        <v>0</v>
      </c>
      <c r="AN115" s="53">
        <f t="shared" si="232"/>
        <v>0</v>
      </c>
      <c r="AO115" s="53">
        <f t="shared" si="232"/>
        <v>0</v>
      </c>
      <c r="AP115" s="53">
        <f t="shared" si="232"/>
        <v>0</v>
      </c>
      <c r="AQ115" s="53">
        <f t="shared" si="232"/>
        <v>0</v>
      </c>
      <c r="AR115" s="53">
        <f t="shared" si="232"/>
        <v>0</v>
      </c>
      <c r="AS115" s="53">
        <f t="shared" si="232"/>
        <v>0</v>
      </c>
      <c r="AT115" s="53">
        <f t="shared" si="232"/>
        <v>0</v>
      </c>
      <c r="AU115" s="53">
        <f t="shared" si="232"/>
        <v>0</v>
      </c>
      <c r="AV115" s="53">
        <f t="shared" si="232"/>
        <v>0</v>
      </c>
      <c r="AW115" s="53">
        <f t="shared" si="232"/>
        <v>0</v>
      </c>
      <c r="AX115" s="53">
        <f t="shared" ref="AX115:BU115" si="233">iferror(AX67/SUM($AX67:$BU67),0)</f>
        <v>0</v>
      </c>
      <c r="AY115" s="53">
        <f t="shared" si="233"/>
        <v>0</v>
      </c>
      <c r="AZ115" s="53">
        <f t="shared" si="233"/>
        <v>0</v>
      </c>
      <c r="BA115" s="53">
        <f t="shared" si="233"/>
        <v>0</v>
      </c>
      <c r="BB115" s="53">
        <f t="shared" si="233"/>
        <v>0</v>
      </c>
      <c r="BC115" s="53">
        <f t="shared" si="233"/>
        <v>0</v>
      </c>
      <c r="BD115" s="53">
        <f t="shared" si="233"/>
        <v>0</v>
      </c>
      <c r="BE115" s="53">
        <f t="shared" si="233"/>
        <v>0</v>
      </c>
      <c r="BF115" s="53">
        <f t="shared" si="233"/>
        <v>0</v>
      </c>
      <c r="BG115" s="53">
        <f t="shared" si="233"/>
        <v>0</v>
      </c>
      <c r="BH115" s="53">
        <f t="shared" si="233"/>
        <v>0</v>
      </c>
      <c r="BI115" s="53">
        <f t="shared" si="233"/>
        <v>0</v>
      </c>
      <c r="BJ115" s="53">
        <f t="shared" si="233"/>
        <v>0</v>
      </c>
      <c r="BK115" s="53">
        <f t="shared" si="233"/>
        <v>0</v>
      </c>
      <c r="BL115" s="53">
        <f t="shared" si="233"/>
        <v>0</v>
      </c>
      <c r="BM115" s="53">
        <f t="shared" si="233"/>
        <v>0</v>
      </c>
      <c r="BN115" s="53">
        <f t="shared" si="233"/>
        <v>0</v>
      </c>
      <c r="BO115" s="53">
        <f t="shared" si="233"/>
        <v>0</v>
      </c>
      <c r="BP115" s="53">
        <f t="shared" si="233"/>
        <v>0</v>
      </c>
      <c r="BQ115" s="53">
        <f t="shared" si="233"/>
        <v>0</v>
      </c>
      <c r="BR115" s="53">
        <f t="shared" si="233"/>
        <v>0</v>
      </c>
      <c r="BS115" s="53">
        <f t="shared" si="233"/>
        <v>0</v>
      </c>
      <c r="BT115" s="53">
        <f t="shared" si="233"/>
        <v>0</v>
      </c>
      <c r="BU115" s="53">
        <f t="shared" si="233"/>
        <v>0</v>
      </c>
      <c r="BV115" s="53">
        <f t="shared" ref="BV115:CS115" si="234">iferror(BV67/SUM($BV67:$CS67),0)</f>
        <v>0</v>
      </c>
      <c r="BW115" s="53">
        <f t="shared" si="234"/>
        <v>0</v>
      </c>
      <c r="BX115" s="53">
        <f t="shared" si="234"/>
        <v>0</v>
      </c>
      <c r="BY115" s="53">
        <f t="shared" si="234"/>
        <v>0</v>
      </c>
      <c r="BZ115" s="53">
        <f t="shared" si="234"/>
        <v>0</v>
      </c>
      <c r="CA115" s="53">
        <f t="shared" si="234"/>
        <v>0</v>
      </c>
      <c r="CB115" s="53">
        <f t="shared" si="234"/>
        <v>0</v>
      </c>
      <c r="CC115" s="53">
        <f t="shared" si="234"/>
        <v>0</v>
      </c>
      <c r="CD115" s="53">
        <f t="shared" si="234"/>
        <v>1</v>
      </c>
      <c r="CE115" s="53">
        <f t="shared" si="234"/>
        <v>0</v>
      </c>
      <c r="CF115" s="53">
        <f t="shared" si="234"/>
        <v>0</v>
      </c>
      <c r="CG115" s="53">
        <f t="shared" si="234"/>
        <v>0</v>
      </c>
      <c r="CH115" s="53">
        <f t="shared" si="234"/>
        <v>0</v>
      </c>
      <c r="CI115" s="53">
        <f t="shared" si="234"/>
        <v>0</v>
      </c>
      <c r="CJ115" s="53">
        <f t="shared" si="234"/>
        <v>0</v>
      </c>
      <c r="CK115" s="53">
        <f t="shared" si="234"/>
        <v>0</v>
      </c>
      <c r="CL115" s="53">
        <f t="shared" si="234"/>
        <v>0</v>
      </c>
      <c r="CM115" s="53">
        <f t="shared" si="234"/>
        <v>0</v>
      </c>
      <c r="CN115" s="53">
        <f t="shared" si="234"/>
        <v>0</v>
      </c>
      <c r="CO115" s="53">
        <f t="shared" si="234"/>
        <v>0</v>
      </c>
      <c r="CP115" s="53">
        <f t="shared" si="234"/>
        <v>0</v>
      </c>
      <c r="CQ115" s="53">
        <f t="shared" si="234"/>
        <v>0</v>
      </c>
      <c r="CR115" s="53">
        <f t="shared" si="234"/>
        <v>0</v>
      </c>
      <c r="CS115" s="53">
        <f t="shared" si="234"/>
        <v>0</v>
      </c>
    </row>
    <row r="116">
      <c r="A116" s="23" t="s">
        <v>53</v>
      </c>
      <c r="B116" s="53">
        <f t="shared" ref="B116:Y116" si="235">iferror(B68/SUM($B68:$Y68),0)</f>
        <v>0</v>
      </c>
      <c r="C116" s="53">
        <f t="shared" si="235"/>
        <v>0</v>
      </c>
      <c r="D116" s="53">
        <f t="shared" si="235"/>
        <v>0</v>
      </c>
      <c r="E116" s="53">
        <f t="shared" si="235"/>
        <v>0</v>
      </c>
      <c r="F116" s="53">
        <f t="shared" si="235"/>
        <v>0</v>
      </c>
      <c r="G116" s="53">
        <f t="shared" si="235"/>
        <v>0</v>
      </c>
      <c r="H116" s="53">
        <f t="shared" si="235"/>
        <v>0</v>
      </c>
      <c r="I116" s="53">
        <f t="shared" si="235"/>
        <v>0</v>
      </c>
      <c r="J116" s="53">
        <f t="shared" si="235"/>
        <v>0</v>
      </c>
      <c r="K116" s="53">
        <f t="shared" si="235"/>
        <v>0</v>
      </c>
      <c r="L116" s="53">
        <f t="shared" si="235"/>
        <v>0</v>
      </c>
      <c r="M116" s="53">
        <f t="shared" si="235"/>
        <v>0</v>
      </c>
      <c r="N116" s="53">
        <f t="shared" si="235"/>
        <v>0</v>
      </c>
      <c r="O116" s="53">
        <f t="shared" si="235"/>
        <v>0</v>
      </c>
      <c r="P116" s="53">
        <f t="shared" si="235"/>
        <v>0</v>
      </c>
      <c r="Q116" s="53">
        <f t="shared" si="235"/>
        <v>0</v>
      </c>
      <c r="R116" s="53">
        <f t="shared" si="235"/>
        <v>0</v>
      </c>
      <c r="S116" s="53">
        <f t="shared" si="235"/>
        <v>0</v>
      </c>
      <c r="T116" s="53">
        <f t="shared" si="235"/>
        <v>0</v>
      </c>
      <c r="U116" s="53">
        <f t="shared" si="235"/>
        <v>0</v>
      </c>
      <c r="V116" s="53">
        <f t="shared" si="235"/>
        <v>0</v>
      </c>
      <c r="W116" s="53">
        <f t="shared" si="235"/>
        <v>0</v>
      </c>
      <c r="X116" s="53">
        <f t="shared" si="235"/>
        <v>0</v>
      </c>
      <c r="Y116" s="53">
        <f t="shared" si="235"/>
        <v>0</v>
      </c>
      <c r="Z116" s="53">
        <f t="shared" ref="Z116:AW116" si="236">iferror(Z68/SUM($Z68:$AW68),0)</f>
        <v>0</v>
      </c>
      <c r="AA116" s="53">
        <f t="shared" si="236"/>
        <v>0</v>
      </c>
      <c r="AB116" s="53">
        <f t="shared" si="236"/>
        <v>0</v>
      </c>
      <c r="AC116" s="53">
        <f t="shared" si="236"/>
        <v>0</v>
      </c>
      <c r="AD116" s="53">
        <f t="shared" si="236"/>
        <v>0</v>
      </c>
      <c r="AE116" s="53">
        <f t="shared" si="236"/>
        <v>0</v>
      </c>
      <c r="AF116" s="53">
        <f t="shared" si="236"/>
        <v>0</v>
      </c>
      <c r="AG116" s="53">
        <f t="shared" si="236"/>
        <v>0</v>
      </c>
      <c r="AH116" s="53">
        <f t="shared" si="236"/>
        <v>0</v>
      </c>
      <c r="AI116" s="53">
        <f t="shared" si="236"/>
        <v>0</v>
      </c>
      <c r="AJ116" s="53">
        <f t="shared" si="236"/>
        <v>0</v>
      </c>
      <c r="AK116" s="53">
        <f t="shared" si="236"/>
        <v>0</v>
      </c>
      <c r="AL116" s="53">
        <f t="shared" si="236"/>
        <v>0</v>
      </c>
      <c r="AM116" s="53">
        <f t="shared" si="236"/>
        <v>0</v>
      </c>
      <c r="AN116" s="53">
        <f t="shared" si="236"/>
        <v>0</v>
      </c>
      <c r="AO116" s="53">
        <f t="shared" si="236"/>
        <v>0</v>
      </c>
      <c r="AP116" s="53">
        <f t="shared" si="236"/>
        <v>0</v>
      </c>
      <c r="AQ116" s="53">
        <f t="shared" si="236"/>
        <v>0</v>
      </c>
      <c r="AR116" s="53">
        <f t="shared" si="236"/>
        <v>0</v>
      </c>
      <c r="AS116" s="53">
        <f t="shared" si="236"/>
        <v>0</v>
      </c>
      <c r="AT116" s="53">
        <f t="shared" si="236"/>
        <v>0</v>
      </c>
      <c r="AU116" s="53">
        <f t="shared" si="236"/>
        <v>0</v>
      </c>
      <c r="AV116" s="53">
        <f t="shared" si="236"/>
        <v>0</v>
      </c>
      <c r="AW116" s="53">
        <f t="shared" si="236"/>
        <v>0</v>
      </c>
      <c r="AX116" s="53">
        <f t="shared" ref="AX116:BU116" si="237">iferror(AX68/SUM($AX68:$BU68),0)</f>
        <v>0</v>
      </c>
      <c r="AY116" s="53">
        <f t="shared" si="237"/>
        <v>0</v>
      </c>
      <c r="AZ116" s="53">
        <f t="shared" si="237"/>
        <v>0</v>
      </c>
      <c r="BA116" s="53">
        <f t="shared" si="237"/>
        <v>0</v>
      </c>
      <c r="BB116" s="53">
        <f t="shared" si="237"/>
        <v>0</v>
      </c>
      <c r="BC116" s="53">
        <f t="shared" si="237"/>
        <v>0</v>
      </c>
      <c r="BD116" s="53">
        <f t="shared" si="237"/>
        <v>0</v>
      </c>
      <c r="BE116" s="53">
        <f t="shared" si="237"/>
        <v>0</v>
      </c>
      <c r="BF116" s="53">
        <f t="shared" si="237"/>
        <v>0</v>
      </c>
      <c r="BG116" s="53">
        <f t="shared" si="237"/>
        <v>0</v>
      </c>
      <c r="BH116" s="53">
        <f t="shared" si="237"/>
        <v>0</v>
      </c>
      <c r="BI116" s="53">
        <f t="shared" si="237"/>
        <v>0</v>
      </c>
      <c r="BJ116" s="53">
        <f t="shared" si="237"/>
        <v>0</v>
      </c>
      <c r="BK116" s="53">
        <f t="shared" si="237"/>
        <v>0</v>
      </c>
      <c r="BL116" s="53">
        <f t="shared" si="237"/>
        <v>0</v>
      </c>
      <c r="BM116" s="53">
        <f t="shared" si="237"/>
        <v>0</v>
      </c>
      <c r="BN116" s="53">
        <f t="shared" si="237"/>
        <v>0</v>
      </c>
      <c r="BO116" s="53">
        <f t="shared" si="237"/>
        <v>0</v>
      </c>
      <c r="BP116" s="53">
        <f t="shared" si="237"/>
        <v>0</v>
      </c>
      <c r="BQ116" s="53">
        <f t="shared" si="237"/>
        <v>0</v>
      </c>
      <c r="BR116" s="53">
        <f t="shared" si="237"/>
        <v>0</v>
      </c>
      <c r="BS116" s="53">
        <f t="shared" si="237"/>
        <v>0</v>
      </c>
      <c r="BT116" s="53">
        <f t="shared" si="237"/>
        <v>0</v>
      </c>
      <c r="BU116" s="53">
        <f t="shared" si="237"/>
        <v>0</v>
      </c>
      <c r="BV116" s="53">
        <f t="shared" ref="BV116:CS116" si="238">iferror(BV68/SUM($BV68:$CS68),0)</f>
        <v>0</v>
      </c>
      <c r="BW116" s="53">
        <f t="shared" si="238"/>
        <v>0</v>
      </c>
      <c r="BX116" s="53">
        <f t="shared" si="238"/>
        <v>0</v>
      </c>
      <c r="BY116" s="53">
        <f t="shared" si="238"/>
        <v>0</v>
      </c>
      <c r="BZ116" s="53">
        <f t="shared" si="238"/>
        <v>0</v>
      </c>
      <c r="CA116" s="53">
        <f t="shared" si="238"/>
        <v>0.125</v>
      </c>
      <c r="CB116" s="53">
        <f t="shared" si="238"/>
        <v>0.125</v>
      </c>
      <c r="CC116" s="53">
        <f t="shared" si="238"/>
        <v>0</v>
      </c>
      <c r="CD116" s="53">
        <f t="shared" si="238"/>
        <v>0</v>
      </c>
      <c r="CE116" s="53">
        <f t="shared" si="238"/>
        <v>0</v>
      </c>
      <c r="CF116" s="53">
        <f t="shared" si="238"/>
        <v>0.25</v>
      </c>
      <c r="CG116" s="53">
        <f t="shared" si="238"/>
        <v>0</v>
      </c>
      <c r="CH116" s="53">
        <f t="shared" si="238"/>
        <v>0</v>
      </c>
      <c r="CI116" s="53">
        <f t="shared" si="238"/>
        <v>0</v>
      </c>
      <c r="CJ116" s="53">
        <f t="shared" si="238"/>
        <v>0</v>
      </c>
      <c r="CK116" s="53">
        <f t="shared" si="238"/>
        <v>0</v>
      </c>
      <c r="CL116" s="53">
        <f t="shared" si="238"/>
        <v>0</v>
      </c>
      <c r="CM116" s="53">
        <f t="shared" si="238"/>
        <v>0.25</v>
      </c>
      <c r="CN116" s="53">
        <f t="shared" si="238"/>
        <v>0.25</v>
      </c>
      <c r="CO116" s="53">
        <f t="shared" si="238"/>
        <v>0</v>
      </c>
      <c r="CP116" s="53">
        <f t="shared" si="238"/>
        <v>0</v>
      </c>
      <c r="CQ116" s="53">
        <f t="shared" si="238"/>
        <v>0</v>
      </c>
      <c r="CR116" s="53">
        <f t="shared" si="238"/>
        <v>0</v>
      </c>
      <c r="CS116" s="53">
        <f t="shared" si="238"/>
        <v>0</v>
      </c>
    </row>
    <row r="117">
      <c r="A117" s="23" t="s">
        <v>54</v>
      </c>
      <c r="B117" s="53">
        <f t="shared" ref="B117:Y117" si="239">iferror(B69/SUM($B69:$Y69),0)</f>
        <v>0</v>
      </c>
      <c r="C117" s="53">
        <f t="shared" si="239"/>
        <v>0</v>
      </c>
      <c r="D117" s="53">
        <f t="shared" si="239"/>
        <v>0</v>
      </c>
      <c r="E117" s="53">
        <f t="shared" si="239"/>
        <v>0</v>
      </c>
      <c r="F117" s="53">
        <f t="shared" si="239"/>
        <v>0</v>
      </c>
      <c r="G117" s="53">
        <f t="shared" si="239"/>
        <v>0</v>
      </c>
      <c r="H117" s="53">
        <f t="shared" si="239"/>
        <v>0</v>
      </c>
      <c r="I117" s="53">
        <f t="shared" si="239"/>
        <v>0</v>
      </c>
      <c r="J117" s="53">
        <f t="shared" si="239"/>
        <v>0</v>
      </c>
      <c r="K117" s="53">
        <f t="shared" si="239"/>
        <v>0</v>
      </c>
      <c r="L117" s="53">
        <f t="shared" si="239"/>
        <v>0</v>
      </c>
      <c r="M117" s="53">
        <f t="shared" si="239"/>
        <v>0</v>
      </c>
      <c r="N117" s="53">
        <f t="shared" si="239"/>
        <v>0</v>
      </c>
      <c r="O117" s="53">
        <f t="shared" si="239"/>
        <v>0</v>
      </c>
      <c r="P117" s="53">
        <f t="shared" si="239"/>
        <v>0</v>
      </c>
      <c r="Q117" s="53">
        <f t="shared" si="239"/>
        <v>0</v>
      </c>
      <c r="R117" s="53">
        <f t="shared" si="239"/>
        <v>0</v>
      </c>
      <c r="S117" s="53">
        <f t="shared" si="239"/>
        <v>0</v>
      </c>
      <c r="T117" s="53">
        <f t="shared" si="239"/>
        <v>0</v>
      </c>
      <c r="U117" s="53">
        <f t="shared" si="239"/>
        <v>0</v>
      </c>
      <c r="V117" s="53">
        <f t="shared" si="239"/>
        <v>0</v>
      </c>
      <c r="W117" s="53">
        <f t="shared" si="239"/>
        <v>0</v>
      </c>
      <c r="X117" s="53">
        <f t="shared" si="239"/>
        <v>0</v>
      </c>
      <c r="Y117" s="53">
        <f t="shared" si="239"/>
        <v>0</v>
      </c>
      <c r="Z117" s="53">
        <f t="shared" ref="Z117:AW117" si="240">iferror(Z69/SUM($Z69:$AW69),0)</f>
        <v>0</v>
      </c>
      <c r="AA117" s="53">
        <f t="shared" si="240"/>
        <v>0</v>
      </c>
      <c r="AB117" s="53">
        <f t="shared" si="240"/>
        <v>0</v>
      </c>
      <c r="AC117" s="53">
        <f t="shared" si="240"/>
        <v>0</v>
      </c>
      <c r="AD117" s="53">
        <f t="shared" si="240"/>
        <v>0</v>
      </c>
      <c r="AE117" s="53">
        <f t="shared" si="240"/>
        <v>0</v>
      </c>
      <c r="AF117" s="53">
        <f t="shared" si="240"/>
        <v>0</v>
      </c>
      <c r="AG117" s="53">
        <f t="shared" si="240"/>
        <v>0</v>
      </c>
      <c r="AH117" s="53">
        <f t="shared" si="240"/>
        <v>0</v>
      </c>
      <c r="AI117" s="53">
        <f t="shared" si="240"/>
        <v>0</v>
      </c>
      <c r="AJ117" s="53">
        <f t="shared" si="240"/>
        <v>0</v>
      </c>
      <c r="AK117" s="53">
        <f t="shared" si="240"/>
        <v>0</v>
      </c>
      <c r="AL117" s="53">
        <f t="shared" si="240"/>
        <v>0</v>
      </c>
      <c r="AM117" s="53">
        <f t="shared" si="240"/>
        <v>0</v>
      </c>
      <c r="AN117" s="53">
        <f t="shared" si="240"/>
        <v>0</v>
      </c>
      <c r="AO117" s="53">
        <f t="shared" si="240"/>
        <v>0</v>
      </c>
      <c r="AP117" s="53">
        <f t="shared" si="240"/>
        <v>0</v>
      </c>
      <c r="AQ117" s="53">
        <f t="shared" si="240"/>
        <v>0</v>
      </c>
      <c r="AR117" s="53">
        <f t="shared" si="240"/>
        <v>0</v>
      </c>
      <c r="AS117" s="53">
        <f t="shared" si="240"/>
        <v>0</v>
      </c>
      <c r="AT117" s="53">
        <f t="shared" si="240"/>
        <v>0</v>
      </c>
      <c r="AU117" s="53">
        <f t="shared" si="240"/>
        <v>0</v>
      </c>
      <c r="AV117" s="53">
        <f t="shared" si="240"/>
        <v>0</v>
      </c>
      <c r="AW117" s="53">
        <f t="shared" si="240"/>
        <v>0</v>
      </c>
      <c r="AX117" s="53">
        <f t="shared" ref="AX117:BU117" si="241">iferror(AX69/SUM($AX69:$BU69),0)</f>
        <v>0</v>
      </c>
      <c r="AY117" s="53">
        <f t="shared" si="241"/>
        <v>0</v>
      </c>
      <c r="AZ117" s="53">
        <f t="shared" si="241"/>
        <v>0</v>
      </c>
      <c r="BA117" s="53">
        <f t="shared" si="241"/>
        <v>0</v>
      </c>
      <c r="BB117" s="53">
        <f t="shared" si="241"/>
        <v>0</v>
      </c>
      <c r="BC117" s="53">
        <f t="shared" si="241"/>
        <v>0</v>
      </c>
      <c r="BD117" s="53">
        <f t="shared" si="241"/>
        <v>0</v>
      </c>
      <c r="BE117" s="53">
        <f t="shared" si="241"/>
        <v>0</v>
      </c>
      <c r="BF117" s="53">
        <f t="shared" si="241"/>
        <v>0</v>
      </c>
      <c r="BG117" s="53">
        <f t="shared" si="241"/>
        <v>0</v>
      </c>
      <c r="BH117" s="53">
        <f t="shared" si="241"/>
        <v>0</v>
      </c>
      <c r="BI117" s="53">
        <f t="shared" si="241"/>
        <v>0</v>
      </c>
      <c r="BJ117" s="53">
        <f t="shared" si="241"/>
        <v>0</v>
      </c>
      <c r="BK117" s="53">
        <f t="shared" si="241"/>
        <v>0</v>
      </c>
      <c r="BL117" s="53">
        <f t="shared" si="241"/>
        <v>0</v>
      </c>
      <c r="BM117" s="53">
        <f t="shared" si="241"/>
        <v>0</v>
      </c>
      <c r="BN117" s="53">
        <f t="shared" si="241"/>
        <v>0</v>
      </c>
      <c r="BO117" s="53">
        <f t="shared" si="241"/>
        <v>0</v>
      </c>
      <c r="BP117" s="53">
        <f t="shared" si="241"/>
        <v>1</v>
      </c>
      <c r="BQ117" s="53">
        <f t="shared" si="241"/>
        <v>0</v>
      </c>
      <c r="BR117" s="53">
        <f t="shared" si="241"/>
        <v>0</v>
      </c>
      <c r="BS117" s="53">
        <f t="shared" si="241"/>
        <v>0</v>
      </c>
      <c r="BT117" s="53">
        <f t="shared" si="241"/>
        <v>0</v>
      </c>
      <c r="BU117" s="53">
        <f t="shared" si="241"/>
        <v>0</v>
      </c>
      <c r="BV117" s="53">
        <f t="shared" ref="BV117:CS117" si="242">iferror(BV69/SUM($BV69:$CS69),0)</f>
        <v>0.125</v>
      </c>
      <c r="BW117" s="53">
        <f t="shared" si="242"/>
        <v>0</v>
      </c>
      <c r="BX117" s="53">
        <f t="shared" si="242"/>
        <v>0</v>
      </c>
      <c r="BY117" s="53">
        <f t="shared" si="242"/>
        <v>0</v>
      </c>
      <c r="BZ117" s="53">
        <f t="shared" si="242"/>
        <v>0</v>
      </c>
      <c r="CA117" s="53">
        <f t="shared" si="242"/>
        <v>0</v>
      </c>
      <c r="CB117" s="53">
        <f t="shared" si="242"/>
        <v>0</v>
      </c>
      <c r="CC117" s="53">
        <f t="shared" si="242"/>
        <v>0</v>
      </c>
      <c r="CD117" s="53">
        <f t="shared" si="242"/>
        <v>0</v>
      </c>
      <c r="CE117" s="53">
        <f t="shared" si="242"/>
        <v>0</v>
      </c>
      <c r="CF117" s="53">
        <f t="shared" si="242"/>
        <v>0</v>
      </c>
      <c r="CG117" s="53">
        <f t="shared" si="242"/>
        <v>0</v>
      </c>
      <c r="CH117" s="53">
        <f t="shared" si="242"/>
        <v>0.25</v>
      </c>
      <c r="CI117" s="53">
        <f t="shared" si="242"/>
        <v>0.125</v>
      </c>
      <c r="CJ117" s="53">
        <f t="shared" si="242"/>
        <v>0</v>
      </c>
      <c r="CK117" s="53">
        <f t="shared" si="242"/>
        <v>0.25</v>
      </c>
      <c r="CL117" s="53">
        <f t="shared" si="242"/>
        <v>0</v>
      </c>
      <c r="CM117" s="53">
        <f t="shared" si="242"/>
        <v>0</v>
      </c>
      <c r="CN117" s="53">
        <f t="shared" si="242"/>
        <v>0</v>
      </c>
      <c r="CO117" s="53">
        <f t="shared" si="242"/>
        <v>0.25</v>
      </c>
      <c r="CP117" s="53">
        <f t="shared" si="242"/>
        <v>0</v>
      </c>
      <c r="CQ117" s="53">
        <f t="shared" si="242"/>
        <v>0</v>
      </c>
      <c r="CR117" s="53">
        <f t="shared" si="242"/>
        <v>0</v>
      </c>
      <c r="CS117" s="53">
        <f t="shared" si="242"/>
        <v>0</v>
      </c>
    </row>
    <row r="118">
      <c r="A118" s="23" t="s">
        <v>55</v>
      </c>
      <c r="B118" s="53">
        <f t="shared" ref="B118:Y118" si="243">iferror(B70/SUM($B70:$Y70),0)</f>
        <v>0</v>
      </c>
      <c r="C118" s="53">
        <f t="shared" si="243"/>
        <v>0</v>
      </c>
      <c r="D118" s="53">
        <f t="shared" si="243"/>
        <v>0</v>
      </c>
      <c r="E118" s="53">
        <f t="shared" si="243"/>
        <v>0</v>
      </c>
      <c r="F118" s="53">
        <f t="shared" si="243"/>
        <v>0</v>
      </c>
      <c r="G118" s="53">
        <f t="shared" si="243"/>
        <v>0</v>
      </c>
      <c r="H118" s="53">
        <f t="shared" si="243"/>
        <v>0</v>
      </c>
      <c r="I118" s="53">
        <f t="shared" si="243"/>
        <v>0</v>
      </c>
      <c r="J118" s="53">
        <f t="shared" si="243"/>
        <v>0</v>
      </c>
      <c r="K118" s="53">
        <f t="shared" si="243"/>
        <v>0</v>
      </c>
      <c r="L118" s="53">
        <f t="shared" si="243"/>
        <v>0</v>
      </c>
      <c r="M118" s="53">
        <f t="shared" si="243"/>
        <v>0</v>
      </c>
      <c r="N118" s="53">
        <f t="shared" si="243"/>
        <v>0</v>
      </c>
      <c r="O118" s="53">
        <f t="shared" si="243"/>
        <v>0</v>
      </c>
      <c r="P118" s="53">
        <f t="shared" si="243"/>
        <v>0</v>
      </c>
      <c r="Q118" s="53">
        <f t="shared" si="243"/>
        <v>0</v>
      </c>
      <c r="R118" s="53">
        <f t="shared" si="243"/>
        <v>0</v>
      </c>
      <c r="S118" s="53">
        <f t="shared" si="243"/>
        <v>0</v>
      </c>
      <c r="T118" s="53">
        <f t="shared" si="243"/>
        <v>0</v>
      </c>
      <c r="U118" s="53">
        <f t="shared" si="243"/>
        <v>0</v>
      </c>
      <c r="V118" s="53">
        <f t="shared" si="243"/>
        <v>0</v>
      </c>
      <c r="W118" s="53">
        <f t="shared" si="243"/>
        <v>0</v>
      </c>
      <c r="X118" s="53">
        <f t="shared" si="243"/>
        <v>0</v>
      </c>
      <c r="Y118" s="53">
        <f t="shared" si="243"/>
        <v>0</v>
      </c>
      <c r="Z118" s="53">
        <f t="shared" ref="Z118:AW118" si="244">iferror(Z70/SUM($Z70:$AW70),0)</f>
        <v>0</v>
      </c>
      <c r="AA118" s="53">
        <f t="shared" si="244"/>
        <v>0</v>
      </c>
      <c r="AB118" s="53">
        <f t="shared" si="244"/>
        <v>0</v>
      </c>
      <c r="AC118" s="53">
        <f t="shared" si="244"/>
        <v>0</v>
      </c>
      <c r="AD118" s="53">
        <f t="shared" si="244"/>
        <v>0</v>
      </c>
      <c r="AE118" s="53">
        <f t="shared" si="244"/>
        <v>0</v>
      </c>
      <c r="AF118" s="53">
        <f t="shared" si="244"/>
        <v>0</v>
      </c>
      <c r="AG118" s="53">
        <f t="shared" si="244"/>
        <v>0</v>
      </c>
      <c r="AH118" s="53">
        <f t="shared" si="244"/>
        <v>0</v>
      </c>
      <c r="AI118" s="53">
        <f t="shared" si="244"/>
        <v>0.5</v>
      </c>
      <c r="AJ118" s="53">
        <f t="shared" si="244"/>
        <v>0</v>
      </c>
      <c r="AK118" s="53">
        <f t="shared" si="244"/>
        <v>0</v>
      </c>
      <c r="AL118" s="53">
        <f t="shared" si="244"/>
        <v>0.5</v>
      </c>
      <c r="AM118" s="53">
        <f t="shared" si="244"/>
        <v>0</v>
      </c>
      <c r="AN118" s="53">
        <f t="shared" si="244"/>
        <v>0</v>
      </c>
      <c r="AO118" s="53">
        <f t="shared" si="244"/>
        <v>0</v>
      </c>
      <c r="AP118" s="53">
        <f t="shared" si="244"/>
        <v>0</v>
      </c>
      <c r="AQ118" s="53">
        <f t="shared" si="244"/>
        <v>0</v>
      </c>
      <c r="AR118" s="53">
        <f t="shared" si="244"/>
        <v>0</v>
      </c>
      <c r="AS118" s="53">
        <f t="shared" si="244"/>
        <v>0</v>
      </c>
      <c r="AT118" s="53">
        <f t="shared" si="244"/>
        <v>0</v>
      </c>
      <c r="AU118" s="53">
        <f t="shared" si="244"/>
        <v>0</v>
      </c>
      <c r="AV118" s="53">
        <f t="shared" si="244"/>
        <v>0</v>
      </c>
      <c r="AW118" s="53">
        <f t="shared" si="244"/>
        <v>0</v>
      </c>
      <c r="AX118" s="53">
        <f t="shared" ref="AX118:BU118" si="245">iferror(AX70/SUM($AX70:$BU70),0)</f>
        <v>0</v>
      </c>
      <c r="AY118" s="53">
        <f t="shared" si="245"/>
        <v>0</v>
      </c>
      <c r="AZ118" s="53">
        <f t="shared" si="245"/>
        <v>0</v>
      </c>
      <c r="BA118" s="53">
        <f t="shared" si="245"/>
        <v>0</v>
      </c>
      <c r="BB118" s="53">
        <f t="shared" si="245"/>
        <v>0</v>
      </c>
      <c r="BC118" s="53">
        <f t="shared" si="245"/>
        <v>0</v>
      </c>
      <c r="BD118" s="53">
        <f t="shared" si="245"/>
        <v>0</v>
      </c>
      <c r="BE118" s="53">
        <f t="shared" si="245"/>
        <v>0</v>
      </c>
      <c r="BF118" s="53">
        <f t="shared" si="245"/>
        <v>0</v>
      </c>
      <c r="BG118" s="53">
        <f t="shared" si="245"/>
        <v>0</v>
      </c>
      <c r="BH118" s="53">
        <f t="shared" si="245"/>
        <v>0</v>
      </c>
      <c r="BI118" s="53">
        <f t="shared" si="245"/>
        <v>0</v>
      </c>
      <c r="BJ118" s="53">
        <f t="shared" si="245"/>
        <v>0</v>
      </c>
      <c r="BK118" s="53">
        <f t="shared" si="245"/>
        <v>0</v>
      </c>
      <c r="BL118" s="53">
        <f t="shared" si="245"/>
        <v>0</v>
      </c>
      <c r="BM118" s="53">
        <f t="shared" si="245"/>
        <v>0</v>
      </c>
      <c r="BN118" s="53">
        <f t="shared" si="245"/>
        <v>0</v>
      </c>
      <c r="BO118" s="53">
        <f t="shared" si="245"/>
        <v>1</v>
      </c>
      <c r="BP118" s="53">
        <f t="shared" si="245"/>
        <v>0</v>
      </c>
      <c r="BQ118" s="53">
        <f t="shared" si="245"/>
        <v>0</v>
      </c>
      <c r="BR118" s="53">
        <f t="shared" si="245"/>
        <v>0</v>
      </c>
      <c r="BS118" s="53">
        <f t="shared" si="245"/>
        <v>0</v>
      </c>
      <c r="BT118" s="53">
        <f t="shared" si="245"/>
        <v>0</v>
      </c>
      <c r="BU118" s="53">
        <f t="shared" si="245"/>
        <v>0</v>
      </c>
      <c r="BV118" s="53">
        <f t="shared" ref="BV118:CS118" si="246">iferror(BV70/SUM($BV70:$CS70),0)</f>
        <v>0</v>
      </c>
      <c r="BW118" s="53">
        <f t="shared" si="246"/>
        <v>0</v>
      </c>
      <c r="BX118" s="53">
        <f t="shared" si="246"/>
        <v>0</v>
      </c>
      <c r="BY118" s="53">
        <f t="shared" si="246"/>
        <v>0</v>
      </c>
      <c r="BZ118" s="53">
        <f t="shared" si="246"/>
        <v>0</v>
      </c>
      <c r="CA118" s="53">
        <f t="shared" si="246"/>
        <v>0</v>
      </c>
      <c r="CB118" s="53">
        <f t="shared" si="246"/>
        <v>0</v>
      </c>
      <c r="CC118" s="53">
        <f t="shared" si="246"/>
        <v>1</v>
      </c>
      <c r="CD118" s="53">
        <f t="shared" si="246"/>
        <v>0</v>
      </c>
      <c r="CE118" s="53">
        <f t="shared" si="246"/>
        <v>0</v>
      </c>
      <c r="CF118" s="53">
        <f t="shared" si="246"/>
        <v>0</v>
      </c>
      <c r="CG118" s="53">
        <f t="shared" si="246"/>
        <v>0</v>
      </c>
      <c r="CH118" s="53">
        <f t="shared" si="246"/>
        <v>0</v>
      </c>
      <c r="CI118" s="53">
        <f t="shared" si="246"/>
        <v>0</v>
      </c>
      <c r="CJ118" s="53">
        <f t="shared" si="246"/>
        <v>0</v>
      </c>
      <c r="CK118" s="53">
        <f t="shared" si="246"/>
        <v>0</v>
      </c>
      <c r="CL118" s="53">
        <f t="shared" si="246"/>
        <v>0</v>
      </c>
      <c r="CM118" s="53">
        <f t="shared" si="246"/>
        <v>0</v>
      </c>
      <c r="CN118" s="53">
        <f t="shared" si="246"/>
        <v>0</v>
      </c>
      <c r="CO118" s="53">
        <f t="shared" si="246"/>
        <v>0</v>
      </c>
      <c r="CP118" s="53">
        <f t="shared" si="246"/>
        <v>0</v>
      </c>
      <c r="CQ118" s="53">
        <f t="shared" si="246"/>
        <v>0</v>
      </c>
      <c r="CR118" s="53">
        <f t="shared" si="246"/>
        <v>0</v>
      </c>
      <c r="CS118" s="53">
        <f t="shared" si="246"/>
        <v>0</v>
      </c>
    </row>
    <row r="119">
      <c r="A119" s="23" t="s">
        <v>56</v>
      </c>
      <c r="B119" s="53">
        <f t="shared" ref="B119:Y119" si="247">iferror(B71/SUM($B71:$Y71),0)</f>
        <v>0</v>
      </c>
      <c r="C119" s="53">
        <f t="shared" si="247"/>
        <v>0</v>
      </c>
      <c r="D119" s="53">
        <f t="shared" si="247"/>
        <v>0</v>
      </c>
      <c r="E119" s="53">
        <f t="shared" si="247"/>
        <v>0</v>
      </c>
      <c r="F119" s="53">
        <f t="shared" si="247"/>
        <v>0</v>
      </c>
      <c r="G119" s="53">
        <f t="shared" si="247"/>
        <v>0</v>
      </c>
      <c r="H119" s="53">
        <f t="shared" si="247"/>
        <v>0</v>
      </c>
      <c r="I119" s="53">
        <f t="shared" si="247"/>
        <v>0</v>
      </c>
      <c r="J119" s="53">
        <f t="shared" si="247"/>
        <v>0</v>
      </c>
      <c r="K119" s="53">
        <f t="shared" si="247"/>
        <v>0</v>
      </c>
      <c r="L119" s="53">
        <f t="shared" si="247"/>
        <v>0</v>
      </c>
      <c r="M119" s="53">
        <f t="shared" si="247"/>
        <v>0</v>
      </c>
      <c r="N119" s="53">
        <f t="shared" si="247"/>
        <v>0</v>
      </c>
      <c r="O119" s="53">
        <f t="shared" si="247"/>
        <v>0</v>
      </c>
      <c r="P119" s="53">
        <f t="shared" si="247"/>
        <v>0</v>
      </c>
      <c r="Q119" s="53">
        <f t="shared" si="247"/>
        <v>0</v>
      </c>
      <c r="R119" s="53">
        <f t="shared" si="247"/>
        <v>0</v>
      </c>
      <c r="S119" s="53">
        <f t="shared" si="247"/>
        <v>0</v>
      </c>
      <c r="T119" s="53">
        <f t="shared" si="247"/>
        <v>0</v>
      </c>
      <c r="U119" s="53">
        <f t="shared" si="247"/>
        <v>0</v>
      </c>
      <c r="V119" s="53">
        <f t="shared" si="247"/>
        <v>0</v>
      </c>
      <c r="W119" s="53">
        <f t="shared" si="247"/>
        <v>0</v>
      </c>
      <c r="X119" s="53">
        <f t="shared" si="247"/>
        <v>0</v>
      </c>
      <c r="Y119" s="53">
        <f t="shared" si="247"/>
        <v>0</v>
      </c>
      <c r="Z119" s="53">
        <f t="shared" ref="Z119:AW119" si="248">iferror(Z71/SUM($Z71:$AW71),0)</f>
        <v>0</v>
      </c>
      <c r="AA119" s="53">
        <f t="shared" si="248"/>
        <v>0</v>
      </c>
      <c r="AB119" s="53">
        <f t="shared" si="248"/>
        <v>0</v>
      </c>
      <c r="AC119" s="53">
        <f t="shared" si="248"/>
        <v>0</v>
      </c>
      <c r="AD119" s="53">
        <f t="shared" si="248"/>
        <v>0</v>
      </c>
      <c r="AE119" s="53">
        <f t="shared" si="248"/>
        <v>0</v>
      </c>
      <c r="AF119" s="53">
        <f t="shared" si="248"/>
        <v>0</v>
      </c>
      <c r="AG119" s="53">
        <f t="shared" si="248"/>
        <v>0</v>
      </c>
      <c r="AH119" s="53">
        <f t="shared" si="248"/>
        <v>0</v>
      </c>
      <c r="AI119" s="53">
        <f t="shared" si="248"/>
        <v>0</v>
      </c>
      <c r="AJ119" s="53">
        <f t="shared" si="248"/>
        <v>0</v>
      </c>
      <c r="AK119" s="53">
        <f t="shared" si="248"/>
        <v>0</v>
      </c>
      <c r="AL119" s="53">
        <f t="shared" si="248"/>
        <v>0</v>
      </c>
      <c r="AM119" s="53">
        <f t="shared" si="248"/>
        <v>0</v>
      </c>
      <c r="AN119" s="53">
        <f t="shared" si="248"/>
        <v>0</v>
      </c>
      <c r="AO119" s="53">
        <f t="shared" si="248"/>
        <v>0</v>
      </c>
      <c r="AP119" s="53">
        <f t="shared" si="248"/>
        <v>0</v>
      </c>
      <c r="AQ119" s="53">
        <f t="shared" si="248"/>
        <v>0</v>
      </c>
      <c r="AR119" s="53">
        <f t="shared" si="248"/>
        <v>0</v>
      </c>
      <c r="AS119" s="53">
        <f t="shared" si="248"/>
        <v>0</v>
      </c>
      <c r="AT119" s="53">
        <f t="shared" si="248"/>
        <v>0</v>
      </c>
      <c r="AU119" s="53">
        <f t="shared" si="248"/>
        <v>0</v>
      </c>
      <c r="AV119" s="53">
        <f t="shared" si="248"/>
        <v>0</v>
      </c>
      <c r="AW119" s="53">
        <f t="shared" si="248"/>
        <v>0</v>
      </c>
      <c r="AX119" s="53">
        <f t="shared" ref="AX119:BU119" si="249">iferror(AX71/SUM($AX71:$BU71),0)</f>
        <v>0</v>
      </c>
      <c r="AY119" s="53">
        <f t="shared" si="249"/>
        <v>0</v>
      </c>
      <c r="AZ119" s="53">
        <f t="shared" si="249"/>
        <v>0</v>
      </c>
      <c r="BA119" s="53">
        <f t="shared" si="249"/>
        <v>0</v>
      </c>
      <c r="BB119" s="53">
        <f t="shared" si="249"/>
        <v>0</v>
      </c>
      <c r="BC119" s="53">
        <f t="shared" si="249"/>
        <v>0</v>
      </c>
      <c r="BD119" s="53">
        <f t="shared" si="249"/>
        <v>0</v>
      </c>
      <c r="BE119" s="53">
        <f t="shared" si="249"/>
        <v>0</v>
      </c>
      <c r="BF119" s="53">
        <f t="shared" si="249"/>
        <v>0</v>
      </c>
      <c r="BG119" s="53">
        <f t="shared" si="249"/>
        <v>0</v>
      </c>
      <c r="BH119" s="53">
        <f t="shared" si="249"/>
        <v>0</v>
      </c>
      <c r="BI119" s="53">
        <f t="shared" si="249"/>
        <v>0</v>
      </c>
      <c r="BJ119" s="53">
        <f t="shared" si="249"/>
        <v>0</v>
      </c>
      <c r="BK119" s="53">
        <f t="shared" si="249"/>
        <v>0</v>
      </c>
      <c r="BL119" s="53">
        <f t="shared" si="249"/>
        <v>0</v>
      </c>
      <c r="BM119" s="53">
        <f t="shared" si="249"/>
        <v>0</v>
      </c>
      <c r="BN119" s="53">
        <f t="shared" si="249"/>
        <v>0</v>
      </c>
      <c r="BO119" s="53">
        <f t="shared" si="249"/>
        <v>0</v>
      </c>
      <c r="BP119" s="53">
        <f t="shared" si="249"/>
        <v>0</v>
      </c>
      <c r="BQ119" s="53">
        <f t="shared" si="249"/>
        <v>0</v>
      </c>
      <c r="BR119" s="53">
        <f t="shared" si="249"/>
        <v>0</v>
      </c>
      <c r="BS119" s="53">
        <f t="shared" si="249"/>
        <v>0</v>
      </c>
      <c r="BT119" s="53">
        <f t="shared" si="249"/>
        <v>0</v>
      </c>
      <c r="BU119" s="53">
        <f t="shared" si="249"/>
        <v>0</v>
      </c>
      <c r="BV119" s="53">
        <f t="shared" ref="BV119:CS119" si="250">iferror(BV71/SUM($BV71:$CS71),0)</f>
        <v>0</v>
      </c>
      <c r="BW119" s="53">
        <f t="shared" si="250"/>
        <v>0</v>
      </c>
      <c r="BX119" s="53">
        <f t="shared" si="250"/>
        <v>0</v>
      </c>
      <c r="BY119" s="53">
        <f t="shared" si="250"/>
        <v>0</v>
      </c>
      <c r="BZ119" s="53">
        <f t="shared" si="250"/>
        <v>0</v>
      </c>
      <c r="CA119" s="53">
        <f t="shared" si="250"/>
        <v>0</v>
      </c>
      <c r="CB119" s="53">
        <f t="shared" si="250"/>
        <v>0</v>
      </c>
      <c r="CC119" s="53">
        <f t="shared" si="250"/>
        <v>0</v>
      </c>
      <c r="CD119" s="53">
        <f t="shared" si="250"/>
        <v>0</v>
      </c>
      <c r="CE119" s="53">
        <f t="shared" si="250"/>
        <v>0</v>
      </c>
      <c r="CF119" s="53">
        <f t="shared" si="250"/>
        <v>0</v>
      </c>
      <c r="CG119" s="53">
        <f t="shared" si="250"/>
        <v>0</v>
      </c>
      <c r="CH119" s="53">
        <f t="shared" si="250"/>
        <v>0</v>
      </c>
      <c r="CI119" s="53">
        <f t="shared" si="250"/>
        <v>0</v>
      </c>
      <c r="CJ119" s="53">
        <f t="shared" si="250"/>
        <v>0</v>
      </c>
      <c r="CK119" s="53">
        <f t="shared" si="250"/>
        <v>0.5</v>
      </c>
      <c r="CL119" s="53">
        <f t="shared" si="250"/>
        <v>0</v>
      </c>
      <c r="CM119" s="53">
        <f t="shared" si="250"/>
        <v>0</v>
      </c>
      <c r="CN119" s="53">
        <f t="shared" si="250"/>
        <v>0</v>
      </c>
      <c r="CO119" s="53">
        <f t="shared" si="250"/>
        <v>0.5</v>
      </c>
      <c r="CP119" s="53">
        <f t="shared" si="250"/>
        <v>0</v>
      </c>
      <c r="CQ119" s="53">
        <f t="shared" si="250"/>
        <v>0</v>
      </c>
      <c r="CR119" s="53">
        <f t="shared" si="250"/>
        <v>0</v>
      </c>
      <c r="CS119" s="53">
        <f t="shared" si="250"/>
        <v>0</v>
      </c>
    </row>
    <row r="120">
      <c r="A120" s="23" t="s">
        <v>57</v>
      </c>
      <c r="B120" s="53">
        <f t="shared" ref="B120:Y120" si="251">iferror(B72/SUM($B72:$Y72),0)</f>
        <v>0</v>
      </c>
      <c r="C120" s="53">
        <f t="shared" si="251"/>
        <v>0</v>
      </c>
      <c r="D120" s="53">
        <f t="shared" si="251"/>
        <v>0</v>
      </c>
      <c r="E120" s="53">
        <f t="shared" si="251"/>
        <v>0</v>
      </c>
      <c r="F120" s="53">
        <f t="shared" si="251"/>
        <v>0</v>
      </c>
      <c r="G120" s="53">
        <f t="shared" si="251"/>
        <v>0</v>
      </c>
      <c r="H120" s="53">
        <f t="shared" si="251"/>
        <v>0</v>
      </c>
      <c r="I120" s="53">
        <f t="shared" si="251"/>
        <v>0</v>
      </c>
      <c r="J120" s="53">
        <f t="shared" si="251"/>
        <v>0</v>
      </c>
      <c r="K120" s="53">
        <f t="shared" si="251"/>
        <v>0</v>
      </c>
      <c r="L120" s="53">
        <f t="shared" si="251"/>
        <v>0</v>
      </c>
      <c r="M120" s="53">
        <f t="shared" si="251"/>
        <v>0</v>
      </c>
      <c r="N120" s="53">
        <f t="shared" si="251"/>
        <v>0</v>
      </c>
      <c r="O120" s="53">
        <f t="shared" si="251"/>
        <v>0</v>
      </c>
      <c r="P120" s="53">
        <f t="shared" si="251"/>
        <v>0</v>
      </c>
      <c r="Q120" s="53">
        <f t="shared" si="251"/>
        <v>0</v>
      </c>
      <c r="R120" s="53">
        <f t="shared" si="251"/>
        <v>0</v>
      </c>
      <c r="S120" s="53">
        <f t="shared" si="251"/>
        <v>0</v>
      </c>
      <c r="T120" s="53">
        <f t="shared" si="251"/>
        <v>0</v>
      </c>
      <c r="U120" s="53">
        <f t="shared" si="251"/>
        <v>0</v>
      </c>
      <c r="V120" s="53">
        <f t="shared" si="251"/>
        <v>0</v>
      </c>
      <c r="W120" s="53">
        <f t="shared" si="251"/>
        <v>0</v>
      </c>
      <c r="X120" s="53">
        <f t="shared" si="251"/>
        <v>0</v>
      </c>
      <c r="Y120" s="53">
        <f t="shared" si="251"/>
        <v>0</v>
      </c>
      <c r="Z120" s="53">
        <f t="shared" ref="Z120:AW120" si="252">iferror(Z72/SUM($Z72:$AW72),0)</f>
        <v>0</v>
      </c>
      <c r="AA120" s="53">
        <f t="shared" si="252"/>
        <v>0</v>
      </c>
      <c r="AB120" s="53">
        <f t="shared" si="252"/>
        <v>0</v>
      </c>
      <c r="AC120" s="53">
        <f t="shared" si="252"/>
        <v>0</v>
      </c>
      <c r="AD120" s="53">
        <f t="shared" si="252"/>
        <v>0</v>
      </c>
      <c r="AE120" s="53">
        <f t="shared" si="252"/>
        <v>0</v>
      </c>
      <c r="AF120" s="53">
        <f t="shared" si="252"/>
        <v>0</v>
      </c>
      <c r="AG120" s="53">
        <f t="shared" si="252"/>
        <v>0</v>
      </c>
      <c r="AH120" s="53">
        <f t="shared" si="252"/>
        <v>0</v>
      </c>
      <c r="AI120" s="53">
        <f t="shared" si="252"/>
        <v>0</v>
      </c>
      <c r="AJ120" s="53">
        <f t="shared" si="252"/>
        <v>0</v>
      </c>
      <c r="AK120" s="53">
        <f t="shared" si="252"/>
        <v>0</v>
      </c>
      <c r="AL120" s="53">
        <f t="shared" si="252"/>
        <v>0</v>
      </c>
      <c r="AM120" s="53">
        <f t="shared" si="252"/>
        <v>0</v>
      </c>
      <c r="AN120" s="53">
        <f t="shared" si="252"/>
        <v>0</v>
      </c>
      <c r="AO120" s="53">
        <f t="shared" si="252"/>
        <v>0</v>
      </c>
      <c r="AP120" s="53">
        <f t="shared" si="252"/>
        <v>0</v>
      </c>
      <c r="AQ120" s="53">
        <f t="shared" si="252"/>
        <v>0</v>
      </c>
      <c r="AR120" s="53">
        <f t="shared" si="252"/>
        <v>0</v>
      </c>
      <c r="AS120" s="53">
        <f t="shared" si="252"/>
        <v>0</v>
      </c>
      <c r="AT120" s="53">
        <f t="shared" si="252"/>
        <v>0</v>
      </c>
      <c r="AU120" s="53">
        <f t="shared" si="252"/>
        <v>0</v>
      </c>
      <c r="AV120" s="53">
        <f t="shared" si="252"/>
        <v>0</v>
      </c>
      <c r="AW120" s="53">
        <f t="shared" si="252"/>
        <v>0</v>
      </c>
      <c r="AX120" s="53">
        <f t="shared" ref="AX120:BU120" si="253">iferror(AX72/SUM($AX72:$BU72),0)</f>
        <v>0</v>
      </c>
      <c r="AY120" s="53">
        <f t="shared" si="253"/>
        <v>0</v>
      </c>
      <c r="AZ120" s="53">
        <f t="shared" si="253"/>
        <v>0</v>
      </c>
      <c r="BA120" s="53">
        <f t="shared" si="253"/>
        <v>0</v>
      </c>
      <c r="BB120" s="53">
        <f t="shared" si="253"/>
        <v>0</v>
      </c>
      <c r="BC120" s="53">
        <f t="shared" si="253"/>
        <v>0</v>
      </c>
      <c r="BD120" s="53">
        <f t="shared" si="253"/>
        <v>0</v>
      </c>
      <c r="BE120" s="53">
        <f t="shared" si="253"/>
        <v>0</v>
      </c>
      <c r="BF120" s="53">
        <f t="shared" si="253"/>
        <v>0</v>
      </c>
      <c r="BG120" s="53">
        <f t="shared" si="253"/>
        <v>0</v>
      </c>
      <c r="BH120" s="53">
        <f t="shared" si="253"/>
        <v>0</v>
      </c>
      <c r="BI120" s="53">
        <f t="shared" si="253"/>
        <v>0</v>
      </c>
      <c r="BJ120" s="53">
        <f t="shared" si="253"/>
        <v>0</v>
      </c>
      <c r="BK120" s="53">
        <f t="shared" si="253"/>
        <v>0</v>
      </c>
      <c r="BL120" s="53">
        <f t="shared" si="253"/>
        <v>0</v>
      </c>
      <c r="BM120" s="53">
        <f t="shared" si="253"/>
        <v>0</v>
      </c>
      <c r="BN120" s="53">
        <f t="shared" si="253"/>
        <v>0</v>
      </c>
      <c r="BO120" s="53">
        <f t="shared" si="253"/>
        <v>0</v>
      </c>
      <c r="BP120" s="53">
        <f t="shared" si="253"/>
        <v>0</v>
      </c>
      <c r="BQ120" s="53">
        <f t="shared" si="253"/>
        <v>0</v>
      </c>
      <c r="BR120" s="53">
        <f t="shared" si="253"/>
        <v>0</v>
      </c>
      <c r="BS120" s="53">
        <f t="shared" si="253"/>
        <v>0</v>
      </c>
      <c r="BT120" s="53">
        <f t="shared" si="253"/>
        <v>0</v>
      </c>
      <c r="BU120" s="53">
        <f t="shared" si="253"/>
        <v>0</v>
      </c>
      <c r="BV120" s="53">
        <f t="shared" ref="BV120:CS120" si="254">iferror(BV72/SUM($BV72:$CS72),0)</f>
        <v>0</v>
      </c>
      <c r="BW120" s="53">
        <f t="shared" si="254"/>
        <v>0</v>
      </c>
      <c r="BX120" s="53">
        <f t="shared" si="254"/>
        <v>0</v>
      </c>
      <c r="BY120" s="53">
        <f t="shared" si="254"/>
        <v>0</v>
      </c>
      <c r="BZ120" s="53">
        <f t="shared" si="254"/>
        <v>0</v>
      </c>
      <c r="CA120" s="53">
        <f t="shared" si="254"/>
        <v>0</v>
      </c>
      <c r="CB120" s="53">
        <f t="shared" si="254"/>
        <v>0.2</v>
      </c>
      <c r="CC120" s="53">
        <f t="shared" si="254"/>
        <v>0.4</v>
      </c>
      <c r="CD120" s="53">
        <f t="shared" si="254"/>
        <v>0</v>
      </c>
      <c r="CE120" s="53">
        <f t="shared" si="254"/>
        <v>0</v>
      </c>
      <c r="CF120" s="53">
        <f t="shared" si="254"/>
        <v>0</v>
      </c>
      <c r="CG120" s="53">
        <f t="shared" si="254"/>
        <v>0</v>
      </c>
      <c r="CH120" s="53">
        <f t="shared" si="254"/>
        <v>0.2</v>
      </c>
      <c r="CI120" s="53">
        <f t="shared" si="254"/>
        <v>0</v>
      </c>
      <c r="CJ120" s="53">
        <f t="shared" si="254"/>
        <v>0</v>
      </c>
      <c r="CK120" s="53">
        <f t="shared" si="254"/>
        <v>0</v>
      </c>
      <c r="CL120" s="53">
        <f t="shared" si="254"/>
        <v>0</v>
      </c>
      <c r="CM120" s="53">
        <f t="shared" si="254"/>
        <v>0</v>
      </c>
      <c r="CN120" s="53">
        <f t="shared" si="254"/>
        <v>0.2</v>
      </c>
      <c r="CO120" s="53">
        <f t="shared" si="254"/>
        <v>0</v>
      </c>
      <c r="CP120" s="53">
        <f t="shared" si="254"/>
        <v>0</v>
      </c>
      <c r="CQ120" s="53">
        <f t="shared" si="254"/>
        <v>0</v>
      </c>
      <c r="CR120" s="53">
        <f t="shared" si="254"/>
        <v>0</v>
      </c>
      <c r="CS120" s="53">
        <f t="shared" si="254"/>
        <v>0</v>
      </c>
    </row>
    <row r="121">
      <c r="A121" s="23" t="s">
        <v>58</v>
      </c>
      <c r="B121" s="53">
        <f t="shared" ref="B121:Y121" si="255">iferror(B73/SUM($B73:$Y73),0)</f>
        <v>0</v>
      </c>
      <c r="C121" s="53">
        <f t="shared" si="255"/>
        <v>0</v>
      </c>
      <c r="D121" s="53">
        <f t="shared" si="255"/>
        <v>0</v>
      </c>
      <c r="E121" s="53">
        <f t="shared" si="255"/>
        <v>0</v>
      </c>
      <c r="F121" s="53">
        <f t="shared" si="255"/>
        <v>0</v>
      </c>
      <c r="G121" s="53">
        <f t="shared" si="255"/>
        <v>0</v>
      </c>
      <c r="H121" s="53">
        <f t="shared" si="255"/>
        <v>0</v>
      </c>
      <c r="I121" s="53">
        <f t="shared" si="255"/>
        <v>0</v>
      </c>
      <c r="J121" s="53">
        <f t="shared" si="255"/>
        <v>0</v>
      </c>
      <c r="K121" s="53">
        <f t="shared" si="255"/>
        <v>0</v>
      </c>
      <c r="L121" s="53">
        <f t="shared" si="255"/>
        <v>0</v>
      </c>
      <c r="M121" s="53">
        <f t="shared" si="255"/>
        <v>0</v>
      </c>
      <c r="N121" s="53">
        <f t="shared" si="255"/>
        <v>0</v>
      </c>
      <c r="O121" s="53">
        <f t="shared" si="255"/>
        <v>0</v>
      </c>
      <c r="P121" s="53">
        <f t="shared" si="255"/>
        <v>0</v>
      </c>
      <c r="Q121" s="53">
        <f t="shared" si="255"/>
        <v>0</v>
      </c>
      <c r="R121" s="53">
        <f t="shared" si="255"/>
        <v>0</v>
      </c>
      <c r="S121" s="53">
        <f t="shared" si="255"/>
        <v>0</v>
      </c>
      <c r="T121" s="53">
        <f t="shared" si="255"/>
        <v>0</v>
      </c>
      <c r="U121" s="53">
        <f t="shared" si="255"/>
        <v>0</v>
      </c>
      <c r="V121" s="53">
        <f t="shared" si="255"/>
        <v>0</v>
      </c>
      <c r="W121" s="53">
        <f t="shared" si="255"/>
        <v>0</v>
      </c>
      <c r="X121" s="53">
        <f t="shared" si="255"/>
        <v>0</v>
      </c>
      <c r="Y121" s="53">
        <f t="shared" si="255"/>
        <v>0</v>
      </c>
      <c r="Z121" s="53">
        <f t="shared" ref="Z121:AW121" si="256">iferror(Z73/SUM($Z73:$AW73),0)</f>
        <v>0</v>
      </c>
      <c r="AA121" s="53">
        <f t="shared" si="256"/>
        <v>0</v>
      </c>
      <c r="AB121" s="53">
        <f t="shared" si="256"/>
        <v>0</v>
      </c>
      <c r="AC121" s="53">
        <f t="shared" si="256"/>
        <v>0</v>
      </c>
      <c r="AD121" s="53">
        <f t="shared" si="256"/>
        <v>0</v>
      </c>
      <c r="AE121" s="53">
        <f t="shared" si="256"/>
        <v>0</v>
      </c>
      <c r="AF121" s="53">
        <f t="shared" si="256"/>
        <v>0</v>
      </c>
      <c r="AG121" s="53">
        <f t="shared" si="256"/>
        <v>0</v>
      </c>
      <c r="AH121" s="53">
        <f t="shared" si="256"/>
        <v>0</v>
      </c>
      <c r="AI121" s="53">
        <f t="shared" si="256"/>
        <v>0</v>
      </c>
      <c r="AJ121" s="53">
        <f t="shared" si="256"/>
        <v>0</v>
      </c>
      <c r="AK121" s="53">
        <f t="shared" si="256"/>
        <v>0</v>
      </c>
      <c r="AL121" s="53">
        <f t="shared" si="256"/>
        <v>0</v>
      </c>
      <c r="AM121" s="53">
        <f t="shared" si="256"/>
        <v>0</v>
      </c>
      <c r="AN121" s="53">
        <f t="shared" si="256"/>
        <v>0</v>
      </c>
      <c r="AO121" s="53">
        <f t="shared" si="256"/>
        <v>0</v>
      </c>
      <c r="AP121" s="53">
        <f t="shared" si="256"/>
        <v>0</v>
      </c>
      <c r="AQ121" s="53">
        <f t="shared" si="256"/>
        <v>0</v>
      </c>
      <c r="AR121" s="53">
        <f t="shared" si="256"/>
        <v>0</v>
      </c>
      <c r="AS121" s="53">
        <f t="shared" si="256"/>
        <v>0</v>
      </c>
      <c r="AT121" s="53">
        <f t="shared" si="256"/>
        <v>0</v>
      </c>
      <c r="AU121" s="53">
        <f t="shared" si="256"/>
        <v>0</v>
      </c>
      <c r="AV121" s="53">
        <f t="shared" si="256"/>
        <v>0</v>
      </c>
      <c r="AW121" s="53">
        <f t="shared" si="256"/>
        <v>0</v>
      </c>
      <c r="AX121" s="53">
        <f t="shared" ref="AX121:BU121" si="257">iferror(AX73/SUM($AX73:$BU73),0)</f>
        <v>0</v>
      </c>
      <c r="AY121" s="53">
        <f t="shared" si="257"/>
        <v>0</v>
      </c>
      <c r="AZ121" s="53">
        <f t="shared" si="257"/>
        <v>0</v>
      </c>
      <c r="BA121" s="53">
        <f t="shared" si="257"/>
        <v>0</v>
      </c>
      <c r="BB121" s="53">
        <f t="shared" si="257"/>
        <v>0</v>
      </c>
      <c r="BC121" s="53">
        <f t="shared" si="257"/>
        <v>0</v>
      </c>
      <c r="BD121" s="53">
        <f t="shared" si="257"/>
        <v>0</v>
      </c>
      <c r="BE121" s="53">
        <f t="shared" si="257"/>
        <v>0</v>
      </c>
      <c r="BF121" s="53">
        <f t="shared" si="257"/>
        <v>0</v>
      </c>
      <c r="BG121" s="53">
        <f t="shared" si="257"/>
        <v>0</v>
      </c>
      <c r="BH121" s="53">
        <f t="shared" si="257"/>
        <v>0</v>
      </c>
      <c r="BI121" s="53">
        <f t="shared" si="257"/>
        <v>0</v>
      </c>
      <c r="BJ121" s="53">
        <f t="shared" si="257"/>
        <v>0</v>
      </c>
      <c r="BK121" s="53">
        <f t="shared" si="257"/>
        <v>0</v>
      </c>
      <c r="BL121" s="53">
        <f t="shared" si="257"/>
        <v>0</v>
      </c>
      <c r="BM121" s="53">
        <f t="shared" si="257"/>
        <v>0</v>
      </c>
      <c r="BN121" s="53">
        <f t="shared" si="257"/>
        <v>0</v>
      </c>
      <c r="BO121" s="53">
        <f t="shared" si="257"/>
        <v>0</v>
      </c>
      <c r="BP121" s="53">
        <f t="shared" si="257"/>
        <v>0</v>
      </c>
      <c r="BQ121" s="53">
        <f t="shared" si="257"/>
        <v>0</v>
      </c>
      <c r="BR121" s="53">
        <f t="shared" si="257"/>
        <v>0</v>
      </c>
      <c r="BS121" s="53">
        <f t="shared" si="257"/>
        <v>0</v>
      </c>
      <c r="BT121" s="53">
        <f t="shared" si="257"/>
        <v>0</v>
      </c>
      <c r="BU121" s="53">
        <f t="shared" si="257"/>
        <v>0</v>
      </c>
      <c r="BV121" s="53">
        <f t="shared" ref="BV121:CS121" si="258">iferror(BV73/SUM($BV73:$CS73),0)</f>
        <v>0</v>
      </c>
      <c r="BW121" s="53">
        <f t="shared" si="258"/>
        <v>0</v>
      </c>
      <c r="BX121" s="53">
        <f t="shared" si="258"/>
        <v>0</v>
      </c>
      <c r="BY121" s="53">
        <f t="shared" si="258"/>
        <v>0</v>
      </c>
      <c r="BZ121" s="53">
        <f t="shared" si="258"/>
        <v>0</v>
      </c>
      <c r="CA121" s="53">
        <f t="shared" si="258"/>
        <v>0</v>
      </c>
      <c r="CB121" s="53">
        <f t="shared" si="258"/>
        <v>0</v>
      </c>
      <c r="CC121" s="53">
        <f t="shared" si="258"/>
        <v>0</v>
      </c>
      <c r="CD121" s="53">
        <f t="shared" si="258"/>
        <v>0</v>
      </c>
      <c r="CE121" s="53">
        <f t="shared" si="258"/>
        <v>0</v>
      </c>
      <c r="CF121" s="53">
        <f t="shared" si="258"/>
        <v>0</v>
      </c>
      <c r="CG121" s="53">
        <f t="shared" si="258"/>
        <v>0</v>
      </c>
      <c r="CH121" s="53">
        <f t="shared" si="258"/>
        <v>0.5</v>
      </c>
      <c r="CI121" s="53">
        <f t="shared" si="258"/>
        <v>0</v>
      </c>
      <c r="CJ121" s="53">
        <f t="shared" si="258"/>
        <v>0</v>
      </c>
      <c r="CK121" s="53">
        <f t="shared" si="258"/>
        <v>0</v>
      </c>
      <c r="CL121" s="53">
        <f t="shared" si="258"/>
        <v>0</v>
      </c>
      <c r="CM121" s="53">
        <f t="shared" si="258"/>
        <v>0.25</v>
      </c>
      <c r="CN121" s="53">
        <f t="shared" si="258"/>
        <v>0</v>
      </c>
      <c r="CO121" s="53">
        <f t="shared" si="258"/>
        <v>0</v>
      </c>
      <c r="CP121" s="53">
        <f t="shared" si="258"/>
        <v>0.25</v>
      </c>
      <c r="CQ121" s="53">
        <f t="shared" si="258"/>
        <v>0</v>
      </c>
      <c r="CR121" s="53">
        <f t="shared" si="258"/>
        <v>0</v>
      </c>
      <c r="CS121" s="53">
        <f t="shared" si="258"/>
        <v>0</v>
      </c>
    </row>
    <row r="122">
      <c r="A122" s="23" t="s">
        <v>59</v>
      </c>
      <c r="B122" s="53">
        <f t="shared" ref="B122:Y122" si="259">iferror(B74/SUM($B74:$Y74),0)</f>
        <v>0</v>
      </c>
      <c r="C122" s="53">
        <f t="shared" si="259"/>
        <v>0</v>
      </c>
      <c r="D122" s="53">
        <f t="shared" si="259"/>
        <v>0</v>
      </c>
      <c r="E122" s="53">
        <f t="shared" si="259"/>
        <v>0</v>
      </c>
      <c r="F122" s="53">
        <f t="shared" si="259"/>
        <v>0</v>
      </c>
      <c r="G122" s="53">
        <f t="shared" si="259"/>
        <v>0</v>
      </c>
      <c r="H122" s="53">
        <f t="shared" si="259"/>
        <v>0</v>
      </c>
      <c r="I122" s="53">
        <f t="shared" si="259"/>
        <v>0</v>
      </c>
      <c r="J122" s="53">
        <f t="shared" si="259"/>
        <v>0</v>
      </c>
      <c r="K122" s="53">
        <f t="shared" si="259"/>
        <v>0</v>
      </c>
      <c r="L122" s="53">
        <f t="shared" si="259"/>
        <v>0</v>
      </c>
      <c r="M122" s="53">
        <f t="shared" si="259"/>
        <v>0</v>
      </c>
      <c r="N122" s="53">
        <f t="shared" si="259"/>
        <v>0</v>
      </c>
      <c r="O122" s="53">
        <f t="shared" si="259"/>
        <v>0</v>
      </c>
      <c r="P122" s="53">
        <f t="shared" si="259"/>
        <v>0</v>
      </c>
      <c r="Q122" s="53">
        <f t="shared" si="259"/>
        <v>0</v>
      </c>
      <c r="R122" s="53">
        <f t="shared" si="259"/>
        <v>0</v>
      </c>
      <c r="S122" s="53">
        <f t="shared" si="259"/>
        <v>0</v>
      </c>
      <c r="T122" s="53">
        <f t="shared" si="259"/>
        <v>0</v>
      </c>
      <c r="U122" s="53">
        <f t="shared" si="259"/>
        <v>0</v>
      </c>
      <c r="V122" s="53">
        <f t="shared" si="259"/>
        <v>0</v>
      </c>
      <c r="W122" s="53">
        <f t="shared" si="259"/>
        <v>0</v>
      </c>
      <c r="X122" s="53">
        <f t="shared" si="259"/>
        <v>0</v>
      </c>
      <c r="Y122" s="53">
        <f t="shared" si="259"/>
        <v>0</v>
      </c>
      <c r="Z122" s="53">
        <f t="shared" ref="Z122:AW122" si="260">iferror(Z74/SUM($Z74:$AW74),0)</f>
        <v>0</v>
      </c>
      <c r="AA122" s="53">
        <f t="shared" si="260"/>
        <v>0</v>
      </c>
      <c r="AB122" s="53">
        <f t="shared" si="260"/>
        <v>0</v>
      </c>
      <c r="AC122" s="53">
        <f t="shared" si="260"/>
        <v>0</v>
      </c>
      <c r="AD122" s="53">
        <f t="shared" si="260"/>
        <v>0</v>
      </c>
      <c r="AE122" s="53">
        <f t="shared" si="260"/>
        <v>0</v>
      </c>
      <c r="AF122" s="53">
        <f t="shared" si="260"/>
        <v>0</v>
      </c>
      <c r="AG122" s="53">
        <f t="shared" si="260"/>
        <v>0</v>
      </c>
      <c r="AH122" s="53">
        <f t="shared" si="260"/>
        <v>0</v>
      </c>
      <c r="AI122" s="53">
        <f t="shared" si="260"/>
        <v>0</v>
      </c>
      <c r="AJ122" s="53">
        <f t="shared" si="260"/>
        <v>0</v>
      </c>
      <c r="AK122" s="53">
        <f t="shared" si="260"/>
        <v>0</v>
      </c>
      <c r="AL122" s="53">
        <f t="shared" si="260"/>
        <v>0</v>
      </c>
      <c r="AM122" s="53">
        <f t="shared" si="260"/>
        <v>0</v>
      </c>
      <c r="AN122" s="53">
        <f t="shared" si="260"/>
        <v>0</v>
      </c>
      <c r="AO122" s="53">
        <f t="shared" si="260"/>
        <v>0</v>
      </c>
      <c r="AP122" s="53">
        <f t="shared" si="260"/>
        <v>0</v>
      </c>
      <c r="AQ122" s="53">
        <f t="shared" si="260"/>
        <v>0</v>
      </c>
      <c r="AR122" s="53">
        <f t="shared" si="260"/>
        <v>0</v>
      </c>
      <c r="AS122" s="53">
        <f t="shared" si="260"/>
        <v>0</v>
      </c>
      <c r="AT122" s="53">
        <f t="shared" si="260"/>
        <v>0</v>
      </c>
      <c r="AU122" s="53">
        <f t="shared" si="260"/>
        <v>0</v>
      </c>
      <c r="AV122" s="53">
        <f t="shared" si="260"/>
        <v>0</v>
      </c>
      <c r="AW122" s="53">
        <f t="shared" si="260"/>
        <v>0</v>
      </c>
      <c r="AX122" s="53">
        <f t="shared" ref="AX122:BU122" si="261">iferror(AX74/SUM($AX74:$BU74),0)</f>
        <v>0</v>
      </c>
      <c r="AY122" s="53">
        <f t="shared" si="261"/>
        <v>0</v>
      </c>
      <c r="AZ122" s="53">
        <f t="shared" si="261"/>
        <v>0</v>
      </c>
      <c r="BA122" s="53">
        <f t="shared" si="261"/>
        <v>0</v>
      </c>
      <c r="BB122" s="53">
        <f t="shared" si="261"/>
        <v>0</v>
      </c>
      <c r="BC122" s="53">
        <f t="shared" si="261"/>
        <v>0</v>
      </c>
      <c r="BD122" s="53">
        <f t="shared" si="261"/>
        <v>0</v>
      </c>
      <c r="BE122" s="53">
        <f t="shared" si="261"/>
        <v>0</v>
      </c>
      <c r="BF122" s="53">
        <f t="shared" si="261"/>
        <v>0</v>
      </c>
      <c r="BG122" s="53">
        <f t="shared" si="261"/>
        <v>0</v>
      </c>
      <c r="BH122" s="53">
        <f t="shared" si="261"/>
        <v>0</v>
      </c>
      <c r="BI122" s="53">
        <f t="shared" si="261"/>
        <v>0</v>
      </c>
      <c r="BJ122" s="53">
        <f t="shared" si="261"/>
        <v>0</v>
      </c>
      <c r="BK122" s="53">
        <f t="shared" si="261"/>
        <v>0</v>
      </c>
      <c r="BL122" s="53">
        <f t="shared" si="261"/>
        <v>0</v>
      </c>
      <c r="BM122" s="53">
        <f t="shared" si="261"/>
        <v>0</v>
      </c>
      <c r="BN122" s="53">
        <f t="shared" si="261"/>
        <v>0</v>
      </c>
      <c r="BO122" s="53">
        <f t="shared" si="261"/>
        <v>0</v>
      </c>
      <c r="BP122" s="53">
        <f t="shared" si="261"/>
        <v>0</v>
      </c>
      <c r="BQ122" s="53">
        <f t="shared" si="261"/>
        <v>0</v>
      </c>
      <c r="BR122" s="53">
        <f t="shared" si="261"/>
        <v>0</v>
      </c>
      <c r="BS122" s="53">
        <f t="shared" si="261"/>
        <v>0</v>
      </c>
      <c r="BT122" s="53">
        <f t="shared" si="261"/>
        <v>0</v>
      </c>
      <c r="BU122" s="53">
        <f t="shared" si="261"/>
        <v>0</v>
      </c>
      <c r="BV122" s="53">
        <f t="shared" ref="BV122:CS122" si="262">iferror(BV74/SUM($BV74:$CS74),0)</f>
        <v>0</v>
      </c>
      <c r="BW122" s="53">
        <f t="shared" si="262"/>
        <v>0</v>
      </c>
      <c r="BX122" s="53">
        <f t="shared" si="262"/>
        <v>0</v>
      </c>
      <c r="BY122" s="53">
        <f t="shared" si="262"/>
        <v>0</v>
      </c>
      <c r="BZ122" s="53">
        <f t="shared" si="262"/>
        <v>0</v>
      </c>
      <c r="CA122" s="53">
        <f t="shared" si="262"/>
        <v>0.25</v>
      </c>
      <c r="CB122" s="53">
        <f t="shared" si="262"/>
        <v>0</v>
      </c>
      <c r="CC122" s="53">
        <f t="shared" si="262"/>
        <v>0</v>
      </c>
      <c r="CD122" s="53">
        <f t="shared" si="262"/>
        <v>0</v>
      </c>
      <c r="CE122" s="53">
        <f t="shared" si="262"/>
        <v>0.25</v>
      </c>
      <c r="CF122" s="53">
        <f t="shared" si="262"/>
        <v>0</v>
      </c>
      <c r="CG122" s="53">
        <f t="shared" si="262"/>
        <v>0</v>
      </c>
      <c r="CH122" s="53">
        <f t="shared" si="262"/>
        <v>0</v>
      </c>
      <c r="CI122" s="53">
        <f t="shared" si="262"/>
        <v>0</v>
      </c>
      <c r="CJ122" s="53">
        <f t="shared" si="262"/>
        <v>0.25</v>
      </c>
      <c r="CK122" s="53">
        <f t="shared" si="262"/>
        <v>0.25</v>
      </c>
      <c r="CL122" s="53">
        <f t="shared" si="262"/>
        <v>0</v>
      </c>
      <c r="CM122" s="53">
        <f t="shared" si="262"/>
        <v>0</v>
      </c>
      <c r="CN122" s="53">
        <f t="shared" si="262"/>
        <v>0</v>
      </c>
      <c r="CO122" s="53">
        <f t="shared" si="262"/>
        <v>0</v>
      </c>
      <c r="CP122" s="53">
        <f t="shared" si="262"/>
        <v>0</v>
      </c>
      <c r="CQ122" s="53">
        <f t="shared" si="262"/>
        <v>0</v>
      </c>
      <c r="CR122" s="53">
        <f t="shared" si="262"/>
        <v>0</v>
      </c>
      <c r="CS122" s="53">
        <f t="shared" si="262"/>
        <v>0</v>
      </c>
    </row>
    <row r="123">
      <c r="A123" s="23" t="s">
        <v>60</v>
      </c>
      <c r="B123" s="53">
        <f t="shared" ref="B123:Y123" si="263">iferror(B75/SUM($B75:$Y75),0)</f>
        <v>0</v>
      </c>
      <c r="C123" s="53">
        <f t="shared" si="263"/>
        <v>0</v>
      </c>
      <c r="D123" s="53">
        <f t="shared" si="263"/>
        <v>0</v>
      </c>
      <c r="E123" s="53">
        <f t="shared" si="263"/>
        <v>0</v>
      </c>
      <c r="F123" s="53">
        <f t="shared" si="263"/>
        <v>0</v>
      </c>
      <c r="G123" s="53">
        <f t="shared" si="263"/>
        <v>0</v>
      </c>
      <c r="H123" s="53">
        <f t="shared" si="263"/>
        <v>0</v>
      </c>
      <c r="I123" s="53">
        <f t="shared" si="263"/>
        <v>0</v>
      </c>
      <c r="J123" s="53">
        <f t="shared" si="263"/>
        <v>0</v>
      </c>
      <c r="K123" s="53">
        <f t="shared" si="263"/>
        <v>0</v>
      </c>
      <c r="L123" s="53">
        <f t="shared" si="263"/>
        <v>0</v>
      </c>
      <c r="M123" s="53">
        <f t="shared" si="263"/>
        <v>0</v>
      </c>
      <c r="N123" s="53">
        <f t="shared" si="263"/>
        <v>0</v>
      </c>
      <c r="O123" s="53">
        <f t="shared" si="263"/>
        <v>0</v>
      </c>
      <c r="P123" s="53">
        <f t="shared" si="263"/>
        <v>0</v>
      </c>
      <c r="Q123" s="53">
        <f t="shared" si="263"/>
        <v>0</v>
      </c>
      <c r="R123" s="53">
        <f t="shared" si="263"/>
        <v>0</v>
      </c>
      <c r="S123" s="53">
        <f t="shared" si="263"/>
        <v>0</v>
      </c>
      <c r="T123" s="53">
        <f t="shared" si="263"/>
        <v>0</v>
      </c>
      <c r="U123" s="53">
        <f t="shared" si="263"/>
        <v>0</v>
      </c>
      <c r="V123" s="53">
        <f t="shared" si="263"/>
        <v>0</v>
      </c>
      <c r="W123" s="53">
        <f t="shared" si="263"/>
        <v>0</v>
      </c>
      <c r="X123" s="53">
        <f t="shared" si="263"/>
        <v>0</v>
      </c>
      <c r="Y123" s="53">
        <f t="shared" si="263"/>
        <v>0</v>
      </c>
      <c r="Z123" s="53">
        <f t="shared" ref="Z123:AW123" si="264">iferror(Z75/SUM($Z75:$AW75),0)</f>
        <v>0</v>
      </c>
      <c r="AA123" s="53">
        <f t="shared" si="264"/>
        <v>0</v>
      </c>
      <c r="AB123" s="53">
        <f t="shared" si="264"/>
        <v>0</v>
      </c>
      <c r="AC123" s="53">
        <f t="shared" si="264"/>
        <v>0</v>
      </c>
      <c r="AD123" s="53">
        <f t="shared" si="264"/>
        <v>0</v>
      </c>
      <c r="AE123" s="53">
        <f t="shared" si="264"/>
        <v>0</v>
      </c>
      <c r="AF123" s="53">
        <f t="shared" si="264"/>
        <v>0</v>
      </c>
      <c r="AG123" s="53">
        <f t="shared" si="264"/>
        <v>0</v>
      </c>
      <c r="AH123" s="53">
        <f t="shared" si="264"/>
        <v>0</v>
      </c>
      <c r="AI123" s="53">
        <f t="shared" si="264"/>
        <v>0</v>
      </c>
      <c r="AJ123" s="53">
        <f t="shared" si="264"/>
        <v>0</v>
      </c>
      <c r="AK123" s="53">
        <f t="shared" si="264"/>
        <v>0</v>
      </c>
      <c r="AL123" s="53">
        <f t="shared" si="264"/>
        <v>0</v>
      </c>
      <c r="AM123" s="53">
        <f t="shared" si="264"/>
        <v>0</v>
      </c>
      <c r="AN123" s="53">
        <f t="shared" si="264"/>
        <v>0</v>
      </c>
      <c r="AO123" s="53">
        <f t="shared" si="264"/>
        <v>0</v>
      </c>
      <c r="AP123" s="53">
        <f t="shared" si="264"/>
        <v>0</v>
      </c>
      <c r="AQ123" s="53">
        <f t="shared" si="264"/>
        <v>0</v>
      </c>
      <c r="AR123" s="53">
        <f t="shared" si="264"/>
        <v>0</v>
      </c>
      <c r="AS123" s="53">
        <f t="shared" si="264"/>
        <v>0</v>
      </c>
      <c r="AT123" s="53">
        <f t="shared" si="264"/>
        <v>0</v>
      </c>
      <c r="AU123" s="53">
        <f t="shared" si="264"/>
        <v>0</v>
      </c>
      <c r="AV123" s="53">
        <f t="shared" si="264"/>
        <v>0</v>
      </c>
      <c r="AW123" s="53">
        <f t="shared" si="264"/>
        <v>0</v>
      </c>
      <c r="AX123" s="53">
        <f t="shared" ref="AX123:BU123" si="265">iferror(AX75/SUM($AX75:$BU75),0)</f>
        <v>0</v>
      </c>
      <c r="AY123" s="53">
        <f t="shared" si="265"/>
        <v>0</v>
      </c>
      <c r="AZ123" s="53">
        <f t="shared" si="265"/>
        <v>0</v>
      </c>
      <c r="BA123" s="53">
        <f t="shared" si="265"/>
        <v>0</v>
      </c>
      <c r="BB123" s="53">
        <f t="shared" si="265"/>
        <v>0</v>
      </c>
      <c r="BC123" s="53">
        <f t="shared" si="265"/>
        <v>0</v>
      </c>
      <c r="BD123" s="53">
        <f t="shared" si="265"/>
        <v>0</v>
      </c>
      <c r="BE123" s="53">
        <f t="shared" si="265"/>
        <v>0</v>
      </c>
      <c r="BF123" s="53">
        <f t="shared" si="265"/>
        <v>0</v>
      </c>
      <c r="BG123" s="53">
        <f t="shared" si="265"/>
        <v>0</v>
      </c>
      <c r="BH123" s="53">
        <f t="shared" si="265"/>
        <v>0</v>
      </c>
      <c r="BI123" s="53">
        <f t="shared" si="265"/>
        <v>0</v>
      </c>
      <c r="BJ123" s="53">
        <f t="shared" si="265"/>
        <v>0</v>
      </c>
      <c r="BK123" s="53">
        <f t="shared" si="265"/>
        <v>0</v>
      </c>
      <c r="BL123" s="53">
        <f t="shared" si="265"/>
        <v>0</v>
      </c>
      <c r="BM123" s="53">
        <f t="shared" si="265"/>
        <v>0</v>
      </c>
      <c r="BN123" s="53">
        <f t="shared" si="265"/>
        <v>0</v>
      </c>
      <c r="BO123" s="53">
        <f t="shared" si="265"/>
        <v>0</v>
      </c>
      <c r="BP123" s="53">
        <f t="shared" si="265"/>
        <v>0</v>
      </c>
      <c r="BQ123" s="53">
        <f t="shared" si="265"/>
        <v>0</v>
      </c>
      <c r="BR123" s="53">
        <f t="shared" si="265"/>
        <v>0</v>
      </c>
      <c r="BS123" s="53">
        <f t="shared" si="265"/>
        <v>0</v>
      </c>
      <c r="BT123" s="53">
        <f t="shared" si="265"/>
        <v>0</v>
      </c>
      <c r="BU123" s="53">
        <f t="shared" si="265"/>
        <v>0</v>
      </c>
      <c r="BV123" s="53">
        <f t="shared" ref="BV123:CS123" si="266">iferror(BV75/SUM($BV75:$CS75),0)</f>
        <v>0</v>
      </c>
      <c r="BW123" s="53">
        <f t="shared" si="266"/>
        <v>0</v>
      </c>
      <c r="BX123" s="53">
        <f t="shared" si="266"/>
        <v>0</v>
      </c>
      <c r="BY123" s="53">
        <f t="shared" si="266"/>
        <v>0</v>
      </c>
      <c r="BZ123" s="53">
        <f t="shared" si="266"/>
        <v>0</v>
      </c>
      <c r="CA123" s="53">
        <f t="shared" si="266"/>
        <v>0</v>
      </c>
      <c r="CB123" s="53">
        <f t="shared" si="266"/>
        <v>0</v>
      </c>
      <c r="CC123" s="53">
        <f t="shared" si="266"/>
        <v>0.5</v>
      </c>
      <c r="CD123" s="53">
        <f t="shared" si="266"/>
        <v>0</v>
      </c>
      <c r="CE123" s="53">
        <f t="shared" si="266"/>
        <v>0</v>
      </c>
      <c r="CF123" s="53">
        <f t="shared" si="266"/>
        <v>0.5</v>
      </c>
      <c r="CG123" s="53">
        <f t="shared" si="266"/>
        <v>0</v>
      </c>
      <c r="CH123" s="53">
        <f t="shared" si="266"/>
        <v>0</v>
      </c>
      <c r="CI123" s="53">
        <f t="shared" si="266"/>
        <v>0</v>
      </c>
      <c r="CJ123" s="53">
        <f t="shared" si="266"/>
        <v>0</v>
      </c>
      <c r="CK123" s="53">
        <f t="shared" si="266"/>
        <v>0</v>
      </c>
      <c r="CL123" s="53">
        <f t="shared" si="266"/>
        <v>0</v>
      </c>
      <c r="CM123" s="53">
        <f t="shared" si="266"/>
        <v>0</v>
      </c>
      <c r="CN123" s="53">
        <f t="shared" si="266"/>
        <v>0</v>
      </c>
      <c r="CO123" s="53">
        <f t="shared" si="266"/>
        <v>0</v>
      </c>
      <c r="CP123" s="53">
        <f t="shared" si="266"/>
        <v>0</v>
      </c>
      <c r="CQ123" s="53">
        <f t="shared" si="266"/>
        <v>0</v>
      </c>
      <c r="CR123" s="53">
        <f t="shared" si="266"/>
        <v>0</v>
      </c>
      <c r="CS123" s="53">
        <f t="shared" si="266"/>
        <v>0</v>
      </c>
    </row>
    <row r="126">
      <c r="A126" s="8" t="s">
        <v>63</v>
      </c>
    </row>
    <row r="128">
      <c r="A128" s="49" t="s">
        <v>0</v>
      </c>
      <c r="B128" s="49">
        <v>1.0</v>
      </c>
      <c r="Z128" s="50">
        <v>44595.0</v>
      </c>
      <c r="AX128" s="50">
        <v>44656.0</v>
      </c>
      <c r="BV128" s="49" t="s">
        <v>1</v>
      </c>
    </row>
    <row r="129">
      <c r="A129" s="49" t="s">
        <v>65</v>
      </c>
      <c r="B129" s="49">
        <v>1.0</v>
      </c>
      <c r="C129" s="49">
        <v>2.0</v>
      </c>
      <c r="D129" s="49">
        <v>3.0</v>
      </c>
      <c r="E129" s="49">
        <v>4.0</v>
      </c>
      <c r="F129" s="49">
        <v>5.0</v>
      </c>
      <c r="G129" s="49">
        <v>6.0</v>
      </c>
      <c r="H129" s="49">
        <v>7.0</v>
      </c>
      <c r="I129" s="49">
        <v>8.0</v>
      </c>
      <c r="J129" s="49">
        <v>9.0</v>
      </c>
      <c r="K129" s="49">
        <v>10.0</v>
      </c>
      <c r="L129" s="49">
        <v>11.0</v>
      </c>
      <c r="M129" s="49">
        <v>12.0</v>
      </c>
      <c r="N129" s="49">
        <v>13.0</v>
      </c>
      <c r="O129" s="49">
        <v>14.0</v>
      </c>
      <c r="P129" s="49">
        <v>15.0</v>
      </c>
      <c r="Q129" s="49">
        <v>16.0</v>
      </c>
      <c r="R129" s="49">
        <v>17.0</v>
      </c>
      <c r="S129" s="49">
        <v>18.0</v>
      </c>
      <c r="T129" s="49">
        <v>19.0</v>
      </c>
      <c r="U129" s="49">
        <v>20.0</v>
      </c>
      <c r="V129" s="49">
        <v>21.0</v>
      </c>
      <c r="W129" s="49">
        <v>22.0</v>
      </c>
      <c r="X129" s="49">
        <v>23.0</v>
      </c>
      <c r="Y129" s="49">
        <v>24.0</v>
      </c>
      <c r="Z129" s="49">
        <v>1.0</v>
      </c>
      <c r="AA129" s="49">
        <v>2.0</v>
      </c>
      <c r="AB129" s="49">
        <v>3.0</v>
      </c>
      <c r="AC129" s="49">
        <v>4.0</v>
      </c>
      <c r="AD129" s="49">
        <v>5.0</v>
      </c>
      <c r="AE129" s="49">
        <v>6.0</v>
      </c>
      <c r="AF129" s="49">
        <v>7.0</v>
      </c>
      <c r="AG129" s="49">
        <v>8.0</v>
      </c>
      <c r="AH129" s="49">
        <v>9.0</v>
      </c>
      <c r="AI129" s="49">
        <v>10.0</v>
      </c>
      <c r="AJ129" s="49">
        <v>11.0</v>
      </c>
      <c r="AK129" s="49">
        <v>12.0</v>
      </c>
      <c r="AL129" s="49">
        <v>13.0</v>
      </c>
      <c r="AM129" s="49">
        <v>14.0</v>
      </c>
      <c r="AN129" s="49">
        <v>15.0</v>
      </c>
      <c r="AO129" s="49">
        <v>16.0</v>
      </c>
      <c r="AP129" s="49">
        <v>17.0</v>
      </c>
      <c r="AQ129" s="49">
        <v>18.0</v>
      </c>
      <c r="AR129" s="49">
        <v>19.0</v>
      </c>
      <c r="AS129" s="49">
        <v>20.0</v>
      </c>
      <c r="AT129" s="49">
        <v>21.0</v>
      </c>
      <c r="AU129" s="49">
        <v>22.0</v>
      </c>
      <c r="AV129" s="49">
        <v>23.0</v>
      </c>
      <c r="AW129" s="49">
        <v>24.0</v>
      </c>
      <c r="AX129" s="49">
        <v>1.0</v>
      </c>
      <c r="AY129" s="49">
        <v>2.0</v>
      </c>
      <c r="AZ129" s="49">
        <v>3.0</v>
      </c>
      <c r="BA129" s="49">
        <v>4.0</v>
      </c>
      <c r="BB129" s="49">
        <v>5.0</v>
      </c>
      <c r="BC129" s="49">
        <v>6.0</v>
      </c>
      <c r="BD129" s="49">
        <v>7.0</v>
      </c>
      <c r="BE129" s="49">
        <v>8.0</v>
      </c>
      <c r="BF129" s="49">
        <v>9.0</v>
      </c>
      <c r="BG129" s="49">
        <v>10.0</v>
      </c>
      <c r="BH129" s="49">
        <v>11.0</v>
      </c>
      <c r="BI129" s="49">
        <v>12.0</v>
      </c>
      <c r="BJ129" s="49">
        <v>13.0</v>
      </c>
      <c r="BK129" s="49">
        <v>14.0</v>
      </c>
      <c r="BL129" s="49">
        <v>15.0</v>
      </c>
      <c r="BM129" s="49">
        <v>16.0</v>
      </c>
      <c r="BN129" s="49">
        <v>17.0</v>
      </c>
      <c r="BO129" s="49">
        <v>18.0</v>
      </c>
      <c r="BP129" s="49">
        <v>19.0</v>
      </c>
      <c r="BQ129" s="49">
        <v>20.0</v>
      </c>
      <c r="BR129" s="49">
        <v>21.0</v>
      </c>
      <c r="BS129" s="49">
        <v>22.0</v>
      </c>
      <c r="BT129" s="49">
        <v>23.0</v>
      </c>
      <c r="BU129" s="49">
        <v>24.0</v>
      </c>
      <c r="BV129" s="49">
        <v>1.0</v>
      </c>
      <c r="BW129" s="49">
        <v>2.0</v>
      </c>
      <c r="BX129" s="49">
        <v>3.0</v>
      </c>
      <c r="BY129" s="49">
        <v>4.0</v>
      </c>
      <c r="BZ129" s="49">
        <v>5.0</v>
      </c>
      <c r="CA129" s="49">
        <v>6.0</v>
      </c>
      <c r="CB129" s="49">
        <v>7.0</v>
      </c>
      <c r="CC129" s="49">
        <v>8.0</v>
      </c>
      <c r="CD129" s="49">
        <v>9.0</v>
      </c>
      <c r="CE129" s="49">
        <v>10.0</v>
      </c>
      <c r="CF129" s="49">
        <v>11.0</v>
      </c>
      <c r="CG129" s="49">
        <v>12.0</v>
      </c>
      <c r="CH129" s="49">
        <v>13.0</v>
      </c>
      <c r="CI129" s="49">
        <v>14.0</v>
      </c>
      <c r="CJ129" s="49">
        <v>15.0</v>
      </c>
      <c r="CK129" s="49">
        <v>16.0</v>
      </c>
      <c r="CL129" s="49">
        <v>17.0</v>
      </c>
      <c r="CM129" s="49">
        <v>18.0</v>
      </c>
      <c r="CN129" s="49">
        <v>19.0</v>
      </c>
      <c r="CO129" s="49">
        <v>20.0</v>
      </c>
      <c r="CP129" s="49">
        <v>21.0</v>
      </c>
      <c r="CQ129" s="49">
        <v>22.0</v>
      </c>
      <c r="CR129" s="49">
        <v>23.0</v>
      </c>
      <c r="CS129" s="49">
        <v>24.0</v>
      </c>
    </row>
    <row r="130">
      <c r="A130" s="52" t="s">
        <v>7</v>
      </c>
      <c r="B130" s="53">
        <f t="shared" ref="B130:B139" si="271">B17</f>
        <v>0</v>
      </c>
      <c r="C130" s="54">
        <f t="shared" ref="C130:Y130" si="267">B130+C17</f>
        <v>0</v>
      </c>
      <c r="D130" s="54">
        <f t="shared" si="267"/>
        <v>0</v>
      </c>
      <c r="E130" s="54">
        <f t="shared" si="267"/>
        <v>0.1111111111</v>
      </c>
      <c r="F130" s="54">
        <f t="shared" si="267"/>
        <v>0.1111111111</v>
      </c>
      <c r="G130" s="54">
        <f t="shared" si="267"/>
        <v>0.1666666667</v>
      </c>
      <c r="H130" s="54">
        <f t="shared" si="267"/>
        <v>0.1666666667</v>
      </c>
      <c r="I130" s="54">
        <f t="shared" si="267"/>
        <v>0.2777777778</v>
      </c>
      <c r="J130" s="54">
        <f t="shared" si="267"/>
        <v>0.2777777778</v>
      </c>
      <c r="K130" s="54">
        <f t="shared" si="267"/>
        <v>0.3333333333</v>
      </c>
      <c r="L130" s="54">
        <f t="shared" si="267"/>
        <v>0.3333333333</v>
      </c>
      <c r="M130" s="54">
        <f t="shared" si="267"/>
        <v>0.3333333333</v>
      </c>
      <c r="N130" s="54">
        <f t="shared" si="267"/>
        <v>0.3333333333</v>
      </c>
      <c r="O130" s="54">
        <f t="shared" si="267"/>
        <v>0.3333333333</v>
      </c>
      <c r="P130" s="54">
        <f t="shared" si="267"/>
        <v>0.3333333333</v>
      </c>
      <c r="Q130" s="54">
        <f t="shared" si="267"/>
        <v>0.3888888889</v>
      </c>
      <c r="R130" s="54">
        <f t="shared" si="267"/>
        <v>0.5555555556</v>
      </c>
      <c r="S130" s="54">
        <f t="shared" si="267"/>
        <v>0.8333333333</v>
      </c>
      <c r="T130" s="54">
        <f t="shared" si="267"/>
        <v>0.8888888889</v>
      </c>
      <c r="U130" s="54">
        <f t="shared" si="267"/>
        <v>0.8888888889</v>
      </c>
      <c r="V130" s="54">
        <f t="shared" si="267"/>
        <v>0.8888888889</v>
      </c>
      <c r="W130" s="54">
        <f t="shared" si="267"/>
        <v>0.8888888889</v>
      </c>
      <c r="X130" s="54">
        <f t="shared" si="267"/>
        <v>0.9444444444</v>
      </c>
      <c r="Y130" s="54">
        <f t="shared" si="267"/>
        <v>1</v>
      </c>
      <c r="Z130" s="53">
        <f t="shared" ref="Z130:Z139" si="273">Z17</f>
        <v>0</v>
      </c>
      <c r="AA130" s="54">
        <f t="shared" ref="AA130:AW130" si="268">Z130+AA17</f>
        <v>0</v>
      </c>
      <c r="AB130" s="54">
        <f t="shared" si="268"/>
        <v>0.01086956522</v>
      </c>
      <c r="AC130" s="54">
        <f t="shared" si="268"/>
        <v>0.04347826087</v>
      </c>
      <c r="AD130" s="54">
        <f t="shared" si="268"/>
        <v>0.09782608696</v>
      </c>
      <c r="AE130" s="54">
        <f t="shared" si="268"/>
        <v>0.1413043478</v>
      </c>
      <c r="AF130" s="54">
        <f t="shared" si="268"/>
        <v>0.1847826087</v>
      </c>
      <c r="AG130" s="54">
        <f t="shared" si="268"/>
        <v>0.2391304348</v>
      </c>
      <c r="AH130" s="54">
        <f t="shared" si="268"/>
        <v>0.2717391304</v>
      </c>
      <c r="AI130" s="54">
        <f t="shared" si="268"/>
        <v>0.2934782609</v>
      </c>
      <c r="AJ130" s="54">
        <f t="shared" si="268"/>
        <v>0.3260869565</v>
      </c>
      <c r="AK130" s="54">
        <f t="shared" si="268"/>
        <v>0.3586956522</v>
      </c>
      <c r="AL130" s="54">
        <f t="shared" si="268"/>
        <v>0.3695652174</v>
      </c>
      <c r="AM130" s="54">
        <f t="shared" si="268"/>
        <v>0.3804347826</v>
      </c>
      <c r="AN130" s="54">
        <f t="shared" si="268"/>
        <v>0.3913043478</v>
      </c>
      <c r="AO130" s="54">
        <f t="shared" si="268"/>
        <v>0.4239130435</v>
      </c>
      <c r="AP130" s="54">
        <f t="shared" si="268"/>
        <v>0.5869565217</v>
      </c>
      <c r="AQ130" s="54">
        <f t="shared" si="268"/>
        <v>0.8369565217</v>
      </c>
      <c r="AR130" s="54">
        <f t="shared" si="268"/>
        <v>0.8586956522</v>
      </c>
      <c r="AS130" s="54">
        <f t="shared" si="268"/>
        <v>0.8586956522</v>
      </c>
      <c r="AT130" s="54">
        <f t="shared" si="268"/>
        <v>0.8586956522</v>
      </c>
      <c r="AU130" s="54">
        <f t="shared" si="268"/>
        <v>0.8586956522</v>
      </c>
      <c r="AV130" s="54">
        <f t="shared" si="268"/>
        <v>0.8586956522</v>
      </c>
      <c r="AW130" s="54">
        <f t="shared" si="268"/>
        <v>1</v>
      </c>
      <c r="AX130" s="53">
        <f t="shared" ref="AX130:AX139" si="275">AX17</f>
        <v>0</v>
      </c>
      <c r="AY130" s="54">
        <f t="shared" ref="AY130:BU130" si="269">AX130+AY17</f>
        <v>0.004048582996</v>
      </c>
      <c r="AZ130" s="54">
        <f t="shared" si="269"/>
        <v>0.008097165992</v>
      </c>
      <c r="BA130" s="54">
        <f t="shared" si="269"/>
        <v>0.03643724696</v>
      </c>
      <c r="BB130" s="54">
        <f t="shared" si="269"/>
        <v>0.08906882591</v>
      </c>
      <c r="BC130" s="54">
        <f t="shared" si="269"/>
        <v>0.1417004049</v>
      </c>
      <c r="BD130" s="54">
        <f t="shared" si="269"/>
        <v>0.1659919028</v>
      </c>
      <c r="BE130" s="54">
        <f t="shared" si="269"/>
        <v>0.1902834008</v>
      </c>
      <c r="BF130" s="54">
        <f t="shared" si="269"/>
        <v>0.2064777328</v>
      </c>
      <c r="BG130" s="54">
        <f t="shared" si="269"/>
        <v>0.2267206478</v>
      </c>
      <c r="BH130" s="54">
        <f t="shared" si="269"/>
        <v>0.2429149798</v>
      </c>
      <c r="BI130" s="54">
        <f t="shared" si="269"/>
        <v>0.2591093117</v>
      </c>
      <c r="BJ130" s="54">
        <f t="shared" si="269"/>
        <v>0.2631578947</v>
      </c>
      <c r="BK130" s="54">
        <f t="shared" si="269"/>
        <v>0.2712550607</v>
      </c>
      <c r="BL130" s="54">
        <f t="shared" si="269"/>
        <v>0.2874493927</v>
      </c>
      <c r="BM130" s="54">
        <f t="shared" si="269"/>
        <v>0.3319838057</v>
      </c>
      <c r="BN130" s="54">
        <f t="shared" si="269"/>
        <v>0.5020242915</v>
      </c>
      <c r="BO130" s="54">
        <f t="shared" si="269"/>
        <v>0.8421052632</v>
      </c>
      <c r="BP130" s="54">
        <f t="shared" si="269"/>
        <v>0.8582995951</v>
      </c>
      <c r="BQ130" s="54">
        <f t="shared" si="269"/>
        <v>0.8663967611</v>
      </c>
      <c r="BR130" s="54">
        <f t="shared" si="269"/>
        <v>0.8663967611</v>
      </c>
      <c r="BS130" s="54">
        <f t="shared" si="269"/>
        <v>0.8785425101</v>
      </c>
      <c r="BT130" s="54">
        <f t="shared" si="269"/>
        <v>0.8866396761</v>
      </c>
      <c r="BU130" s="54">
        <f t="shared" si="269"/>
        <v>1</v>
      </c>
      <c r="BV130" s="53">
        <f t="shared" ref="BV130:BV139" si="277">BV17</f>
        <v>0</v>
      </c>
      <c r="BW130" s="54">
        <f t="shared" ref="BW130:CS130" si="270">BV130+BW17</f>
        <v>0.006060606061</v>
      </c>
      <c r="BX130" s="54">
        <f t="shared" si="270"/>
        <v>0.01212121212</v>
      </c>
      <c r="BY130" s="54">
        <f t="shared" si="270"/>
        <v>0.04242424242</v>
      </c>
      <c r="BZ130" s="54">
        <f t="shared" si="270"/>
        <v>0.08484848485</v>
      </c>
      <c r="CA130" s="54">
        <f t="shared" si="270"/>
        <v>0.1454545455</v>
      </c>
      <c r="CB130" s="54">
        <f t="shared" si="270"/>
        <v>0.2</v>
      </c>
      <c r="CC130" s="54">
        <f t="shared" si="270"/>
        <v>0.2242424242</v>
      </c>
      <c r="CD130" s="54">
        <f t="shared" si="270"/>
        <v>0.2484848485</v>
      </c>
      <c r="CE130" s="54">
        <f t="shared" si="270"/>
        <v>0.2545454545</v>
      </c>
      <c r="CF130" s="54">
        <f t="shared" si="270"/>
        <v>0.2727272727</v>
      </c>
      <c r="CG130" s="54">
        <f t="shared" si="270"/>
        <v>0.2909090909</v>
      </c>
      <c r="CH130" s="54">
        <f t="shared" si="270"/>
        <v>0.2909090909</v>
      </c>
      <c r="CI130" s="54">
        <f t="shared" si="270"/>
        <v>0.2909090909</v>
      </c>
      <c r="CJ130" s="54">
        <f t="shared" si="270"/>
        <v>0.2909090909</v>
      </c>
      <c r="CK130" s="54">
        <f t="shared" si="270"/>
        <v>0.3212121212</v>
      </c>
      <c r="CL130" s="54">
        <f t="shared" si="270"/>
        <v>0.5454545455</v>
      </c>
      <c r="CM130" s="54">
        <f t="shared" si="270"/>
        <v>0.8363636364</v>
      </c>
      <c r="CN130" s="54">
        <f t="shared" si="270"/>
        <v>0.8484848485</v>
      </c>
      <c r="CO130" s="54">
        <f t="shared" si="270"/>
        <v>0.8545454545</v>
      </c>
      <c r="CP130" s="54">
        <f t="shared" si="270"/>
        <v>0.8606060606</v>
      </c>
      <c r="CQ130" s="54">
        <f t="shared" si="270"/>
        <v>0.8606060606</v>
      </c>
      <c r="CR130" s="54">
        <f t="shared" si="270"/>
        <v>0.8606060606</v>
      </c>
      <c r="CS130" s="54">
        <f t="shared" si="270"/>
        <v>1</v>
      </c>
    </row>
    <row r="131">
      <c r="A131" s="52" t="s">
        <v>8</v>
      </c>
      <c r="B131" s="53">
        <f t="shared" si="271"/>
        <v>0</v>
      </c>
      <c r="C131" s="54">
        <f t="shared" ref="C131:Y131" si="272">B131+C18</f>
        <v>0</v>
      </c>
      <c r="D131" s="54">
        <f t="shared" si="272"/>
        <v>0</v>
      </c>
      <c r="E131" s="54">
        <f t="shared" si="272"/>
        <v>0</v>
      </c>
      <c r="F131" s="54">
        <f t="shared" si="272"/>
        <v>0</v>
      </c>
      <c r="G131" s="54">
        <f t="shared" si="272"/>
        <v>0</v>
      </c>
      <c r="H131" s="54">
        <f t="shared" si="272"/>
        <v>0.5</v>
      </c>
      <c r="I131" s="54">
        <f t="shared" si="272"/>
        <v>0.75</v>
      </c>
      <c r="J131" s="54">
        <f t="shared" si="272"/>
        <v>0.75</v>
      </c>
      <c r="K131" s="54">
        <f t="shared" si="272"/>
        <v>0.75</v>
      </c>
      <c r="L131" s="54">
        <f t="shared" si="272"/>
        <v>0.75</v>
      </c>
      <c r="M131" s="54">
        <f t="shared" si="272"/>
        <v>0.75</v>
      </c>
      <c r="N131" s="54">
        <f t="shared" si="272"/>
        <v>0.75</v>
      </c>
      <c r="O131" s="54">
        <f t="shared" si="272"/>
        <v>1</v>
      </c>
      <c r="P131" s="54">
        <f t="shared" si="272"/>
        <v>1</v>
      </c>
      <c r="Q131" s="54">
        <f t="shared" si="272"/>
        <v>1</v>
      </c>
      <c r="R131" s="54">
        <f t="shared" si="272"/>
        <v>1</v>
      </c>
      <c r="S131" s="54">
        <f t="shared" si="272"/>
        <v>1</v>
      </c>
      <c r="T131" s="54">
        <f t="shared" si="272"/>
        <v>1</v>
      </c>
      <c r="U131" s="54">
        <f t="shared" si="272"/>
        <v>1</v>
      </c>
      <c r="V131" s="54">
        <f t="shared" si="272"/>
        <v>1</v>
      </c>
      <c r="W131" s="54">
        <f t="shared" si="272"/>
        <v>1</v>
      </c>
      <c r="X131" s="54">
        <f t="shared" si="272"/>
        <v>1</v>
      </c>
      <c r="Y131" s="54">
        <f t="shared" si="272"/>
        <v>1</v>
      </c>
      <c r="Z131" s="53">
        <f t="shared" si="273"/>
        <v>0</v>
      </c>
      <c r="AA131" s="54">
        <f t="shared" ref="AA131:AW131" si="274">Z131+AA18</f>
        <v>0</v>
      </c>
      <c r="AB131" s="54">
        <f t="shared" si="274"/>
        <v>0</v>
      </c>
      <c r="AC131" s="54">
        <f t="shared" si="274"/>
        <v>0.05263157895</v>
      </c>
      <c r="AD131" s="54">
        <f t="shared" si="274"/>
        <v>0.05263157895</v>
      </c>
      <c r="AE131" s="54">
        <f t="shared" si="274"/>
        <v>0.1578947368</v>
      </c>
      <c r="AF131" s="54">
        <f t="shared" si="274"/>
        <v>0.3684210526</v>
      </c>
      <c r="AG131" s="54">
        <f t="shared" si="274"/>
        <v>0.5789473684</v>
      </c>
      <c r="AH131" s="54">
        <f t="shared" si="274"/>
        <v>0.5789473684</v>
      </c>
      <c r="AI131" s="54">
        <f t="shared" si="274"/>
        <v>0.7368421053</v>
      </c>
      <c r="AJ131" s="54">
        <f t="shared" si="274"/>
        <v>0.7894736842</v>
      </c>
      <c r="AK131" s="54">
        <f t="shared" si="274"/>
        <v>0.7894736842</v>
      </c>
      <c r="AL131" s="54">
        <f t="shared" si="274"/>
        <v>0.8421052632</v>
      </c>
      <c r="AM131" s="54">
        <f t="shared" si="274"/>
        <v>0.8947368421</v>
      </c>
      <c r="AN131" s="54">
        <f t="shared" si="274"/>
        <v>0.8947368421</v>
      </c>
      <c r="AO131" s="54">
        <f t="shared" si="274"/>
        <v>0.8947368421</v>
      </c>
      <c r="AP131" s="54">
        <f t="shared" si="274"/>
        <v>0.9473684211</v>
      </c>
      <c r="AQ131" s="54">
        <f t="shared" si="274"/>
        <v>0.9473684211</v>
      </c>
      <c r="AR131" s="54">
        <f t="shared" si="274"/>
        <v>0.9473684211</v>
      </c>
      <c r="AS131" s="54">
        <f t="shared" si="274"/>
        <v>0.9473684211</v>
      </c>
      <c r="AT131" s="54">
        <f t="shared" si="274"/>
        <v>0.9473684211</v>
      </c>
      <c r="AU131" s="54">
        <f t="shared" si="274"/>
        <v>0.9473684211</v>
      </c>
      <c r="AV131" s="54">
        <f t="shared" si="274"/>
        <v>0.9473684211</v>
      </c>
      <c r="AW131" s="54">
        <f t="shared" si="274"/>
        <v>1</v>
      </c>
      <c r="AX131" s="53">
        <f t="shared" si="275"/>
        <v>0</v>
      </c>
      <c r="AY131" s="54">
        <f t="shared" ref="AY131:BU131" si="276">AX131+AY18</f>
        <v>0</v>
      </c>
      <c r="AZ131" s="54">
        <f t="shared" si="276"/>
        <v>0</v>
      </c>
      <c r="BA131" s="54">
        <f t="shared" si="276"/>
        <v>0</v>
      </c>
      <c r="BB131" s="54">
        <f t="shared" si="276"/>
        <v>0.08333333333</v>
      </c>
      <c r="BC131" s="54">
        <f t="shared" si="276"/>
        <v>0.2666666667</v>
      </c>
      <c r="BD131" s="54">
        <f t="shared" si="276"/>
        <v>0.4666666667</v>
      </c>
      <c r="BE131" s="54">
        <f t="shared" si="276"/>
        <v>0.5666666667</v>
      </c>
      <c r="BF131" s="54">
        <f t="shared" si="276"/>
        <v>0.6333333333</v>
      </c>
      <c r="BG131" s="54">
        <f t="shared" si="276"/>
        <v>0.6333333333</v>
      </c>
      <c r="BH131" s="54">
        <f t="shared" si="276"/>
        <v>0.65</v>
      </c>
      <c r="BI131" s="54">
        <f t="shared" si="276"/>
        <v>0.6666666667</v>
      </c>
      <c r="BJ131" s="54">
        <f t="shared" si="276"/>
        <v>0.7166666667</v>
      </c>
      <c r="BK131" s="54">
        <f t="shared" si="276"/>
        <v>0.7833333333</v>
      </c>
      <c r="BL131" s="54">
        <f t="shared" si="276"/>
        <v>0.8166666667</v>
      </c>
      <c r="BM131" s="54">
        <f t="shared" si="276"/>
        <v>0.85</v>
      </c>
      <c r="BN131" s="54">
        <f t="shared" si="276"/>
        <v>0.9333333333</v>
      </c>
      <c r="BO131" s="54">
        <f t="shared" si="276"/>
        <v>0.9666666667</v>
      </c>
      <c r="BP131" s="54">
        <f t="shared" si="276"/>
        <v>0.9666666667</v>
      </c>
      <c r="BQ131" s="54">
        <f t="shared" si="276"/>
        <v>0.9666666667</v>
      </c>
      <c r="BR131" s="54">
        <f t="shared" si="276"/>
        <v>0.9666666667</v>
      </c>
      <c r="BS131" s="54">
        <f t="shared" si="276"/>
        <v>0.9666666667</v>
      </c>
      <c r="BT131" s="54">
        <f t="shared" si="276"/>
        <v>0.9666666667</v>
      </c>
      <c r="BU131" s="54">
        <f t="shared" si="276"/>
        <v>1</v>
      </c>
      <c r="BV131" s="53">
        <f t="shared" si="277"/>
        <v>0</v>
      </c>
      <c r="BW131" s="54">
        <f t="shared" ref="BW131:CS131" si="278">BV131+BW18</f>
        <v>0</v>
      </c>
      <c r="BX131" s="54">
        <f t="shared" si="278"/>
        <v>0</v>
      </c>
      <c r="BY131" s="54">
        <f t="shared" si="278"/>
        <v>0</v>
      </c>
      <c r="BZ131" s="54">
        <f t="shared" si="278"/>
        <v>0.02222222222</v>
      </c>
      <c r="CA131" s="54">
        <f t="shared" si="278"/>
        <v>0.2444444444</v>
      </c>
      <c r="CB131" s="54">
        <f t="shared" si="278"/>
        <v>0.3777777778</v>
      </c>
      <c r="CC131" s="54">
        <f t="shared" si="278"/>
        <v>0.4</v>
      </c>
      <c r="CD131" s="54">
        <f t="shared" si="278"/>
        <v>0.4888888889</v>
      </c>
      <c r="CE131" s="54">
        <f t="shared" si="278"/>
        <v>0.5333333333</v>
      </c>
      <c r="CF131" s="54">
        <f t="shared" si="278"/>
        <v>0.5333333333</v>
      </c>
      <c r="CG131" s="54">
        <f t="shared" si="278"/>
        <v>0.6222222222</v>
      </c>
      <c r="CH131" s="54">
        <f t="shared" si="278"/>
        <v>0.6222222222</v>
      </c>
      <c r="CI131" s="54">
        <f t="shared" si="278"/>
        <v>0.6888888889</v>
      </c>
      <c r="CJ131" s="54">
        <f t="shared" si="278"/>
        <v>0.8</v>
      </c>
      <c r="CK131" s="54">
        <f t="shared" si="278"/>
        <v>0.8444444444</v>
      </c>
      <c r="CL131" s="54">
        <f t="shared" si="278"/>
        <v>0.8888888889</v>
      </c>
      <c r="CM131" s="54">
        <f t="shared" si="278"/>
        <v>0.8888888889</v>
      </c>
      <c r="CN131" s="54">
        <f t="shared" si="278"/>
        <v>0.9111111111</v>
      </c>
      <c r="CO131" s="54">
        <f t="shared" si="278"/>
        <v>0.9111111111</v>
      </c>
      <c r="CP131" s="54">
        <f t="shared" si="278"/>
        <v>0.9111111111</v>
      </c>
      <c r="CQ131" s="54">
        <f t="shared" si="278"/>
        <v>0.9111111111</v>
      </c>
      <c r="CR131" s="54">
        <f t="shared" si="278"/>
        <v>0.9333333333</v>
      </c>
      <c r="CS131" s="54">
        <f t="shared" si="278"/>
        <v>1</v>
      </c>
    </row>
    <row r="132">
      <c r="A132" s="52" t="s">
        <v>9</v>
      </c>
      <c r="B132" s="53">
        <f t="shared" si="271"/>
        <v>0</v>
      </c>
      <c r="C132" s="54">
        <f t="shared" ref="C132:Y132" si="279">B132+C19</f>
        <v>0</v>
      </c>
      <c r="D132" s="54">
        <f t="shared" si="279"/>
        <v>0</v>
      </c>
      <c r="E132" s="54">
        <f t="shared" si="279"/>
        <v>0</v>
      </c>
      <c r="F132" s="54">
        <f t="shared" si="279"/>
        <v>0</v>
      </c>
      <c r="G132" s="54">
        <f t="shared" si="279"/>
        <v>0.125</v>
      </c>
      <c r="H132" s="54">
        <f t="shared" si="279"/>
        <v>0.25</v>
      </c>
      <c r="I132" s="54">
        <f t="shared" si="279"/>
        <v>0.25</v>
      </c>
      <c r="J132" s="54">
        <f t="shared" si="279"/>
        <v>0.25</v>
      </c>
      <c r="K132" s="54">
        <f t="shared" si="279"/>
        <v>0.375</v>
      </c>
      <c r="L132" s="54">
        <f t="shared" si="279"/>
        <v>0.375</v>
      </c>
      <c r="M132" s="54">
        <f t="shared" si="279"/>
        <v>0.375</v>
      </c>
      <c r="N132" s="54">
        <f t="shared" si="279"/>
        <v>0.375</v>
      </c>
      <c r="O132" s="54">
        <f t="shared" si="279"/>
        <v>0.375</v>
      </c>
      <c r="P132" s="54">
        <f t="shared" si="279"/>
        <v>0.5</v>
      </c>
      <c r="Q132" s="54">
        <f t="shared" si="279"/>
        <v>0.5</v>
      </c>
      <c r="R132" s="54">
        <f t="shared" si="279"/>
        <v>0.5</v>
      </c>
      <c r="S132" s="54">
        <f t="shared" si="279"/>
        <v>0.875</v>
      </c>
      <c r="T132" s="54">
        <f t="shared" si="279"/>
        <v>1</v>
      </c>
      <c r="U132" s="54">
        <f t="shared" si="279"/>
        <v>1</v>
      </c>
      <c r="V132" s="54">
        <f t="shared" si="279"/>
        <v>1</v>
      </c>
      <c r="W132" s="54">
        <f t="shared" si="279"/>
        <v>1</v>
      </c>
      <c r="X132" s="54">
        <f t="shared" si="279"/>
        <v>1</v>
      </c>
      <c r="Y132" s="54">
        <f t="shared" si="279"/>
        <v>1</v>
      </c>
      <c r="Z132" s="53">
        <f t="shared" si="273"/>
        <v>0.0119047619</v>
      </c>
      <c r="AA132" s="54">
        <f t="shared" ref="AA132:AW132" si="280">Z132+AA19</f>
        <v>0.0119047619</v>
      </c>
      <c r="AB132" s="54">
        <f t="shared" si="280"/>
        <v>0.0119047619</v>
      </c>
      <c r="AC132" s="54">
        <f t="shared" si="280"/>
        <v>0.0119047619</v>
      </c>
      <c r="AD132" s="54">
        <f t="shared" si="280"/>
        <v>0.03571428571</v>
      </c>
      <c r="AE132" s="54">
        <f t="shared" si="280"/>
        <v>0.1071428571</v>
      </c>
      <c r="AF132" s="54">
        <f t="shared" si="280"/>
        <v>0.1071428571</v>
      </c>
      <c r="AG132" s="54">
        <f t="shared" si="280"/>
        <v>0.130952381</v>
      </c>
      <c r="AH132" s="54">
        <f t="shared" si="280"/>
        <v>0.1785714286</v>
      </c>
      <c r="AI132" s="54">
        <f t="shared" si="280"/>
        <v>0.2261904762</v>
      </c>
      <c r="AJ132" s="54">
        <f t="shared" si="280"/>
        <v>0.2619047619</v>
      </c>
      <c r="AK132" s="54">
        <f t="shared" si="280"/>
        <v>0.369047619</v>
      </c>
      <c r="AL132" s="54">
        <f t="shared" si="280"/>
        <v>0.4285714286</v>
      </c>
      <c r="AM132" s="54">
        <f t="shared" si="280"/>
        <v>0.4642857143</v>
      </c>
      <c r="AN132" s="54">
        <f t="shared" si="280"/>
        <v>0.5119047619</v>
      </c>
      <c r="AO132" s="54">
        <f t="shared" si="280"/>
        <v>0.5476190476</v>
      </c>
      <c r="AP132" s="54">
        <f t="shared" si="280"/>
        <v>0.5952380952</v>
      </c>
      <c r="AQ132" s="54">
        <f t="shared" si="280"/>
        <v>0.8452380952</v>
      </c>
      <c r="AR132" s="54">
        <f t="shared" si="280"/>
        <v>0.9166666667</v>
      </c>
      <c r="AS132" s="54">
        <f t="shared" si="280"/>
        <v>0.9404761905</v>
      </c>
      <c r="AT132" s="54">
        <f t="shared" si="280"/>
        <v>0.9761904762</v>
      </c>
      <c r="AU132" s="54">
        <f t="shared" si="280"/>
        <v>0.9761904762</v>
      </c>
      <c r="AV132" s="54">
        <f t="shared" si="280"/>
        <v>0.9761904762</v>
      </c>
      <c r="AW132" s="54">
        <f t="shared" si="280"/>
        <v>1</v>
      </c>
      <c r="AX132" s="53">
        <f t="shared" si="275"/>
        <v>0</v>
      </c>
      <c r="AY132" s="54">
        <f t="shared" ref="AY132:BU132" si="281">AX132+AY19</f>
        <v>0</v>
      </c>
      <c r="AZ132" s="54">
        <f t="shared" si="281"/>
        <v>0</v>
      </c>
      <c r="BA132" s="54">
        <f t="shared" si="281"/>
        <v>0</v>
      </c>
      <c r="BB132" s="54">
        <f t="shared" si="281"/>
        <v>0.01123595506</v>
      </c>
      <c r="BC132" s="54">
        <f t="shared" si="281"/>
        <v>0.03370786517</v>
      </c>
      <c r="BD132" s="54">
        <f t="shared" si="281"/>
        <v>0.07490636704</v>
      </c>
      <c r="BE132" s="54">
        <f t="shared" si="281"/>
        <v>0.1460674157</v>
      </c>
      <c r="BF132" s="54">
        <f t="shared" si="281"/>
        <v>0.191011236</v>
      </c>
      <c r="BG132" s="54">
        <f t="shared" si="281"/>
        <v>0.2621722846</v>
      </c>
      <c r="BH132" s="54">
        <f t="shared" si="281"/>
        <v>0.3108614232</v>
      </c>
      <c r="BI132" s="54">
        <f t="shared" si="281"/>
        <v>0.3895131086</v>
      </c>
      <c r="BJ132" s="54">
        <f t="shared" si="281"/>
        <v>0.4719101124</v>
      </c>
      <c r="BK132" s="54">
        <f t="shared" si="281"/>
        <v>0.4981273408</v>
      </c>
      <c r="BL132" s="54">
        <f t="shared" si="281"/>
        <v>0.5093632959</v>
      </c>
      <c r="BM132" s="54">
        <f t="shared" si="281"/>
        <v>0.543071161</v>
      </c>
      <c r="BN132" s="54">
        <f t="shared" si="281"/>
        <v>0.5992509363</v>
      </c>
      <c r="BO132" s="54">
        <f t="shared" si="281"/>
        <v>0.8164794007</v>
      </c>
      <c r="BP132" s="54">
        <f t="shared" si="281"/>
        <v>0.9101123596</v>
      </c>
      <c r="BQ132" s="54">
        <f t="shared" si="281"/>
        <v>0.9550561798</v>
      </c>
      <c r="BR132" s="54">
        <f t="shared" si="281"/>
        <v>0.9775280899</v>
      </c>
      <c r="BS132" s="54">
        <f t="shared" si="281"/>
        <v>0.9887640449</v>
      </c>
      <c r="BT132" s="54">
        <f t="shared" si="281"/>
        <v>0.9887640449</v>
      </c>
      <c r="BU132" s="54">
        <f t="shared" si="281"/>
        <v>1</v>
      </c>
      <c r="BV132" s="53">
        <f t="shared" si="277"/>
        <v>0.00487804878</v>
      </c>
      <c r="BW132" s="54">
        <f t="shared" ref="BW132:CS132" si="282">BV132+BW19</f>
        <v>0.00487804878</v>
      </c>
      <c r="BX132" s="54">
        <f t="shared" si="282"/>
        <v>0.00487804878</v>
      </c>
      <c r="BY132" s="54">
        <f t="shared" si="282"/>
        <v>0.00487804878</v>
      </c>
      <c r="BZ132" s="54">
        <f t="shared" si="282"/>
        <v>0.00487804878</v>
      </c>
      <c r="CA132" s="54">
        <f t="shared" si="282"/>
        <v>0.05365853659</v>
      </c>
      <c r="CB132" s="54">
        <f t="shared" si="282"/>
        <v>0.08292682927</v>
      </c>
      <c r="CC132" s="54">
        <f t="shared" si="282"/>
        <v>0.1365853659</v>
      </c>
      <c r="CD132" s="54">
        <f t="shared" si="282"/>
        <v>0.1951219512</v>
      </c>
      <c r="CE132" s="54">
        <f t="shared" si="282"/>
        <v>0.2390243902</v>
      </c>
      <c r="CF132" s="54">
        <f t="shared" si="282"/>
        <v>0.287804878</v>
      </c>
      <c r="CG132" s="54">
        <f t="shared" si="282"/>
        <v>0.3707317073</v>
      </c>
      <c r="CH132" s="54">
        <f t="shared" si="282"/>
        <v>0.4292682927</v>
      </c>
      <c r="CI132" s="54">
        <f t="shared" si="282"/>
        <v>0.4585365854</v>
      </c>
      <c r="CJ132" s="54">
        <f t="shared" si="282"/>
        <v>0.5317073171</v>
      </c>
      <c r="CK132" s="54">
        <f t="shared" si="282"/>
        <v>0.5609756098</v>
      </c>
      <c r="CL132" s="54">
        <f t="shared" si="282"/>
        <v>0.6243902439</v>
      </c>
      <c r="CM132" s="54">
        <f t="shared" si="282"/>
        <v>0.8146341463</v>
      </c>
      <c r="CN132" s="54">
        <f t="shared" si="282"/>
        <v>0.9170731707</v>
      </c>
      <c r="CO132" s="54">
        <f t="shared" si="282"/>
        <v>0.9658536585</v>
      </c>
      <c r="CP132" s="54">
        <f t="shared" si="282"/>
        <v>0.9902439024</v>
      </c>
      <c r="CQ132" s="54">
        <f t="shared" si="282"/>
        <v>0.9902439024</v>
      </c>
      <c r="CR132" s="54">
        <f t="shared" si="282"/>
        <v>0.9902439024</v>
      </c>
      <c r="CS132" s="54">
        <f t="shared" si="282"/>
        <v>1</v>
      </c>
    </row>
    <row r="133">
      <c r="A133" s="52" t="s">
        <v>10</v>
      </c>
      <c r="B133" s="53">
        <f t="shared" si="271"/>
        <v>0</v>
      </c>
      <c r="C133" s="54">
        <f t="shared" ref="C133:Y133" si="283">B133+C20</f>
        <v>0</v>
      </c>
      <c r="D133" s="54">
        <f t="shared" si="283"/>
        <v>0</v>
      </c>
      <c r="E133" s="54">
        <f t="shared" si="283"/>
        <v>0</v>
      </c>
      <c r="F133" s="54">
        <f t="shared" si="283"/>
        <v>0</v>
      </c>
      <c r="G133" s="54">
        <f t="shared" si="283"/>
        <v>0.05882352941</v>
      </c>
      <c r="H133" s="54">
        <f t="shared" si="283"/>
        <v>0.1764705882</v>
      </c>
      <c r="I133" s="54">
        <f t="shared" si="283"/>
        <v>0.3529411765</v>
      </c>
      <c r="J133" s="54">
        <f t="shared" si="283"/>
        <v>0.3529411765</v>
      </c>
      <c r="K133" s="54">
        <f t="shared" si="283"/>
        <v>0.4117647059</v>
      </c>
      <c r="L133" s="54">
        <f t="shared" si="283"/>
        <v>0.4117647059</v>
      </c>
      <c r="M133" s="54">
        <f t="shared" si="283"/>
        <v>0.4117647059</v>
      </c>
      <c r="N133" s="54">
        <f t="shared" si="283"/>
        <v>0.4705882353</v>
      </c>
      <c r="O133" s="54">
        <f t="shared" si="283"/>
        <v>0.4705882353</v>
      </c>
      <c r="P133" s="54">
        <f t="shared" si="283"/>
        <v>0.4705882353</v>
      </c>
      <c r="Q133" s="54">
        <f t="shared" si="283"/>
        <v>0.4705882353</v>
      </c>
      <c r="R133" s="54">
        <f t="shared" si="283"/>
        <v>0.5294117647</v>
      </c>
      <c r="S133" s="54">
        <f t="shared" si="283"/>
        <v>0.5882352941</v>
      </c>
      <c r="T133" s="54">
        <f t="shared" si="283"/>
        <v>0.7647058824</v>
      </c>
      <c r="U133" s="54">
        <f t="shared" si="283"/>
        <v>0.7647058824</v>
      </c>
      <c r="V133" s="54">
        <f t="shared" si="283"/>
        <v>0.7647058824</v>
      </c>
      <c r="W133" s="54">
        <f t="shared" si="283"/>
        <v>0.7647058824</v>
      </c>
      <c r="X133" s="54">
        <f t="shared" si="283"/>
        <v>0.7647058824</v>
      </c>
      <c r="Y133" s="54">
        <f t="shared" si="283"/>
        <v>1</v>
      </c>
      <c r="Z133" s="53">
        <f t="shared" si="273"/>
        <v>0.01063829787</v>
      </c>
      <c r="AA133" s="54">
        <f t="shared" ref="AA133:AW133" si="284">Z133+AA20</f>
        <v>0.03191489362</v>
      </c>
      <c r="AB133" s="54">
        <f t="shared" si="284"/>
        <v>0.04255319149</v>
      </c>
      <c r="AC133" s="54">
        <f t="shared" si="284"/>
        <v>0.05319148936</v>
      </c>
      <c r="AD133" s="54">
        <f t="shared" si="284"/>
        <v>0.06382978723</v>
      </c>
      <c r="AE133" s="54">
        <f t="shared" si="284"/>
        <v>0.1170212766</v>
      </c>
      <c r="AF133" s="54">
        <f t="shared" si="284"/>
        <v>0.2021276596</v>
      </c>
      <c r="AG133" s="54">
        <f t="shared" si="284"/>
        <v>0.2659574468</v>
      </c>
      <c r="AH133" s="54">
        <f t="shared" si="284"/>
        <v>0.3191489362</v>
      </c>
      <c r="AI133" s="54">
        <f t="shared" si="284"/>
        <v>0.3829787234</v>
      </c>
      <c r="AJ133" s="54">
        <f t="shared" si="284"/>
        <v>0.414893617</v>
      </c>
      <c r="AK133" s="54">
        <f t="shared" si="284"/>
        <v>0.4787234043</v>
      </c>
      <c r="AL133" s="54">
        <f t="shared" si="284"/>
        <v>0.5319148936</v>
      </c>
      <c r="AM133" s="54">
        <f t="shared" si="284"/>
        <v>0.5425531915</v>
      </c>
      <c r="AN133" s="54">
        <f t="shared" si="284"/>
        <v>0.585106383</v>
      </c>
      <c r="AO133" s="54">
        <f t="shared" si="284"/>
        <v>0.6276595745</v>
      </c>
      <c r="AP133" s="54">
        <f t="shared" si="284"/>
        <v>0.670212766</v>
      </c>
      <c r="AQ133" s="54">
        <f t="shared" si="284"/>
        <v>0.7234042553</v>
      </c>
      <c r="AR133" s="54">
        <f t="shared" si="284"/>
        <v>0.7340425532</v>
      </c>
      <c r="AS133" s="54">
        <f t="shared" si="284"/>
        <v>0.7553191489</v>
      </c>
      <c r="AT133" s="54">
        <f t="shared" si="284"/>
        <v>0.7553191489</v>
      </c>
      <c r="AU133" s="54">
        <f t="shared" si="284"/>
        <v>0.7872340426</v>
      </c>
      <c r="AV133" s="54">
        <f t="shared" si="284"/>
        <v>0.8085106383</v>
      </c>
      <c r="AW133" s="54">
        <f t="shared" si="284"/>
        <v>1</v>
      </c>
      <c r="AX133" s="53">
        <f t="shared" si="275"/>
        <v>0.003745318352</v>
      </c>
      <c r="AY133" s="54">
        <f t="shared" ref="AY133:BU133" si="285">AX133+AY20</f>
        <v>0.007490636704</v>
      </c>
      <c r="AZ133" s="54">
        <f t="shared" si="285"/>
        <v>0.01123595506</v>
      </c>
      <c r="BA133" s="54">
        <f t="shared" si="285"/>
        <v>0.02247191011</v>
      </c>
      <c r="BB133" s="54">
        <f t="shared" si="285"/>
        <v>0.05992509363</v>
      </c>
      <c r="BC133" s="54">
        <f t="shared" si="285"/>
        <v>0.1048689139</v>
      </c>
      <c r="BD133" s="54">
        <f t="shared" si="285"/>
        <v>0.1535580524</v>
      </c>
      <c r="BE133" s="54">
        <f t="shared" si="285"/>
        <v>0.2209737828</v>
      </c>
      <c r="BF133" s="54">
        <f t="shared" si="285"/>
        <v>0.2621722846</v>
      </c>
      <c r="BG133" s="54">
        <f t="shared" si="285"/>
        <v>0.3333333333</v>
      </c>
      <c r="BH133" s="54">
        <f t="shared" si="285"/>
        <v>0.3632958801</v>
      </c>
      <c r="BI133" s="54">
        <f t="shared" si="285"/>
        <v>0.4456928839</v>
      </c>
      <c r="BJ133" s="54">
        <f t="shared" si="285"/>
        <v>0.5168539326</v>
      </c>
      <c r="BK133" s="54">
        <f t="shared" si="285"/>
        <v>0.5468164794</v>
      </c>
      <c r="BL133" s="54">
        <f t="shared" si="285"/>
        <v>0.5580524345</v>
      </c>
      <c r="BM133" s="54">
        <f t="shared" si="285"/>
        <v>0.5580524345</v>
      </c>
      <c r="BN133" s="54">
        <f t="shared" si="285"/>
        <v>0.5692883895</v>
      </c>
      <c r="BO133" s="54">
        <f t="shared" si="285"/>
        <v>0.6104868914</v>
      </c>
      <c r="BP133" s="54">
        <f t="shared" si="285"/>
        <v>0.6554307116</v>
      </c>
      <c r="BQ133" s="54">
        <f t="shared" si="285"/>
        <v>0.7078651685</v>
      </c>
      <c r="BR133" s="54">
        <f t="shared" si="285"/>
        <v>0.7453183521</v>
      </c>
      <c r="BS133" s="54">
        <f t="shared" si="285"/>
        <v>0.7790262172</v>
      </c>
      <c r="BT133" s="54">
        <f t="shared" si="285"/>
        <v>0.7827715356</v>
      </c>
      <c r="BU133" s="54">
        <f t="shared" si="285"/>
        <v>1</v>
      </c>
      <c r="BV133" s="53">
        <f t="shared" si="277"/>
        <v>0</v>
      </c>
      <c r="BW133" s="54">
        <f t="shared" ref="BW133:CS133" si="286">BV133+BW20</f>
        <v>0.01092896175</v>
      </c>
      <c r="BX133" s="54">
        <f t="shared" si="286"/>
        <v>0.01639344262</v>
      </c>
      <c r="BY133" s="54">
        <f t="shared" si="286"/>
        <v>0.01639344262</v>
      </c>
      <c r="BZ133" s="54">
        <f t="shared" si="286"/>
        <v>0.0218579235</v>
      </c>
      <c r="CA133" s="54">
        <f t="shared" si="286"/>
        <v>0.08196721311</v>
      </c>
      <c r="CB133" s="54">
        <f t="shared" si="286"/>
        <v>0.131147541</v>
      </c>
      <c r="CC133" s="54">
        <f t="shared" si="286"/>
        <v>0.1639344262</v>
      </c>
      <c r="CD133" s="54">
        <f t="shared" si="286"/>
        <v>0.2295081967</v>
      </c>
      <c r="CE133" s="54">
        <f t="shared" si="286"/>
        <v>0.3114754098</v>
      </c>
      <c r="CF133" s="54">
        <f t="shared" si="286"/>
        <v>0.3387978142</v>
      </c>
      <c r="CG133" s="54">
        <f t="shared" si="286"/>
        <v>0.4043715847</v>
      </c>
      <c r="CH133" s="54">
        <f t="shared" si="286"/>
        <v>0.4699453552</v>
      </c>
      <c r="CI133" s="54">
        <f t="shared" si="286"/>
        <v>0.4863387978</v>
      </c>
      <c r="CJ133" s="54">
        <f t="shared" si="286"/>
        <v>0.4918032787</v>
      </c>
      <c r="CK133" s="54">
        <f t="shared" si="286"/>
        <v>0.5027322404</v>
      </c>
      <c r="CL133" s="54">
        <f t="shared" si="286"/>
        <v>0.5136612022</v>
      </c>
      <c r="CM133" s="54">
        <f t="shared" si="286"/>
        <v>0.5683060109</v>
      </c>
      <c r="CN133" s="54">
        <f t="shared" si="286"/>
        <v>0.606557377</v>
      </c>
      <c r="CO133" s="54">
        <f t="shared" si="286"/>
        <v>0.6612021858</v>
      </c>
      <c r="CP133" s="54">
        <f t="shared" si="286"/>
        <v>0.6830601093</v>
      </c>
      <c r="CQ133" s="54">
        <f t="shared" si="286"/>
        <v>0.7103825137</v>
      </c>
      <c r="CR133" s="54">
        <f t="shared" si="286"/>
        <v>0.7158469945</v>
      </c>
      <c r="CS133" s="54">
        <f t="shared" si="286"/>
        <v>1</v>
      </c>
    </row>
    <row r="134">
      <c r="A134" s="52" t="s">
        <v>11</v>
      </c>
      <c r="B134" s="53">
        <f t="shared" si="271"/>
        <v>0</v>
      </c>
      <c r="C134" s="54">
        <f t="shared" ref="C134:Y134" si="287">B134+C21</f>
        <v>0</v>
      </c>
      <c r="D134" s="54">
        <f t="shared" si="287"/>
        <v>0</v>
      </c>
      <c r="E134" s="54">
        <f t="shared" si="287"/>
        <v>0</v>
      </c>
      <c r="F134" s="54">
        <f t="shared" si="287"/>
        <v>0</v>
      </c>
      <c r="G134" s="54">
        <f t="shared" si="287"/>
        <v>0</v>
      </c>
      <c r="H134" s="54">
        <f t="shared" si="287"/>
        <v>0</v>
      </c>
      <c r="I134" s="54">
        <f t="shared" si="287"/>
        <v>0</v>
      </c>
      <c r="J134" s="54">
        <f t="shared" si="287"/>
        <v>0</v>
      </c>
      <c r="K134" s="54">
        <f t="shared" si="287"/>
        <v>0</v>
      </c>
      <c r="L134" s="54">
        <f t="shared" si="287"/>
        <v>0</v>
      </c>
      <c r="M134" s="54">
        <f t="shared" si="287"/>
        <v>0</v>
      </c>
      <c r="N134" s="54">
        <f t="shared" si="287"/>
        <v>0.1428571429</v>
      </c>
      <c r="O134" s="54">
        <f t="shared" si="287"/>
        <v>0.2857142857</v>
      </c>
      <c r="P134" s="54">
        <f t="shared" si="287"/>
        <v>0.2857142857</v>
      </c>
      <c r="Q134" s="54">
        <f t="shared" si="287"/>
        <v>0.2857142857</v>
      </c>
      <c r="R134" s="54">
        <f t="shared" si="287"/>
        <v>0.2857142857</v>
      </c>
      <c r="S134" s="54">
        <f t="shared" si="287"/>
        <v>0.2857142857</v>
      </c>
      <c r="T134" s="54">
        <f t="shared" si="287"/>
        <v>0.2857142857</v>
      </c>
      <c r="U134" s="54">
        <f t="shared" si="287"/>
        <v>0.2857142857</v>
      </c>
      <c r="V134" s="54">
        <f t="shared" si="287"/>
        <v>0.4285714286</v>
      </c>
      <c r="W134" s="54">
        <f t="shared" si="287"/>
        <v>0.8571428571</v>
      </c>
      <c r="X134" s="54">
        <f t="shared" si="287"/>
        <v>1</v>
      </c>
      <c r="Y134" s="54">
        <f t="shared" si="287"/>
        <v>1</v>
      </c>
      <c r="Z134" s="53">
        <f t="shared" si="273"/>
        <v>0.03773584906</v>
      </c>
      <c r="AA134" s="54">
        <f t="shared" ref="AA134:AW134" si="288">Z134+AA21</f>
        <v>0.03773584906</v>
      </c>
      <c r="AB134" s="54">
        <f t="shared" si="288"/>
        <v>0.03773584906</v>
      </c>
      <c r="AC134" s="54">
        <f t="shared" si="288"/>
        <v>0.03773584906</v>
      </c>
      <c r="AD134" s="54">
        <f t="shared" si="288"/>
        <v>0.03773584906</v>
      </c>
      <c r="AE134" s="54">
        <f t="shared" si="288"/>
        <v>0.03773584906</v>
      </c>
      <c r="AF134" s="54">
        <f t="shared" si="288"/>
        <v>0.03773584906</v>
      </c>
      <c r="AG134" s="54">
        <f t="shared" si="288"/>
        <v>0.03773584906</v>
      </c>
      <c r="AH134" s="54">
        <f t="shared" si="288"/>
        <v>0.03773584906</v>
      </c>
      <c r="AI134" s="54">
        <f t="shared" si="288"/>
        <v>0.03773584906</v>
      </c>
      <c r="AJ134" s="54">
        <f t="shared" si="288"/>
        <v>0.03773584906</v>
      </c>
      <c r="AK134" s="54">
        <f t="shared" si="288"/>
        <v>0.1132075472</v>
      </c>
      <c r="AL134" s="54">
        <f t="shared" si="288"/>
        <v>0.1509433962</v>
      </c>
      <c r="AM134" s="54">
        <f t="shared" si="288"/>
        <v>0.1698113208</v>
      </c>
      <c r="AN134" s="54">
        <f t="shared" si="288"/>
        <v>0.2075471698</v>
      </c>
      <c r="AO134" s="54">
        <f t="shared" si="288"/>
        <v>0.2075471698</v>
      </c>
      <c r="AP134" s="54">
        <f t="shared" si="288"/>
        <v>0.2075471698</v>
      </c>
      <c r="AQ134" s="54">
        <f t="shared" si="288"/>
        <v>0.2452830189</v>
      </c>
      <c r="AR134" s="54">
        <f t="shared" si="288"/>
        <v>0.2641509434</v>
      </c>
      <c r="AS134" s="54">
        <f t="shared" si="288"/>
        <v>0.3962264151</v>
      </c>
      <c r="AT134" s="54">
        <f t="shared" si="288"/>
        <v>0.5849056604</v>
      </c>
      <c r="AU134" s="54">
        <f t="shared" si="288"/>
        <v>0.7358490566</v>
      </c>
      <c r="AV134" s="54">
        <f t="shared" si="288"/>
        <v>0.7924528302</v>
      </c>
      <c r="AW134" s="54">
        <f t="shared" si="288"/>
        <v>1</v>
      </c>
      <c r="AX134" s="53">
        <f t="shared" si="275"/>
        <v>0.01298701299</v>
      </c>
      <c r="AY134" s="54">
        <f t="shared" ref="AY134:BU134" si="289">AX134+AY21</f>
        <v>0.03246753247</v>
      </c>
      <c r="AZ134" s="54">
        <f t="shared" si="289"/>
        <v>0.03896103896</v>
      </c>
      <c r="BA134" s="54">
        <f t="shared" si="289"/>
        <v>0.03896103896</v>
      </c>
      <c r="BB134" s="54">
        <f t="shared" si="289"/>
        <v>0.03896103896</v>
      </c>
      <c r="BC134" s="54">
        <f t="shared" si="289"/>
        <v>0.03896103896</v>
      </c>
      <c r="BD134" s="54">
        <f t="shared" si="289"/>
        <v>0.03896103896</v>
      </c>
      <c r="BE134" s="54">
        <f t="shared" si="289"/>
        <v>0.03896103896</v>
      </c>
      <c r="BF134" s="54">
        <f t="shared" si="289"/>
        <v>0.05194805195</v>
      </c>
      <c r="BG134" s="54">
        <f t="shared" si="289"/>
        <v>0.07792207792</v>
      </c>
      <c r="BH134" s="54">
        <f t="shared" si="289"/>
        <v>0.09090909091</v>
      </c>
      <c r="BI134" s="54">
        <f t="shared" si="289"/>
        <v>0.1558441558</v>
      </c>
      <c r="BJ134" s="54">
        <f t="shared" si="289"/>
        <v>0.2012987013</v>
      </c>
      <c r="BK134" s="54">
        <f t="shared" si="289"/>
        <v>0.2337662338</v>
      </c>
      <c r="BL134" s="54">
        <f t="shared" si="289"/>
        <v>0.2532467532</v>
      </c>
      <c r="BM134" s="54">
        <f t="shared" si="289"/>
        <v>0.2662337662</v>
      </c>
      <c r="BN134" s="54">
        <f t="shared" si="289"/>
        <v>0.2727272727</v>
      </c>
      <c r="BO134" s="54">
        <f t="shared" si="289"/>
        <v>0.3051948052</v>
      </c>
      <c r="BP134" s="54">
        <f t="shared" si="289"/>
        <v>0.3636363636</v>
      </c>
      <c r="BQ134" s="54">
        <f t="shared" si="289"/>
        <v>0.5194805195</v>
      </c>
      <c r="BR134" s="54">
        <f t="shared" si="289"/>
        <v>0.6298701299</v>
      </c>
      <c r="BS134" s="54">
        <f t="shared" si="289"/>
        <v>0.8506493506</v>
      </c>
      <c r="BT134" s="54">
        <f t="shared" si="289"/>
        <v>0.9220779221</v>
      </c>
      <c r="BU134" s="54">
        <f t="shared" si="289"/>
        <v>1</v>
      </c>
      <c r="BV134" s="53">
        <f t="shared" si="277"/>
        <v>0.01</v>
      </c>
      <c r="BW134" s="54">
        <f t="shared" ref="BW134:CS134" si="290">BV134+BW21</f>
        <v>0.02</v>
      </c>
      <c r="BX134" s="54">
        <f t="shared" si="290"/>
        <v>0.02</v>
      </c>
      <c r="BY134" s="54">
        <f t="shared" si="290"/>
        <v>0.02</v>
      </c>
      <c r="BZ134" s="54">
        <f t="shared" si="290"/>
        <v>0.02</v>
      </c>
      <c r="CA134" s="54">
        <f t="shared" si="290"/>
        <v>0.02</v>
      </c>
      <c r="CB134" s="54">
        <f t="shared" si="290"/>
        <v>0.02</v>
      </c>
      <c r="CC134" s="54">
        <f t="shared" si="290"/>
        <v>0.02</v>
      </c>
      <c r="CD134" s="54">
        <f t="shared" si="290"/>
        <v>0.02</v>
      </c>
      <c r="CE134" s="54">
        <f t="shared" si="290"/>
        <v>0.03</v>
      </c>
      <c r="CF134" s="54">
        <f t="shared" si="290"/>
        <v>0.05</v>
      </c>
      <c r="CG134" s="54">
        <f t="shared" si="290"/>
        <v>0.08</v>
      </c>
      <c r="CH134" s="54">
        <f t="shared" si="290"/>
        <v>0.14</v>
      </c>
      <c r="CI134" s="54">
        <f t="shared" si="290"/>
        <v>0.16</v>
      </c>
      <c r="CJ134" s="54">
        <f t="shared" si="290"/>
        <v>0.16</v>
      </c>
      <c r="CK134" s="54">
        <f t="shared" si="290"/>
        <v>0.17</v>
      </c>
      <c r="CL134" s="54">
        <f t="shared" si="290"/>
        <v>0.18</v>
      </c>
      <c r="CM134" s="54">
        <f t="shared" si="290"/>
        <v>0.3</v>
      </c>
      <c r="CN134" s="54">
        <f t="shared" si="290"/>
        <v>0.34</v>
      </c>
      <c r="CO134" s="54">
        <f t="shared" si="290"/>
        <v>0.46</v>
      </c>
      <c r="CP134" s="54">
        <f t="shared" si="290"/>
        <v>0.59</v>
      </c>
      <c r="CQ134" s="54">
        <f t="shared" si="290"/>
        <v>0.81</v>
      </c>
      <c r="CR134" s="54">
        <f t="shared" si="290"/>
        <v>0.93</v>
      </c>
      <c r="CS134" s="54">
        <f t="shared" si="290"/>
        <v>1</v>
      </c>
    </row>
    <row r="135">
      <c r="A135" s="52" t="s">
        <v>12</v>
      </c>
      <c r="B135" s="53">
        <f t="shared" si="271"/>
        <v>0</v>
      </c>
      <c r="C135" s="54">
        <f t="shared" ref="C135:Y135" si="291">B135+C22</f>
        <v>0</v>
      </c>
      <c r="D135" s="54">
        <f t="shared" si="291"/>
        <v>0</v>
      </c>
      <c r="E135" s="54">
        <f t="shared" si="291"/>
        <v>0</v>
      </c>
      <c r="F135" s="54">
        <f t="shared" si="291"/>
        <v>0</v>
      </c>
      <c r="G135" s="54">
        <f t="shared" si="291"/>
        <v>0.1428571429</v>
      </c>
      <c r="H135" s="54">
        <f t="shared" si="291"/>
        <v>0.1428571429</v>
      </c>
      <c r="I135" s="54">
        <f t="shared" si="291"/>
        <v>0.4285714286</v>
      </c>
      <c r="J135" s="54">
        <f t="shared" si="291"/>
        <v>0.4285714286</v>
      </c>
      <c r="K135" s="54">
        <f t="shared" si="291"/>
        <v>0.4285714286</v>
      </c>
      <c r="L135" s="54">
        <f t="shared" si="291"/>
        <v>0.4285714286</v>
      </c>
      <c r="M135" s="54">
        <f t="shared" si="291"/>
        <v>0.4285714286</v>
      </c>
      <c r="N135" s="54">
        <f t="shared" si="291"/>
        <v>0.4285714286</v>
      </c>
      <c r="O135" s="54">
        <f t="shared" si="291"/>
        <v>0.4285714286</v>
      </c>
      <c r="P135" s="54">
        <f t="shared" si="291"/>
        <v>0.5714285714</v>
      </c>
      <c r="Q135" s="54">
        <f t="shared" si="291"/>
        <v>0.5714285714</v>
      </c>
      <c r="R135" s="54">
        <f t="shared" si="291"/>
        <v>0.5714285714</v>
      </c>
      <c r="S135" s="54">
        <f t="shared" si="291"/>
        <v>0.5714285714</v>
      </c>
      <c r="T135" s="54">
        <f t="shared" si="291"/>
        <v>0.5714285714</v>
      </c>
      <c r="U135" s="54">
        <f t="shared" si="291"/>
        <v>0.8571428571</v>
      </c>
      <c r="V135" s="54">
        <f t="shared" si="291"/>
        <v>1</v>
      </c>
      <c r="W135" s="54">
        <f t="shared" si="291"/>
        <v>1</v>
      </c>
      <c r="X135" s="54">
        <f t="shared" si="291"/>
        <v>1</v>
      </c>
      <c r="Y135" s="54">
        <f t="shared" si="291"/>
        <v>1</v>
      </c>
      <c r="Z135" s="53">
        <f t="shared" si="273"/>
        <v>0</v>
      </c>
      <c r="AA135" s="54">
        <f t="shared" ref="AA135:AW135" si="292">Z135+AA22</f>
        <v>0</v>
      </c>
      <c r="AB135" s="54">
        <f t="shared" si="292"/>
        <v>0</v>
      </c>
      <c r="AC135" s="54">
        <f t="shared" si="292"/>
        <v>0</v>
      </c>
      <c r="AD135" s="54">
        <f t="shared" si="292"/>
        <v>0.04444444444</v>
      </c>
      <c r="AE135" s="54">
        <f t="shared" si="292"/>
        <v>0.1111111111</v>
      </c>
      <c r="AF135" s="54">
        <f t="shared" si="292"/>
        <v>0.1333333333</v>
      </c>
      <c r="AG135" s="54">
        <f t="shared" si="292"/>
        <v>0.1555555556</v>
      </c>
      <c r="AH135" s="54">
        <f t="shared" si="292"/>
        <v>0.2222222222</v>
      </c>
      <c r="AI135" s="54">
        <f t="shared" si="292"/>
        <v>0.3111111111</v>
      </c>
      <c r="AJ135" s="54">
        <f t="shared" si="292"/>
        <v>0.3111111111</v>
      </c>
      <c r="AK135" s="54">
        <f t="shared" si="292"/>
        <v>0.3333333333</v>
      </c>
      <c r="AL135" s="54">
        <f t="shared" si="292"/>
        <v>0.4222222222</v>
      </c>
      <c r="AM135" s="54">
        <f t="shared" si="292"/>
        <v>0.5333333333</v>
      </c>
      <c r="AN135" s="54">
        <f t="shared" si="292"/>
        <v>0.5777777778</v>
      </c>
      <c r="AO135" s="54">
        <f t="shared" si="292"/>
        <v>0.6444444444</v>
      </c>
      <c r="AP135" s="54">
        <f t="shared" si="292"/>
        <v>0.6444444444</v>
      </c>
      <c r="AQ135" s="54">
        <f t="shared" si="292"/>
        <v>0.6666666667</v>
      </c>
      <c r="AR135" s="54">
        <f t="shared" si="292"/>
        <v>0.7555555556</v>
      </c>
      <c r="AS135" s="54">
        <f t="shared" si="292"/>
        <v>0.8444444444</v>
      </c>
      <c r="AT135" s="54">
        <f t="shared" si="292"/>
        <v>0.9111111111</v>
      </c>
      <c r="AU135" s="54">
        <f t="shared" si="292"/>
        <v>0.9111111111</v>
      </c>
      <c r="AV135" s="54">
        <f t="shared" si="292"/>
        <v>0.9111111111</v>
      </c>
      <c r="AW135" s="54">
        <f t="shared" si="292"/>
        <v>1</v>
      </c>
      <c r="AX135" s="53">
        <f t="shared" si="275"/>
        <v>0</v>
      </c>
      <c r="AY135" s="54">
        <f t="shared" ref="AY135:BU135" si="293">AX135+AY22</f>
        <v>0</v>
      </c>
      <c r="AZ135" s="54">
        <f t="shared" si="293"/>
        <v>0</v>
      </c>
      <c r="BA135" s="54">
        <f t="shared" si="293"/>
        <v>0.006944444444</v>
      </c>
      <c r="BB135" s="54">
        <f t="shared" si="293"/>
        <v>0.02777777778</v>
      </c>
      <c r="BC135" s="54">
        <f t="shared" si="293"/>
        <v>0.1458333333</v>
      </c>
      <c r="BD135" s="54">
        <f t="shared" si="293"/>
        <v>0.1944444444</v>
      </c>
      <c r="BE135" s="54">
        <f t="shared" si="293"/>
        <v>0.2361111111</v>
      </c>
      <c r="BF135" s="54">
        <f t="shared" si="293"/>
        <v>0.2638888889</v>
      </c>
      <c r="BG135" s="54">
        <f t="shared" si="293"/>
        <v>0.3402777778</v>
      </c>
      <c r="BH135" s="54">
        <f t="shared" si="293"/>
        <v>0.3541666667</v>
      </c>
      <c r="BI135" s="54">
        <f t="shared" si="293"/>
        <v>0.3819444444</v>
      </c>
      <c r="BJ135" s="54">
        <f t="shared" si="293"/>
        <v>0.4861111111</v>
      </c>
      <c r="BK135" s="54">
        <f t="shared" si="293"/>
        <v>0.5694444444</v>
      </c>
      <c r="BL135" s="54">
        <f t="shared" si="293"/>
        <v>0.6597222222</v>
      </c>
      <c r="BM135" s="54">
        <f t="shared" si="293"/>
        <v>0.7013888889</v>
      </c>
      <c r="BN135" s="54">
        <f t="shared" si="293"/>
        <v>0.7430555556</v>
      </c>
      <c r="BO135" s="54">
        <f t="shared" si="293"/>
        <v>0.8055555556</v>
      </c>
      <c r="BP135" s="54">
        <f t="shared" si="293"/>
        <v>0.8611111111</v>
      </c>
      <c r="BQ135" s="54">
        <f t="shared" si="293"/>
        <v>0.9236111111</v>
      </c>
      <c r="BR135" s="54">
        <f t="shared" si="293"/>
        <v>0.9375</v>
      </c>
      <c r="BS135" s="54">
        <f t="shared" si="293"/>
        <v>0.9652777778</v>
      </c>
      <c r="BT135" s="54">
        <f t="shared" si="293"/>
        <v>0.9652777778</v>
      </c>
      <c r="BU135" s="54">
        <f t="shared" si="293"/>
        <v>1</v>
      </c>
      <c r="BV135" s="53">
        <f t="shared" si="277"/>
        <v>0</v>
      </c>
      <c r="BW135" s="54">
        <f t="shared" ref="BW135:CS135" si="294">BV135+BW22</f>
        <v>0</v>
      </c>
      <c r="BX135" s="54">
        <f t="shared" si="294"/>
        <v>0</v>
      </c>
      <c r="BY135" s="54">
        <f t="shared" si="294"/>
        <v>0.02678571429</v>
      </c>
      <c r="BZ135" s="54">
        <f t="shared" si="294"/>
        <v>0.0625</v>
      </c>
      <c r="CA135" s="54">
        <f t="shared" si="294"/>
        <v>0.1071428571</v>
      </c>
      <c r="CB135" s="54">
        <f t="shared" si="294"/>
        <v>0.1696428571</v>
      </c>
      <c r="CC135" s="54">
        <f t="shared" si="294"/>
        <v>0.25</v>
      </c>
      <c r="CD135" s="54">
        <f t="shared" si="294"/>
        <v>0.2857142857</v>
      </c>
      <c r="CE135" s="54">
        <f t="shared" si="294"/>
        <v>0.3303571429</v>
      </c>
      <c r="CF135" s="54">
        <f t="shared" si="294"/>
        <v>0.3392857143</v>
      </c>
      <c r="CG135" s="54">
        <f t="shared" si="294"/>
        <v>0.3482142857</v>
      </c>
      <c r="CH135" s="54">
        <f t="shared" si="294"/>
        <v>0.4285714286</v>
      </c>
      <c r="CI135" s="54">
        <f t="shared" si="294"/>
        <v>0.5</v>
      </c>
      <c r="CJ135" s="54">
        <f t="shared" si="294"/>
        <v>0.5982142857</v>
      </c>
      <c r="CK135" s="54">
        <f t="shared" si="294"/>
        <v>0.6428571429</v>
      </c>
      <c r="CL135" s="54">
        <f t="shared" si="294"/>
        <v>0.6696428571</v>
      </c>
      <c r="CM135" s="54">
        <f t="shared" si="294"/>
        <v>0.7767857143</v>
      </c>
      <c r="CN135" s="54">
        <f t="shared" si="294"/>
        <v>0.8392857143</v>
      </c>
      <c r="CO135" s="54">
        <f t="shared" si="294"/>
        <v>0.8928571429</v>
      </c>
      <c r="CP135" s="54">
        <f t="shared" si="294"/>
        <v>0.9196428571</v>
      </c>
      <c r="CQ135" s="54">
        <f t="shared" si="294"/>
        <v>0.9464285714</v>
      </c>
      <c r="CR135" s="54">
        <f t="shared" si="294"/>
        <v>0.9553571429</v>
      </c>
      <c r="CS135" s="54">
        <f t="shared" si="294"/>
        <v>1</v>
      </c>
    </row>
    <row r="136">
      <c r="A136" s="52" t="s">
        <v>13</v>
      </c>
      <c r="B136" s="53">
        <f t="shared" si="271"/>
        <v>0</v>
      </c>
      <c r="C136" s="54">
        <f t="shared" ref="C136:Y136" si="295">B136+C23</f>
        <v>0</v>
      </c>
      <c r="D136" s="54">
        <f t="shared" si="295"/>
        <v>0</v>
      </c>
      <c r="E136" s="54">
        <f t="shared" si="295"/>
        <v>0</v>
      </c>
      <c r="F136" s="54">
        <f t="shared" si="295"/>
        <v>0</v>
      </c>
      <c r="G136" s="54">
        <f t="shared" si="295"/>
        <v>0</v>
      </c>
      <c r="H136" s="54">
        <f t="shared" si="295"/>
        <v>0</v>
      </c>
      <c r="I136" s="54">
        <f t="shared" si="295"/>
        <v>0</v>
      </c>
      <c r="J136" s="54">
        <f t="shared" si="295"/>
        <v>0</v>
      </c>
      <c r="K136" s="54">
        <f t="shared" si="295"/>
        <v>0</v>
      </c>
      <c r="L136" s="54">
        <f t="shared" si="295"/>
        <v>0</v>
      </c>
      <c r="M136" s="54">
        <f t="shared" si="295"/>
        <v>0</v>
      </c>
      <c r="N136" s="54">
        <f t="shared" si="295"/>
        <v>0</v>
      </c>
      <c r="O136" s="54">
        <f t="shared" si="295"/>
        <v>0</v>
      </c>
      <c r="P136" s="54">
        <f t="shared" si="295"/>
        <v>0</v>
      </c>
      <c r="Q136" s="54">
        <f t="shared" si="295"/>
        <v>0</v>
      </c>
      <c r="R136" s="54">
        <f t="shared" si="295"/>
        <v>0</v>
      </c>
      <c r="S136" s="54">
        <f t="shared" si="295"/>
        <v>0</v>
      </c>
      <c r="T136" s="54">
        <f t="shared" si="295"/>
        <v>0</v>
      </c>
      <c r="U136" s="54">
        <f t="shared" si="295"/>
        <v>0</v>
      </c>
      <c r="V136" s="54">
        <f t="shared" si="295"/>
        <v>0</v>
      </c>
      <c r="W136" s="54">
        <f t="shared" si="295"/>
        <v>0</v>
      </c>
      <c r="X136" s="54">
        <f t="shared" si="295"/>
        <v>0</v>
      </c>
      <c r="Y136" s="54">
        <f t="shared" si="295"/>
        <v>1</v>
      </c>
      <c r="Z136" s="53">
        <f t="shared" si="273"/>
        <v>0</v>
      </c>
      <c r="AA136" s="54">
        <f t="shared" ref="AA136:AW136" si="296">Z136+AA23</f>
        <v>0</v>
      </c>
      <c r="AB136" s="54">
        <f t="shared" si="296"/>
        <v>0</v>
      </c>
      <c r="AC136" s="54">
        <f t="shared" si="296"/>
        <v>0</v>
      </c>
      <c r="AD136" s="54">
        <f t="shared" si="296"/>
        <v>0</v>
      </c>
      <c r="AE136" s="54">
        <f t="shared" si="296"/>
        <v>0</v>
      </c>
      <c r="AF136" s="54">
        <f t="shared" si="296"/>
        <v>0.01449275362</v>
      </c>
      <c r="AG136" s="54">
        <f t="shared" si="296"/>
        <v>0.02898550725</v>
      </c>
      <c r="AH136" s="54">
        <f t="shared" si="296"/>
        <v>0.02898550725</v>
      </c>
      <c r="AI136" s="54">
        <f t="shared" si="296"/>
        <v>0.02898550725</v>
      </c>
      <c r="AJ136" s="54">
        <f t="shared" si="296"/>
        <v>0.02898550725</v>
      </c>
      <c r="AK136" s="54">
        <f t="shared" si="296"/>
        <v>0.04347826087</v>
      </c>
      <c r="AL136" s="54">
        <f t="shared" si="296"/>
        <v>0.04347826087</v>
      </c>
      <c r="AM136" s="54">
        <f t="shared" si="296"/>
        <v>0.04347826087</v>
      </c>
      <c r="AN136" s="54">
        <f t="shared" si="296"/>
        <v>0.04347826087</v>
      </c>
      <c r="AO136" s="54">
        <f t="shared" si="296"/>
        <v>0.04347826087</v>
      </c>
      <c r="AP136" s="54">
        <f t="shared" si="296"/>
        <v>0.04347826087</v>
      </c>
      <c r="AQ136" s="54">
        <f t="shared" si="296"/>
        <v>0.04347826087</v>
      </c>
      <c r="AR136" s="54">
        <f t="shared" si="296"/>
        <v>0.04347826087</v>
      </c>
      <c r="AS136" s="54">
        <f t="shared" si="296"/>
        <v>0.05797101449</v>
      </c>
      <c r="AT136" s="54">
        <f t="shared" si="296"/>
        <v>0.05797101449</v>
      </c>
      <c r="AU136" s="54">
        <f t="shared" si="296"/>
        <v>0.05797101449</v>
      </c>
      <c r="AV136" s="54">
        <f t="shared" si="296"/>
        <v>0.05797101449</v>
      </c>
      <c r="AW136" s="54">
        <f t="shared" si="296"/>
        <v>1</v>
      </c>
      <c r="AX136" s="53">
        <f t="shared" si="275"/>
        <v>0</v>
      </c>
      <c r="AY136" s="54">
        <f t="shared" ref="AY136:BU136" si="297">AX136+AY23</f>
        <v>0</v>
      </c>
      <c r="AZ136" s="54">
        <f t="shared" si="297"/>
        <v>0</v>
      </c>
      <c r="BA136" s="54">
        <f t="shared" si="297"/>
        <v>0</v>
      </c>
      <c r="BB136" s="54">
        <f t="shared" si="297"/>
        <v>0.005263157895</v>
      </c>
      <c r="BC136" s="54">
        <f t="shared" si="297"/>
        <v>0.01052631579</v>
      </c>
      <c r="BD136" s="54">
        <f t="shared" si="297"/>
        <v>0.01052631579</v>
      </c>
      <c r="BE136" s="54">
        <f t="shared" si="297"/>
        <v>0.01578947368</v>
      </c>
      <c r="BF136" s="54">
        <f t="shared" si="297"/>
        <v>0.01578947368</v>
      </c>
      <c r="BG136" s="54">
        <f t="shared" si="297"/>
        <v>0.01578947368</v>
      </c>
      <c r="BH136" s="54">
        <f t="shared" si="297"/>
        <v>0.01578947368</v>
      </c>
      <c r="BI136" s="54">
        <f t="shared" si="297"/>
        <v>0.01578947368</v>
      </c>
      <c r="BJ136" s="54">
        <f t="shared" si="297"/>
        <v>0.02105263158</v>
      </c>
      <c r="BK136" s="54">
        <f t="shared" si="297"/>
        <v>0.02105263158</v>
      </c>
      <c r="BL136" s="54">
        <f t="shared" si="297"/>
        <v>0.02105263158</v>
      </c>
      <c r="BM136" s="54">
        <f t="shared" si="297"/>
        <v>0.02105263158</v>
      </c>
      <c r="BN136" s="54">
        <f t="shared" si="297"/>
        <v>0.02105263158</v>
      </c>
      <c r="BO136" s="54">
        <f t="shared" si="297"/>
        <v>0.03684210526</v>
      </c>
      <c r="BP136" s="54">
        <f t="shared" si="297"/>
        <v>0.03684210526</v>
      </c>
      <c r="BQ136" s="54">
        <f t="shared" si="297"/>
        <v>0.03684210526</v>
      </c>
      <c r="BR136" s="54">
        <f t="shared" si="297"/>
        <v>0.03684210526</v>
      </c>
      <c r="BS136" s="54">
        <f t="shared" si="297"/>
        <v>0.04210526316</v>
      </c>
      <c r="BT136" s="54">
        <f t="shared" si="297"/>
        <v>0.04210526316</v>
      </c>
      <c r="BU136" s="54">
        <f t="shared" si="297"/>
        <v>1</v>
      </c>
      <c r="BV136" s="53">
        <f t="shared" si="277"/>
        <v>0.007042253521</v>
      </c>
      <c r="BW136" s="54">
        <f t="shared" ref="BW136:CS136" si="298">BV136+BW23</f>
        <v>0.007042253521</v>
      </c>
      <c r="BX136" s="54">
        <f t="shared" si="298"/>
        <v>0.007042253521</v>
      </c>
      <c r="BY136" s="54">
        <f t="shared" si="298"/>
        <v>0.007042253521</v>
      </c>
      <c r="BZ136" s="54">
        <f t="shared" si="298"/>
        <v>0.007042253521</v>
      </c>
      <c r="CA136" s="54">
        <f t="shared" si="298"/>
        <v>0.01408450704</v>
      </c>
      <c r="CB136" s="54">
        <f t="shared" si="298"/>
        <v>0.01408450704</v>
      </c>
      <c r="CC136" s="54">
        <f t="shared" si="298"/>
        <v>0.02816901408</v>
      </c>
      <c r="CD136" s="54">
        <f t="shared" si="298"/>
        <v>0.02816901408</v>
      </c>
      <c r="CE136" s="54">
        <f t="shared" si="298"/>
        <v>0.04225352113</v>
      </c>
      <c r="CF136" s="54">
        <f t="shared" si="298"/>
        <v>0.04225352113</v>
      </c>
      <c r="CG136" s="54">
        <f t="shared" si="298"/>
        <v>0.04225352113</v>
      </c>
      <c r="CH136" s="54">
        <f t="shared" si="298"/>
        <v>0.04225352113</v>
      </c>
      <c r="CI136" s="54">
        <f t="shared" si="298"/>
        <v>0.04225352113</v>
      </c>
      <c r="CJ136" s="54">
        <f t="shared" si="298"/>
        <v>0.04225352113</v>
      </c>
      <c r="CK136" s="54">
        <f t="shared" si="298"/>
        <v>0.04929577465</v>
      </c>
      <c r="CL136" s="54">
        <f t="shared" si="298"/>
        <v>0.05633802817</v>
      </c>
      <c r="CM136" s="54">
        <f t="shared" si="298"/>
        <v>0.05633802817</v>
      </c>
      <c r="CN136" s="54">
        <f t="shared" si="298"/>
        <v>0.05633802817</v>
      </c>
      <c r="CO136" s="54">
        <f t="shared" si="298"/>
        <v>0.05633802817</v>
      </c>
      <c r="CP136" s="54">
        <f t="shared" si="298"/>
        <v>0.06338028169</v>
      </c>
      <c r="CQ136" s="54">
        <f t="shared" si="298"/>
        <v>0.06338028169</v>
      </c>
      <c r="CR136" s="54">
        <f t="shared" si="298"/>
        <v>0.06338028169</v>
      </c>
      <c r="CS136" s="54">
        <f t="shared" si="298"/>
        <v>1</v>
      </c>
    </row>
    <row r="137">
      <c r="A137" s="52" t="s">
        <v>14</v>
      </c>
      <c r="B137" s="53">
        <f t="shared" si="271"/>
        <v>0</v>
      </c>
      <c r="C137" s="54">
        <f t="shared" ref="C137:Y137" si="299">B137+C24</f>
        <v>0</v>
      </c>
      <c r="D137" s="54">
        <f t="shared" si="299"/>
        <v>0</v>
      </c>
      <c r="E137" s="54">
        <f t="shared" si="299"/>
        <v>0.09090909091</v>
      </c>
      <c r="F137" s="54">
        <f t="shared" si="299"/>
        <v>0.1818181818</v>
      </c>
      <c r="G137" s="54">
        <f t="shared" si="299"/>
        <v>0.2272727273</v>
      </c>
      <c r="H137" s="54">
        <f t="shared" si="299"/>
        <v>0.2727272727</v>
      </c>
      <c r="I137" s="54">
        <f t="shared" si="299"/>
        <v>0.2727272727</v>
      </c>
      <c r="J137" s="54">
        <f t="shared" si="299"/>
        <v>0.2727272727</v>
      </c>
      <c r="K137" s="54">
        <f t="shared" si="299"/>
        <v>0.5909090909</v>
      </c>
      <c r="L137" s="54">
        <f t="shared" si="299"/>
        <v>0.6363636364</v>
      </c>
      <c r="M137" s="54">
        <f t="shared" si="299"/>
        <v>0.6818181818</v>
      </c>
      <c r="N137" s="54">
        <f t="shared" si="299"/>
        <v>0.6818181818</v>
      </c>
      <c r="O137" s="54">
        <f t="shared" si="299"/>
        <v>0.7272727273</v>
      </c>
      <c r="P137" s="54">
        <f t="shared" si="299"/>
        <v>0.7272727273</v>
      </c>
      <c r="Q137" s="54">
        <f t="shared" si="299"/>
        <v>0.7272727273</v>
      </c>
      <c r="R137" s="54">
        <f t="shared" si="299"/>
        <v>0.8636363636</v>
      </c>
      <c r="S137" s="54">
        <f t="shared" si="299"/>
        <v>0.9545454545</v>
      </c>
      <c r="T137" s="54">
        <f t="shared" si="299"/>
        <v>1</v>
      </c>
      <c r="U137" s="54">
        <f t="shared" si="299"/>
        <v>1</v>
      </c>
      <c r="V137" s="54">
        <f t="shared" si="299"/>
        <v>1</v>
      </c>
      <c r="W137" s="54">
        <f t="shared" si="299"/>
        <v>1</v>
      </c>
      <c r="X137" s="54">
        <f t="shared" si="299"/>
        <v>1</v>
      </c>
      <c r="Y137" s="54">
        <f t="shared" si="299"/>
        <v>1</v>
      </c>
      <c r="Z137" s="53">
        <f t="shared" si="273"/>
        <v>0</v>
      </c>
      <c r="AA137" s="54">
        <f t="shared" ref="AA137:AW137" si="300">Z137+AA24</f>
        <v>0</v>
      </c>
      <c r="AB137" s="54">
        <f t="shared" si="300"/>
        <v>0</v>
      </c>
      <c r="AC137" s="54">
        <f t="shared" si="300"/>
        <v>0.02247191011</v>
      </c>
      <c r="AD137" s="54">
        <f t="shared" si="300"/>
        <v>0.04494382022</v>
      </c>
      <c r="AE137" s="54">
        <f t="shared" si="300"/>
        <v>0.1123595506</v>
      </c>
      <c r="AF137" s="54">
        <f t="shared" si="300"/>
        <v>0.191011236</v>
      </c>
      <c r="AG137" s="54">
        <f t="shared" si="300"/>
        <v>0.2359550562</v>
      </c>
      <c r="AH137" s="54">
        <f t="shared" si="300"/>
        <v>0.2808988764</v>
      </c>
      <c r="AI137" s="54">
        <f t="shared" si="300"/>
        <v>0.3820224719</v>
      </c>
      <c r="AJ137" s="54">
        <f t="shared" si="300"/>
        <v>0.5168539326</v>
      </c>
      <c r="AK137" s="54">
        <f t="shared" si="300"/>
        <v>0.5730337079</v>
      </c>
      <c r="AL137" s="54">
        <f t="shared" si="300"/>
        <v>0.5842696629</v>
      </c>
      <c r="AM137" s="54">
        <f t="shared" si="300"/>
        <v>0.5842696629</v>
      </c>
      <c r="AN137" s="54">
        <f t="shared" si="300"/>
        <v>0.5842696629</v>
      </c>
      <c r="AO137" s="54">
        <f t="shared" si="300"/>
        <v>0.6292134831</v>
      </c>
      <c r="AP137" s="54">
        <f t="shared" si="300"/>
        <v>0.7752808989</v>
      </c>
      <c r="AQ137" s="54">
        <f t="shared" si="300"/>
        <v>0.9325842697</v>
      </c>
      <c r="AR137" s="54">
        <f t="shared" si="300"/>
        <v>0.9775280899</v>
      </c>
      <c r="AS137" s="54">
        <f t="shared" si="300"/>
        <v>0.9775280899</v>
      </c>
      <c r="AT137" s="54">
        <f t="shared" si="300"/>
        <v>0.9887640449</v>
      </c>
      <c r="AU137" s="54">
        <f t="shared" si="300"/>
        <v>1</v>
      </c>
      <c r="AV137" s="54">
        <f t="shared" si="300"/>
        <v>1</v>
      </c>
      <c r="AW137" s="54">
        <f t="shared" si="300"/>
        <v>1</v>
      </c>
      <c r="AX137" s="53">
        <f t="shared" si="275"/>
        <v>0</v>
      </c>
      <c r="AY137" s="54">
        <f t="shared" ref="AY137:BU137" si="301">AX137+AY24</f>
        <v>0</v>
      </c>
      <c r="AZ137" s="54">
        <f t="shared" si="301"/>
        <v>0</v>
      </c>
      <c r="BA137" s="54">
        <f t="shared" si="301"/>
        <v>0.01672240803</v>
      </c>
      <c r="BB137" s="54">
        <f t="shared" si="301"/>
        <v>0.05685618729</v>
      </c>
      <c r="BC137" s="54">
        <f t="shared" si="301"/>
        <v>0.143812709</v>
      </c>
      <c r="BD137" s="54">
        <f t="shared" si="301"/>
        <v>0.2173913043</v>
      </c>
      <c r="BE137" s="54">
        <f t="shared" si="301"/>
        <v>0.2642140468</v>
      </c>
      <c r="BF137" s="54">
        <f t="shared" si="301"/>
        <v>0.2876254181</v>
      </c>
      <c r="BG137" s="54">
        <f t="shared" si="301"/>
        <v>0.3779264214</v>
      </c>
      <c r="BH137" s="54">
        <f t="shared" si="301"/>
        <v>0.5752508361</v>
      </c>
      <c r="BI137" s="54">
        <f t="shared" si="301"/>
        <v>0.6086956522</v>
      </c>
      <c r="BJ137" s="54">
        <f t="shared" si="301"/>
        <v>0.618729097</v>
      </c>
      <c r="BK137" s="54">
        <f t="shared" si="301"/>
        <v>0.618729097</v>
      </c>
      <c r="BL137" s="54">
        <f t="shared" si="301"/>
        <v>0.6220735786</v>
      </c>
      <c r="BM137" s="54">
        <f t="shared" si="301"/>
        <v>0.6387959866</v>
      </c>
      <c r="BN137" s="54">
        <f t="shared" si="301"/>
        <v>0.7959866221</v>
      </c>
      <c r="BO137" s="54">
        <f t="shared" si="301"/>
        <v>0.9598662207</v>
      </c>
      <c r="BP137" s="54">
        <f t="shared" si="301"/>
        <v>0.9866220736</v>
      </c>
      <c r="BQ137" s="54">
        <f t="shared" si="301"/>
        <v>0.9899665552</v>
      </c>
      <c r="BR137" s="54">
        <f t="shared" si="301"/>
        <v>0.9933110368</v>
      </c>
      <c r="BS137" s="54">
        <f t="shared" si="301"/>
        <v>0.9933110368</v>
      </c>
      <c r="BT137" s="54">
        <f t="shared" si="301"/>
        <v>1</v>
      </c>
      <c r="BU137" s="54">
        <f t="shared" si="301"/>
        <v>1</v>
      </c>
      <c r="BV137" s="53">
        <f t="shared" si="277"/>
        <v>0.004424778761</v>
      </c>
      <c r="BW137" s="54">
        <f t="shared" ref="BW137:CS137" si="302">BV137+BW24</f>
        <v>0.004424778761</v>
      </c>
      <c r="BX137" s="54">
        <f t="shared" si="302"/>
        <v>0.008849557522</v>
      </c>
      <c r="BY137" s="54">
        <f t="shared" si="302"/>
        <v>0.02212389381</v>
      </c>
      <c r="BZ137" s="54">
        <f t="shared" si="302"/>
        <v>0.05309734513</v>
      </c>
      <c r="CA137" s="54">
        <f t="shared" si="302"/>
        <v>0.1637168142</v>
      </c>
      <c r="CB137" s="54">
        <f t="shared" si="302"/>
        <v>0.2079646018</v>
      </c>
      <c r="CC137" s="54">
        <f t="shared" si="302"/>
        <v>0.2256637168</v>
      </c>
      <c r="CD137" s="54">
        <f t="shared" si="302"/>
        <v>0.2389380531</v>
      </c>
      <c r="CE137" s="54">
        <f t="shared" si="302"/>
        <v>0.3761061947</v>
      </c>
      <c r="CF137" s="54">
        <f t="shared" si="302"/>
        <v>0.5663716814</v>
      </c>
      <c r="CG137" s="54">
        <f t="shared" si="302"/>
        <v>0.5973451327</v>
      </c>
      <c r="CH137" s="54">
        <f t="shared" si="302"/>
        <v>0.6017699115</v>
      </c>
      <c r="CI137" s="54">
        <f t="shared" si="302"/>
        <v>0.6017699115</v>
      </c>
      <c r="CJ137" s="54">
        <f t="shared" si="302"/>
        <v>0.6017699115</v>
      </c>
      <c r="CK137" s="54">
        <f t="shared" si="302"/>
        <v>0.6283185841</v>
      </c>
      <c r="CL137" s="54">
        <f t="shared" si="302"/>
        <v>0.8008849558</v>
      </c>
      <c r="CM137" s="54">
        <f t="shared" si="302"/>
        <v>0.9469026549</v>
      </c>
      <c r="CN137" s="54">
        <f t="shared" si="302"/>
        <v>0.9690265487</v>
      </c>
      <c r="CO137" s="54">
        <f t="shared" si="302"/>
        <v>0.9690265487</v>
      </c>
      <c r="CP137" s="54">
        <f t="shared" si="302"/>
        <v>0.9778761062</v>
      </c>
      <c r="CQ137" s="54">
        <f t="shared" si="302"/>
        <v>0.9778761062</v>
      </c>
      <c r="CR137" s="54">
        <f t="shared" si="302"/>
        <v>0.9911504425</v>
      </c>
      <c r="CS137" s="54">
        <f t="shared" si="302"/>
        <v>1</v>
      </c>
    </row>
    <row r="138">
      <c r="A138" s="52" t="s">
        <v>15</v>
      </c>
      <c r="B138" s="53">
        <f t="shared" si="271"/>
        <v>0</v>
      </c>
      <c r="C138" s="54">
        <f t="shared" ref="C138:Y138" si="303">B138+C25</f>
        <v>0</v>
      </c>
      <c r="D138" s="54">
        <f t="shared" si="303"/>
        <v>0</v>
      </c>
      <c r="E138" s="54">
        <f t="shared" si="303"/>
        <v>0</v>
      </c>
      <c r="F138" s="54">
        <f t="shared" si="303"/>
        <v>0</v>
      </c>
      <c r="G138" s="54">
        <f t="shared" si="303"/>
        <v>0</v>
      </c>
      <c r="H138" s="54">
        <f t="shared" si="303"/>
        <v>0.25</v>
      </c>
      <c r="I138" s="54">
        <f t="shared" si="303"/>
        <v>0.5</v>
      </c>
      <c r="J138" s="54">
        <f t="shared" si="303"/>
        <v>0.5</v>
      </c>
      <c r="K138" s="54">
        <f t="shared" si="303"/>
        <v>0.625</v>
      </c>
      <c r="L138" s="54">
        <f t="shared" si="303"/>
        <v>0.625</v>
      </c>
      <c r="M138" s="54">
        <f t="shared" si="303"/>
        <v>0.625</v>
      </c>
      <c r="N138" s="54">
        <f t="shared" si="303"/>
        <v>0.875</v>
      </c>
      <c r="O138" s="54">
        <f t="shared" si="303"/>
        <v>0.875</v>
      </c>
      <c r="P138" s="54">
        <f t="shared" si="303"/>
        <v>0.875</v>
      </c>
      <c r="Q138" s="54">
        <f t="shared" si="303"/>
        <v>0.875</v>
      </c>
      <c r="R138" s="54">
        <f t="shared" si="303"/>
        <v>0.875</v>
      </c>
      <c r="S138" s="54">
        <f t="shared" si="303"/>
        <v>0.875</v>
      </c>
      <c r="T138" s="54">
        <f t="shared" si="303"/>
        <v>1</v>
      </c>
      <c r="U138" s="54">
        <f t="shared" si="303"/>
        <v>1</v>
      </c>
      <c r="V138" s="54">
        <f t="shared" si="303"/>
        <v>1</v>
      </c>
      <c r="W138" s="54">
        <f t="shared" si="303"/>
        <v>1</v>
      </c>
      <c r="X138" s="54">
        <f t="shared" si="303"/>
        <v>1</v>
      </c>
      <c r="Y138" s="54">
        <f t="shared" si="303"/>
        <v>1</v>
      </c>
      <c r="Z138" s="53">
        <f t="shared" si="273"/>
        <v>0</v>
      </c>
      <c r="AA138" s="54">
        <f t="shared" ref="AA138:AW138" si="304">Z138+AA25</f>
        <v>0</v>
      </c>
      <c r="AB138" s="54">
        <f t="shared" si="304"/>
        <v>0</v>
      </c>
      <c r="AC138" s="54">
        <f t="shared" si="304"/>
        <v>0.01818181818</v>
      </c>
      <c r="AD138" s="54">
        <f t="shared" si="304"/>
        <v>0.01818181818</v>
      </c>
      <c r="AE138" s="54">
        <f t="shared" si="304"/>
        <v>0.09090909091</v>
      </c>
      <c r="AF138" s="54">
        <f t="shared" si="304"/>
        <v>0.2363636364</v>
      </c>
      <c r="AG138" s="54">
        <f t="shared" si="304"/>
        <v>0.3636363636</v>
      </c>
      <c r="AH138" s="54">
        <f t="shared" si="304"/>
        <v>0.5636363636</v>
      </c>
      <c r="AI138" s="54">
        <f t="shared" si="304"/>
        <v>0.6545454545</v>
      </c>
      <c r="AJ138" s="54">
        <f t="shared" si="304"/>
        <v>0.6545454545</v>
      </c>
      <c r="AK138" s="54">
        <f t="shared" si="304"/>
        <v>0.6545454545</v>
      </c>
      <c r="AL138" s="54">
        <f t="shared" si="304"/>
        <v>0.7090909091</v>
      </c>
      <c r="AM138" s="54">
        <f t="shared" si="304"/>
        <v>0.7818181818</v>
      </c>
      <c r="AN138" s="54">
        <f t="shared" si="304"/>
        <v>0.7818181818</v>
      </c>
      <c r="AO138" s="54">
        <f t="shared" si="304"/>
        <v>0.8181818182</v>
      </c>
      <c r="AP138" s="54">
        <f t="shared" si="304"/>
        <v>0.8363636364</v>
      </c>
      <c r="AQ138" s="54">
        <f t="shared" si="304"/>
        <v>0.9090909091</v>
      </c>
      <c r="AR138" s="54">
        <f t="shared" si="304"/>
        <v>0.9272727273</v>
      </c>
      <c r="AS138" s="54">
        <f t="shared" si="304"/>
        <v>0.9636363636</v>
      </c>
      <c r="AT138" s="54">
        <f t="shared" si="304"/>
        <v>0.9818181818</v>
      </c>
      <c r="AU138" s="54">
        <f t="shared" si="304"/>
        <v>0.9818181818</v>
      </c>
      <c r="AV138" s="54">
        <f t="shared" si="304"/>
        <v>0.9818181818</v>
      </c>
      <c r="AW138" s="54">
        <f t="shared" si="304"/>
        <v>1</v>
      </c>
      <c r="AX138" s="53">
        <f t="shared" si="275"/>
        <v>0</v>
      </c>
      <c r="AY138" s="54">
        <f t="shared" ref="AY138:BU138" si="305">AX138+AY25</f>
        <v>0.005747126437</v>
      </c>
      <c r="AZ138" s="54">
        <f t="shared" si="305"/>
        <v>0.005747126437</v>
      </c>
      <c r="BA138" s="54">
        <f t="shared" si="305"/>
        <v>0.01724137931</v>
      </c>
      <c r="BB138" s="54">
        <f t="shared" si="305"/>
        <v>0.02873563218</v>
      </c>
      <c r="BC138" s="54">
        <f t="shared" si="305"/>
        <v>0.05172413793</v>
      </c>
      <c r="BD138" s="54">
        <f t="shared" si="305"/>
        <v>0.1954022989</v>
      </c>
      <c r="BE138" s="54">
        <f t="shared" si="305"/>
        <v>0.3735632184</v>
      </c>
      <c r="BF138" s="54">
        <f t="shared" si="305"/>
        <v>0.5172413793</v>
      </c>
      <c r="BG138" s="54">
        <f t="shared" si="305"/>
        <v>0.632183908</v>
      </c>
      <c r="BH138" s="54">
        <f t="shared" si="305"/>
        <v>0.6666666667</v>
      </c>
      <c r="BI138" s="54">
        <f t="shared" si="305"/>
        <v>0.6781609195</v>
      </c>
      <c r="BJ138" s="54">
        <f t="shared" si="305"/>
        <v>0.7298850575</v>
      </c>
      <c r="BK138" s="54">
        <f t="shared" si="305"/>
        <v>0.7873563218</v>
      </c>
      <c r="BL138" s="54">
        <f t="shared" si="305"/>
        <v>0.8390804598</v>
      </c>
      <c r="BM138" s="54">
        <f t="shared" si="305"/>
        <v>0.8850574713</v>
      </c>
      <c r="BN138" s="54">
        <f t="shared" si="305"/>
        <v>0.9137931034</v>
      </c>
      <c r="BO138" s="54">
        <f t="shared" si="305"/>
        <v>0.9367816092</v>
      </c>
      <c r="BP138" s="54">
        <f t="shared" si="305"/>
        <v>0.9482758621</v>
      </c>
      <c r="BQ138" s="54">
        <f t="shared" si="305"/>
        <v>0.9597701149</v>
      </c>
      <c r="BR138" s="54">
        <f t="shared" si="305"/>
        <v>0.9655172414</v>
      </c>
      <c r="BS138" s="54">
        <f t="shared" si="305"/>
        <v>0.9712643678</v>
      </c>
      <c r="BT138" s="54">
        <f t="shared" si="305"/>
        <v>0.9712643678</v>
      </c>
      <c r="BU138" s="54">
        <f t="shared" si="305"/>
        <v>1</v>
      </c>
      <c r="BV138" s="53">
        <f t="shared" si="277"/>
        <v>0</v>
      </c>
      <c r="BW138" s="54">
        <f t="shared" ref="BW138:CS138" si="306">BV138+BW25</f>
        <v>0</v>
      </c>
      <c r="BX138" s="54">
        <f t="shared" si="306"/>
        <v>0</v>
      </c>
      <c r="BY138" s="54">
        <f t="shared" si="306"/>
        <v>0.007194244604</v>
      </c>
      <c r="BZ138" s="54">
        <f t="shared" si="306"/>
        <v>0.01438848921</v>
      </c>
      <c r="CA138" s="54">
        <f t="shared" si="306"/>
        <v>0.1079136691</v>
      </c>
      <c r="CB138" s="54">
        <f t="shared" si="306"/>
        <v>0.2230215827</v>
      </c>
      <c r="CC138" s="54">
        <f t="shared" si="306"/>
        <v>0.4316546763</v>
      </c>
      <c r="CD138" s="54">
        <f t="shared" si="306"/>
        <v>0.5899280576</v>
      </c>
      <c r="CE138" s="54">
        <f t="shared" si="306"/>
        <v>0.6618705036</v>
      </c>
      <c r="CF138" s="54">
        <f t="shared" si="306"/>
        <v>0.690647482</v>
      </c>
      <c r="CG138" s="54">
        <f t="shared" si="306"/>
        <v>0.726618705</v>
      </c>
      <c r="CH138" s="54">
        <f t="shared" si="306"/>
        <v>0.7985611511</v>
      </c>
      <c r="CI138" s="54">
        <f t="shared" si="306"/>
        <v>0.8417266187</v>
      </c>
      <c r="CJ138" s="54">
        <f t="shared" si="306"/>
        <v>0.8776978417</v>
      </c>
      <c r="CK138" s="54">
        <f t="shared" si="306"/>
        <v>0.9064748201</v>
      </c>
      <c r="CL138" s="54">
        <f t="shared" si="306"/>
        <v>0.9208633094</v>
      </c>
      <c r="CM138" s="54">
        <f t="shared" si="306"/>
        <v>0.9424460432</v>
      </c>
      <c r="CN138" s="54">
        <f t="shared" si="306"/>
        <v>0.9496402878</v>
      </c>
      <c r="CO138" s="54">
        <f t="shared" si="306"/>
        <v>0.964028777</v>
      </c>
      <c r="CP138" s="54">
        <f t="shared" si="306"/>
        <v>0.9712230216</v>
      </c>
      <c r="CQ138" s="54">
        <f t="shared" si="306"/>
        <v>0.9712230216</v>
      </c>
      <c r="CR138" s="54">
        <f t="shared" si="306"/>
        <v>0.9712230216</v>
      </c>
      <c r="CS138" s="54">
        <f t="shared" si="306"/>
        <v>1</v>
      </c>
    </row>
    <row r="139">
      <c r="A139" s="52" t="s">
        <v>16</v>
      </c>
      <c r="B139" s="53">
        <f t="shared" si="271"/>
        <v>0</v>
      </c>
      <c r="C139" s="54">
        <f t="shared" ref="C139:Y139" si="307">B139+C26</f>
        <v>0</v>
      </c>
      <c r="D139" s="54">
        <f t="shared" si="307"/>
        <v>0</v>
      </c>
      <c r="E139" s="54">
        <f t="shared" si="307"/>
        <v>0</v>
      </c>
      <c r="F139" s="54">
        <f t="shared" si="307"/>
        <v>0</v>
      </c>
      <c r="G139" s="54">
        <f t="shared" si="307"/>
        <v>0</v>
      </c>
      <c r="H139" s="54">
        <f t="shared" si="307"/>
        <v>0.1875</v>
      </c>
      <c r="I139" s="54">
        <f t="shared" si="307"/>
        <v>0.4375</v>
      </c>
      <c r="J139" s="54">
        <f t="shared" si="307"/>
        <v>0.4375</v>
      </c>
      <c r="K139" s="54">
        <f t="shared" si="307"/>
        <v>0.4375</v>
      </c>
      <c r="L139" s="54">
        <f t="shared" si="307"/>
        <v>0.4375</v>
      </c>
      <c r="M139" s="54">
        <f t="shared" si="307"/>
        <v>0.5</v>
      </c>
      <c r="N139" s="54">
        <f t="shared" si="307"/>
        <v>0.6875</v>
      </c>
      <c r="O139" s="54">
        <f t="shared" si="307"/>
        <v>0.75</v>
      </c>
      <c r="P139" s="54">
        <f t="shared" si="307"/>
        <v>0.75</v>
      </c>
      <c r="Q139" s="54">
        <f t="shared" si="307"/>
        <v>0.75</v>
      </c>
      <c r="R139" s="54">
        <f t="shared" si="307"/>
        <v>0.875</v>
      </c>
      <c r="S139" s="54">
        <f t="shared" si="307"/>
        <v>0.875</v>
      </c>
      <c r="T139" s="54">
        <f t="shared" si="307"/>
        <v>0.9375</v>
      </c>
      <c r="U139" s="54">
        <f t="shared" si="307"/>
        <v>0.9375</v>
      </c>
      <c r="V139" s="54">
        <f t="shared" si="307"/>
        <v>0.9375</v>
      </c>
      <c r="W139" s="54">
        <f t="shared" si="307"/>
        <v>0.9375</v>
      </c>
      <c r="X139" s="54">
        <f t="shared" si="307"/>
        <v>0.9375</v>
      </c>
      <c r="Y139" s="54">
        <f t="shared" si="307"/>
        <v>1</v>
      </c>
      <c r="Z139" s="53">
        <f t="shared" si="273"/>
        <v>0.01098901099</v>
      </c>
      <c r="AA139" s="54">
        <f t="shared" ref="AA139:AW139" si="308">Z139+AA26</f>
        <v>0.01098901099</v>
      </c>
      <c r="AB139" s="54">
        <f t="shared" si="308"/>
        <v>0.01098901099</v>
      </c>
      <c r="AC139" s="54">
        <f t="shared" si="308"/>
        <v>0.01098901099</v>
      </c>
      <c r="AD139" s="54">
        <f t="shared" si="308"/>
        <v>0.01098901099</v>
      </c>
      <c r="AE139" s="54">
        <f t="shared" si="308"/>
        <v>0.04395604396</v>
      </c>
      <c r="AF139" s="54">
        <f t="shared" si="308"/>
        <v>0.1318681319</v>
      </c>
      <c r="AG139" s="54">
        <f t="shared" si="308"/>
        <v>0.2307692308</v>
      </c>
      <c r="AH139" s="54">
        <f t="shared" si="308"/>
        <v>0.3516483516</v>
      </c>
      <c r="AI139" s="54">
        <f t="shared" si="308"/>
        <v>0.4175824176</v>
      </c>
      <c r="AJ139" s="54">
        <f t="shared" si="308"/>
        <v>0.4285714286</v>
      </c>
      <c r="AK139" s="54">
        <f t="shared" si="308"/>
        <v>0.4505494505</v>
      </c>
      <c r="AL139" s="54">
        <f t="shared" si="308"/>
        <v>0.5824175824</v>
      </c>
      <c r="AM139" s="54">
        <f t="shared" si="308"/>
        <v>0.6483516484</v>
      </c>
      <c r="AN139" s="54">
        <f t="shared" si="308"/>
        <v>0.6923076923</v>
      </c>
      <c r="AO139" s="54">
        <f t="shared" si="308"/>
        <v>0.7142857143</v>
      </c>
      <c r="AP139" s="54">
        <f t="shared" si="308"/>
        <v>0.7362637363</v>
      </c>
      <c r="AQ139" s="54">
        <f t="shared" si="308"/>
        <v>0.7802197802</v>
      </c>
      <c r="AR139" s="54">
        <f t="shared" si="308"/>
        <v>0.8021978022</v>
      </c>
      <c r="AS139" s="54">
        <f t="shared" si="308"/>
        <v>0.8461538462</v>
      </c>
      <c r="AT139" s="54">
        <f t="shared" si="308"/>
        <v>0.9010989011</v>
      </c>
      <c r="AU139" s="54">
        <f t="shared" si="308"/>
        <v>0.9230769231</v>
      </c>
      <c r="AV139" s="54">
        <f t="shared" si="308"/>
        <v>0.9230769231</v>
      </c>
      <c r="AW139" s="54">
        <f t="shared" si="308"/>
        <v>1</v>
      </c>
      <c r="AX139" s="53">
        <f t="shared" si="275"/>
        <v>0</v>
      </c>
      <c r="AY139" s="54">
        <f t="shared" ref="AY139:BU139" si="309">AX139+AY26</f>
        <v>0</v>
      </c>
      <c r="AZ139" s="54">
        <f t="shared" si="309"/>
        <v>0.003649635036</v>
      </c>
      <c r="BA139" s="54">
        <f t="shared" si="309"/>
        <v>0.007299270073</v>
      </c>
      <c r="BB139" s="54">
        <f t="shared" si="309"/>
        <v>0.01094890511</v>
      </c>
      <c r="BC139" s="54">
        <f t="shared" si="309"/>
        <v>0.04379562044</v>
      </c>
      <c r="BD139" s="54">
        <f t="shared" si="309"/>
        <v>0.1824817518</v>
      </c>
      <c r="BE139" s="54">
        <f t="shared" si="309"/>
        <v>0.3722627737</v>
      </c>
      <c r="BF139" s="54">
        <f t="shared" si="309"/>
        <v>0.4489051095</v>
      </c>
      <c r="BG139" s="54">
        <f t="shared" si="309"/>
        <v>0.503649635</v>
      </c>
      <c r="BH139" s="54">
        <f t="shared" si="309"/>
        <v>0.5145985401</v>
      </c>
      <c r="BI139" s="54">
        <f t="shared" si="309"/>
        <v>0.5474452555</v>
      </c>
      <c r="BJ139" s="54">
        <f t="shared" si="309"/>
        <v>0.6751824818</v>
      </c>
      <c r="BK139" s="54">
        <f t="shared" si="309"/>
        <v>0.7189781022</v>
      </c>
      <c r="BL139" s="54">
        <f t="shared" si="309"/>
        <v>0.7372262774</v>
      </c>
      <c r="BM139" s="54">
        <f t="shared" si="309"/>
        <v>0.7554744526</v>
      </c>
      <c r="BN139" s="54">
        <f t="shared" si="309"/>
        <v>0.7627737226</v>
      </c>
      <c r="BO139" s="54">
        <f t="shared" si="309"/>
        <v>0.795620438</v>
      </c>
      <c r="BP139" s="54">
        <f t="shared" si="309"/>
        <v>0.8430656934</v>
      </c>
      <c r="BQ139" s="54">
        <f t="shared" si="309"/>
        <v>0.8905109489</v>
      </c>
      <c r="BR139" s="54">
        <f t="shared" si="309"/>
        <v>0.9124087591</v>
      </c>
      <c r="BS139" s="54">
        <f t="shared" si="309"/>
        <v>0.9379562044</v>
      </c>
      <c r="BT139" s="54">
        <f t="shared" si="309"/>
        <v>0.9452554745</v>
      </c>
      <c r="BU139" s="54">
        <f t="shared" si="309"/>
        <v>1</v>
      </c>
      <c r="BV139" s="53">
        <f t="shared" si="277"/>
        <v>0.004739336493</v>
      </c>
      <c r="BW139" s="54">
        <f t="shared" ref="BW139:CS139" si="310">BV139+BW26</f>
        <v>0.004739336493</v>
      </c>
      <c r="BX139" s="54">
        <f t="shared" si="310"/>
        <v>0.004739336493</v>
      </c>
      <c r="BY139" s="54">
        <f t="shared" si="310"/>
        <v>0.004739336493</v>
      </c>
      <c r="BZ139" s="54">
        <f t="shared" si="310"/>
        <v>0.009478672986</v>
      </c>
      <c r="CA139" s="54">
        <f t="shared" si="310"/>
        <v>0.03317535545</v>
      </c>
      <c r="CB139" s="54">
        <f t="shared" si="310"/>
        <v>0.1516587678</v>
      </c>
      <c r="CC139" s="54">
        <f t="shared" si="310"/>
        <v>0.3744075829</v>
      </c>
      <c r="CD139" s="54">
        <f t="shared" si="310"/>
        <v>0.4312796209</v>
      </c>
      <c r="CE139" s="54">
        <f t="shared" si="310"/>
        <v>0.5071090047</v>
      </c>
      <c r="CF139" s="54">
        <f t="shared" si="310"/>
        <v>0.5213270142</v>
      </c>
      <c r="CG139" s="54">
        <f t="shared" si="310"/>
        <v>0.5734597156</v>
      </c>
      <c r="CH139" s="54">
        <f t="shared" si="310"/>
        <v>0.7298578199</v>
      </c>
      <c r="CI139" s="54">
        <f t="shared" si="310"/>
        <v>0.7630331754</v>
      </c>
      <c r="CJ139" s="54">
        <f t="shared" si="310"/>
        <v>0.7725118483</v>
      </c>
      <c r="CK139" s="54">
        <f t="shared" si="310"/>
        <v>0.7914691943</v>
      </c>
      <c r="CL139" s="54">
        <f t="shared" si="310"/>
        <v>0.8009478673</v>
      </c>
      <c r="CM139" s="54">
        <f t="shared" si="310"/>
        <v>0.8293838863</v>
      </c>
      <c r="CN139" s="54">
        <f t="shared" si="310"/>
        <v>0.8483412322</v>
      </c>
      <c r="CO139" s="54">
        <f t="shared" si="310"/>
        <v>0.9241706161</v>
      </c>
      <c r="CP139" s="54">
        <f t="shared" si="310"/>
        <v>0.9478672986</v>
      </c>
      <c r="CQ139" s="54">
        <f t="shared" si="310"/>
        <v>0.9620853081</v>
      </c>
      <c r="CR139" s="54">
        <f t="shared" si="310"/>
        <v>0.9668246445</v>
      </c>
      <c r="CS139" s="54">
        <f t="shared" si="310"/>
        <v>1</v>
      </c>
    </row>
    <row r="140">
      <c r="A140" s="23" t="s">
        <v>19</v>
      </c>
      <c r="B140" s="53">
        <f t="shared" ref="B140:B181" si="315">B82</f>
        <v>0</v>
      </c>
      <c r="C140" s="53">
        <f t="shared" ref="C140:Y140" si="311">C82+B140</f>
        <v>0</v>
      </c>
      <c r="D140" s="53">
        <f t="shared" si="311"/>
        <v>0</v>
      </c>
      <c r="E140" s="53">
        <f t="shared" si="311"/>
        <v>0</v>
      </c>
      <c r="F140" s="53">
        <f t="shared" si="311"/>
        <v>0</v>
      </c>
      <c r="G140" s="53">
        <f t="shared" si="311"/>
        <v>0</v>
      </c>
      <c r="H140" s="53">
        <f t="shared" si="311"/>
        <v>0</v>
      </c>
      <c r="I140" s="53">
        <f t="shared" si="311"/>
        <v>0</v>
      </c>
      <c r="J140" s="53">
        <f t="shared" si="311"/>
        <v>0</v>
      </c>
      <c r="K140" s="53">
        <f t="shared" si="311"/>
        <v>0</v>
      </c>
      <c r="L140" s="53">
        <f t="shared" si="311"/>
        <v>0</v>
      </c>
      <c r="M140" s="53">
        <f t="shared" si="311"/>
        <v>0</v>
      </c>
      <c r="N140" s="53">
        <f t="shared" si="311"/>
        <v>0</v>
      </c>
      <c r="O140" s="53">
        <f t="shared" si="311"/>
        <v>0</v>
      </c>
      <c r="P140" s="53">
        <f t="shared" si="311"/>
        <v>0</v>
      </c>
      <c r="Q140" s="53">
        <f t="shared" si="311"/>
        <v>0</v>
      </c>
      <c r="R140" s="53">
        <f t="shared" si="311"/>
        <v>0</v>
      </c>
      <c r="S140" s="53">
        <f t="shared" si="311"/>
        <v>0</v>
      </c>
      <c r="T140" s="53">
        <f t="shared" si="311"/>
        <v>0</v>
      </c>
      <c r="U140" s="53">
        <f t="shared" si="311"/>
        <v>0</v>
      </c>
      <c r="V140" s="53">
        <f t="shared" si="311"/>
        <v>0</v>
      </c>
      <c r="W140" s="53">
        <f t="shared" si="311"/>
        <v>0</v>
      </c>
      <c r="X140" s="53">
        <f t="shared" si="311"/>
        <v>0</v>
      </c>
      <c r="Y140" s="53">
        <f t="shared" si="311"/>
        <v>0</v>
      </c>
      <c r="Z140" s="53">
        <f t="shared" ref="Z140:Z181" si="317">Z82</f>
        <v>0</v>
      </c>
      <c r="AA140" s="53">
        <f t="shared" ref="AA140:AW140" si="312">AA82+Z140</f>
        <v>0</v>
      </c>
      <c r="AB140" s="53">
        <f t="shared" si="312"/>
        <v>0</v>
      </c>
      <c r="AC140" s="53">
        <f t="shared" si="312"/>
        <v>0</v>
      </c>
      <c r="AD140" s="53">
        <f t="shared" si="312"/>
        <v>0</v>
      </c>
      <c r="AE140" s="53">
        <f t="shared" si="312"/>
        <v>0</v>
      </c>
      <c r="AF140" s="53">
        <f t="shared" si="312"/>
        <v>0</v>
      </c>
      <c r="AG140" s="53">
        <f t="shared" si="312"/>
        <v>0.1111111111</v>
      </c>
      <c r="AH140" s="53">
        <f t="shared" si="312"/>
        <v>0.2222222222</v>
      </c>
      <c r="AI140" s="53">
        <f t="shared" si="312"/>
        <v>0.2222222222</v>
      </c>
      <c r="AJ140" s="53">
        <f t="shared" si="312"/>
        <v>0.2222222222</v>
      </c>
      <c r="AK140" s="53">
        <f t="shared" si="312"/>
        <v>0.4444444444</v>
      </c>
      <c r="AL140" s="53">
        <f t="shared" si="312"/>
        <v>0.5555555556</v>
      </c>
      <c r="AM140" s="53">
        <f t="shared" si="312"/>
        <v>0.5555555556</v>
      </c>
      <c r="AN140" s="53">
        <f t="shared" si="312"/>
        <v>0.5555555556</v>
      </c>
      <c r="AO140" s="53">
        <f t="shared" si="312"/>
        <v>0.6666666667</v>
      </c>
      <c r="AP140" s="53">
        <f t="shared" si="312"/>
        <v>0.6666666667</v>
      </c>
      <c r="AQ140" s="53">
        <f t="shared" si="312"/>
        <v>0.8888888889</v>
      </c>
      <c r="AR140" s="53">
        <f t="shared" si="312"/>
        <v>1</v>
      </c>
      <c r="AS140" s="53">
        <f t="shared" si="312"/>
        <v>1</v>
      </c>
      <c r="AT140" s="53">
        <f t="shared" si="312"/>
        <v>1</v>
      </c>
      <c r="AU140" s="53">
        <f t="shared" si="312"/>
        <v>1</v>
      </c>
      <c r="AV140" s="53">
        <f t="shared" si="312"/>
        <v>1</v>
      </c>
      <c r="AW140" s="53">
        <f t="shared" si="312"/>
        <v>1</v>
      </c>
      <c r="AX140" s="53">
        <f t="shared" ref="AX140:AX181" si="319">AX82</f>
        <v>0</v>
      </c>
      <c r="AY140" s="53">
        <f t="shared" ref="AY140:BU140" si="313">AY82+AX140</f>
        <v>0</v>
      </c>
      <c r="AZ140" s="53">
        <f t="shared" si="313"/>
        <v>0</v>
      </c>
      <c r="BA140" s="53">
        <f t="shared" si="313"/>
        <v>0</v>
      </c>
      <c r="BB140" s="53">
        <f t="shared" si="313"/>
        <v>0</v>
      </c>
      <c r="BC140" s="53">
        <f t="shared" si="313"/>
        <v>0</v>
      </c>
      <c r="BD140" s="53">
        <f t="shared" si="313"/>
        <v>0</v>
      </c>
      <c r="BE140" s="53">
        <f t="shared" si="313"/>
        <v>0.1666666667</v>
      </c>
      <c r="BF140" s="53">
        <f t="shared" si="313"/>
        <v>0.1666666667</v>
      </c>
      <c r="BG140" s="53">
        <f t="shared" si="313"/>
        <v>0.1666666667</v>
      </c>
      <c r="BH140" s="53">
        <f t="shared" si="313"/>
        <v>0.3333333333</v>
      </c>
      <c r="BI140" s="53">
        <f t="shared" si="313"/>
        <v>0.6666666667</v>
      </c>
      <c r="BJ140" s="53">
        <f t="shared" si="313"/>
        <v>0.6666666667</v>
      </c>
      <c r="BK140" s="53">
        <f t="shared" si="313"/>
        <v>0.6666666667</v>
      </c>
      <c r="BL140" s="53">
        <f t="shared" si="313"/>
        <v>0.6666666667</v>
      </c>
      <c r="BM140" s="53">
        <f t="shared" si="313"/>
        <v>0.6666666667</v>
      </c>
      <c r="BN140" s="53">
        <f t="shared" si="313"/>
        <v>0.6666666667</v>
      </c>
      <c r="BO140" s="53">
        <f t="shared" si="313"/>
        <v>0.6666666667</v>
      </c>
      <c r="BP140" s="53">
        <f t="shared" si="313"/>
        <v>1</v>
      </c>
      <c r="BQ140" s="53">
        <f t="shared" si="313"/>
        <v>1</v>
      </c>
      <c r="BR140" s="53">
        <f t="shared" si="313"/>
        <v>1</v>
      </c>
      <c r="BS140" s="53">
        <f t="shared" si="313"/>
        <v>1</v>
      </c>
      <c r="BT140" s="53">
        <f t="shared" si="313"/>
        <v>1</v>
      </c>
      <c r="BU140" s="53">
        <f t="shared" si="313"/>
        <v>1</v>
      </c>
      <c r="BV140" s="53">
        <f t="shared" ref="BV140:BV181" si="321">BV82</f>
        <v>0</v>
      </c>
      <c r="BW140" s="53">
        <f t="shared" ref="BW140:CS140" si="314">BW82+BV140</f>
        <v>0</v>
      </c>
      <c r="BX140" s="53">
        <f t="shared" si="314"/>
        <v>0</v>
      </c>
      <c r="BY140" s="53">
        <f t="shared" si="314"/>
        <v>0</v>
      </c>
      <c r="BZ140" s="53">
        <f t="shared" si="314"/>
        <v>0</v>
      </c>
      <c r="CA140" s="53">
        <f t="shared" si="314"/>
        <v>0.06666666667</v>
      </c>
      <c r="CB140" s="53">
        <f t="shared" si="314"/>
        <v>0.06666666667</v>
      </c>
      <c r="CC140" s="53">
        <f t="shared" si="314"/>
        <v>0.2</v>
      </c>
      <c r="CD140" s="53">
        <f t="shared" si="314"/>
        <v>0.2666666667</v>
      </c>
      <c r="CE140" s="53">
        <f t="shared" si="314"/>
        <v>0.4666666667</v>
      </c>
      <c r="CF140" s="53">
        <f t="shared" si="314"/>
        <v>0.4666666667</v>
      </c>
      <c r="CG140" s="53">
        <f t="shared" si="314"/>
        <v>0.6</v>
      </c>
      <c r="CH140" s="53">
        <f t="shared" si="314"/>
        <v>0.6</v>
      </c>
      <c r="CI140" s="53">
        <f t="shared" si="314"/>
        <v>0.6666666667</v>
      </c>
      <c r="CJ140" s="53">
        <f t="shared" si="314"/>
        <v>0.6666666667</v>
      </c>
      <c r="CK140" s="53">
        <f t="shared" si="314"/>
        <v>0.7333333333</v>
      </c>
      <c r="CL140" s="53">
        <f t="shared" si="314"/>
        <v>0.8666666667</v>
      </c>
      <c r="CM140" s="53">
        <f t="shared" si="314"/>
        <v>0.8666666667</v>
      </c>
      <c r="CN140" s="53">
        <f t="shared" si="314"/>
        <v>0.8666666667</v>
      </c>
      <c r="CO140" s="53">
        <f t="shared" si="314"/>
        <v>0.8666666667</v>
      </c>
      <c r="CP140" s="53">
        <f t="shared" si="314"/>
        <v>0.8666666667</v>
      </c>
      <c r="CQ140" s="53">
        <f t="shared" si="314"/>
        <v>0.8666666667</v>
      </c>
      <c r="CR140" s="53">
        <f t="shared" si="314"/>
        <v>0.8666666667</v>
      </c>
      <c r="CS140" s="53">
        <f t="shared" si="314"/>
        <v>1</v>
      </c>
    </row>
    <row r="141">
      <c r="A141" s="23" t="s">
        <v>20</v>
      </c>
      <c r="B141" s="53">
        <f t="shared" si="315"/>
        <v>0</v>
      </c>
      <c r="C141" s="53">
        <f t="shared" ref="C141:Y141" si="316">C83+B141</f>
        <v>0</v>
      </c>
      <c r="D141" s="53">
        <f t="shared" si="316"/>
        <v>0</v>
      </c>
      <c r="E141" s="53">
        <f t="shared" si="316"/>
        <v>0</v>
      </c>
      <c r="F141" s="53">
        <f t="shared" si="316"/>
        <v>0</v>
      </c>
      <c r="G141" s="53">
        <f t="shared" si="316"/>
        <v>0</v>
      </c>
      <c r="H141" s="53">
        <f t="shared" si="316"/>
        <v>0</v>
      </c>
      <c r="I141" s="53">
        <f t="shared" si="316"/>
        <v>0</v>
      </c>
      <c r="J141" s="53">
        <f t="shared" si="316"/>
        <v>0</v>
      </c>
      <c r="K141" s="53">
        <f t="shared" si="316"/>
        <v>0</v>
      </c>
      <c r="L141" s="53">
        <f t="shared" si="316"/>
        <v>0</v>
      </c>
      <c r="M141" s="53">
        <f t="shared" si="316"/>
        <v>0</v>
      </c>
      <c r="N141" s="53">
        <f t="shared" si="316"/>
        <v>0</v>
      </c>
      <c r="O141" s="53">
        <f t="shared" si="316"/>
        <v>0</v>
      </c>
      <c r="P141" s="53">
        <f t="shared" si="316"/>
        <v>0</v>
      </c>
      <c r="Q141" s="53">
        <f t="shared" si="316"/>
        <v>0</v>
      </c>
      <c r="R141" s="53">
        <f t="shared" si="316"/>
        <v>0</v>
      </c>
      <c r="S141" s="53">
        <f t="shared" si="316"/>
        <v>0</v>
      </c>
      <c r="T141" s="53">
        <f t="shared" si="316"/>
        <v>0</v>
      </c>
      <c r="U141" s="53">
        <f t="shared" si="316"/>
        <v>0</v>
      </c>
      <c r="V141" s="53">
        <f t="shared" si="316"/>
        <v>0</v>
      </c>
      <c r="W141" s="53">
        <f t="shared" si="316"/>
        <v>0</v>
      </c>
      <c r="X141" s="53">
        <f t="shared" si="316"/>
        <v>0</v>
      </c>
      <c r="Y141" s="53">
        <f t="shared" si="316"/>
        <v>0</v>
      </c>
      <c r="Z141" s="53">
        <f t="shared" si="317"/>
        <v>0</v>
      </c>
      <c r="AA141" s="53">
        <f t="shared" ref="AA141:AW141" si="318">AA83+Z141</f>
        <v>0</v>
      </c>
      <c r="AB141" s="53">
        <f t="shared" si="318"/>
        <v>0</v>
      </c>
      <c r="AC141" s="53">
        <f t="shared" si="318"/>
        <v>0</v>
      </c>
      <c r="AD141" s="53">
        <f t="shared" si="318"/>
        <v>0</v>
      </c>
      <c r="AE141" s="53">
        <f t="shared" si="318"/>
        <v>0</v>
      </c>
      <c r="AF141" s="53">
        <f t="shared" si="318"/>
        <v>0</v>
      </c>
      <c r="AG141" s="53">
        <f t="shared" si="318"/>
        <v>0.3333333333</v>
      </c>
      <c r="AH141" s="53">
        <f t="shared" si="318"/>
        <v>0.3333333333</v>
      </c>
      <c r="AI141" s="53">
        <f t="shared" si="318"/>
        <v>0.3333333333</v>
      </c>
      <c r="AJ141" s="53">
        <f t="shared" si="318"/>
        <v>0.3333333333</v>
      </c>
      <c r="AK141" s="53">
        <f t="shared" si="318"/>
        <v>0.3333333333</v>
      </c>
      <c r="AL141" s="53">
        <f t="shared" si="318"/>
        <v>0.3333333333</v>
      </c>
      <c r="AM141" s="53">
        <f t="shared" si="318"/>
        <v>0.3333333333</v>
      </c>
      <c r="AN141" s="53">
        <f t="shared" si="318"/>
        <v>0.3333333333</v>
      </c>
      <c r="AO141" s="53">
        <f t="shared" si="318"/>
        <v>0.3333333333</v>
      </c>
      <c r="AP141" s="53">
        <f t="shared" si="318"/>
        <v>0.3333333333</v>
      </c>
      <c r="AQ141" s="53">
        <f t="shared" si="318"/>
        <v>0.3333333333</v>
      </c>
      <c r="AR141" s="53">
        <f t="shared" si="318"/>
        <v>0.6666666667</v>
      </c>
      <c r="AS141" s="53">
        <f t="shared" si="318"/>
        <v>0.6666666667</v>
      </c>
      <c r="AT141" s="53">
        <f t="shared" si="318"/>
        <v>0.6666666667</v>
      </c>
      <c r="AU141" s="53">
        <f t="shared" si="318"/>
        <v>0.6666666667</v>
      </c>
      <c r="AV141" s="53">
        <f t="shared" si="318"/>
        <v>0.6666666667</v>
      </c>
      <c r="AW141" s="53">
        <f t="shared" si="318"/>
        <v>1</v>
      </c>
      <c r="AX141" s="53">
        <f t="shared" si="319"/>
        <v>0</v>
      </c>
      <c r="AY141" s="53">
        <f t="shared" ref="AY141:BU141" si="320">AY83+AX141</f>
        <v>0</v>
      </c>
      <c r="AZ141" s="53">
        <f t="shared" si="320"/>
        <v>0</v>
      </c>
      <c r="BA141" s="53">
        <f t="shared" si="320"/>
        <v>0</v>
      </c>
      <c r="BB141" s="53">
        <f t="shared" si="320"/>
        <v>0</v>
      </c>
      <c r="BC141" s="53">
        <f t="shared" si="320"/>
        <v>0</v>
      </c>
      <c r="BD141" s="53">
        <f t="shared" si="320"/>
        <v>0</v>
      </c>
      <c r="BE141" s="53">
        <f t="shared" si="320"/>
        <v>0.25</v>
      </c>
      <c r="BF141" s="53">
        <f t="shared" si="320"/>
        <v>0.25</v>
      </c>
      <c r="BG141" s="53">
        <f t="shared" si="320"/>
        <v>0.25</v>
      </c>
      <c r="BH141" s="53">
        <f t="shared" si="320"/>
        <v>0.25</v>
      </c>
      <c r="BI141" s="53">
        <f t="shared" si="320"/>
        <v>0.5</v>
      </c>
      <c r="BJ141" s="53">
        <f t="shared" si="320"/>
        <v>0.75</v>
      </c>
      <c r="BK141" s="53">
        <f t="shared" si="320"/>
        <v>0.75</v>
      </c>
      <c r="BL141" s="53">
        <f t="shared" si="320"/>
        <v>0.75</v>
      </c>
      <c r="BM141" s="53">
        <f t="shared" si="320"/>
        <v>0.75</v>
      </c>
      <c r="BN141" s="53">
        <f t="shared" si="320"/>
        <v>0.75</v>
      </c>
      <c r="BO141" s="53">
        <f t="shared" si="320"/>
        <v>0.75</v>
      </c>
      <c r="BP141" s="53">
        <f t="shared" si="320"/>
        <v>0.75</v>
      </c>
      <c r="BQ141" s="53">
        <f t="shared" si="320"/>
        <v>0.75</v>
      </c>
      <c r="BR141" s="53">
        <f t="shared" si="320"/>
        <v>0.75</v>
      </c>
      <c r="BS141" s="53">
        <f t="shared" si="320"/>
        <v>0.75</v>
      </c>
      <c r="BT141" s="53">
        <f t="shared" si="320"/>
        <v>0.75</v>
      </c>
      <c r="BU141" s="53">
        <f t="shared" si="320"/>
        <v>1</v>
      </c>
      <c r="BV141" s="53">
        <f t="shared" si="321"/>
        <v>0</v>
      </c>
      <c r="BW141" s="53">
        <f t="shared" ref="BW141:CS141" si="322">BW83+BV141</f>
        <v>0</v>
      </c>
      <c r="BX141" s="53">
        <f t="shared" si="322"/>
        <v>0</v>
      </c>
      <c r="BY141" s="53">
        <f t="shared" si="322"/>
        <v>0</v>
      </c>
      <c r="BZ141" s="53">
        <f t="shared" si="322"/>
        <v>0</v>
      </c>
      <c r="CA141" s="53">
        <f t="shared" si="322"/>
        <v>0</v>
      </c>
      <c r="CB141" s="53">
        <f t="shared" si="322"/>
        <v>0</v>
      </c>
      <c r="CC141" s="53">
        <f t="shared" si="322"/>
        <v>0</v>
      </c>
      <c r="CD141" s="53">
        <f t="shared" si="322"/>
        <v>0</v>
      </c>
      <c r="CE141" s="53">
        <f t="shared" si="322"/>
        <v>0</v>
      </c>
      <c r="CF141" s="53">
        <f t="shared" si="322"/>
        <v>0</v>
      </c>
      <c r="CG141" s="53">
        <f t="shared" si="322"/>
        <v>0</v>
      </c>
      <c r="CH141" s="53">
        <f t="shared" si="322"/>
        <v>0</v>
      </c>
      <c r="CI141" s="53">
        <f t="shared" si="322"/>
        <v>0</v>
      </c>
      <c r="CJ141" s="53">
        <f t="shared" si="322"/>
        <v>0.25</v>
      </c>
      <c r="CK141" s="53">
        <f t="shared" si="322"/>
        <v>0.25</v>
      </c>
      <c r="CL141" s="53">
        <f t="shared" si="322"/>
        <v>0.5</v>
      </c>
      <c r="CM141" s="53">
        <f t="shared" si="322"/>
        <v>0.5</v>
      </c>
      <c r="CN141" s="53">
        <f t="shared" si="322"/>
        <v>0.5</v>
      </c>
      <c r="CO141" s="53">
        <f t="shared" si="322"/>
        <v>0.5</v>
      </c>
      <c r="CP141" s="53">
        <f t="shared" si="322"/>
        <v>0.5</v>
      </c>
      <c r="CQ141" s="53">
        <f t="shared" si="322"/>
        <v>0.5</v>
      </c>
      <c r="CR141" s="53">
        <f t="shared" si="322"/>
        <v>0.5</v>
      </c>
      <c r="CS141" s="53">
        <f t="shared" si="322"/>
        <v>1</v>
      </c>
    </row>
    <row r="142">
      <c r="A142" s="23" t="s">
        <v>21</v>
      </c>
      <c r="B142" s="53">
        <f t="shared" si="315"/>
        <v>0</v>
      </c>
      <c r="C142" s="53">
        <f t="shared" ref="C142:Y142" si="323">C84+B142</f>
        <v>0</v>
      </c>
      <c r="D142" s="53">
        <f t="shared" si="323"/>
        <v>0</v>
      </c>
      <c r="E142" s="53">
        <f t="shared" si="323"/>
        <v>0</v>
      </c>
      <c r="F142" s="53">
        <f t="shared" si="323"/>
        <v>0</v>
      </c>
      <c r="G142" s="53">
        <f t="shared" si="323"/>
        <v>0</v>
      </c>
      <c r="H142" s="53">
        <f t="shared" si="323"/>
        <v>0</v>
      </c>
      <c r="I142" s="53">
        <f t="shared" si="323"/>
        <v>0</v>
      </c>
      <c r="J142" s="53">
        <f t="shared" si="323"/>
        <v>0</v>
      </c>
      <c r="K142" s="53">
        <f t="shared" si="323"/>
        <v>0</v>
      </c>
      <c r="L142" s="53">
        <f t="shared" si="323"/>
        <v>0</v>
      </c>
      <c r="M142" s="53">
        <f t="shared" si="323"/>
        <v>0</v>
      </c>
      <c r="N142" s="53">
        <f t="shared" si="323"/>
        <v>0</v>
      </c>
      <c r="O142" s="53">
        <f t="shared" si="323"/>
        <v>0</v>
      </c>
      <c r="P142" s="53">
        <f t="shared" si="323"/>
        <v>0</v>
      </c>
      <c r="Q142" s="53">
        <f t="shared" si="323"/>
        <v>0</v>
      </c>
      <c r="R142" s="53">
        <f t="shared" si="323"/>
        <v>0</v>
      </c>
      <c r="S142" s="53">
        <f t="shared" si="323"/>
        <v>0</v>
      </c>
      <c r="T142" s="53">
        <f t="shared" si="323"/>
        <v>0</v>
      </c>
      <c r="U142" s="53">
        <f t="shared" si="323"/>
        <v>0</v>
      </c>
      <c r="V142" s="53">
        <f t="shared" si="323"/>
        <v>0</v>
      </c>
      <c r="W142" s="53">
        <f t="shared" si="323"/>
        <v>0</v>
      </c>
      <c r="X142" s="53">
        <f t="shared" si="323"/>
        <v>0</v>
      </c>
      <c r="Y142" s="53">
        <f t="shared" si="323"/>
        <v>0</v>
      </c>
      <c r="Z142" s="53">
        <f t="shared" si="317"/>
        <v>0</v>
      </c>
      <c r="AA142" s="53">
        <f t="shared" ref="AA142:AW142" si="324">AA84+Z142</f>
        <v>0</v>
      </c>
      <c r="AB142" s="53">
        <f t="shared" si="324"/>
        <v>0</v>
      </c>
      <c r="AC142" s="53">
        <f t="shared" si="324"/>
        <v>0</v>
      </c>
      <c r="AD142" s="53">
        <f t="shared" si="324"/>
        <v>0</v>
      </c>
      <c r="AE142" s="53">
        <f t="shared" si="324"/>
        <v>0</v>
      </c>
      <c r="AF142" s="53">
        <f t="shared" si="324"/>
        <v>0</v>
      </c>
      <c r="AG142" s="53">
        <f t="shared" si="324"/>
        <v>0</v>
      </c>
      <c r="AH142" s="53">
        <f t="shared" si="324"/>
        <v>1</v>
      </c>
      <c r="AI142" s="53">
        <f t="shared" si="324"/>
        <v>1</v>
      </c>
      <c r="AJ142" s="53">
        <f t="shared" si="324"/>
        <v>1</v>
      </c>
      <c r="AK142" s="53">
        <f t="shared" si="324"/>
        <v>1</v>
      </c>
      <c r="AL142" s="53">
        <f t="shared" si="324"/>
        <v>1</v>
      </c>
      <c r="AM142" s="53">
        <f t="shared" si="324"/>
        <v>1</v>
      </c>
      <c r="AN142" s="53">
        <f t="shared" si="324"/>
        <v>1</v>
      </c>
      <c r="AO142" s="53">
        <f t="shared" si="324"/>
        <v>1</v>
      </c>
      <c r="AP142" s="53">
        <f t="shared" si="324"/>
        <v>1</v>
      </c>
      <c r="AQ142" s="53">
        <f t="shared" si="324"/>
        <v>1</v>
      </c>
      <c r="AR142" s="53">
        <f t="shared" si="324"/>
        <v>1</v>
      </c>
      <c r="AS142" s="53">
        <f t="shared" si="324"/>
        <v>1</v>
      </c>
      <c r="AT142" s="53">
        <f t="shared" si="324"/>
        <v>1</v>
      </c>
      <c r="AU142" s="53">
        <f t="shared" si="324"/>
        <v>1</v>
      </c>
      <c r="AV142" s="53">
        <f t="shared" si="324"/>
        <v>1</v>
      </c>
      <c r="AW142" s="53">
        <f t="shared" si="324"/>
        <v>1</v>
      </c>
      <c r="AX142" s="53">
        <f t="shared" si="319"/>
        <v>0</v>
      </c>
      <c r="AY142" s="53">
        <f t="shared" ref="AY142:BU142" si="325">AY84+AX142</f>
        <v>0</v>
      </c>
      <c r="AZ142" s="53">
        <f t="shared" si="325"/>
        <v>0</v>
      </c>
      <c r="BA142" s="53">
        <f t="shared" si="325"/>
        <v>0</v>
      </c>
      <c r="BB142" s="53">
        <f t="shared" si="325"/>
        <v>0</v>
      </c>
      <c r="BC142" s="53">
        <f t="shared" si="325"/>
        <v>0</v>
      </c>
      <c r="BD142" s="53">
        <f t="shared" si="325"/>
        <v>0</v>
      </c>
      <c r="BE142" s="53">
        <f t="shared" si="325"/>
        <v>0</v>
      </c>
      <c r="BF142" s="53">
        <f t="shared" si="325"/>
        <v>0</v>
      </c>
      <c r="BG142" s="53">
        <f t="shared" si="325"/>
        <v>0</v>
      </c>
      <c r="BH142" s="53">
        <f t="shared" si="325"/>
        <v>0.25</v>
      </c>
      <c r="BI142" s="53">
        <f t="shared" si="325"/>
        <v>0.5</v>
      </c>
      <c r="BJ142" s="53">
        <f t="shared" si="325"/>
        <v>0.5</v>
      </c>
      <c r="BK142" s="53">
        <f t="shared" si="325"/>
        <v>0.5</v>
      </c>
      <c r="BL142" s="53">
        <f t="shared" si="325"/>
        <v>0.5</v>
      </c>
      <c r="BM142" s="53">
        <f t="shared" si="325"/>
        <v>0.5</v>
      </c>
      <c r="BN142" s="53">
        <f t="shared" si="325"/>
        <v>0.5</v>
      </c>
      <c r="BO142" s="53">
        <f t="shared" si="325"/>
        <v>0.75</v>
      </c>
      <c r="BP142" s="53">
        <f t="shared" si="325"/>
        <v>0.75</v>
      </c>
      <c r="BQ142" s="53">
        <f t="shared" si="325"/>
        <v>0.75</v>
      </c>
      <c r="BR142" s="53">
        <f t="shared" si="325"/>
        <v>0.75</v>
      </c>
      <c r="BS142" s="53">
        <f t="shared" si="325"/>
        <v>0.75</v>
      </c>
      <c r="BT142" s="53">
        <f t="shared" si="325"/>
        <v>0.75</v>
      </c>
      <c r="BU142" s="53">
        <f t="shared" si="325"/>
        <v>1</v>
      </c>
      <c r="BV142" s="53">
        <f t="shared" si="321"/>
        <v>0</v>
      </c>
      <c r="BW142" s="53">
        <f t="shared" ref="BW142:CS142" si="326">BW84+BV142</f>
        <v>0</v>
      </c>
      <c r="BX142" s="53">
        <f t="shared" si="326"/>
        <v>0</v>
      </c>
      <c r="BY142" s="53">
        <f t="shared" si="326"/>
        <v>0</v>
      </c>
      <c r="BZ142" s="53">
        <f t="shared" si="326"/>
        <v>0</v>
      </c>
      <c r="CA142" s="53">
        <f t="shared" si="326"/>
        <v>0</v>
      </c>
      <c r="CB142" s="53">
        <f t="shared" si="326"/>
        <v>0.1111111111</v>
      </c>
      <c r="CC142" s="53">
        <f t="shared" si="326"/>
        <v>0.3333333333</v>
      </c>
      <c r="CD142" s="53">
        <f t="shared" si="326"/>
        <v>0.4444444444</v>
      </c>
      <c r="CE142" s="53">
        <f t="shared" si="326"/>
        <v>0.5555555556</v>
      </c>
      <c r="CF142" s="53">
        <f t="shared" si="326"/>
        <v>0.5555555556</v>
      </c>
      <c r="CG142" s="53">
        <f t="shared" si="326"/>
        <v>0.5555555556</v>
      </c>
      <c r="CH142" s="53">
        <f t="shared" si="326"/>
        <v>0.8888888889</v>
      </c>
      <c r="CI142" s="53">
        <f t="shared" si="326"/>
        <v>0.8888888889</v>
      </c>
      <c r="CJ142" s="53">
        <f t="shared" si="326"/>
        <v>0.8888888889</v>
      </c>
      <c r="CK142" s="53">
        <f t="shared" si="326"/>
        <v>1</v>
      </c>
      <c r="CL142" s="53">
        <f t="shared" si="326"/>
        <v>1</v>
      </c>
      <c r="CM142" s="53">
        <f t="shared" si="326"/>
        <v>1</v>
      </c>
      <c r="CN142" s="53">
        <f t="shared" si="326"/>
        <v>1</v>
      </c>
      <c r="CO142" s="53">
        <f t="shared" si="326"/>
        <v>1</v>
      </c>
      <c r="CP142" s="53">
        <f t="shared" si="326"/>
        <v>1</v>
      </c>
      <c r="CQ142" s="53">
        <f t="shared" si="326"/>
        <v>1</v>
      </c>
      <c r="CR142" s="53">
        <f t="shared" si="326"/>
        <v>1</v>
      </c>
      <c r="CS142" s="53">
        <f t="shared" si="326"/>
        <v>1</v>
      </c>
    </row>
    <row r="143">
      <c r="A143" s="23" t="s">
        <v>22</v>
      </c>
      <c r="B143" s="53">
        <f t="shared" si="315"/>
        <v>0</v>
      </c>
      <c r="C143" s="53">
        <f t="shared" ref="C143:Y143" si="327">C85+B143</f>
        <v>0</v>
      </c>
      <c r="D143" s="53">
        <f t="shared" si="327"/>
        <v>0</v>
      </c>
      <c r="E143" s="53">
        <f t="shared" si="327"/>
        <v>0</v>
      </c>
      <c r="F143" s="53">
        <f t="shared" si="327"/>
        <v>0</v>
      </c>
      <c r="G143" s="53">
        <f t="shared" si="327"/>
        <v>0</v>
      </c>
      <c r="H143" s="53">
        <f t="shared" si="327"/>
        <v>0</v>
      </c>
      <c r="I143" s="53">
        <f t="shared" si="327"/>
        <v>0</v>
      </c>
      <c r="J143" s="53">
        <f t="shared" si="327"/>
        <v>0</v>
      </c>
      <c r="K143" s="53">
        <f t="shared" si="327"/>
        <v>0</v>
      </c>
      <c r="L143" s="53">
        <f t="shared" si="327"/>
        <v>0</v>
      </c>
      <c r="M143" s="53">
        <f t="shared" si="327"/>
        <v>0</v>
      </c>
      <c r="N143" s="53">
        <f t="shared" si="327"/>
        <v>0</v>
      </c>
      <c r="O143" s="53">
        <f t="shared" si="327"/>
        <v>0</v>
      </c>
      <c r="P143" s="53">
        <f t="shared" si="327"/>
        <v>0</v>
      </c>
      <c r="Q143" s="53">
        <f t="shared" si="327"/>
        <v>0</v>
      </c>
      <c r="R143" s="53">
        <f t="shared" si="327"/>
        <v>0</v>
      </c>
      <c r="S143" s="53">
        <f t="shared" si="327"/>
        <v>0</v>
      </c>
      <c r="T143" s="53">
        <f t="shared" si="327"/>
        <v>0</v>
      </c>
      <c r="U143" s="53">
        <f t="shared" si="327"/>
        <v>0</v>
      </c>
      <c r="V143" s="53">
        <f t="shared" si="327"/>
        <v>0</v>
      </c>
      <c r="W143" s="53">
        <f t="shared" si="327"/>
        <v>0</v>
      </c>
      <c r="X143" s="53">
        <f t="shared" si="327"/>
        <v>0</v>
      </c>
      <c r="Y143" s="53">
        <f t="shared" si="327"/>
        <v>0</v>
      </c>
      <c r="Z143" s="53">
        <f t="shared" si="317"/>
        <v>0</v>
      </c>
      <c r="AA143" s="53">
        <f t="shared" ref="AA143:AW143" si="328">AA85+Z143</f>
        <v>0</v>
      </c>
      <c r="AB143" s="53">
        <f t="shared" si="328"/>
        <v>0</v>
      </c>
      <c r="AC143" s="53">
        <f t="shared" si="328"/>
        <v>0</v>
      </c>
      <c r="AD143" s="53">
        <f t="shared" si="328"/>
        <v>0</v>
      </c>
      <c r="AE143" s="53">
        <f t="shared" si="328"/>
        <v>0.25</v>
      </c>
      <c r="AF143" s="53">
        <f t="shared" si="328"/>
        <v>0.25</v>
      </c>
      <c r="AG143" s="53">
        <f t="shared" si="328"/>
        <v>0.25</v>
      </c>
      <c r="AH143" s="53">
        <f t="shared" si="328"/>
        <v>0.25</v>
      </c>
      <c r="AI143" s="53">
        <f t="shared" si="328"/>
        <v>0.25</v>
      </c>
      <c r="AJ143" s="53">
        <f t="shared" si="328"/>
        <v>0.25</v>
      </c>
      <c r="AK143" s="53">
        <f t="shared" si="328"/>
        <v>0.25</v>
      </c>
      <c r="AL143" s="53">
        <f t="shared" si="328"/>
        <v>0.5</v>
      </c>
      <c r="AM143" s="53">
        <f t="shared" si="328"/>
        <v>0.5</v>
      </c>
      <c r="AN143" s="53">
        <f t="shared" si="328"/>
        <v>0.5</v>
      </c>
      <c r="AO143" s="53">
        <f t="shared" si="328"/>
        <v>0.5</v>
      </c>
      <c r="AP143" s="53">
        <f t="shared" si="328"/>
        <v>0.5</v>
      </c>
      <c r="AQ143" s="53">
        <f t="shared" si="328"/>
        <v>0.5</v>
      </c>
      <c r="AR143" s="53">
        <f t="shared" si="328"/>
        <v>0.5</v>
      </c>
      <c r="AS143" s="53">
        <f t="shared" si="328"/>
        <v>0.75</v>
      </c>
      <c r="AT143" s="53">
        <f t="shared" si="328"/>
        <v>0.75</v>
      </c>
      <c r="AU143" s="53">
        <f t="shared" si="328"/>
        <v>0.75</v>
      </c>
      <c r="AV143" s="53">
        <f t="shared" si="328"/>
        <v>1</v>
      </c>
      <c r="AW143" s="53">
        <f t="shared" si="328"/>
        <v>1</v>
      </c>
      <c r="AX143" s="53">
        <f t="shared" si="319"/>
        <v>0</v>
      </c>
      <c r="AY143" s="53">
        <f t="shared" ref="AY143:BU143" si="329">AY85+AX143</f>
        <v>0</v>
      </c>
      <c r="AZ143" s="53">
        <f t="shared" si="329"/>
        <v>0</v>
      </c>
      <c r="BA143" s="53">
        <f t="shared" si="329"/>
        <v>0</v>
      </c>
      <c r="BB143" s="53">
        <f t="shared" si="329"/>
        <v>0</v>
      </c>
      <c r="BC143" s="53">
        <f t="shared" si="329"/>
        <v>1</v>
      </c>
      <c r="BD143" s="53">
        <f t="shared" si="329"/>
        <v>1</v>
      </c>
      <c r="BE143" s="53">
        <f t="shared" si="329"/>
        <v>1</v>
      </c>
      <c r="BF143" s="53">
        <f t="shared" si="329"/>
        <v>1</v>
      </c>
      <c r="BG143" s="53">
        <f t="shared" si="329"/>
        <v>1</v>
      </c>
      <c r="BH143" s="53">
        <f t="shared" si="329"/>
        <v>1</v>
      </c>
      <c r="BI143" s="53">
        <f t="shared" si="329"/>
        <v>1</v>
      </c>
      <c r="BJ143" s="53">
        <f t="shared" si="329"/>
        <v>1</v>
      </c>
      <c r="BK143" s="53">
        <f t="shared" si="329"/>
        <v>1</v>
      </c>
      <c r="BL143" s="53">
        <f t="shared" si="329"/>
        <v>1</v>
      </c>
      <c r="BM143" s="53">
        <f t="shared" si="329"/>
        <v>1</v>
      </c>
      <c r="BN143" s="53">
        <f t="shared" si="329"/>
        <v>1</v>
      </c>
      <c r="BO143" s="53">
        <f t="shared" si="329"/>
        <v>1</v>
      </c>
      <c r="BP143" s="53">
        <f t="shared" si="329"/>
        <v>1</v>
      </c>
      <c r="BQ143" s="53">
        <f t="shared" si="329"/>
        <v>1</v>
      </c>
      <c r="BR143" s="53">
        <f t="shared" si="329"/>
        <v>1</v>
      </c>
      <c r="BS143" s="53">
        <f t="shared" si="329"/>
        <v>1</v>
      </c>
      <c r="BT143" s="53">
        <f t="shared" si="329"/>
        <v>1</v>
      </c>
      <c r="BU143" s="53">
        <f t="shared" si="329"/>
        <v>1</v>
      </c>
      <c r="BV143" s="53">
        <f t="shared" si="321"/>
        <v>0</v>
      </c>
      <c r="BW143" s="53">
        <f t="shared" ref="BW143:CS143" si="330">BW85+BV143</f>
        <v>0</v>
      </c>
      <c r="BX143" s="53">
        <f t="shared" si="330"/>
        <v>0</v>
      </c>
      <c r="BY143" s="53">
        <f t="shared" si="330"/>
        <v>0</v>
      </c>
      <c r="BZ143" s="53">
        <f t="shared" si="330"/>
        <v>0</v>
      </c>
      <c r="CA143" s="53">
        <f t="shared" si="330"/>
        <v>0</v>
      </c>
      <c r="CB143" s="53">
        <f t="shared" si="330"/>
        <v>0</v>
      </c>
      <c r="CC143" s="53">
        <f t="shared" si="330"/>
        <v>0</v>
      </c>
      <c r="CD143" s="53">
        <f t="shared" si="330"/>
        <v>0</v>
      </c>
      <c r="CE143" s="53">
        <f t="shared" si="330"/>
        <v>0</v>
      </c>
      <c r="CF143" s="53">
        <f t="shared" si="330"/>
        <v>0</v>
      </c>
      <c r="CG143" s="53">
        <f t="shared" si="330"/>
        <v>0</v>
      </c>
      <c r="CH143" s="53">
        <f t="shared" si="330"/>
        <v>0</v>
      </c>
      <c r="CI143" s="53">
        <f t="shared" si="330"/>
        <v>0</v>
      </c>
      <c r="CJ143" s="53">
        <f t="shared" si="330"/>
        <v>0</v>
      </c>
      <c r="CK143" s="53">
        <f t="shared" si="330"/>
        <v>0</v>
      </c>
      <c r="CL143" s="53">
        <f t="shared" si="330"/>
        <v>0</v>
      </c>
      <c r="CM143" s="53">
        <f t="shared" si="330"/>
        <v>0</v>
      </c>
      <c r="CN143" s="53">
        <f t="shared" si="330"/>
        <v>0</v>
      </c>
      <c r="CO143" s="53">
        <f t="shared" si="330"/>
        <v>0</v>
      </c>
      <c r="CP143" s="53">
        <f t="shared" si="330"/>
        <v>0</v>
      </c>
      <c r="CQ143" s="53">
        <f t="shared" si="330"/>
        <v>0</v>
      </c>
      <c r="CR143" s="53">
        <f t="shared" si="330"/>
        <v>0</v>
      </c>
      <c r="CS143" s="53">
        <f t="shared" si="330"/>
        <v>1</v>
      </c>
    </row>
    <row r="144">
      <c r="A144" s="23" t="s">
        <v>23</v>
      </c>
      <c r="B144" s="53">
        <f t="shared" si="315"/>
        <v>0</v>
      </c>
      <c r="C144" s="53">
        <f t="shared" ref="C144:Y144" si="331">C86+B144</f>
        <v>0</v>
      </c>
      <c r="D144" s="53">
        <f t="shared" si="331"/>
        <v>0</v>
      </c>
      <c r="E144" s="53">
        <f t="shared" si="331"/>
        <v>0</v>
      </c>
      <c r="F144" s="53">
        <f t="shared" si="331"/>
        <v>0</v>
      </c>
      <c r="G144" s="53">
        <f t="shared" si="331"/>
        <v>0</v>
      </c>
      <c r="H144" s="53">
        <f t="shared" si="331"/>
        <v>0</v>
      </c>
      <c r="I144" s="53">
        <f t="shared" si="331"/>
        <v>0</v>
      </c>
      <c r="J144" s="53">
        <f t="shared" si="331"/>
        <v>0</v>
      </c>
      <c r="K144" s="53">
        <f t="shared" si="331"/>
        <v>0</v>
      </c>
      <c r="L144" s="53">
        <f t="shared" si="331"/>
        <v>0</v>
      </c>
      <c r="M144" s="53">
        <f t="shared" si="331"/>
        <v>0</v>
      </c>
      <c r="N144" s="53">
        <f t="shared" si="331"/>
        <v>0</v>
      </c>
      <c r="O144" s="53">
        <f t="shared" si="331"/>
        <v>0</v>
      </c>
      <c r="P144" s="53">
        <f t="shared" si="331"/>
        <v>0</v>
      </c>
      <c r="Q144" s="53">
        <f t="shared" si="331"/>
        <v>0</v>
      </c>
      <c r="R144" s="53">
        <f t="shared" si="331"/>
        <v>0</v>
      </c>
      <c r="S144" s="53">
        <f t="shared" si="331"/>
        <v>0</v>
      </c>
      <c r="T144" s="53">
        <f t="shared" si="331"/>
        <v>0</v>
      </c>
      <c r="U144" s="53">
        <f t="shared" si="331"/>
        <v>0</v>
      </c>
      <c r="V144" s="53">
        <f t="shared" si="331"/>
        <v>0</v>
      </c>
      <c r="W144" s="53">
        <f t="shared" si="331"/>
        <v>0</v>
      </c>
      <c r="X144" s="53">
        <f t="shared" si="331"/>
        <v>0</v>
      </c>
      <c r="Y144" s="53">
        <f t="shared" si="331"/>
        <v>0</v>
      </c>
      <c r="Z144" s="53">
        <f t="shared" si="317"/>
        <v>0</v>
      </c>
      <c r="AA144" s="53">
        <f t="shared" ref="AA144:AW144" si="332">AA86+Z144</f>
        <v>0</v>
      </c>
      <c r="AB144" s="53">
        <f t="shared" si="332"/>
        <v>0</v>
      </c>
      <c r="AC144" s="53">
        <f t="shared" si="332"/>
        <v>0</v>
      </c>
      <c r="AD144" s="53">
        <f t="shared" si="332"/>
        <v>0</v>
      </c>
      <c r="AE144" s="53">
        <f t="shared" si="332"/>
        <v>0</v>
      </c>
      <c r="AF144" s="53">
        <f t="shared" si="332"/>
        <v>0</v>
      </c>
      <c r="AG144" s="53">
        <f t="shared" si="332"/>
        <v>0</v>
      </c>
      <c r="AH144" s="53">
        <f t="shared" si="332"/>
        <v>0</v>
      </c>
      <c r="AI144" s="53">
        <f t="shared" si="332"/>
        <v>0</v>
      </c>
      <c r="AJ144" s="53">
        <f t="shared" si="332"/>
        <v>0</v>
      </c>
      <c r="AK144" s="53">
        <f t="shared" si="332"/>
        <v>0</v>
      </c>
      <c r="AL144" s="53">
        <f t="shared" si="332"/>
        <v>0</v>
      </c>
      <c r="AM144" s="53">
        <f t="shared" si="332"/>
        <v>0</v>
      </c>
      <c r="AN144" s="53">
        <f t="shared" si="332"/>
        <v>0</v>
      </c>
      <c r="AO144" s="53">
        <f t="shared" si="332"/>
        <v>0</v>
      </c>
      <c r="AP144" s="53">
        <f t="shared" si="332"/>
        <v>0</v>
      </c>
      <c r="AQ144" s="53">
        <f t="shared" si="332"/>
        <v>0</v>
      </c>
      <c r="AR144" s="53">
        <f t="shared" si="332"/>
        <v>0</v>
      </c>
      <c r="AS144" s="53">
        <f t="shared" si="332"/>
        <v>0</v>
      </c>
      <c r="AT144" s="53">
        <f t="shared" si="332"/>
        <v>0</v>
      </c>
      <c r="AU144" s="53">
        <f t="shared" si="332"/>
        <v>0</v>
      </c>
      <c r="AV144" s="53">
        <f t="shared" si="332"/>
        <v>0</v>
      </c>
      <c r="AW144" s="53">
        <f t="shared" si="332"/>
        <v>1</v>
      </c>
      <c r="AX144" s="53">
        <f t="shared" si="319"/>
        <v>0</v>
      </c>
      <c r="AY144" s="53">
        <f t="shared" ref="AY144:BU144" si="333">AY86+AX144</f>
        <v>0</v>
      </c>
      <c r="AZ144" s="53">
        <f t="shared" si="333"/>
        <v>0</v>
      </c>
      <c r="BA144" s="53">
        <f t="shared" si="333"/>
        <v>0</v>
      </c>
      <c r="BB144" s="53">
        <f t="shared" si="333"/>
        <v>0</v>
      </c>
      <c r="BC144" s="53">
        <f t="shared" si="333"/>
        <v>0.07692307692</v>
      </c>
      <c r="BD144" s="53">
        <f t="shared" si="333"/>
        <v>0.1538461538</v>
      </c>
      <c r="BE144" s="53">
        <f t="shared" si="333"/>
        <v>0.3076923077</v>
      </c>
      <c r="BF144" s="53">
        <f t="shared" si="333"/>
        <v>0.3076923077</v>
      </c>
      <c r="BG144" s="53">
        <f t="shared" si="333"/>
        <v>0.3076923077</v>
      </c>
      <c r="BH144" s="53">
        <f t="shared" si="333"/>
        <v>0.3846153846</v>
      </c>
      <c r="BI144" s="53">
        <f t="shared" si="333"/>
        <v>0.4615384615</v>
      </c>
      <c r="BJ144" s="53">
        <f t="shared" si="333"/>
        <v>0.4615384615</v>
      </c>
      <c r="BK144" s="53">
        <f t="shared" si="333"/>
        <v>0.4615384615</v>
      </c>
      <c r="BL144" s="53">
        <f t="shared" si="333"/>
        <v>0.4615384615</v>
      </c>
      <c r="BM144" s="53">
        <f t="shared" si="333"/>
        <v>0.4615384615</v>
      </c>
      <c r="BN144" s="53">
        <f t="shared" si="333"/>
        <v>0.4615384615</v>
      </c>
      <c r="BO144" s="53">
        <f t="shared" si="333"/>
        <v>0.6153846154</v>
      </c>
      <c r="BP144" s="53">
        <f t="shared" si="333"/>
        <v>0.6153846154</v>
      </c>
      <c r="BQ144" s="53">
        <f t="shared" si="333"/>
        <v>0.6923076923</v>
      </c>
      <c r="BR144" s="53">
        <f t="shared" si="333"/>
        <v>0.6923076923</v>
      </c>
      <c r="BS144" s="53">
        <f t="shared" si="333"/>
        <v>0.6923076923</v>
      </c>
      <c r="BT144" s="53">
        <f t="shared" si="333"/>
        <v>0.6923076923</v>
      </c>
      <c r="BU144" s="53">
        <f t="shared" si="333"/>
        <v>1</v>
      </c>
      <c r="BV144" s="53">
        <f t="shared" si="321"/>
        <v>0</v>
      </c>
      <c r="BW144" s="53">
        <f t="shared" ref="BW144:CS144" si="334">BW86+BV144</f>
        <v>0</v>
      </c>
      <c r="BX144" s="53">
        <f t="shared" si="334"/>
        <v>0</v>
      </c>
      <c r="BY144" s="53">
        <f t="shared" si="334"/>
        <v>0</v>
      </c>
      <c r="BZ144" s="53">
        <f t="shared" si="334"/>
        <v>0.07142857143</v>
      </c>
      <c r="CA144" s="53">
        <f t="shared" si="334"/>
        <v>0.1428571429</v>
      </c>
      <c r="CB144" s="53">
        <f t="shared" si="334"/>
        <v>0.1428571429</v>
      </c>
      <c r="CC144" s="53">
        <f t="shared" si="334"/>
        <v>0.1428571429</v>
      </c>
      <c r="CD144" s="53">
        <f t="shared" si="334"/>
        <v>0.1428571429</v>
      </c>
      <c r="CE144" s="53">
        <f t="shared" si="334"/>
        <v>0.2857142857</v>
      </c>
      <c r="CF144" s="53">
        <f t="shared" si="334"/>
        <v>0.2857142857</v>
      </c>
      <c r="CG144" s="53">
        <f t="shared" si="334"/>
        <v>0.3571428571</v>
      </c>
      <c r="CH144" s="53">
        <f t="shared" si="334"/>
        <v>0.3571428571</v>
      </c>
      <c r="CI144" s="53">
        <f t="shared" si="334"/>
        <v>0.3571428571</v>
      </c>
      <c r="CJ144" s="53">
        <f t="shared" si="334"/>
        <v>0.4285714286</v>
      </c>
      <c r="CK144" s="53">
        <f t="shared" si="334"/>
        <v>0.5</v>
      </c>
      <c r="CL144" s="53">
        <f t="shared" si="334"/>
        <v>0.5</v>
      </c>
      <c r="CM144" s="53">
        <f t="shared" si="334"/>
        <v>0.5</v>
      </c>
      <c r="CN144" s="53">
        <f t="shared" si="334"/>
        <v>0.5</v>
      </c>
      <c r="CO144" s="53">
        <f t="shared" si="334"/>
        <v>0.5714285714</v>
      </c>
      <c r="CP144" s="53">
        <f t="shared" si="334"/>
        <v>0.5714285714</v>
      </c>
      <c r="CQ144" s="53">
        <f t="shared" si="334"/>
        <v>0.6428571429</v>
      </c>
      <c r="CR144" s="53">
        <f t="shared" si="334"/>
        <v>0.6428571429</v>
      </c>
      <c r="CS144" s="53">
        <f t="shared" si="334"/>
        <v>1</v>
      </c>
    </row>
    <row r="145">
      <c r="A145" s="23" t="s">
        <v>24</v>
      </c>
      <c r="B145" s="53">
        <f t="shared" si="315"/>
        <v>0</v>
      </c>
      <c r="C145" s="53">
        <f t="shared" ref="C145:Y145" si="335">C87+B145</f>
        <v>0</v>
      </c>
      <c r="D145" s="53">
        <f t="shared" si="335"/>
        <v>0</v>
      </c>
      <c r="E145" s="53">
        <f t="shared" si="335"/>
        <v>0</v>
      </c>
      <c r="F145" s="53">
        <f t="shared" si="335"/>
        <v>0</v>
      </c>
      <c r="G145" s="53">
        <f t="shared" si="335"/>
        <v>0</v>
      </c>
      <c r="H145" s="53">
        <f t="shared" si="335"/>
        <v>0</v>
      </c>
      <c r="I145" s="53">
        <f t="shared" si="335"/>
        <v>0</v>
      </c>
      <c r="J145" s="53">
        <f t="shared" si="335"/>
        <v>0</v>
      </c>
      <c r="K145" s="53">
        <f t="shared" si="335"/>
        <v>0</v>
      </c>
      <c r="L145" s="53">
        <f t="shared" si="335"/>
        <v>0</v>
      </c>
      <c r="M145" s="53">
        <f t="shared" si="335"/>
        <v>0</v>
      </c>
      <c r="N145" s="53">
        <f t="shared" si="335"/>
        <v>0</v>
      </c>
      <c r="O145" s="53">
        <f t="shared" si="335"/>
        <v>0</v>
      </c>
      <c r="P145" s="53">
        <f t="shared" si="335"/>
        <v>0</v>
      </c>
      <c r="Q145" s="53">
        <f t="shared" si="335"/>
        <v>0</v>
      </c>
      <c r="R145" s="53">
        <f t="shared" si="335"/>
        <v>0</v>
      </c>
      <c r="S145" s="53">
        <f t="shared" si="335"/>
        <v>0</v>
      </c>
      <c r="T145" s="53">
        <f t="shared" si="335"/>
        <v>0</v>
      </c>
      <c r="U145" s="53">
        <f t="shared" si="335"/>
        <v>0</v>
      </c>
      <c r="V145" s="53">
        <f t="shared" si="335"/>
        <v>0</v>
      </c>
      <c r="W145" s="53">
        <f t="shared" si="335"/>
        <v>0</v>
      </c>
      <c r="X145" s="53">
        <f t="shared" si="335"/>
        <v>0</v>
      </c>
      <c r="Y145" s="53">
        <f t="shared" si="335"/>
        <v>0</v>
      </c>
      <c r="Z145" s="53">
        <f t="shared" si="317"/>
        <v>0</v>
      </c>
      <c r="AA145" s="53">
        <f t="shared" ref="AA145:AW145" si="336">AA87+Z145</f>
        <v>0</v>
      </c>
      <c r="AB145" s="53">
        <f t="shared" si="336"/>
        <v>0</v>
      </c>
      <c r="AC145" s="53">
        <f t="shared" si="336"/>
        <v>0</v>
      </c>
      <c r="AD145" s="53">
        <f t="shared" si="336"/>
        <v>0</v>
      </c>
      <c r="AE145" s="53">
        <f t="shared" si="336"/>
        <v>0.1428571429</v>
      </c>
      <c r="AF145" s="53">
        <f t="shared" si="336"/>
        <v>0.2857142857</v>
      </c>
      <c r="AG145" s="53">
        <f t="shared" si="336"/>
        <v>0.2857142857</v>
      </c>
      <c r="AH145" s="53">
        <f t="shared" si="336"/>
        <v>0.2857142857</v>
      </c>
      <c r="AI145" s="53">
        <f t="shared" si="336"/>
        <v>0.4285714286</v>
      </c>
      <c r="AJ145" s="53">
        <f t="shared" si="336"/>
        <v>0.4285714286</v>
      </c>
      <c r="AK145" s="53">
        <f t="shared" si="336"/>
        <v>0.4285714286</v>
      </c>
      <c r="AL145" s="53">
        <f t="shared" si="336"/>
        <v>0.4285714286</v>
      </c>
      <c r="AM145" s="53">
        <f t="shared" si="336"/>
        <v>0.4285714286</v>
      </c>
      <c r="AN145" s="53">
        <f t="shared" si="336"/>
        <v>0.5714285714</v>
      </c>
      <c r="AO145" s="53">
        <f t="shared" si="336"/>
        <v>0.7142857143</v>
      </c>
      <c r="AP145" s="53">
        <f t="shared" si="336"/>
        <v>0.7142857143</v>
      </c>
      <c r="AQ145" s="53">
        <f t="shared" si="336"/>
        <v>0.8571428571</v>
      </c>
      <c r="AR145" s="53">
        <f t="shared" si="336"/>
        <v>0.8571428571</v>
      </c>
      <c r="AS145" s="53">
        <f t="shared" si="336"/>
        <v>0.8571428571</v>
      </c>
      <c r="AT145" s="53">
        <f t="shared" si="336"/>
        <v>1</v>
      </c>
      <c r="AU145" s="53">
        <f t="shared" si="336"/>
        <v>1</v>
      </c>
      <c r="AV145" s="53">
        <f t="shared" si="336"/>
        <v>1</v>
      </c>
      <c r="AW145" s="53">
        <f t="shared" si="336"/>
        <v>1</v>
      </c>
      <c r="AX145" s="53">
        <f t="shared" si="319"/>
        <v>0</v>
      </c>
      <c r="AY145" s="53">
        <f t="shared" ref="AY145:BU145" si="337">AY87+AX145</f>
        <v>0</v>
      </c>
      <c r="AZ145" s="53">
        <f t="shared" si="337"/>
        <v>0</v>
      </c>
      <c r="BA145" s="53">
        <f t="shared" si="337"/>
        <v>0</v>
      </c>
      <c r="BB145" s="53">
        <f t="shared" si="337"/>
        <v>0</v>
      </c>
      <c r="BC145" s="53">
        <f t="shared" si="337"/>
        <v>0</v>
      </c>
      <c r="BD145" s="53">
        <f t="shared" si="337"/>
        <v>0.1111111111</v>
      </c>
      <c r="BE145" s="53">
        <f t="shared" si="337"/>
        <v>0.2222222222</v>
      </c>
      <c r="BF145" s="53">
        <f t="shared" si="337"/>
        <v>0.2222222222</v>
      </c>
      <c r="BG145" s="53">
        <f t="shared" si="337"/>
        <v>0.3333333333</v>
      </c>
      <c r="BH145" s="53">
        <f t="shared" si="337"/>
        <v>0.3333333333</v>
      </c>
      <c r="BI145" s="53">
        <f t="shared" si="337"/>
        <v>0.3333333333</v>
      </c>
      <c r="BJ145" s="53">
        <f t="shared" si="337"/>
        <v>0.3333333333</v>
      </c>
      <c r="BK145" s="53">
        <f t="shared" si="337"/>
        <v>0.3333333333</v>
      </c>
      <c r="BL145" s="53">
        <f t="shared" si="337"/>
        <v>0.5555555556</v>
      </c>
      <c r="BM145" s="53">
        <f t="shared" si="337"/>
        <v>0.6666666667</v>
      </c>
      <c r="BN145" s="53">
        <f t="shared" si="337"/>
        <v>0.8888888889</v>
      </c>
      <c r="BO145" s="53">
        <f t="shared" si="337"/>
        <v>1</v>
      </c>
      <c r="BP145" s="53">
        <f t="shared" si="337"/>
        <v>1</v>
      </c>
      <c r="BQ145" s="53">
        <f t="shared" si="337"/>
        <v>1</v>
      </c>
      <c r="BR145" s="53">
        <f t="shared" si="337"/>
        <v>1</v>
      </c>
      <c r="BS145" s="53">
        <f t="shared" si="337"/>
        <v>1</v>
      </c>
      <c r="BT145" s="53">
        <f t="shared" si="337"/>
        <v>1</v>
      </c>
      <c r="BU145" s="53">
        <f t="shared" si="337"/>
        <v>1</v>
      </c>
      <c r="BV145" s="53">
        <f t="shared" si="321"/>
        <v>0</v>
      </c>
      <c r="BW145" s="53">
        <f t="shared" ref="BW145:CS145" si="338">BW87+BV145</f>
        <v>0</v>
      </c>
      <c r="BX145" s="53">
        <f t="shared" si="338"/>
        <v>0</v>
      </c>
      <c r="BY145" s="53">
        <f t="shared" si="338"/>
        <v>0</v>
      </c>
      <c r="BZ145" s="53">
        <f t="shared" si="338"/>
        <v>0</v>
      </c>
      <c r="CA145" s="53">
        <f t="shared" si="338"/>
        <v>0</v>
      </c>
      <c r="CB145" s="53">
        <f t="shared" si="338"/>
        <v>0</v>
      </c>
      <c r="CC145" s="53">
        <f t="shared" si="338"/>
        <v>0.5</v>
      </c>
      <c r="CD145" s="53">
        <f t="shared" si="338"/>
        <v>0.5</v>
      </c>
      <c r="CE145" s="53">
        <f t="shared" si="338"/>
        <v>0.5</v>
      </c>
      <c r="CF145" s="53">
        <f t="shared" si="338"/>
        <v>0.5</v>
      </c>
      <c r="CG145" s="53">
        <f t="shared" si="338"/>
        <v>0.5</v>
      </c>
      <c r="CH145" s="53">
        <f t="shared" si="338"/>
        <v>1</v>
      </c>
      <c r="CI145" s="53">
        <f t="shared" si="338"/>
        <v>1</v>
      </c>
      <c r="CJ145" s="53">
        <f t="shared" si="338"/>
        <v>1</v>
      </c>
      <c r="CK145" s="53">
        <f t="shared" si="338"/>
        <v>1</v>
      </c>
      <c r="CL145" s="53">
        <f t="shared" si="338"/>
        <v>1</v>
      </c>
      <c r="CM145" s="53">
        <f t="shared" si="338"/>
        <v>1</v>
      </c>
      <c r="CN145" s="53">
        <f t="shared" si="338"/>
        <v>1</v>
      </c>
      <c r="CO145" s="53">
        <f t="shared" si="338"/>
        <v>1</v>
      </c>
      <c r="CP145" s="53">
        <f t="shared" si="338"/>
        <v>1</v>
      </c>
      <c r="CQ145" s="53">
        <f t="shared" si="338"/>
        <v>1</v>
      </c>
      <c r="CR145" s="53">
        <f t="shared" si="338"/>
        <v>1</v>
      </c>
      <c r="CS145" s="53">
        <f t="shared" si="338"/>
        <v>1</v>
      </c>
    </row>
    <row r="146">
      <c r="A146" s="23" t="s">
        <v>25</v>
      </c>
      <c r="B146" s="53">
        <f t="shared" si="315"/>
        <v>0</v>
      </c>
      <c r="C146" s="53">
        <f t="shared" ref="C146:Y146" si="339">C88+B146</f>
        <v>0</v>
      </c>
      <c r="D146" s="53">
        <f t="shared" si="339"/>
        <v>0</v>
      </c>
      <c r="E146" s="53">
        <f t="shared" si="339"/>
        <v>0</v>
      </c>
      <c r="F146" s="53">
        <f t="shared" si="339"/>
        <v>0</v>
      </c>
      <c r="G146" s="53">
        <f t="shared" si="339"/>
        <v>0</v>
      </c>
      <c r="H146" s="53">
        <f t="shared" si="339"/>
        <v>0</v>
      </c>
      <c r="I146" s="53">
        <f t="shared" si="339"/>
        <v>0</v>
      </c>
      <c r="J146" s="53">
        <f t="shared" si="339"/>
        <v>0</v>
      </c>
      <c r="K146" s="53">
        <f t="shared" si="339"/>
        <v>0</v>
      </c>
      <c r="L146" s="53">
        <f t="shared" si="339"/>
        <v>0</v>
      </c>
      <c r="M146" s="53">
        <f t="shared" si="339"/>
        <v>0</v>
      </c>
      <c r="N146" s="53">
        <f t="shared" si="339"/>
        <v>0</v>
      </c>
      <c r="O146" s="53">
        <f t="shared" si="339"/>
        <v>0</v>
      </c>
      <c r="P146" s="53">
        <f t="shared" si="339"/>
        <v>0</v>
      </c>
      <c r="Q146" s="53">
        <f t="shared" si="339"/>
        <v>0</v>
      </c>
      <c r="R146" s="53">
        <f t="shared" si="339"/>
        <v>0</v>
      </c>
      <c r="S146" s="53">
        <f t="shared" si="339"/>
        <v>0</v>
      </c>
      <c r="T146" s="53">
        <f t="shared" si="339"/>
        <v>0</v>
      </c>
      <c r="U146" s="53">
        <f t="shared" si="339"/>
        <v>0</v>
      </c>
      <c r="V146" s="53">
        <f t="shared" si="339"/>
        <v>0</v>
      </c>
      <c r="W146" s="53">
        <f t="shared" si="339"/>
        <v>0</v>
      </c>
      <c r="X146" s="53">
        <f t="shared" si="339"/>
        <v>0</v>
      </c>
      <c r="Y146" s="53">
        <f t="shared" si="339"/>
        <v>0</v>
      </c>
      <c r="Z146" s="53">
        <f t="shared" si="317"/>
        <v>0</v>
      </c>
      <c r="AA146" s="53">
        <f t="shared" ref="AA146:AW146" si="340">AA88+Z146</f>
        <v>0</v>
      </c>
      <c r="AB146" s="53">
        <f t="shared" si="340"/>
        <v>0</v>
      </c>
      <c r="AC146" s="53">
        <f t="shared" si="340"/>
        <v>0</v>
      </c>
      <c r="AD146" s="53">
        <f t="shared" si="340"/>
        <v>0</v>
      </c>
      <c r="AE146" s="53">
        <f t="shared" si="340"/>
        <v>0</v>
      </c>
      <c r="AF146" s="53">
        <f t="shared" si="340"/>
        <v>0</v>
      </c>
      <c r="AG146" s="53">
        <f t="shared" si="340"/>
        <v>0</v>
      </c>
      <c r="AH146" s="53">
        <f t="shared" si="340"/>
        <v>0</v>
      </c>
      <c r="AI146" s="53">
        <f t="shared" si="340"/>
        <v>0</v>
      </c>
      <c r="AJ146" s="53">
        <f t="shared" si="340"/>
        <v>0</v>
      </c>
      <c r="AK146" s="53">
        <f t="shared" si="340"/>
        <v>0</v>
      </c>
      <c r="AL146" s="53">
        <f t="shared" si="340"/>
        <v>0</v>
      </c>
      <c r="AM146" s="53">
        <f t="shared" si="340"/>
        <v>0</v>
      </c>
      <c r="AN146" s="53">
        <f t="shared" si="340"/>
        <v>0</v>
      </c>
      <c r="AO146" s="53">
        <f t="shared" si="340"/>
        <v>0</v>
      </c>
      <c r="AP146" s="53">
        <f t="shared" si="340"/>
        <v>0</v>
      </c>
      <c r="AQ146" s="53">
        <f t="shared" si="340"/>
        <v>0</v>
      </c>
      <c r="AR146" s="53">
        <f t="shared" si="340"/>
        <v>0</v>
      </c>
      <c r="AS146" s="53">
        <f t="shared" si="340"/>
        <v>0</v>
      </c>
      <c r="AT146" s="53">
        <f t="shared" si="340"/>
        <v>0</v>
      </c>
      <c r="AU146" s="53">
        <f t="shared" si="340"/>
        <v>0</v>
      </c>
      <c r="AV146" s="53">
        <f t="shared" si="340"/>
        <v>0</v>
      </c>
      <c r="AW146" s="53">
        <f t="shared" si="340"/>
        <v>0</v>
      </c>
      <c r="AX146" s="53">
        <f t="shared" si="319"/>
        <v>0</v>
      </c>
      <c r="AY146" s="53">
        <f t="shared" ref="AY146:BU146" si="341">AY88+AX146</f>
        <v>0</v>
      </c>
      <c r="AZ146" s="53">
        <f t="shared" si="341"/>
        <v>0</v>
      </c>
      <c r="BA146" s="53">
        <f t="shared" si="341"/>
        <v>0</v>
      </c>
      <c r="BB146" s="53">
        <f t="shared" si="341"/>
        <v>0</v>
      </c>
      <c r="BC146" s="53">
        <f t="shared" si="341"/>
        <v>0</v>
      </c>
      <c r="BD146" s="53">
        <f t="shared" si="341"/>
        <v>0</v>
      </c>
      <c r="BE146" s="53">
        <f t="shared" si="341"/>
        <v>0</v>
      </c>
      <c r="BF146" s="53">
        <f t="shared" si="341"/>
        <v>0</v>
      </c>
      <c r="BG146" s="53">
        <f t="shared" si="341"/>
        <v>0</v>
      </c>
      <c r="BH146" s="53">
        <f t="shared" si="341"/>
        <v>0</v>
      </c>
      <c r="BI146" s="53">
        <f t="shared" si="341"/>
        <v>0</v>
      </c>
      <c r="BJ146" s="53">
        <f t="shared" si="341"/>
        <v>0</v>
      </c>
      <c r="BK146" s="53">
        <f t="shared" si="341"/>
        <v>0</v>
      </c>
      <c r="BL146" s="53">
        <f t="shared" si="341"/>
        <v>0</v>
      </c>
      <c r="BM146" s="53">
        <f t="shared" si="341"/>
        <v>0</v>
      </c>
      <c r="BN146" s="53">
        <f t="shared" si="341"/>
        <v>1</v>
      </c>
      <c r="BO146" s="53">
        <f t="shared" si="341"/>
        <v>1</v>
      </c>
      <c r="BP146" s="53">
        <f t="shared" si="341"/>
        <v>1</v>
      </c>
      <c r="BQ146" s="53">
        <f t="shared" si="341"/>
        <v>1</v>
      </c>
      <c r="BR146" s="53">
        <f t="shared" si="341"/>
        <v>1</v>
      </c>
      <c r="BS146" s="53">
        <f t="shared" si="341"/>
        <v>1</v>
      </c>
      <c r="BT146" s="53">
        <f t="shared" si="341"/>
        <v>1</v>
      </c>
      <c r="BU146" s="53">
        <f t="shared" si="341"/>
        <v>1</v>
      </c>
      <c r="BV146" s="53">
        <f t="shared" si="321"/>
        <v>0</v>
      </c>
      <c r="BW146" s="53">
        <f t="shared" ref="BW146:CS146" si="342">BW88+BV146</f>
        <v>0</v>
      </c>
      <c r="BX146" s="53">
        <f t="shared" si="342"/>
        <v>0</v>
      </c>
      <c r="BY146" s="53">
        <f t="shared" si="342"/>
        <v>0</v>
      </c>
      <c r="BZ146" s="53">
        <f t="shared" si="342"/>
        <v>0</v>
      </c>
      <c r="CA146" s="53">
        <f t="shared" si="342"/>
        <v>0</v>
      </c>
      <c r="CB146" s="53">
        <f t="shared" si="342"/>
        <v>0</v>
      </c>
      <c r="CC146" s="53">
        <f t="shared" si="342"/>
        <v>0</v>
      </c>
      <c r="CD146" s="53">
        <f t="shared" si="342"/>
        <v>0</v>
      </c>
      <c r="CE146" s="53">
        <f t="shared" si="342"/>
        <v>0</v>
      </c>
      <c r="CF146" s="53">
        <f t="shared" si="342"/>
        <v>0</v>
      </c>
      <c r="CG146" s="53">
        <f t="shared" si="342"/>
        <v>0</v>
      </c>
      <c r="CH146" s="53">
        <f t="shared" si="342"/>
        <v>0</v>
      </c>
      <c r="CI146" s="53">
        <f t="shared" si="342"/>
        <v>0</v>
      </c>
      <c r="CJ146" s="53">
        <f t="shared" si="342"/>
        <v>0</v>
      </c>
      <c r="CK146" s="53">
        <f t="shared" si="342"/>
        <v>0</v>
      </c>
      <c r="CL146" s="53">
        <f t="shared" si="342"/>
        <v>0</v>
      </c>
      <c r="CM146" s="53">
        <f t="shared" si="342"/>
        <v>0</v>
      </c>
      <c r="CN146" s="53">
        <f t="shared" si="342"/>
        <v>0</v>
      </c>
      <c r="CO146" s="53">
        <f t="shared" si="342"/>
        <v>0</v>
      </c>
      <c r="CP146" s="53">
        <f t="shared" si="342"/>
        <v>0</v>
      </c>
      <c r="CQ146" s="53">
        <f t="shared" si="342"/>
        <v>0</v>
      </c>
      <c r="CR146" s="53">
        <f t="shared" si="342"/>
        <v>0</v>
      </c>
      <c r="CS146" s="53">
        <f t="shared" si="342"/>
        <v>0</v>
      </c>
    </row>
    <row r="147">
      <c r="A147" s="23" t="s">
        <v>26</v>
      </c>
      <c r="B147" s="53">
        <f t="shared" si="315"/>
        <v>0</v>
      </c>
      <c r="C147" s="53">
        <f t="shared" ref="C147:Y147" si="343">C89+B147</f>
        <v>0</v>
      </c>
      <c r="D147" s="53">
        <f t="shared" si="343"/>
        <v>0</v>
      </c>
      <c r="E147" s="53">
        <f t="shared" si="343"/>
        <v>0</v>
      </c>
      <c r="F147" s="53">
        <f t="shared" si="343"/>
        <v>0</v>
      </c>
      <c r="G147" s="53">
        <f t="shared" si="343"/>
        <v>0</v>
      </c>
      <c r="H147" s="53">
        <f t="shared" si="343"/>
        <v>0</v>
      </c>
      <c r="I147" s="53">
        <f t="shared" si="343"/>
        <v>0</v>
      </c>
      <c r="J147" s="53">
        <f t="shared" si="343"/>
        <v>0</v>
      </c>
      <c r="K147" s="53">
        <f t="shared" si="343"/>
        <v>0</v>
      </c>
      <c r="L147" s="53">
        <f t="shared" si="343"/>
        <v>0</v>
      </c>
      <c r="M147" s="53">
        <f t="shared" si="343"/>
        <v>0</v>
      </c>
      <c r="N147" s="53">
        <f t="shared" si="343"/>
        <v>0</v>
      </c>
      <c r="O147" s="53">
        <f t="shared" si="343"/>
        <v>0</v>
      </c>
      <c r="P147" s="53">
        <f t="shared" si="343"/>
        <v>0</v>
      </c>
      <c r="Q147" s="53">
        <f t="shared" si="343"/>
        <v>0</v>
      </c>
      <c r="R147" s="53">
        <f t="shared" si="343"/>
        <v>0</v>
      </c>
      <c r="S147" s="53">
        <f t="shared" si="343"/>
        <v>0</v>
      </c>
      <c r="T147" s="53">
        <f t="shared" si="343"/>
        <v>0</v>
      </c>
      <c r="U147" s="53">
        <f t="shared" si="343"/>
        <v>0</v>
      </c>
      <c r="V147" s="53">
        <f t="shared" si="343"/>
        <v>0</v>
      </c>
      <c r="W147" s="53">
        <f t="shared" si="343"/>
        <v>0</v>
      </c>
      <c r="X147" s="53">
        <f t="shared" si="343"/>
        <v>0</v>
      </c>
      <c r="Y147" s="53">
        <f t="shared" si="343"/>
        <v>0</v>
      </c>
      <c r="Z147" s="53">
        <f t="shared" si="317"/>
        <v>0</v>
      </c>
      <c r="AA147" s="53">
        <f t="shared" ref="AA147:AW147" si="344">AA89+Z147</f>
        <v>0</v>
      </c>
      <c r="AB147" s="53">
        <f t="shared" si="344"/>
        <v>0</v>
      </c>
      <c r="AC147" s="53">
        <f t="shared" si="344"/>
        <v>0</v>
      </c>
      <c r="AD147" s="53">
        <f t="shared" si="344"/>
        <v>0</v>
      </c>
      <c r="AE147" s="53">
        <f t="shared" si="344"/>
        <v>0</v>
      </c>
      <c r="AF147" s="53">
        <f t="shared" si="344"/>
        <v>0</v>
      </c>
      <c r="AG147" s="53">
        <f t="shared" si="344"/>
        <v>0</v>
      </c>
      <c r="AH147" s="53">
        <f t="shared" si="344"/>
        <v>0</v>
      </c>
      <c r="AI147" s="53">
        <f t="shared" si="344"/>
        <v>0</v>
      </c>
      <c r="AJ147" s="53">
        <f t="shared" si="344"/>
        <v>0</v>
      </c>
      <c r="AK147" s="53">
        <f t="shared" si="344"/>
        <v>0</v>
      </c>
      <c r="AL147" s="53">
        <f t="shared" si="344"/>
        <v>0</v>
      </c>
      <c r="AM147" s="53">
        <f t="shared" si="344"/>
        <v>0</v>
      </c>
      <c r="AN147" s="53">
        <f t="shared" si="344"/>
        <v>0</v>
      </c>
      <c r="AO147" s="53">
        <f t="shared" si="344"/>
        <v>0</v>
      </c>
      <c r="AP147" s="53">
        <f t="shared" si="344"/>
        <v>0</v>
      </c>
      <c r="AQ147" s="53">
        <f t="shared" si="344"/>
        <v>0</v>
      </c>
      <c r="AR147" s="53">
        <f t="shared" si="344"/>
        <v>0</v>
      </c>
      <c r="AS147" s="53">
        <f t="shared" si="344"/>
        <v>0</v>
      </c>
      <c r="AT147" s="53">
        <f t="shared" si="344"/>
        <v>0</v>
      </c>
      <c r="AU147" s="53">
        <f t="shared" si="344"/>
        <v>0</v>
      </c>
      <c r="AV147" s="53">
        <f t="shared" si="344"/>
        <v>0</v>
      </c>
      <c r="AW147" s="53">
        <f t="shared" si="344"/>
        <v>0</v>
      </c>
      <c r="AX147" s="53">
        <f t="shared" si="319"/>
        <v>0</v>
      </c>
      <c r="AY147" s="53">
        <f t="shared" ref="AY147:BU147" si="345">AY89+AX147</f>
        <v>0</v>
      </c>
      <c r="AZ147" s="53">
        <f t="shared" si="345"/>
        <v>0</v>
      </c>
      <c r="BA147" s="53">
        <f t="shared" si="345"/>
        <v>0</v>
      </c>
      <c r="BB147" s="53">
        <f t="shared" si="345"/>
        <v>0</v>
      </c>
      <c r="BC147" s="53">
        <f t="shared" si="345"/>
        <v>0</v>
      </c>
      <c r="BD147" s="53">
        <f t="shared" si="345"/>
        <v>0</v>
      </c>
      <c r="BE147" s="53">
        <f t="shared" si="345"/>
        <v>0</v>
      </c>
      <c r="BF147" s="53">
        <f t="shared" si="345"/>
        <v>0</v>
      </c>
      <c r="BG147" s="53">
        <f t="shared" si="345"/>
        <v>0</v>
      </c>
      <c r="BH147" s="53">
        <f t="shared" si="345"/>
        <v>0</v>
      </c>
      <c r="BI147" s="53">
        <f t="shared" si="345"/>
        <v>0</v>
      </c>
      <c r="BJ147" s="53">
        <f t="shared" si="345"/>
        <v>0</v>
      </c>
      <c r="BK147" s="53">
        <f t="shared" si="345"/>
        <v>0</v>
      </c>
      <c r="BL147" s="53">
        <f t="shared" si="345"/>
        <v>0</v>
      </c>
      <c r="BM147" s="53">
        <f t="shared" si="345"/>
        <v>0</v>
      </c>
      <c r="BN147" s="53">
        <f t="shared" si="345"/>
        <v>0</v>
      </c>
      <c r="BO147" s="53">
        <f t="shared" si="345"/>
        <v>0</v>
      </c>
      <c r="BP147" s="53">
        <f t="shared" si="345"/>
        <v>0</v>
      </c>
      <c r="BQ147" s="53">
        <f t="shared" si="345"/>
        <v>0</v>
      </c>
      <c r="BR147" s="53">
        <f t="shared" si="345"/>
        <v>0</v>
      </c>
      <c r="BS147" s="53">
        <f t="shared" si="345"/>
        <v>0</v>
      </c>
      <c r="BT147" s="53">
        <f t="shared" si="345"/>
        <v>0</v>
      </c>
      <c r="BU147" s="53">
        <f t="shared" si="345"/>
        <v>1</v>
      </c>
      <c r="BV147" s="53">
        <f t="shared" si="321"/>
        <v>0</v>
      </c>
      <c r="BW147" s="53">
        <f t="shared" ref="BW147:CS147" si="346">BW89+BV147</f>
        <v>0</v>
      </c>
      <c r="BX147" s="53">
        <f t="shared" si="346"/>
        <v>0</v>
      </c>
      <c r="BY147" s="53">
        <f t="shared" si="346"/>
        <v>0</v>
      </c>
      <c r="BZ147" s="53">
        <f t="shared" si="346"/>
        <v>0</v>
      </c>
      <c r="CA147" s="53">
        <f t="shared" si="346"/>
        <v>0</v>
      </c>
      <c r="CB147" s="53">
        <f t="shared" si="346"/>
        <v>0</v>
      </c>
      <c r="CC147" s="53">
        <f t="shared" si="346"/>
        <v>0</v>
      </c>
      <c r="CD147" s="53">
        <f t="shared" si="346"/>
        <v>0</v>
      </c>
      <c r="CE147" s="53">
        <f t="shared" si="346"/>
        <v>0</v>
      </c>
      <c r="CF147" s="53">
        <f t="shared" si="346"/>
        <v>0</v>
      </c>
      <c r="CG147" s="53">
        <f t="shared" si="346"/>
        <v>0</v>
      </c>
      <c r="CH147" s="53">
        <f t="shared" si="346"/>
        <v>0</v>
      </c>
      <c r="CI147" s="53">
        <f t="shared" si="346"/>
        <v>0</v>
      </c>
      <c r="CJ147" s="53">
        <f t="shared" si="346"/>
        <v>0</v>
      </c>
      <c r="CK147" s="53">
        <f t="shared" si="346"/>
        <v>0</v>
      </c>
      <c r="CL147" s="53">
        <f t="shared" si="346"/>
        <v>0</v>
      </c>
      <c r="CM147" s="53">
        <f t="shared" si="346"/>
        <v>0</v>
      </c>
      <c r="CN147" s="53">
        <f t="shared" si="346"/>
        <v>0</v>
      </c>
      <c r="CO147" s="53">
        <f t="shared" si="346"/>
        <v>0</v>
      </c>
      <c r="CP147" s="53">
        <f t="shared" si="346"/>
        <v>0</v>
      </c>
      <c r="CQ147" s="53">
        <f t="shared" si="346"/>
        <v>0</v>
      </c>
      <c r="CR147" s="53">
        <f t="shared" si="346"/>
        <v>0</v>
      </c>
      <c r="CS147" s="53">
        <f t="shared" si="346"/>
        <v>1</v>
      </c>
    </row>
    <row r="148">
      <c r="A148" s="26" t="s">
        <v>27</v>
      </c>
      <c r="B148" s="53">
        <f t="shared" si="315"/>
        <v>0</v>
      </c>
      <c r="C148" s="53">
        <f t="shared" ref="C148:Y148" si="347">C90+B148</f>
        <v>0</v>
      </c>
      <c r="D148" s="53">
        <f t="shared" si="347"/>
        <v>0</v>
      </c>
      <c r="E148" s="53">
        <f t="shared" si="347"/>
        <v>0</v>
      </c>
      <c r="F148" s="53">
        <f t="shared" si="347"/>
        <v>0</v>
      </c>
      <c r="G148" s="53">
        <f t="shared" si="347"/>
        <v>0</v>
      </c>
      <c r="H148" s="53">
        <f t="shared" si="347"/>
        <v>0</v>
      </c>
      <c r="I148" s="53">
        <f t="shared" si="347"/>
        <v>0</v>
      </c>
      <c r="J148" s="53">
        <f t="shared" si="347"/>
        <v>0</v>
      </c>
      <c r="K148" s="53">
        <f t="shared" si="347"/>
        <v>0</v>
      </c>
      <c r="L148" s="53">
        <f t="shared" si="347"/>
        <v>0</v>
      </c>
      <c r="M148" s="53">
        <f t="shared" si="347"/>
        <v>0</v>
      </c>
      <c r="N148" s="53">
        <f t="shared" si="347"/>
        <v>0</v>
      </c>
      <c r="O148" s="53">
        <f t="shared" si="347"/>
        <v>0</v>
      </c>
      <c r="P148" s="53">
        <f t="shared" si="347"/>
        <v>0</v>
      </c>
      <c r="Q148" s="53">
        <f t="shared" si="347"/>
        <v>0</v>
      </c>
      <c r="R148" s="53">
        <f t="shared" si="347"/>
        <v>0</v>
      </c>
      <c r="S148" s="53">
        <f t="shared" si="347"/>
        <v>0</v>
      </c>
      <c r="T148" s="53">
        <f t="shared" si="347"/>
        <v>0</v>
      </c>
      <c r="U148" s="53">
        <f t="shared" si="347"/>
        <v>0</v>
      </c>
      <c r="V148" s="53">
        <f t="shared" si="347"/>
        <v>0</v>
      </c>
      <c r="W148" s="53">
        <f t="shared" si="347"/>
        <v>0</v>
      </c>
      <c r="X148" s="53">
        <f t="shared" si="347"/>
        <v>0</v>
      </c>
      <c r="Y148" s="53">
        <f t="shared" si="347"/>
        <v>0</v>
      </c>
      <c r="Z148" s="53">
        <f t="shared" si="317"/>
        <v>0</v>
      </c>
      <c r="AA148" s="53">
        <f t="shared" ref="AA148:AW148" si="348">AA90+Z148</f>
        <v>0</v>
      </c>
      <c r="AB148" s="53">
        <f t="shared" si="348"/>
        <v>0</v>
      </c>
      <c r="AC148" s="53">
        <f t="shared" si="348"/>
        <v>0</v>
      </c>
      <c r="AD148" s="53">
        <f t="shared" si="348"/>
        <v>0</v>
      </c>
      <c r="AE148" s="53">
        <f t="shared" si="348"/>
        <v>0</v>
      </c>
      <c r="AF148" s="53">
        <f t="shared" si="348"/>
        <v>0</v>
      </c>
      <c r="AG148" s="53">
        <f t="shared" si="348"/>
        <v>0</v>
      </c>
      <c r="AH148" s="53">
        <f t="shared" si="348"/>
        <v>0</v>
      </c>
      <c r="AI148" s="53">
        <f t="shared" si="348"/>
        <v>0</v>
      </c>
      <c r="AJ148" s="53">
        <f t="shared" si="348"/>
        <v>0</v>
      </c>
      <c r="AK148" s="53">
        <f t="shared" si="348"/>
        <v>0</v>
      </c>
      <c r="AL148" s="53">
        <f t="shared" si="348"/>
        <v>0</v>
      </c>
      <c r="AM148" s="53">
        <f t="shared" si="348"/>
        <v>0</v>
      </c>
      <c r="AN148" s="53">
        <f t="shared" si="348"/>
        <v>0</v>
      </c>
      <c r="AO148" s="53">
        <f t="shared" si="348"/>
        <v>0</v>
      </c>
      <c r="AP148" s="53">
        <f t="shared" si="348"/>
        <v>0</v>
      </c>
      <c r="AQ148" s="53">
        <f t="shared" si="348"/>
        <v>0</v>
      </c>
      <c r="AR148" s="53">
        <f t="shared" si="348"/>
        <v>0</v>
      </c>
      <c r="AS148" s="53">
        <f t="shared" si="348"/>
        <v>0</v>
      </c>
      <c r="AT148" s="53">
        <f t="shared" si="348"/>
        <v>0</v>
      </c>
      <c r="AU148" s="53">
        <f t="shared" si="348"/>
        <v>0</v>
      </c>
      <c r="AV148" s="53">
        <f t="shared" si="348"/>
        <v>0</v>
      </c>
      <c r="AW148" s="53">
        <f t="shared" si="348"/>
        <v>0</v>
      </c>
      <c r="AX148" s="53">
        <f t="shared" si="319"/>
        <v>0</v>
      </c>
      <c r="AY148" s="53">
        <f t="shared" ref="AY148:BU148" si="349">AY90+AX148</f>
        <v>0</v>
      </c>
      <c r="AZ148" s="53">
        <f t="shared" si="349"/>
        <v>0</v>
      </c>
      <c r="BA148" s="53">
        <f t="shared" si="349"/>
        <v>0</v>
      </c>
      <c r="BB148" s="53">
        <f t="shared" si="349"/>
        <v>0</v>
      </c>
      <c r="BC148" s="53">
        <f t="shared" si="349"/>
        <v>0</v>
      </c>
      <c r="BD148" s="53">
        <f t="shared" si="349"/>
        <v>0</v>
      </c>
      <c r="BE148" s="53">
        <f t="shared" si="349"/>
        <v>0</v>
      </c>
      <c r="BF148" s="53">
        <f t="shared" si="349"/>
        <v>0</v>
      </c>
      <c r="BG148" s="53">
        <f t="shared" si="349"/>
        <v>0</v>
      </c>
      <c r="BH148" s="53">
        <f t="shared" si="349"/>
        <v>0</v>
      </c>
      <c r="BI148" s="53">
        <f t="shared" si="349"/>
        <v>0</v>
      </c>
      <c r="BJ148" s="53">
        <f t="shared" si="349"/>
        <v>0</v>
      </c>
      <c r="BK148" s="53">
        <f t="shared" si="349"/>
        <v>0</v>
      </c>
      <c r="BL148" s="53">
        <f t="shared" si="349"/>
        <v>0</v>
      </c>
      <c r="BM148" s="53">
        <f t="shared" si="349"/>
        <v>0</v>
      </c>
      <c r="BN148" s="53">
        <f t="shared" si="349"/>
        <v>0</v>
      </c>
      <c r="BO148" s="53">
        <f t="shared" si="349"/>
        <v>0</v>
      </c>
      <c r="BP148" s="53">
        <f t="shared" si="349"/>
        <v>0</v>
      </c>
      <c r="BQ148" s="53">
        <f t="shared" si="349"/>
        <v>0</v>
      </c>
      <c r="BR148" s="53">
        <f t="shared" si="349"/>
        <v>0</v>
      </c>
      <c r="BS148" s="53">
        <f t="shared" si="349"/>
        <v>0</v>
      </c>
      <c r="BT148" s="53">
        <f t="shared" si="349"/>
        <v>0</v>
      </c>
      <c r="BU148" s="53">
        <f t="shared" si="349"/>
        <v>1</v>
      </c>
      <c r="BV148" s="53">
        <f t="shared" si="321"/>
        <v>0</v>
      </c>
      <c r="BW148" s="53">
        <f t="shared" ref="BW148:CS148" si="350">BW90+BV148</f>
        <v>0</v>
      </c>
      <c r="BX148" s="53">
        <f t="shared" si="350"/>
        <v>0</v>
      </c>
      <c r="BY148" s="53">
        <f t="shared" si="350"/>
        <v>0</v>
      </c>
      <c r="BZ148" s="53">
        <f t="shared" si="350"/>
        <v>0</v>
      </c>
      <c r="CA148" s="53">
        <f t="shared" si="350"/>
        <v>0</v>
      </c>
      <c r="CB148" s="53">
        <f t="shared" si="350"/>
        <v>0</v>
      </c>
      <c r="CC148" s="53">
        <f t="shared" si="350"/>
        <v>0</v>
      </c>
      <c r="CD148" s="53">
        <f t="shared" si="350"/>
        <v>0</v>
      </c>
      <c r="CE148" s="53">
        <f t="shared" si="350"/>
        <v>0</v>
      </c>
      <c r="CF148" s="53">
        <f t="shared" si="350"/>
        <v>0</v>
      </c>
      <c r="CG148" s="53">
        <f t="shared" si="350"/>
        <v>0</v>
      </c>
      <c r="CH148" s="53">
        <f t="shared" si="350"/>
        <v>0</v>
      </c>
      <c r="CI148" s="53">
        <f t="shared" si="350"/>
        <v>0</v>
      </c>
      <c r="CJ148" s="53">
        <f t="shared" si="350"/>
        <v>0</v>
      </c>
      <c r="CK148" s="53">
        <f t="shared" si="350"/>
        <v>0</v>
      </c>
      <c r="CL148" s="53">
        <f t="shared" si="350"/>
        <v>0</v>
      </c>
      <c r="CM148" s="53">
        <f t="shared" si="350"/>
        <v>0</v>
      </c>
      <c r="CN148" s="53">
        <f t="shared" si="350"/>
        <v>0</v>
      </c>
      <c r="CO148" s="53">
        <f t="shared" si="350"/>
        <v>0</v>
      </c>
      <c r="CP148" s="53">
        <f t="shared" si="350"/>
        <v>0</v>
      </c>
      <c r="CQ148" s="53">
        <f t="shared" si="350"/>
        <v>0</v>
      </c>
      <c r="CR148" s="53">
        <f t="shared" si="350"/>
        <v>0</v>
      </c>
      <c r="CS148" s="53">
        <f t="shared" si="350"/>
        <v>0</v>
      </c>
    </row>
    <row r="149">
      <c r="A149" s="26" t="s">
        <v>28</v>
      </c>
      <c r="B149" s="53">
        <f t="shared" si="315"/>
        <v>0</v>
      </c>
      <c r="C149" s="53">
        <f t="shared" ref="C149:Y149" si="351">C91+B149</f>
        <v>0</v>
      </c>
      <c r="D149" s="53">
        <f t="shared" si="351"/>
        <v>0</v>
      </c>
      <c r="E149" s="53">
        <f t="shared" si="351"/>
        <v>0</v>
      </c>
      <c r="F149" s="53">
        <f t="shared" si="351"/>
        <v>0</v>
      </c>
      <c r="G149" s="53">
        <f t="shared" si="351"/>
        <v>0</v>
      </c>
      <c r="H149" s="53">
        <f t="shared" si="351"/>
        <v>0</v>
      </c>
      <c r="I149" s="53">
        <f t="shared" si="351"/>
        <v>0</v>
      </c>
      <c r="J149" s="53">
        <f t="shared" si="351"/>
        <v>0</v>
      </c>
      <c r="K149" s="53">
        <f t="shared" si="351"/>
        <v>1</v>
      </c>
      <c r="L149" s="53">
        <f t="shared" si="351"/>
        <v>1</v>
      </c>
      <c r="M149" s="53">
        <f t="shared" si="351"/>
        <v>1</v>
      </c>
      <c r="N149" s="53">
        <f t="shared" si="351"/>
        <v>1</v>
      </c>
      <c r="O149" s="53">
        <f t="shared" si="351"/>
        <v>1</v>
      </c>
      <c r="P149" s="53">
        <f t="shared" si="351"/>
        <v>1</v>
      </c>
      <c r="Q149" s="53">
        <f t="shared" si="351"/>
        <v>1</v>
      </c>
      <c r="R149" s="53">
        <f t="shared" si="351"/>
        <v>1</v>
      </c>
      <c r="S149" s="53">
        <f t="shared" si="351"/>
        <v>1</v>
      </c>
      <c r="T149" s="53">
        <f t="shared" si="351"/>
        <v>1</v>
      </c>
      <c r="U149" s="53">
        <f t="shared" si="351"/>
        <v>1</v>
      </c>
      <c r="V149" s="53">
        <f t="shared" si="351"/>
        <v>1</v>
      </c>
      <c r="W149" s="53">
        <f t="shared" si="351"/>
        <v>1</v>
      </c>
      <c r="X149" s="53">
        <f t="shared" si="351"/>
        <v>1</v>
      </c>
      <c r="Y149" s="53">
        <f t="shared" si="351"/>
        <v>1</v>
      </c>
      <c r="Z149" s="53">
        <f t="shared" si="317"/>
        <v>0</v>
      </c>
      <c r="AA149" s="53">
        <f t="shared" ref="AA149:AW149" si="352">AA91+Z149</f>
        <v>0</v>
      </c>
      <c r="AB149" s="53">
        <f t="shared" si="352"/>
        <v>0</v>
      </c>
      <c r="AC149" s="53">
        <f t="shared" si="352"/>
        <v>0</v>
      </c>
      <c r="AD149" s="53">
        <f t="shared" si="352"/>
        <v>0</v>
      </c>
      <c r="AE149" s="53">
        <f t="shared" si="352"/>
        <v>0</v>
      </c>
      <c r="AF149" s="53">
        <f t="shared" si="352"/>
        <v>0</v>
      </c>
      <c r="AG149" s="53">
        <f t="shared" si="352"/>
        <v>0</v>
      </c>
      <c r="AH149" s="53">
        <f t="shared" si="352"/>
        <v>0</v>
      </c>
      <c r="AI149" s="53">
        <f t="shared" si="352"/>
        <v>0</v>
      </c>
      <c r="AJ149" s="53">
        <f t="shared" si="352"/>
        <v>0</v>
      </c>
      <c r="AK149" s="53">
        <f t="shared" si="352"/>
        <v>0</v>
      </c>
      <c r="AL149" s="53">
        <f t="shared" si="352"/>
        <v>0.3333333333</v>
      </c>
      <c r="AM149" s="53">
        <f t="shared" si="352"/>
        <v>0.3333333333</v>
      </c>
      <c r="AN149" s="53">
        <f t="shared" si="352"/>
        <v>0.3333333333</v>
      </c>
      <c r="AO149" s="53">
        <f t="shared" si="352"/>
        <v>0.3333333333</v>
      </c>
      <c r="AP149" s="53">
        <f t="shared" si="352"/>
        <v>0.3333333333</v>
      </c>
      <c r="AQ149" s="53">
        <f t="shared" si="352"/>
        <v>0.6666666667</v>
      </c>
      <c r="AR149" s="53">
        <f t="shared" si="352"/>
        <v>0.6666666667</v>
      </c>
      <c r="AS149" s="53">
        <f t="shared" si="352"/>
        <v>0.6666666667</v>
      </c>
      <c r="AT149" s="53">
        <f t="shared" si="352"/>
        <v>1</v>
      </c>
      <c r="AU149" s="53">
        <f t="shared" si="352"/>
        <v>1</v>
      </c>
      <c r="AV149" s="53">
        <f t="shared" si="352"/>
        <v>1</v>
      </c>
      <c r="AW149" s="53">
        <f t="shared" si="352"/>
        <v>1</v>
      </c>
      <c r="AX149" s="53">
        <f t="shared" si="319"/>
        <v>0</v>
      </c>
      <c r="AY149" s="53">
        <f t="shared" ref="AY149:BU149" si="353">AY91+AX149</f>
        <v>0</v>
      </c>
      <c r="AZ149" s="53">
        <f t="shared" si="353"/>
        <v>0</v>
      </c>
      <c r="BA149" s="53">
        <f t="shared" si="353"/>
        <v>0</v>
      </c>
      <c r="BB149" s="53">
        <f t="shared" si="353"/>
        <v>0</v>
      </c>
      <c r="BC149" s="53">
        <f t="shared" si="353"/>
        <v>0</v>
      </c>
      <c r="BD149" s="53">
        <f t="shared" si="353"/>
        <v>0</v>
      </c>
      <c r="BE149" s="53">
        <f t="shared" si="353"/>
        <v>0</v>
      </c>
      <c r="BF149" s="53">
        <f t="shared" si="353"/>
        <v>0</v>
      </c>
      <c r="BG149" s="53">
        <f t="shared" si="353"/>
        <v>0</v>
      </c>
      <c r="BH149" s="53">
        <f t="shared" si="353"/>
        <v>0</v>
      </c>
      <c r="BI149" s="53">
        <f t="shared" si="353"/>
        <v>0</v>
      </c>
      <c r="BJ149" s="53">
        <f t="shared" si="353"/>
        <v>0</v>
      </c>
      <c r="BK149" s="53">
        <f t="shared" si="353"/>
        <v>0</v>
      </c>
      <c r="BL149" s="53">
        <f t="shared" si="353"/>
        <v>1</v>
      </c>
      <c r="BM149" s="53">
        <f t="shared" si="353"/>
        <v>1</v>
      </c>
      <c r="BN149" s="53">
        <f t="shared" si="353"/>
        <v>1</v>
      </c>
      <c r="BO149" s="53">
        <f t="shared" si="353"/>
        <v>1</v>
      </c>
      <c r="BP149" s="53">
        <f t="shared" si="353"/>
        <v>1</v>
      </c>
      <c r="BQ149" s="53">
        <f t="shared" si="353"/>
        <v>1</v>
      </c>
      <c r="BR149" s="53">
        <f t="shared" si="353"/>
        <v>1</v>
      </c>
      <c r="BS149" s="53">
        <f t="shared" si="353"/>
        <v>1</v>
      </c>
      <c r="BT149" s="53">
        <f t="shared" si="353"/>
        <v>1</v>
      </c>
      <c r="BU149" s="53">
        <f t="shared" si="353"/>
        <v>1</v>
      </c>
      <c r="BV149" s="53">
        <f t="shared" si="321"/>
        <v>0</v>
      </c>
      <c r="BW149" s="53">
        <f t="shared" ref="BW149:CS149" si="354">BW91+BV149</f>
        <v>0</v>
      </c>
      <c r="BX149" s="53">
        <f t="shared" si="354"/>
        <v>0</v>
      </c>
      <c r="BY149" s="53">
        <f t="shared" si="354"/>
        <v>0</v>
      </c>
      <c r="BZ149" s="53">
        <f t="shared" si="354"/>
        <v>0</v>
      </c>
      <c r="CA149" s="53">
        <f t="shared" si="354"/>
        <v>0</v>
      </c>
      <c r="CB149" s="53">
        <f t="shared" si="354"/>
        <v>0</v>
      </c>
      <c r="CC149" s="53">
        <f t="shared" si="354"/>
        <v>0.25</v>
      </c>
      <c r="CD149" s="53">
        <f t="shared" si="354"/>
        <v>0.375</v>
      </c>
      <c r="CE149" s="53">
        <f t="shared" si="354"/>
        <v>0.5</v>
      </c>
      <c r="CF149" s="53">
        <f t="shared" si="354"/>
        <v>0.5</v>
      </c>
      <c r="CG149" s="53">
        <f t="shared" si="354"/>
        <v>0.625</v>
      </c>
      <c r="CH149" s="53">
        <f t="shared" si="354"/>
        <v>0.625</v>
      </c>
      <c r="CI149" s="53">
        <f t="shared" si="354"/>
        <v>0.625</v>
      </c>
      <c r="CJ149" s="53">
        <f t="shared" si="354"/>
        <v>0.625</v>
      </c>
      <c r="CK149" s="53">
        <f t="shared" si="354"/>
        <v>0.875</v>
      </c>
      <c r="CL149" s="53">
        <f t="shared" si="354"/>
        <v>0.875</v>
      </c>
      <c r="CM149" s="53">
        <f t="shared" si="354"/>
        <v>0.875</v>
      </c>
      <c r="CN149" s="53">
        <f t="shared" si="354"/>
        <v>1</v>
      </c>
      <c r="CO149" s="53">
        <f t="shared" si="354"/>
        <v>1</v>
      </c>
      <c r="CP149" s="53">
        <f t="shared" si="354"/>
        <v>1</v>
      </c>
      <c r="CQ149" s="53">
        <f t="shared" si="354"/>
        <v>1</v>
      </c>
      <c r="CR149" s="53">
        <f t="shared" si="354"/>
        <v>1</v>
      </c>
      <c r="CS149" s="53">
        <f t="shared" si="354"/>
        <v>1</v>
      </c>
    </row>
    <row r="150">
      <c r="A150" s="26" t="s">
        <v>29</v>
      </c>
      <c r="B150" s="53">
        <f t="shared" si="315"/>
        <v>0</v>
      </c>
      <c r="C150" s="53">
        <f t="shared" ref="C150:Y150" si="355">C92+B150</f>
        <v>0</v>
      </c>
      <c r="D150" s="53">
        <f t="shared" si="355"/>
        <v>0</v>
      </c>
      <c r="E150" s="53">
        <f t="shared" si="355"/>
        <v>0</v>
      </c>
      <c r="F150" s="53">
        <f t="shared" si="355"/>
        <v>0</v>
      </c>
      <c r="G150" s="53">
        <f t="shared" si="355"/>
        <v>0</v>
      </c>
      <c r="H150" s="53">
        <f t="shared" si="355"/>
        <v>1</v>
      </c>
      <c r="I150" s="53">
        <f t="shared" si="355"/>
        <v>1</v>
      </c>
      <c r="J150" s="53">
        <f t="shared" si="355"/>
        <v>1</v>
      </c>
      <c r="K150" s="53">
        <f t="shared" si="355"/>
        <v>1</v>
      </c>
      <c r="L150" s="53">
        <f t="shared" si="355"/>
        <v>1</v>
      </c>
      <c r="M150" s="53">
        <f t="shared" si="355"/>
        <v>1</v>
      </c>
      <c r="N150" s="53">
        <f t="shared" si="355"/>
        <v>1</v>
      </c>
      <c r="O150" s="53">
        <f t="shared" si="355"/>
        <v>1</v>
      </c>
      <c r="P150" s="53">
        <f t="shared" si="355"/>
        <v>1</v>
      </c>
      <c r="Q150" s="53">
        <f t="shared" si="355"/>
        <v>1</v>
      </c>
      <c r="R150" s="53">
        <f t="shared" si="355"/>
        <v>1</v>
      </c>
      <c r="S150" s="53">
        <f t="shared" si="355"/>
        <v>1</v>
      </c>
      <c r="T150" s="53">
        <f t="shared" si="355"/>
        <v>1</v>
      </c>
      <c r="U150" s="53">
        <f t="shared" si="355"/>
        <v>1</v>
      </c>
      <c r="V150" s="53">
        <f t="shared" si="355"/>
        <v>1</v>
      </c>
      <c r="W150" s="53">
        <f t="shared" si="355"/>
        <v>1</v>
      </c>
      <c r="X150" s="53">
        <f t="shared" si="355"/>
        <v>1</v>
      </c>
      <c r="Y150" s="53">
        <f t="shared" si="355"/>
        <v>1</v>
      </c>
      <c r="Z150" s="53">
        <f t="shared" si="317"/>
        <v>0</v>
      </c>
      <c r="AA150" s="53">
        <f t="shared" ref="AA150:AW150" si="356">AA92+Z150</f>
        <v>0</v>
      </c>
      <c r="AB150" s="53">
        <f t="shared" si="356"/>
        <v>0</v>
      </c>
      <c r="AC150" s="53">
        <f t="shared" si="356"/>
        <v>0</v>
      </c>
      <c r="AD150" s="53">
        <f t="shared" si="356"/>
        <v>0</v>
      </c>
      <c r="AE150" s="53">
        <f t="shared" si="356"/>
        <v>0.25</v>
      </c>
      <c r="AF150" s="53">
        <f t="shared" si="356"/>
        <v>0.5</v>
      </c>
      <c r="AG150" s="53">
        <f t="shared" si="356"/>
        <v>0.75</v>
      </c>
      <c r="AH150" s="53">
        <f t="shared" si="356"/>
        <v>0.75</v>
      </c>
      <c r="AI150" s="53">
        <f t="shared" si="356"/>
        <v>0.75</v>
      </c>
      <c r="AJ150" s="53">
        <f t="shared" si="356"/>
        <v>0.75</v>
      </c>
      <c r="AK150" s="53">
        <f t="shared" si="356"/>
        <v>0.75</v>
      </c>
      <c r="AL150" s="53">
        <f t="shared" si="356"/>
        <v>1</v>
      </c>
      <c r="AM150" s="53">
        <f t="shared" si="356"/>
        <v>1</v>
      </c>
      <c r="AN150" s="53">
        <f t="shared" si="356"/>
        <v>1</v>
      </c>
      <c r="AO150" s="53">
        <f t="shared" si="356"/>
        <v>1</v>
      </c>
      <c r="AP150" s="53">
        <f t="shared" si="356"/>
        <v>1</v>
      </c>
      <c r="AQ150" s="53">
        <f t="shared" si="356"/>
        <v>1</v>
      </c>
      <c r="AR150" s="53">
        <f t="shared" si="356"/>
        <v>1</v>
      </c>
      <c r="AS150" s="53">
        <f t="shared" si="356"/>
        <v>1</v>
      </c>
      <c r="AT150" s="53">
        <f t="shared" si="356"/>
        <v>1</v>
      </c>
      <c r="AU150" s="53">
        <f t="shared" si="356"/>
        <v>1</v>
      </c>
      <c r="AV150" s="53">
        <f t="shared" si="356"/>
        <v>1</v>
      </c>
      <c r="AW150" s="53">
        <f t="shared" si="356"/>
        <v>1</v>
      </c>
      <c r="AX150" s="53">
        <f t="shared" si="319"/>
        <v>0</v>
      </c>
      <c r="AY150" s="53">
        <f t="shared" ref="AY150:BU150" si="357">AY92+AX150</f>
        <v>0</v>
      </c>
      <c r="AZ150" s="53">
        <f t="shared" si="357"/>
        <v>0</v>
      </c>
      <c r="BA150" s="53">
        <f t="shared" si="357"/>
        <v>0</v>
      </c>
      <c r="BB150" s="53">
        <f t="shared" si="357"/>
        <v>0</v>
      </c>
      <c r="BC150" s="53">
        <f t="shared" si="357"/>
        <v>0.1666666667</v>
      </c>
      <c r="BD150" s="53">
        <f t="shared" si="357"/>
        <v>0.1666666667</v>
      </c>
      <c r="BE150" s="53">
        <f t="shared" si="357"/>
        <v>0.1666666667</v>
      </c>
      <c r="BF150" s="53">
        <f t="shared" si="357"/>
        <v>0.1666666667</v>
      </c>
      <c r="BG150" s="53">
        <f t="shared" si="357"/>
        <v>0.1666666667</v>
      </c>
      <c r="BH150" s="53">
        <f t="shared" si="357"/>
        <v>0.1666666667</v>
      </c>
      <c r="BI150" s="53">
        <f t="shared" si="357"/>
        <v>0.3333333333</v>
      </c>
      <c r="BJ150" s="53">
        <f t="shared" si="357"/>
        <v>0.3333333333</v>
      </c>
      <c r="BK150" s="53">
        <f t="shared" si="357"/>
        <v>0.3333333333</v>
      </c>
      <c r="BL150" s="53">
        <f t="shared" si="357"/>
        <v>0.5</v>
      </c>
      <c r="BM150" s="53">
        <f t="shared" si="357"/>
        <v>0.6666666667</v>
      </c>
      <c r="BN150" s="53">
        <f t="shared" si="357"/>
        <v>0.8333333333</v>
      </c>
      <c r="BO150" s="53">
        <f t="shared" si="357"/>
        <v>0.8333333333</v>
      </c>
      <c r="BP150" s="53">
        <f t="shared" si="357"/>
        <v>0.8333333333</v>
      </c>
      <c r="BQ150" s="53">
        <f t="shared" si="357"/>
        <v>1</v>
      </c>
      <c r="BR150" s="53">
        <f t="shared" si="357"/>
        <v>1</v>
      </c>
      <c r="BS150" s="53">
        <f t="shared" si="357"/>
        <v>1</v>
      </c>
      <c r="BT150" s="53">
        <f t="shared" si="357"/>
        <v>1</v>
      </c>
      <c r="BU150" s="53">
        <f t="shared" si="357"/>
        <v>1</v>
      </c>
      <c r="BV150" s="53">
        <f t="shared" si="321"/>
        <v>0</v>
      </c>
      <c r="BW150" s="53">
        <f t="shared" ref="BW150:CS150" si="358">BW92+BV150</f>
        <v>0</v>
      </c>
      <c r="BX150" s="53">
        <f t="shared" si="358"/>
        <v>0</v>
      </c>
      <c r="BY150" s="53">
        <f t="shared" si="358"/>
        <v>0</v>
      </c>
      <c r="BZ150" s="53">
        <f t="shared" si="358"/>
        <v>0</v>
      </c>
      <c r="CA150" s="53">
        <f t="shared" si="358"/>
        <v>0.25</v>
      </c>
      <c r="CB150" s="53">
        <f t="shared" si="358"/>
        <v>0.5</v>
      </c>
      <c r="CC150" s="53">
        <f t="shared" si="358"/>
        <v>0.625</v>
      </c>
      <c r="CD150" s="53">
        <f t="shared" si="358"/>
        <v>0.625</v>
      </c>
      <c r="CE150" s="53">
        <f t="shared" si="358"/>
        <v>0.625</v>
      </c>
      <c r="CF150" s="53">
        <f t="shared" si="358"/>
        <v>0.625</v>
      </c>
      <c r="CG150" s="53">
        <f t="shared" si="358"/>
        <v>0.625</v>
      </c>
      <c r="CH150" s="53">
        <f t="shared" si="358"/>
        <v>0.625</v>
      </c>
      <c r="CI150" s="53">
        <f t="shared" si="358"/>
        <v>0.625</v>
      </c>
      <c r="CJ150" s="53">
        <f t="shared" si="358"/>
        <v>0.75</v>
      </c>
      <c r="CK150" s="53">
        <f t="shared" si="358"/>
        <v>0.75</v>
      </c>
      <c r="CL150" s="53">
        <f t="shared" si="358"/>
        <v>0.75</v>
      </c>
      <c r="CM150" s="53">
        <f t="shared" si="358"/>
        <v>0.75</v>
      </c>
      <c r="CN150" s="53">
        <f t="shared" si="358"/>
        <v>0.75</v>
      </c>
      <c r="CO150" s="53">
        <f t="shared" si="358"/>
        <v>0.75</v>
      </c>
      <c r="CP150" s="53">
        <f t="shared" si="358"/>
        <v>0.875</v>
      </c>
      <c r="CQ150" s="53">
        <f t="shared" si="358"/>
        <v>0.875</v>
      </c>
      <c r="CR150" s="53">
        <f t="shared" si="358"/>
        <v>0.875</v>
      </c>
      <c r="CS150" s="53">
        <f t="shared" si="358"/>
        <v>1</v>
      </c>
    </row>
    <row r="151">
      <c r="A151" s="26" t="s">
        <v>30</v>
      </c>
      <c r="B151" s="53">
        <f t="shared" si="315"/>
        <v>0</v>
      </c>
      <c r="C151" s="53">
        <f t="shared" ref="C151:Y151" si="359">C93+B151</f>
        <v>0</v>
      </c>
      <c r="D151" s="53">
        <f t="shared" si="359"/>
        <v>0</v>
      </c>
      <c r="E151" s="53">
        <f t="shared" si="359"/>
        <v>0.2</v>
      </c>
      <c r="F151" s="53">
        <f t="shared" si="359"/>
        <v>0.4</v>
      </c>
      <c r="G151" s="53">
        <f t="shared" si="359"/>
        <v>0.8</v>
      </c>
      <c r="H151" s="53">
        <f t="shared" si="359"/>
        <v>0.8</v>
      </c>
      <c r="I151" s="53">
        <f t="shared" si="359"/>
        <v>0.8</v>
      </c>
      <c r="J151" s="53">
        <f t="shared" si="359"/>
        <v>0.8</v>
      </c>
      <c r="K151" s="53">
        <f t="shared" si="359"/>
        <v>0.8</v>
      </c>
      <c r="L151" s="53">
        <f t="shared" si="359"/>
        <v>0.8</v>
      </c>
      <c r="M151" s="53">
        <f t="shared" si="359"/>
        <v>0.8</v>
      </c>
      <c r="N151" s="53">
        <f t="shared" si="359"/>
        <v>0.8</v>
      </c>
      <c r="O151" s="53">
        <f t="shared" si="359"/>
        <v>0.8</v>
      </c>
      <c r="P151" s="53">
        <f t="shared" si="359"/>
        <v>1</v>
      </c>
      <c r="Q151" s="53">
        <f t="shared" si="359"/>
        <v>1</v>
      </c>
      <c r="R151" s="53">
        <f t="shared" si="359"/>
        <v>1</v>
      </c>
      <c r="S151" s="53">
        <f t="shared" si="359"/>
        <v>1</v>
      </c>
      <c r="T151" s="53">
        <f t="shared" si="359"/>
        <v>1</v>
      </c>
      <c r="U151" s="53">
        <f t="shared" si="359"/>
        <v>1</v>
      </c>
      <c r="V151" s="53">
        <f t="shared" si="359"/>
        <v>1</v>
      </c>
      <c r="W151" s="53">
        <f t="shared" si="359"/>
        <v>1</v>
      </c>
      <c r="X151" s="53">
        <f t="shared" si="359"/>
        <v>1</v>
      </c>
      <c r="Y151" s="53">
        <f t="shared" si="359"/>
        <v>1</v>
      </c>
      <c r="Z151" s="53">
        <f t="shared" si="317"/>
        <v>0</v>
      </c>
      <c r="AA151" s="53">
        <f t="shared" ref="AA151:AW151" si="360">AA93+Z151</f>
        <v>0</v>
      </c>
      <c r="AB151" s="53">
        <f t="shared" si="360"/>
        <v>0</v>
      </c>
      <c r="AC151" s="53">
        <f t="shared" si="360"/>
        <v>0</v>
      </c>
      <c r="AD151" s="53">
        <f t="shared" si="360"/>
        <v>0</v>
      </c>
      <c r="AE151" s="53">
        <f t="shared" si="360"/>
        <v>0.2083333333</v>
      </c>
      <c r="AF151" s="53">
        <f t="shared" si="360"/>
        <v>0.4583333333</v>
      </c>
      <c r="AG151" s="53">
        <f t="shared" si="360"/>
        <v>0.4583333333</v>
      </c>
      <c r="AH151" s="53">
        <f t="shared" si="360"/>
        <v>0.4583333333</v>
      </c>
      <c r="AI151" s="53">
        <f t="shared" si="360"/>
        <v>0.5</v>
      </c>
      <c r="AJ151" s="53">
        <f t="shared" si="360"/>
        <v>0.5</v>
      </c>
      <c r="AK151" s="53">
        <f t="shared" si="360"/>
        <v>0.5416666667</v>
      </c>
      <c r="AL151" s="53">
        <f t="shared" si="360"/>
        <v>0.5416666667</v>
      </c>
      <c r="AM151" s="53">
        <f t="shared" si="360"/>
        <v>0.5833333333</v>
      </c>
      <c r="AN151" s="53">
        <f t="shared" si="360"/>
        <v>0.625</v>
      </c>
      <c r="AO151" s="53">
        <f t="shared" si="360"/>
        <v>0.7083333333</v>
      </c>
      <c r="AP151" s="53">
        <f t="shared" si="360"/>
        <v>0.7083333333</v>
      </c>
      <c r="AQ151" s="53">
        <f t="shared" si="360"/>
        <v>0.75</v>
      </c>
      <c r="AR151" s="53">
        <f t="shared" si="360"/>
        <v>0.8333333333</v>
      </c>
      <c r="AS151" s="53">
        <f t="shared" si="360"/>
        <v>0.9166666667</v>
      </c>
      <c r="AT151" s="53">
        <f t="shared" si="360"/>
        <v>0.9583333333</v>
      </c>
      <c r="AU151" s="53">
        <f t="shared" si="360"/>
        <v>0.9583333333</v>
      </c>
      <c r="AV151" s="53">
        <f t="shared" si="360"/>
        <v>1</v>
      </c>
      <c r="AW151" s="53">
        <f t="shared" si="360"/>
        <v>1</v>
      </c>
      <c r="AX151" s="53">
        <f t="shared" si="319"/>
        <v>0</v>
      </c>
      <c r="AY151" s="53">
        <f t="shared" ref="AY151:BU151" si="361">AY93+AX151</f>
        <v>0</v>
      </c>
      <c r="AZ151" s="53">
        <f t="shared" si="361"/>
        <v>0</v>
      </c>
      <c r="BA151" s="53">
        <f t="shared" si="361"/>
        <v>0</v>
      </c>
      <c r="BB151" s="53">
        <f t="shared" si="361"/>
        <v>0.1428571429</v>
      </c>
      <c r="BC151" s="53">
        <f t="shared" si="361"/>
        <v>0.2857142857</v>
      </c>
      <c r="BD151" s="53">
        <f t="shared" si="361"/>
        <v>0.5714285714</v>
      </c>
      <c r="BE151" s="53">
        <f t="shared" si="361"/>
        <v>0.6428571429</v>
      </c>
      <c r="BF151" s="53">
        <f t="shared" si="361"/>
        <v>0.7857142857</v>
      </c>
      <c r="BG151" s="53">
        <f t="shared" si="361"/>
        <v>0.7857142857</v>
      </c>
      <c r="BH151" s="53">
        <f t="shared" si="361"/>
        <v>0.7857142857</v>
      </c>
      <c r="BI151" s="53">
        <f t="shared" si="361"/>
        <v>0.7857142857</v>
      </c>
      <c r="BJ151" s="53">
        <f t="shared" si="361"/>
        <v>0.7857142857</v>
      </c>
      <c r="BK151" s="53">
        <f t="shared" si="361"/>
        <v>0.7857142857</v>
      </c>
      <c r="BL151" s="53">
        <f t="shared" si="361"/>
        <v>0.7857142857</v>
      </c>
      <c r="BM151" s="53">
        <f t="shared" si="361"/>
        <v>0.7857142857</v>
      </c>
      <c r="BN151" s="53">
        <f t="shared" si="361"/>
        <v>0.9285714286</v>
      </c>
      <c r="BO151" s="53">
        <f t="shared" si="361"/>
        <v>0.9285714286</v>
      </c>
      <c r="BP151" s="53">
        <f t="shared" si="361"/>
        <v>0.9285714286</v>
      </c>
      <c r="BQ151" s="53">
        <f t="shared" si="361"/>
        <v>1</v>
      </c>
      <c r="BR151" s="53">
        <f t="shared" si="361"/>
        <v>1</v>
      </c>
      <c r="BS151" s="53">
        <f t="shared" si="361"/>
        <v>1</v>
      </c>
      <c r="BT151" s="53">
        <f t="shared" si="361"/>
        <v>1</v>
      </c>
      <c r="BU151" s="53">
        <f t="shared" si="361"/>
        <v>1</v>
      </c>
      <c r="BV151" s="53">
        <f t="shared" si="321"/>
        <v>0.0243902439</v>
      </c>
      <c r="BW151" s="53">
        <f t="shared" ref="BW151:CS151" si="362">BW93+BV151</f>
        <v>0.0243902439</v>
      </c>
      <c r="BX151" s="53">
        <f t="shared" si="362"/>
        <v>0.0487804878</v>
      </c>
      <c r="BY151" s="53">
        <f t="shared" si="362"/>
        <v>0.0487804878</v>
      </c>
      <c r="BZ151" s="53">
        <f t="shared" si="362"/>
        <v>0.1463414634</v>
      </c>
      <c r="CA151" s="53">
        <f t="shared" si="362"/>
        <v>0.2682926829</v>
      </c>
      <c r="CB151" s="53">
        <f t="shared" si="362"/>
        <v>0.4146341463</v>
      </c>
      <c r="CC151" s="53">
        <f t="shared" si="362"/>
        <v>0.487804878</v>
      </c>
      <c r="CD151" s="53">
        <f t="shared" si="362"/>
        <v>0.512195122</v>
      </c>
      <c r="CE151" s="53">
        <f t="shared" si="362"/>
        <v>0.5609756098</v>
      </c>
      <c r="CF151" s="53">
        <f t="shared" si="362"/>
        <v>0.5609756098</v>
      </c>
      <c r="CG151" s="53">
        <f t="shared" si="362"/>
        <v>0.5853658537</v>
      </c>
      <c r="CH151" s="53">
        <f t="shared" si="362"/>
        <v>0.5853658537</v>
      </c>
      <c r="CI151" s="53">
        <f t="shared" si="362"/>
        <v>0.6097560976</v>
      </c>
      <c r="CJ151" s="53">
        <f t="shared" si="362"/>
        <v>0.6829268293</v>
      </c>
      <c r="CK151" s="53">
        <f t="shared" si="362"/>
        <v>0.7317073171</v>
      </c>
      <c r="CL151" s="53">
        <f t="shared" si="362"/>
        <v>0.756097561</v>
      </c>
      <c r="CM151" s="53">
        <f t="shared" si="362"/>
        <v>0.7804878049</v>
      </c>
      <c r="CN151" s="53">
        <f t="shared" si="362"/>
        <v>0.8292682927</v>
      </c>
      <c r="CO151" s="53">
        <f t="shared" si="362"/>
        <v>0.8780487805</v>
      </c>
      <c r="CP151" s="53">
        <f t="shared" si="362"/>
        <v>0.9268292683</v>
      </c>
      <c r="CQ151" s="53">
        <f t="shared" si="362"/>
        <v>0.9512195122</v>
      </c>
      <c r="CR151" s="53">
        <f t="shared" si="362"/>
        <v>0.9512195122</v>
      </c>
      <c r="CS151" s="53">
        <f t="shared" si="362"/>
        <v>1</v>
      </c>
    </row>
    <row r="152">
      <c r="A152" s="26" t="s">
        <v>31</v>
      </c>
      <c r="B152" s="53">
        <f t="shared" si="315"/>
        <v>0</v>
      </c>
      <c r="C152" s="53">
        <f t="shared" ref="C152:Y152" si="363">C94+B152</f>
        <v>0</v>
      </c>
      <c r="D152" s="53">
        <f t="shared" si="363"/>
        <v>0</v>
      </c>
      <c r="E152" s="53">
        <f t="shared" si="363"/>
        <v>0</v>
      </c>
      <c r="F152" s="53">
        <f t="shared" si="363"/>
        <v>0</v>
      </c>
      <c r="G152" s="53">
        <f t="shared" si="363"/>
        <v>0</v>
      </c>
      <c r="H152" s="53">
        <f t="shared" si="363"/>
        <v>0</v>
      </c>
      <c r="I152" s="53">
        <f t="shared" si="363"/>
        <v>0</v>
      </c>
      <c r="J152" s="53">
        <f t="shared" si="363"/>
        <v>0</v>
      </c>
      <c r="K152" s="53">
        <f t="shared" si="363"/>
        <v>0</v>
      </c>
      <c r="L152" s="53">
        <f t="shared" si="363"/>
        <v>0</v>
      </c>
      <c r="M152" s="53">
        <f t="shared" si="363"/>
        <v>0</v>
      </c>
      <c r="N152" s="53">
        <f t="shared" si="363"/>
        <v>0</v>
      </c>
      <c r="O152" s="53">
        <f t="shared" si="363"/>
        <v>0</v>
      </c>
      <c r="P152" s="53">
        <f t="shared" si="363"/>
        <v>0</v>
      </c>
      <c r="Q152" s="53">
        <f t="shared" si="363"/>
        <v>0</v>
      </c>
      <c r="R152" s="53">
        <f t="shared" si="363"/>
        <v>0</v>
      </c>
      <c r="S152" s="53">
        <f t="shared" si="363"/>
        <v>0</v>
      </c>
      <c r="T152" s="53">
        <f t="shared" si="363"/>
        <v>0</v>
      </c>
      <c r="U152" s="53">
        <f t="shared" si="363"/>
        <v>0</v>
      </c>
      <c r="V152" s="53">
        <f t="shared" si="363"/>
        <v>0</v>
      </c>
      <c r="W152" s="53">
        <f t="shared" si="363"/>
        <v>0</v>
      </c>
      <c r="X152" s="53">
        <f t="shared" si="363"/>
        <v>0</v>
      </c>
      <c r="Y152" s="53">
        <f t="shared" si="363"/>
        <v>0</v>
      </c>
      <c r="Z152" s="53">
        <f t="shared" si="317"/>
        <v>0</v>
      </c>
      <c r="AA152" s="53">
        <f t="shared" ref="AA152:AW152" si="364">AA94+Z152</f>
        <v>0</v>
      </c>
      <c r="AB152" s="53">
        <f t="shared" si="364"/>
        <v>0</v>
      </c>
      <c r="AC152" s="53">
        <f t="shared" si="364"/>
        <v>0</v>
      </c>
      <c r="AD152" s="53">
        <f t="shared" si="364"/>
        <v>0</v>
      </c>
      <c r="AE152" s="53">
        <f t="shared" si="364"/>
        <v>0</v>
      </c>
      <c r="AF152" s="53">
        <f t="shared" si="364"/>
        <v>0</v>
      </c>
      <c r="AG152" s="53">
        <f t="shared" si="364"/>
        <v>0</v>
      </c>
      <c r="AH152" s="53">
        <f t="shared" si="364"/>
        <v>0</v>
      </c>
      <c r="AI152" s="53">
        <f t="shared" si="364"/>
        <v>0</v>
      </c>
      <c r="AJ152" s="53">
        <f t="shared" si="364"/>
        <v>0</v>
      </c>
      <c r="AK152" s="53">
        <f t="shared" si="364"/>
        <v>0</v>
      </c>
      <c r="AL152" s="53">
        <f t="shared" si="364"/>
        <v>0.3333333333</v>
      </c>
      <c r="AM152" s="53">
        <f t="shared" si="364"/>
        <v>0.3333333333</v>
      </c>
      <c r="AN152" s="53">
        <f t="shared" si="364"/>
        <v>0.3333333333</v>
      </c>
      <c r="AO152" s="53">
        <f t="shared" si="364"/>
        <v>0.3333333333</v>
      </c>
      <c r="AP152" s="53">
        <f t="shared" si="364"/>
        <v>0.6666666667</v>
      </c>
      <c r="AQ152" s="53">
        <f t="shared" si="364"/>
        <v>0.6666666667</v>
      </c>
      <c r="AR152" s="53">
        <f t="shared" si="364"/>
        <v>0.6666666667</v>
      </c>
      <c r="AS152" s="53">
        <f t="shared" si="364"/>
        <v>0.6666666667</v>
      </c>
      <c r="AT152" s="53">
        <f t="shared" si="364"/>
        <v>1</v>
      </c>
      <c r="AU152" s="53">
        <f t="shared" si="364"/>
        <v>1</v>
      </c>
      <c r="AV152" s="53">
        <f t="shared" si="364"/>
        <v>1</v>
      </c>
      <c r="AW152" s="53">
        <f t="shared" si="364"/>
        <v>1</v>
      </c>
      <c r="AX152" s="53">
        <f t="shared" si="319"/>
        <v>0</v>
      </c>
      <c r="AY152" s="53">
        <f t="shared" ref="AY152:BU152" si="365">AY94+AX152</f>
        <v>0</v>
      </c>
      <c r="AZ152" s="53">
        <f t="shared" si="365"/>
        <v>0</v>
      </c>
      <c r="BA152" s="53">
        <f t="shared" si="365"/>
        <v>0</v>
      </c>
      <c r="BB152" s="53">
        <f t="shared" si="365"/>
        <v>0</v>
      </c>
      <c r="BC152" s="53">
        <f t="shared" si="365"/>
        <v>0</v>
      </c>
      <c r="BD152" s="53">
        <f t="shared" si="365"/>
        <v>0</v>
      </c>
      <c r="BE152" s="53">
        <f t="shared" si="365"/>
        <v>0</v>
      </c>
      <c r="BF152" s="53">
        <f t="shared" si="365"/>
        <v>0</v>
      </c>
      <c r="BG152" s="53">
        <f t="shared" si="365"/>
        <v>0</v>
      </c>
      <c r="BH152" s="53">
        <f t="shared" si="365"/>
        <v>0</v>
      </c>
      <c r="BI152" s="53">
        <f t="shared" si="365"/>
        <v>0</v>
      </c>
      <c r="BJ152" s="53">
        <f t="shared" si="365"/>
        <v>0</v>
      </c>
      <c r="BK152" s="53">
        <f t="shared" si="365"/>
        <v>0</v>
      </c>
      <c r="BL152" s="53">
        <f t="shared" si="365"/>
        <v>0</v>
      </c>
      <c r="BM152" s="53">
        <f t="shared" si="365"/>
        <v>0</v>
      </c>
      <c r="BN152" s="53">
        <f t="shared" si="365"/>
        <v>0.5</v>
      </c>
      <c r="BO152" s="53">
        <f t="shared" si="365"/>
        <v>0.5</v>
      </c>
      <c r="BP152" s="53">
        <f t="shared" si="365"/>
        <v>0.5</v>
      </c>
      <c r="BQ152" s="53">
        <f t="shared" si="365"/>
        <v>1</v>
      </c>
      <c r="BR152" s="53">
        <f t="shared" si="365"/>
        <v>1</v>
      </c>
      <c r="BS152" s="53">
        <f t="shared" si="365"/>
        <v>1</v>
      </c>
      <c r="BT152" s="53">
        <f t="shared" si="365"/>
        <v>1</v>
      </c>
      <c r="BU152" s="53">
        <f t="shared" si="365"/>
        <v>1</v>
      </c>
      <c r="BV152" s="53">
        <f t="shared" si="321"/>
        <v>0</v>
      </c>
      <c r="BW152" s="53">
        <f t="shared" ref="BW152:CS152" si="366">BW94+BV152</f>
        <v>0</v>
      </c>
      <c r="BX152" s="53">
        <f t="shared" si="366"/>
        <v>0</v>
      </c>
      <c r="BY152" s="53">
        <f t="shared" si="366"/>
        <v>0</v>
      </c>
      <c r="BZ152" s="53">
        <f t="shared" si="366"/>
        <v>0</v>
      </c>
      <c r="CA152" s="53">
        <f t="shared" si="366"/>
        <v>0</v>
      </c>
      <c r="CB152" s="53">
        <f t="shared" si="366"/>
        <v>0</v>
      </c>
      <c r="CC152" s="53">
        <f t="shared" si="366"/>
        <v>0</v>
      </c>
      <c r="CD152" s="53">
        <f t="shared" si="366"/>
        <v>0</v>
      </c>
      <c r="CE152" s="53">
        <f t="shared" si="366"/>
        <v>0</v>
      </c>
      <c r="CF152" s="53">
        <f t="shared" si="366"/>
        <v>0</v>
      </c>
      <c r="CG152" s="53">
        <f t="shared" si="366"/>
        <v>0</v>
      </c>
      <c r="CH152" s="53">
        <f t="shared" si="366"/>
        <v>0</v>
      </c>
      <c r="CI152" s="53">
        <f t="shared" si="366"/>
        <v>0</v>
      </c>
      <c r="CJ152" s="53">
        <f t="shared" si="366"/>
        <v>0</v>
      </c>
      <c r="CK152" s="53">
        <f t="shared" si="366"/>
        <v>0</v>
      </c>
      <c r="CL152" s="53">
        <f t="shared" si="366"/>
        <v>0.3333333333</v>
      </c>
      <c r="CM152" s="53">
        <f t="shared" si="366"/>
        <v>0.3333333333</v>
      </c>
      <c r="CN152" s="53">
        <f t="shared" si="366"/>
        <v>0.6666666667</v>
      </c>
      <c r="CO152" s="53">
        <f t="shared" si="366"/>
        <v>1</v>
      </c>
      <c r="CP152" s="53">
        <f t="shared" si="366"/>
        <v>1</v>
      </c>
      <c r="CQ152" s="53">
        <f t="shared" si="366"/>
        <v>1</v>
      </c>
      <c r="CR152" s="53">
        <f t="shared" si="366"/>
        <v>1</v>
      </c>
      <c r="CS152" s="53">
        <f t="shared" si="366"/>
        <v>1</v>
      </c>
    </row>
    <row r="153">
      <c r="A153" s="26" t="s">
        <v>32</v>
      </c>
      <c r="B153" s="53">
        <f t="shared" si="315"/>
        <v>0</v>
      </c>
      <c r="C153" s="53">
        <f t="shared" ref="C153:Y153" si="367">C95+B153</f>
        <v>0</v>
      </c>
      <c r="D153" s="53">
        <f t="shared" si="367"/>
        <v>0</v>
      </c>
      <c r="E153" s="53">
        <f t="shared" si="367"/>
        <v>0</v>
      </c>
      <c r="F153" s="53">
        <f t="shared" si="367"/>
        <v>0</v>
      </c>
      <c r="G153" s="53">
        <f t="shared" si="367"/>
        <v>0</v>
      </c>
      <c r="H153" s="53">
        <f t="shared" si="367"/>
        <v>0</v>
      </c>
      <c r="I153" s="53">
        <f t="shared" si="367"/>
        <v>0</v>
      </c>
      <c r="J153" s="53">
        <f t="shared" si="367"/>
        <v>0</v>
      </c>
      <c r="K153" s="53">
        <f t="shared" si="367"/>
        <v>0</v>
      </c>
      <c r="L153" s="53">
        <f t="shared" si="367"/>
        <v>0</v>
      </c>
      <c r="M153" s="53">
        <f t="shared" si="367"/>
        <v>0</v>
      </c>
      <c r="N153" s="53">
        <f t="shared" si="367"/>
        <v>0</v>
      </c>
      <c r="O153" s="53">
        <f t="shared" si="367"/>
        <v>0</v>
      </c>
      <c r="P153" s="53">
        <f t="shared" si="367"/>
        <v>0</v>
      </c>
      <c r="Q153" s="53">
        <f t="shared" si="367"/>
        <v>0</v>
      </c>
      <c r="R153" s="53">
        <f t="shared" si="367"/>
        <v>0</v>
      </c>
      <c r="S153" s="53">
        <f t="shared" si="367"/>
        <v>0</v>
      </c>
      <c r="T153" s="53">
        <f t="shared" si="367"/>
        <v>0</v>
      </c>
      <c r="U153" s="53">
        <f t="shared" si="367"/>
        <v>0</v>
      </c>
      <c r="V153" s="53">
        <f t="shared" si="367"/>
        <v>0</v>
      </c>
      <c r="W153" s="53">
        <f t="shared" si="367"/>
        <v>0</v>
      </c>
      <c r="X153" s="53">
        <f t="shared" si="367"/>
        <v>0</v>
      </c>
      <c r="Y153" s="53">
        <f t="shared" si="367"/>
        <v>0</v>
      </c>
      <c r="Z153" s="53">
        <f t="shared" si="317"/>
        <v>0</v>
      </c>
      <c r="AA153" s="53">
        <f t="shared" ref="AA153:AW153" si="368">AA95+Z153</f>
        <v>0</v>
      </c>
      <c r="AB153" s="53">
        <f t="shared" si="368"/>
        <v>0</v>
      </c>
      <c r="AC153" s="53">
        <f t="shared" si="368"/>
        <v>0</v>
      </c>
      <c r="AD153" s="53">
        <f t="shared" si="368"/>
        <v>0</v>
      </c>
      <c r="AE153" s="53">
        <f t="shared" si="368"/>
        <v>0</v>
      </c>
      <c r="AF153" s="53">
        <f t="shared" si="368"/>
        <v>0</v>
      </c>
      <c r="AG153" s="53">
        <f t="shared" si="368"/>
        <v>0</v>
      </c>
      <c r="AH153" s="53">
        <f t="shared" si="368"/>
        <v>0</v>
      </c>
      <c r="AI153" s="53">
        <f t="shared" si="368"/>
        <v>0</v>
      </c>
      <c r="AJ153" s="53">
        <f t="shared" si="368"/>
        <v>0</v>
      </c>
      <c r="AK153" s="53">
        <f t="shared" si="368"/>
        <v>0</v>
      </c>
      <c r="AL153" s="53">
        <f t="shared" si="368"/>
        <v>0</v>
      </c>
      <c r="AM153" s="53">
        <f t="shared" si="368"/>
        <v>0</v>
      </c>
      <c r="AN153" s="53">
        <f t="shared" si="368"/>
        <v>0</v>
      </c>
      <c r="AO153" s="53">
        <f t="shared" si="368"/>
        <v>0</v>
      </c>
      <c r="AP153" s="53">
        <f t="shared" si="368"/>
        <v>0</v>
      </c>
      <c r="AQ153" s="53">
        <f t="shared" si="368"/>
        <v>0</v>
      </c>
      <c r="AR153" s="53">
        <f t="shared" si="368"/>
        <v>0</v>
      </c>
      <c r="AS153" s="53">
        <f t="shared" si="368"/>
        <v>0</v>
      </c>
      <c r="AT153" s="53">
        <f t="shared" si="368"/>
        <v>0</v>
      </c>
      <c r="AU153" s="53">
        <f t="shared" si="368"/>
        <v>0</v>
      </c>
      <c r="AV153" s="53">
        <f t="shared" si="368"/>
        <v>0</v>
      </c>
      <c r="AW153" s="53">
        <f t="shared" si="368"/>
        <v>0</v>
      </c>
      <c r="AX153" s="53">
        <f t="shared" si="319"/>
        <v>0</v>
      </c>
      <c r="AY153" s="53">
        <f t="shared" ref="AY153:BU153" si="369">AY95+AX153</f>
        <v>0</v>
      </c>
      <c r="AZ153" s="53">
        <f t="shared" si="369"/>
        <v>0</v>
      </c>
      <c r="BA153" s="53">
        <f t="shared" si="369"/>
        <v>0</v>
      </c>
      <c r="BB153" s="53">
        <f t="shared" si="369"/>
        <v>0</v>
      </c>
      <c r="BC153" s="53">
        <f t="shared" si="369"/>
        <v>0</v>
      </c>
      <c r="BD153" s="53">
        <f t="shared" si="369"/>
        <v>0</v>
      </c>
      <c r="BE153" s="53">
        <f t="shared" si="369"/>
        <v>0</v>
      </c>
      <c r="BF153" s="53">
        <f t="shared" si="369"/>
        <v>0</v>
      </c>
      <c r="BG153" s="53">
        <f t="shared" si="369"/>
        <v>0</v>
      </c>
      <c r="BH153" s="53">
        <f t="shared" si="369"/>
        <v>0</v>
      </c>
      <c r="BI153" s="53">
        <f t="shared" si="369"/>
        <v>0</v>
      </c>
      <c r="BJ153" s="53">
        <f t="shared" si="369"/>
        <v>0</v>
      </c>
      <c r="BK153" s="53">
        <f t="shared" si="369"/>
        <v>0</v>
      </c>
      <c r="BL153" s="53">
        <f t="shared" si="369"/>
        <v>0</v>
      </c>
      <c r="BM153" s="53">
        <f t="shared" si="369"/>
        <v>0</v>
      </c>
      <c r="BN153" s="53">
        <f t="shared" si="369"/>
        <v>0</v>
      </c>
      <c r="BO153" s="53">
        <f t="shared" si="369"/>
        <v>0</v>
      </c>
      <c r="BP153" s="53">
        <f t="shared" si="369"/>
        <v>0</v>
      </c>
      <c r="BQ153" s="53">
        <f t="shared" si="369"/>
        <v>0</v>
      </c>
      <c r="BR153" s="53">
        <f t="shared" si="369"/>
        <v>0</v>
      </c>
      <c r="BS153" s="53">
        <f t="shared" si="369"/>
        <v>0</v>
      </c>
      <c r="BT153" s="53">
        <f t="shared" si="369"/>
        <v>0</v>
      </c>
      <c r="BU153" s="53">
        <f t="shared" si="369"/>
        <v>1</v>
      </c>
      <c r="BV153" s="53">
        <f t="shared" si="321"/>
        <v>0</v>
      </c>
      <c r="BW153" s="53">
        <f t="shared" ref="BW153:CS153" si="370">BW95+BV153</f>
        <v>0</v>
      </c>
      <c r="BX153" s="53">
        <f t="shared" si="370"/>
        <v>0</v>
      </c>
      <c r="BY153" s="53">
        <f t="shared" si="370"/>
        <v>0</v>
      </c>
      <c r="BZ153" s="53">
        <f t="shared" si="370"/>
        <v>0</v>
      </c>
      <c r="CA153" s="53">
        <f t="shared" si="370"/>
        <v>0</v>
      </c>
      <c r="CB153" s="53">
        <f t="shared" si="370"/>
        <v>0</v>
      </c>
      <c r="CC153" s="53">
        <f t="shared" si="370"/>
        <v>0</v>
      </c>
      <c r="CD153" s="53">
        <f t="shared" si="370"/>
        <v>0</v>
      </c>
      <c r="CE153" s="53">
        <f t="shared" si="370"/>
        <v>1</v>
      </c>
      <c r="CF153" s="53">
        <f t="shared" si="370"/>
        <v>1</v>
      </c>
      <c r="CG153" s="53">
        <f t="shared" si="370"/>
        <v>1</v>
      </c>
      <c r="CH153" s="53">
        <f t="shared" si="370"/>
        <v>1</v>
      </c>
      <c r="CI153" s="53">
        <f t="shared" si="370"/>
        <v>1</v>
      </c>
      <c r="CJ153" s="53">
        <f t="shared" si="370"/>
        <v>1</v>
      </c>
      <c r="CK153" s="53">
        <f t="shared" si="370"/>
        <v>1</v>
      </c>
      <c r="CL153" s="53">
        <f t="shared" si="370"/>
        <v>1</v>
      </c>
      <c r="CM153" s="53">
        <f t="shared" si="370"/>
        <v>1</v>
      </c>
      <c r="CN153" s="53">
        <f t="shared" si="370"/>
        <v>1</v>
      </c>
      <c r="CO153" s="53">
        <f t="shared" si="370"/>
        <v>1</v>
      </c>
      <c r="CP153" s="53">
        <f t="shared" si="370"/>
        <v>1</v>
      </c>
      <c r="CQ153" s="53">
        <f t="shared" si="370"/>
        <v>1</v>
      </c>
      <c r="CR153" s="53">
        <f t="shared" si="370"/>
        <v>1</v>
      </c>
      <c r="CS153" s="53">
        <f t="shared" si="370"/>
        <v>1</v>
      </c>
    </row>
    <row r="154">
      <c r="A154" s="26" t="s">
        <v>33</v>
      </c>
      <c r="B154" s="53">
        <f t="shared" si="315"/>
        <v>0</v>
      </c>
      <c r="C154" s="53">
        <f t="shared" ref="C154:Y154" si="371">C96+B154</f>
        <v>0</v>
      </c>
      <c r="D154" s="53">
        <f t="shared" si="371"/>
        <v>0</v>
      </c>
      <c r="E154" s="53">
        <f t="shared" si="371"/>
        <v>0</v>
      </c>
      <c r="F154" s="53">
        <f t="shared" si="371"/>
        <v>0</v>
      </c>
      <c r="G154" s="53">
        <f t="shared" si="371"/>
        <v>0</v>
      </c>
      <c r="H154" s="53">
        <f t="shared" si="371"/>
        <v>0</v>
      </c>
      <c r="I154" s="53">
        <f t="shared" si="371"/>
        <v>0</v>
      </c>
      <c r="J154" s="53">
        <f t="shared" si="371"/>
        <v>0</v>
      </c>
      <c r="K154" s="53">
        <f t="shared" si="371"/>
        <v>0</v>
      </c>
      <c r="L154" s="53">
        <f t="shared" si="371"/>
        <v>0</v>
      </c>
      <c r="M154" s="53">
        <f t="shared" si="371"/>
        <v>0</v>
      </c>
      <c r="N154" s="53">
        <f t="shared" si="371"/>
        <v>0</v>
      </c>
      <c r="O154" s="53">
        <f t="shared" si="371"/>
        <v>0</v>
      </c>
      <c r="P154" s="53">
        <f t="shared" si="371"/>
        <v>0</v>
      </c>
      <c r="Q154" s="53">
        <f t="shared" si="371"/>
        <v>0</v>
      </c>
      <c r="R154" s="53">
        <f t="shared" si="371"/>
        <v>0</v>
      </c>
      <c r="S154" s="53">
        <f t="shared" si="371"/>
        <v>0</v>
      </c>
      <c r="T154" s="53">
        <f t="shared" si="371"/>
        <v>0</v>
      </c>
      <c r="U154" s="53">
        <f t="shared" si="371"/>
        <v>0</v>
      </c>
      <c r="V154" s="53">
        <f t="shared" si="371"/>
        <v>0</v>
      </c>
      <c r="W154" s="53">
        <f t="shared" si="371"/>
        <v>0</v>
      </c>
      <c r="X154" s="53">
        <f t="shared" si="371"/>
        <v>0</v>
      </c>
      <c r="Y154" s="53">
        <f t="shared" si="371"/>
        <v>0</v>
      </c>
      <c r="Z154" s="53">
        <f t="shared" si="317"/>
        <v>0</v>
      </c>
      <c r="AA154" s="53">
        <f t="shared" ref="AA154:AW154" si="372">AA96+Z154</f>
        <v>0</v>
      </c>
      <c r="AB154" s="53">
        <f t="shared" si="372"/>
        <v>0</v>
      </c>
      <c r="AC154" s="53">
        <f t="shared" si="372"/>
        <v>0</v>
      </c>
      <c r="AD154" s="53">
        <f t="shared" si="372"/>
        <v>0</v>
      </c>
      <c r="AE154" s="53">
        <f t="shared" si="372"/>
        <v>0</v>
      </c>
      <c r="AF154" s="53">
        <f t="shared" si="372"/>
        <v>0</v>
      </c>
      <c r="AG154" s="53">
        <f t="shared" si="372"/>
        <v>0</v>
      </c>
      <c r="AH154" s="53">
        <f t="shared" si="372"/>
        <v>0</v>
      </c>
      <c r="AI154" s="53">
        <f t="shared" si="372"/>
        <v>0</v>
      </c>
      <c r="AJ154" s="53">
        <f t="shared" si="372"/>
        <v>0</v>
      </c>
      <c r="AK154" s="53">
        <f t="shared" si="372"/>
        <v>0</v>
      </c>
      <c r="AL154" s="53">
        <f t="shared" si="372"/>
        <v>0</v>
      </c>
      <c r="AM154" s="53">
        <f t="shared" si="372"/>
        <v>0</v>
      </c>
      <c r="AN154" s="53">
        <f t="shared" si="372"/>
        <v>0</v>
      </c>
      <c r="AO154" s="53">
        <f t="shared" si="372"/>
        <v>0</v>
      </c>
      <c r="AP154" s="53">
        <f t="shared" si="372"/>
        <v>0</v>
      </c>
      <c r="AQ154" s="53">
        <f t="shared" si="372"/>
        <v>0</v>
      </c>
      <c r="AR154" s="53">
        <f t="shared" si="372"/>
        <v>0</v>
      </c>
      <c r="AS154" s="53">
        <f t="shared" si="372"/>
        <v>0</v>
      </c>
      <c r="AT154" s="53">
        <f t="shared" si="372"/>
        <v>0</v>
      </c>
      <c r="AU154" s="53">
        <f t="shared" si="372"/>
        <v>0</v>
      </c>
      <c r="AV154" s="53">
        <f t="shared" si="372"/>
        <v>0</v>
      </c>
      <c r="AW154" s="53">
        <f t="shared" si="372"/>
        <v>0</v>
      </c>
      <c r="AX154" s="53">
        <f t="shared" si="319"/>
        <v>0</v>
      </c>
      <c r="AY154" s="53">
        <f t="shared" ref="AY154:BU154" si="373">AY96+AX154</f>
        <v>0</v>
      </c>
      <c r="AZ154" s="53">
        <f t="shared" si="373"/>
        <v>0</v>
      </c>
      <c r="BA154" s="53">
        <f t="shared" si="373"/>
        <v>0</v>
      </c>
      <c r="BB154" s="53">
        <f t="shared" si="373"/>
        <v>0</v>
      </c>
      <c r="BC154" s="53">
        <f t="shared" si="373"/>
        <v>0</v>
      </c>
      <c r="BD154" s="53">
        <f t="shared" si="373"/>
        <v>0</v>
      </c>
      <c r="BE154" s="53">
        <f t="shared" si="373"/>
        <v>0</v>
      </c>
      <c r="BF154" s="53">
        <f t="shared" si="373"/>
        <v>0</v>
      </c>
      <c r="BG154" s="53">
        <f t="shared" si="373"/>
        <v>0</v>
      </c>
      <c r="BH154" s="53">
        <f t="shared" si="373"/>
        <v>0</v>
      </c>
      <c r="BI154" s="53">
        <f t="shared" si="373"/>
        <v>0.5</v>
      </c>
      <c r="BJ154" s="53">
        <f t="shared" si="373"/>
        <v>0.5</v>
      </c>
      <c r="BK154" s="53">
        <f t="shared" si="373"/>
        <v>0.5</v>
      </c>
      <c r="BL154" s="53">
        <f t="shared" si="373"/>
        <v>0.5</v>
      </c>
      <c r="BM154" s="53">
        <f t="shared" si="373"/>
        <v>0.5</v>
      </c>
      <c r="BN154" s="53">
        <f t="shared" si="373"/>
        <v>0.5</v>
      </c>
      <c r="BO154" s="53">
        <f t="shared" si="373"/>
        <v>0.5</v>
      </c>
      <c r="BP154" s="53">
        <f t="shared" si="373"/>
        <v>0.5</v>
      </c>
      <c r="BQ154" s="53">
        <f t="shared" si="373"/>
        <v>0.5</v>
      </c>
      <c r="BR154" s="53">
        <f t="shared" si="373"/>
        <v>0.5</v>
      </c>
      <c r="BS154" s="53">
        <f t="shared" si="373"/>
        <v>0.5</v>
      </c>
      <c r="BT154" s="53">
        <f t="shared" si="373"/>
        <v>0.5</v>
      </c>
      <c r="BU154" s="53">
        <f t="shared" si="373"/>
        <v>1</v>
      </c>
      <c r="BV154" s="53">
        <f t="shared" si="321"/>
        <v>0</v>
      </c>
      <c r="BW154" s="53">
        <f t="shared" ref="BW154:CS154" si="374">BW96+BV154</f>
        <v>0</v>
      </c>
      <c r="BX154" s="53">
        <f t="shared" si="374"/>
        <v>0</v>
      </c>
      <c r="BY154" s="53">
        <f t="shared" si="374"/>
        <v>0</v>
      </c>
      <c r="BZ154" s="53">
        <f t="shared" si="374"/>
        <v>0</v>
      </c>
      <c r="CA154" s="53">
        <f t="shared" si="374"/>
        <v>0</v>
      </c>
      <c r="CB154" s="53">
        <f t="shared" si="374"/>
        <v>0</v>
      </c>
      <c r="CC154" s="53">
        <f t="shared" si="374"/>
        <v>0</v>
      </c>
      <c r="CD154" s="53">
        <f t="shared" si="374"/>
        <v>0</v>
      </c>
      <c r="CE154" s="53">
        <f t="shared" si="374"/>
        <v>0</v>
      </c>
      <c r="CF154" s="53">
        <f t="shared" si="374"/>
        <v>1</v>
      </c>
      <c r="CG154" s="53">
        <f t="shared" si="374"/>
        <v>1</v>
      </c>
      <c r="CH154" s="53">
        <f t="shared" si="374"/>
        <v>1</v>
      </c>
      <c r="CI154" s="53">
        <f t="shared" si="374"/>
        <v>1</v>
      </c>
      <c r="CJ154" s="53">
        <f t="shared" si="374"/>
        <v>1</v>
      </c>
      <c r="CK154" s="53">
        <f t="shared" si="374"/>
        <v>1</v>
      </c>
      <c r="CL154" s="53">
        <f t="shared" si="374"/>
        <v>1</v>
      </c>
      <c r="CM154" s="53">
        <f t="shared" si="374"/>
        <v>1</v>
      </c>
      <c r="CN154" s="53">
        <f t="shared" si="374"/>
        <v>1</v>
      </c>
      <c r="CO154" s="53">
        <f t="shared" si="374"/>
        <v>1</v>
      </c>
      <c r="CP154" s="53">
        <f t="shared" si="374"/>
        <v>1</v>
      </c>
      <c r="CQ154" s="53">
        <f t="shared" si="374"/>
        <v>1</v>
      </c>
      <c r="CR154" s="53">
        <f t="shared" si="374"/>
        <v>1</v>
      </c>
      <c r="CS154" s="53">
        <f t="shared" si="374"/>
        <v>1</v>
      </c>
    </row>
    <row r="155">
      <c r="A155" s="26" t="s">
        <v>34</v>
      </c>
      <c r="B155" s="53">
        <f t="shared" si="315"/>
        <v>0</v>
      </c>
      <c r="C155" s="53">
        <f t="shared" ref="C155:Y155" si="375">C97+B155</f>
        <v>0</v>
      </c>
      <c r="D155" s="53">
        <f t="shared" si="375"/>
        <v>0</v>
      </c>
      <c r="E155" s="53">
        <f t="shared" si="375"/>
        <v>0</v>
      </c>
      <c r="F155" s="53">
        <f t="shared" si="375"/>
        <v>0</v>
      </c>
      <c r="G155" s="53">
        <f t="shared" si="375"/>
        <v>0</v>
      </c>
      <c r="H155" s="53">
        <f t="shared" si="375"/>
        <v>0</v>
      </c>
      <c r="I155" s="53">
        <f t="shared" si="375"/>
        <v>0</v>
      </c>
      <c r="J155" s="53">
        <f t="shared" si="375"/>
        <v>0</v>
      </c>
      <c r="K155" s="53">
        <f t="shared" si="375"/>
        <v>0</v>
      </c>
      <c r="L155" s="53">
        <f t="shared" si="375"/>
        <v>0</v>
      </c>
      <c r="M155" s="53">
        <f t="shared" si="375"/>
        <v>0</v>
      </c>
      <c r="N155" s="53">
        <f t="shared" si="375"/>
        <v>0</v>
      </c>
      <c r="O155" s="53">
        <f t="shared" si="375"/>
        <v>0</v>
      </c>
      <c r="P155" s="53">
        <f t="shared" si="375"/>
        <v>0</v>
      </c>
      <c r="Q155" s="53">
        <f t="shared" si="375"/>
        <v>0</v>
      </c>
      <c r="R155" s="53">
        <f t="shared" si="375"/>
        <v>0</v>
      </c>
      <c r="S155" s="53">
        <f t="shared" si="375"/>
        <v>0</v>
      </c>
      <c r="T155" s="53">
        <f t="shared" si="375"/>
        <v>0</v>
      </c>
      <c r="U155" s="53">
        <f t="shared" si="375"/>
        <v>0</v>
      </c>
      <c r="V155" s="53">
        <f t="shared" si="375"/>
        <v>0</v>
      </c>
      <c r="W155" s="53">
        <f t="shared" si="375"/>
        <v>0</v>
      </c>
      <c r="X155" s="53">
        <f t="shared" si="375"/>
        <v>0</v>
      </c>
      <c r="Y155" s="53">
        <f t="shared" si="375"/>
        <v>0</v>
      </c>
      <c r="Z155" s="53">
        <f t="shared" si="317"/>
        <v>0</v>
      </c>
      <c r="AA155" s="53">
        <f t="shared" ref="AA155:AW155" si="376">AA97+Z155</f>
        <v>0</v>
      </c>
      <c r="AB155" s="53">
        <f t="shared" si="376"/>
        <v>0</v>
      </c>
      <c r="AC155" s="53">
        <f t="shared" si="376"/>
        <v>0</v>
      </c>
      <c r="AD155" s="53">
        <f t="shared" si="376"/>
        <v>0.1111111111</v>
      </c>
      <c r="AE155" s="53">
        <f t="shared" si="376"/>
        <v>0.1111111111</v>
      </c>
      <c r="AF155" s="53">
        <f t="shared" si="376"/>
        <v>0.2222222222</v>
      </c>
      <c r="AG155" s="53">
        <f t="shared" si="376"/>
        <v>0.2222222222</v>
      </c>
      <c r="AH155" s="53">
        <f t="shared" si="376"/>
        <v>0.2222222222</v>
      </c>
      <c r="AI155" s="53">
        <f t="shared" si="376"/>
        <v>0.3333333333</v>
      </c>
      <c r="AJ155" s="53">
        <f t="shared" si="376"/>
        <v>0.5555555556</v>
      </c>
      <c r="AK155" s="53">
        <f t="shared" si="376"/>
        <v>0.5555555556</v>
      </c>
      <c r="AL155" s="53">
        <f t="shared" si="376"/>
        <v>0.5555555556</v>
      </c>
      <c r="AM155" s="53">
        <f t="shared" si="376"/>
        <v>0.5555555556</v>
      </c>
      <c r="AN155" s="53">
        <f t="shared" si="376"/>
        <v>0.5555555556</v>
      </c>
      <c r="AO155" s="53">
        <f t="shared" si="376"/>
        <v>0.5555555556</v>
      </c>
      <c r="AP155" s="53">
        <f t="shared" si="376"/>
        <v>0.7777777778</v>
      </c>
      <c r="AQ155" s="53">
        <f t="shared" si="376"/>
        <v>0.8888888889</v>
      </c>
      <c r="AR155" s="53">
        <f t="shared" si="376"/>
        <v>0.8888888889</v>
      </c>
      <c r="AS155" s="53">
        <f t="shared" si="376"/>
        <v>0.8888888889</v>
      </c>
      <c r="AT155" s="53">
        <f t="shared" si="376"/>
        <v>0.8888888889</v>
      </c>
      <c r="AU155" s="53">
        <f t="shared" si="376"/>
        <v>0.8888888889</v>
      </c>
      <c r="AV155" s="53">
        <f t="shared" si="376"/>
        <v>0.8888888889</v>
      </c>
      <c r="AW155" s="53">
        <f t="shared" si="376"/>
        <v>1</v>
      </c>
      <c r="AX155" s="53">
        <f t="shared" si="319"/>
        <v>0</v>
      </c>
      <c r="AY155" s="53">
        <f t="shared" ref="AY155:BU155" si="377">AY97+AX155</f>
        <v>0</v>
      </c>
      <c r="AZ155" s="53">
        <f t="shared" si="377"/>
        <v>0</v>
      </c>
      <c r="BA155" s="53">
        <f t="shared" si="377"/>
        <v>0</v>
      </c>
      <c r="BB155" s="53">
        <f t="shared" si="377"/>
        <v>0</v>
      </c>
      <c r="BC155" s="53">
        <f t="shared" si="377"/>
        <v>0.1666666667</v>
      </c>
      <c r="BD155" s="53">
        <f t="shared" si="377"/>
        <v>0.3333333333</v>
      </c>
      <c r="BE155" s="53">
        <f t="shared" si="377"/>
        <v>0.3333333333</v>
      </c>
      <c r="BF155" s="53">
        <f t="shared" si="377"/>
        <v>0.3333333333</v>
      </c>
      <c r="BG155" s="53">
        <f t="shared" si="377"/>
        <v>0.3333333333</v>
      </c>
      <c r="BH155" s="53">
        <f t="shared" si="377"/>
        <v>0.3333333333</v>
      </c>
      <c r="BI155" s="53">
        <f t="shared" si="377"/>
        <v>0.6666666667</v>
      </c>
      <c r="BJ155" s="53">
        <f t="shared" si="377"/>
        <v>0.6666666667</v>
      </c>
      <c r="BK155" s="53">
        <f t="shared" si="377"/>
        <v>0.6666666667</v>
      </c>
      <c r="BL155" s="53">
        <f t="shared" si="377"/>
        <v>0.6666666667</v>
      </c>
      <c r="BM155" s="53">
        <f t="shared" si="377"/>
        <v>0.6666666667</v>
      </c>
      <c r="BN155" s="53">
        <f t="shared" si="377"/>
        <v>0.6666666667</v>
      </c>
      <c r="BO155" s="53">
        <f t="shared" si="377"/>
        <v>1</v>
      </c>
      <c r="BP155" s="53">
        <f t="shared" si="377"/>
        <v>1</v>
      </c>
      <c r="BQ155" s="53">
        <f t="shared" si="377"/>
        <v>1</v>
      </c>
      <c r="BR155" s="53">
        <f t="shared" si="377"/>
        <v>1</v>
      </c>
      <c r="BS155" s="53">
        <f t="shared" si="377"/>
        <v>1</v>
      </c>
      <c r="BT155" s="53">
        <f t="shared" si="377"/>
        <v>1</v>
      </c>
      <c r="BU155" s="53">
        <f t="shared" si="377"/>
        <v>1</v>
      </c>
      <c r="BV155" s="53">
        <f t="shared" si="321"/>
        <v>0</v>
      </c>
      <c r="BW155" s="53">
        <f t="shared" ref="BW155:CS155" si="378">BW97+BV155</f>
        <v>0</v>
      </c>
      <c r="BX155" s="53">
        <f t="shared" si="378"/>
        <v>0</v>
      </c>
      <c r="BY155" s="53">
        <f t="shared" si="378"/>
        <v>0</v>
      </c>
      <c r="BZ155" s="53">
        <f t="shared" si="378"/>
        <v>0</v>
      </c>
      <c r="CA155" s="53">
        <f t="shared" si="378"/>
        <v>0.1538461538</v>
      </c>
      <c r="CB155" s="53">
        <f t="shared" si="378"/>
        <v>0.1538461538</v>
      </c>
      <c r="CC155" s="53">
        <f t="shared" si="378"/>
        <v>0.1538461538</v>
      </c>
      <c r="CD155" s="53">
        <f t="shared" si="378"/>
        <v>0.1538461538</v>
      </c>
      <c r="CE155" s="53">
        <f t="shared" si="378"/>
        <v>0.4615384615</v>
      </c>
      <c r="CF155" s="53">
        <f t="shared" si="378"/>
        <v>0.6153846154</v>
      </c>
      <c r="CG155" s="53">
        <f t="shared" si="378"/>
        <v>0.6153846154</v>
      </c>
      <c r="CH155" s="53">
        <f t="shared" si="378"/>
        <v>0.6153846154</v>
      </c>
      <c r="CI155" s="53">
        <f t="shared" si="378"/>
        <v>0.6153846154</v>
      </c>
      <c r="CJ155" s="53">
        <f t="shared" si="378"/>
        <v>0.6153846154</v>
      </c>
      <c r="CK155" s="53">
        <f t="shared" si="378"/>
        <v>0.6153846154</v>
      </c>
      <c r="CL155" s="53">
        <f t="shared" si="378"/>
        <v>0.8461538462</v>
      </c>
      <c r="CM155" s="53">
        <f t="shared" si="378"/>
        <v>1</v>
      </c>
      <c r="CN155" s="53">
        <f t="shared" si="378"/>
        <v>1</v>
      </c>
      <c r="CO155" s="53">
        <f t="shared" si="378"/>
        <v>1</v>
      </c>
      <c r="CP155" s="53">
        <f t="shared" si="378"/>
        <v>1</v>
      </c>
      <c r="CQ155" s="53">
        <f t="shared" si="378"/>
        <v>1</v>
      </c>
      <c r="CR155" s="53">
        <f t="shared" si="378"/>
        <v>1</v>
      </c>
      <c r="CS155" s="53">
        <f t="shared" si="378"/>
        <v>1</v>
      </c>
    </row>
    <row r="156">
      <c r="A156" s="26" t="s">
        <v>35</v>
      </c>
      <c r="B156" s="53">
        <f t="shared" si="315"/>
        <v>0</v>
      </c>
      <c r="C156" s="53">
        <f t="shared" ref="C156:Y156" si="379">C98+B156</f>
        <v>0</v>
      </c>
      <c r="D156" s="53">
        <f t="shared" si="379"/>
        <v>0</v>
      </c>
      <c r="E156" s="53">
        <f t="shared" si="379"/>
        <v>0</v>
      </c>
      <c r="F156" s="53">
        <f t="shared" si="379"/>
        <v>0</v>
      </c>
      <c r="G156" s="53">
        <f t="shared" si="379"/>
        <v>0</v>
      </c>
      <c r="H156" s="53">
        <f t="shared" si="379"/>
        <v>0</v>
      </c>
      <c r="I156" s="53">
        <f t="shared" si="379"/>
        <v>0</v>
      </c>
      <c r="J156" s="53">
        <f t="shared" si="379"/>
        <v>0</v>
      </c>
      <c r="K156" s="53">
        <f t="shared" si="379"/>
        <v>0</v>
      </c>
      <c r="L156" s="53">
        <f t="shared" si="379"/>
        <v>0</v>
      </c>
      <c r="M156" s="53">
        <f t="shared" si="379"/>
        <v>0</v>
      </c>
      <c r="N156" s="53">
        <f t="shared" si="379"/>
        <v>0</v>
      </c>
      <c r="O156" s="53">
        <f t="shared" si="379"/>
        <v>0</v>
      </c>
      <c r="P156" s="53">
        <f t="shared" si="379"/>
        <v>0</v>
      </c>
      <c r="Q156" s="53">
        <f t="shared" si="379"/>
        <v>0</v>
      </c>
      <c r="R156" s="53">
        <f t="shared" si="379"/>
        <v>0</v>
      </c>
      <c r="S156" s="53">
        <f t="shared" si="379"/>
        <v>0</v>
      </c>
      <c r="T156" s="53">
        <f t="shared" si="379"/>
        <v>0</v>
      </c>
      <c r="U156" s="53">
        <f t="shared" si="379"/>
        <v>0</v>
      </c>
      <c r="V156" s="53">
        <f t="shared" si="379"/>
        <v>0</v>
      </c>
      <c r="W156" s="53">
        <f t="shared" si="379"/>
        <v>0</v>
      </c>
      <c r="X156" s="53">
        <f t="shared" si="379"/>
        <v>0</v>
      </c>
      <c r="Y156" s="53">
        <f t="shared" si="379"/>
        <v>0</v>
      </c>
      <c r="Z156" s="53">
        <f t="shared" si="317"/>
        <v>0</v>
      </c>
      <c r="AA156" s="53">
        <f t="shared" ref="AA156:AW156" si="380">AA98+Z156</f>
        <v>0</v>
      </c>
      <c r="AB156" s="53">
        <f t="shared" si="380"/>
        <v>0</v>
      </c>
      <c r="AC156" s="53">
        <f t="shared" si="380"/>
        <v>0</v>
      </c>
      <c r="AD156" s="53">
        <f t="shared" si="380"/>
        <v>0</v>
      </c>
      <c r="AE156" s="53">
        <f t="shared" si="380"/>
        <v>0</v>
      </c>
      <c r="AF156" s="53">
        <f t="shared" si="380"/>
        <v>0</v>
      </c>
      <c r="AG156" s="53">
        <f t="shared" si="380"/>
        <v>0</v>
      </c>
      <c r="AH156" s="53">
        <f t="shared" si="380"/>
        <v>0</v>
      </c>
      <c r="AI156" s="53">
        <f t="shared" si="380"/>
        <v>0</v>
      </c>
      <c r="AJ156" s="53">
        <f t="shared" si="380"/>
        <v>0</v>
      </c>
      <c r="AK156" s="53">
        <f t="shared" si="380"/>
        <v>0</v>
      </c>
      <c r="AL156" s="53">
        <f t="shared" si="380"/>
        <v>0</v>
      </c>
      <c r="AM156" s="53">
        <f t="shared" si="380"/>
        <v>0</v>
      </c>
      <c r="AN156" s="53">
        <f t="shared" si="380"/>
        <v>0</v>
      </c>
      <c r="AO156" s="53">
        <f t="shared" si="380"/>
        <v>0</v>
      </c>
      <c r="AP156" s="53">
        <f t="shared" si="380"/>
        <v>0</v>
      </c>
      <c r="AQ156" s="53">
        <f t="shared" si="380"/>
        <v>0</v>
      </c>
      <c r="AR156" s="53">
        <f t="shared" si="380"/>
        <v>0</v>
      </c>
      <c r="AS156" s="53">
        <f t="shared" si="380"/>
        <v>0</v>
      </c>
      <c r="AT156" s="53">
        <f t="shared" si="380"/>
        <v>0</v>
      </c>
      <c r="AU156" s="53">
        <f t="shared" si="380"/>
        <v>0</v>
      </c>
      <c r="AV156" s="53">
        <f t="shared" si="380"/>
        <v>0</v>
      </c>
      <c r="AW156" s="53">
        <f t="shared" si="380"/>
        <v>0</v>
      </c>
      <c r="AX156" s="53">
        <f t="shared" si="319"/>
        <v>0</v>
      </c>
      <c r="AY156" s="53">
        <f t="shared" ref="AY156:BU156" si="381">AY98+AX156</f>
        <v>0</v>
      </c>
      <c r="AZ156" s="53">
        <f t="shared" si="381"/>
        <v>0</v>
      </c>
      <c r="BA156" s="53">
        <f t="shared" si="381"/>
        <v>0</v>
      </c>
      <c r="BB156" s="53">
        <f t="shared" si="381"/>
        <v>0</v>
      </c>
      <c r="BC156" s="53">
        <f t="shared" si="381"/>
        <v>0</v>
      </c>
      <c r="BD156" s="53">
        <f t="shared" si="381"/>
        <v>0</v>
      </c>
      <c r="BE156" s="53">
        <f t="shared" si="381"/>
        <v>0</v>
      </c>
      <c r="BF156" s="53">
        <f t="shared" si="381"/>
        <v>0</v>
      </c>
      <c r="BG156" s="53">
        <f t="shared" si="381"/>
        <v>0</v>
      </c>
      <c r="BH156" s="53">
        <f t="shared" si="381"/>
        <v>0</v>
      </c>
      <c r="BI156" s="53">
        <f t="shared" si="381"/>
        <v>0</v>
      </c>
      <c r="BJ156" s="53">
        <f t="shared" si="381"/>
        <v>0</v>
      </c>
      <c r="BK156" s="53">
        <f t="shared" si="381"/>
        <v>0</v>
      </c>
      <c r="BL156" s="53">
        <f t="shared" si="381"/>
        <v>0</v>
      </c>
      <c r="BM156" s="53">
        <f t="shared" si="381"/>
        <v>0</v>
      </c>
      <c r="BN156" s="53">
        <f t="shared" si="381"/>
        <v>0</v>
      </c>
      <c r="BO156" s="53">
        <f t="shared" si="381"/>
        <v>0</v>
      </c>
      <c r="BP156" s="53">
        <f t="shared" si="381"/>
        <v>0</v>
      </c>
      <c r="BQ156" s="53">
        <f t="shared" si="381"/>
        <v>0</v>
      </c>
      <c r="BR156" s="53">
        <f t="shared" si="381"/>
        <v>0</v>
      </c>
      <c r="BS156" s="53">
        <f t="shared" si="381"/>
        <v>0</v>
      </c>
      <c r="BT156" s="53">
        <f t="shared" si="381"/>
        <v>0</v>
      </c>
      <c r="BU156" s="53">
        <f t="shared" si="381"/>
        <v>1</v>
      </c>
      <c r="BV156" s="53">
        <f t="shared" si="321"/>
        <v>0</v>
      </c>
      <c r="BW156" s="53">
        <f t="shared" ref="BW156:CS156" si="382">BW98+BV156</f>
        <v>0</v>
      </c>
      <c r="BX156" s="53">
        <f t="shared" si="382"/>
        <v>0</v>
      </c>
      <c r="BY156" s="53">
        <f t="shared" si="382"/>
        <v>0</v>
      </c>
      <c r="BZ156" s="53">
        <f t="shared" si="382"/>
        <v>0</v>
      </c>
      <c r="CA156" s="53">
        <f t="shared" si="382"/>
        <v>0</v>
      </c>
      <c r="CB156" s="53">
        <f t="shared" si="382"/>
        <v>0</v>
      </c>
      <c r="CC156" s="53">
        <f t="shared" si="382"/>
        <v>0</v>
      </c>
      <c r="CD156" s="53">
        <f t="shared" si="382"/>
        <v>0</v>
      </c>
      <c r="CE156" s="53">
        <f t="shared" si="382"/>
        <v>0</v>
      </c>
      <c r="CF156" s="53">
        <f t="shared" si="382"/>
        <v>0</v>
      </c>
      <c r="CG156" s="53">
        <f t="shared" si="382"/>
        <v>0</v>
      </c>
      <c r="CH156" s="53">
        <f t="shared" si="382"/>
        <v>0</v>
      </c>
      <c r="CI156" s="53">
        <f t="shared" si="382"/>
        <v>0</v>
      </c>
      <c r="CJ156" s="53">
        <f t="shared" si="382"/>
        <v>0</v>
      </c>
      <c r="CK156" s="53">
        <f t="shared" si="382"/>
        <v>0</v>
      </c>
      <c r="CL156" s="53">
        <f t="shared" si="382"/>
        <v>0</v>
      </c>
      <c r="CM156" s="53">
        <f t="shared" si="382"/>
        <v>0</v>
      </c>
      <c r="CN156" s="53">
        <f t="shared" si="382"/>
        <v>0</v>
      </c>
      <c r="CO156" s="53">
        <f t="shared" si="382"/>
        <v>0</v>
      </c>
      <c r="CP156" s="53">
        <f t="shared" si="382"/>
        <v>0</v>
      </c>
      <c r="CQ156" s="53">
        <f t="shared" si="382"/>
        <v>0</v>
      </c>
      <c r="CR156" s="53">
        <f t="shared" si="382"/>
        <v>0</v>
      </c>
      <c r="CS156" s="53">
        <f t="shared" si="382"/>
        <v>1</v>
      </c>
    </row>
    <row r="157">
      <c r="A157" s="26" t="s">
        <v>36</v>
      </c>
      <c r="B157" s="53">
        <f t="shared" si="315"/>
        <v>0</v>
      </c>
      <c r="C157" s="53">
        <f t="shared" ref="C157:Y157" si="383">C99+B157</f>
        <v>0</v>
      </c>
      <c r="D157" s="53">
        <f t="shared" si="383"/>
        <v>0</v>
      </c>
      <c r="E157" s="53">
        <f t="shared" si="383"/>
        <v>0</v>
      </c>
      <c r="F157" s="53">
        <f t="shared" si="383"/>
        <v>0</v>
      </c>
      <c r="G157" s="53">
        <f t="shared" si="383"/>
        <v>0</v>
      </c>
      <c r="H157" s="53">
        <f t="shared" si="383"/>
        <v>0</v>
      </c>
      <c r="I157" s="53">
        <f t="shared" si="383"/>
        <v>0</v>
      </c>
      <c r="J157" s="53">
        <f t="shared" si="383"/>
        <v>0</v>
      </c>
      <c r="K157" s="53">
        <f t="shared" si="383"/>
        <v>0</v>
      </c>
      <c r="L157" s="53">
        <f t="shared" si="383"/>
        <v>0</v>
      </c>
      <c r="M157" s="53">
        <f t="shared" si="383"/>
        <v>0</v>
      </c>
      <c r="N157" s="53">
        <f t="shared" si="383"/>
        <v>0</v>
      </c>
      <c r="O157" s="53">
        <f t="shared" si="383"/>
        <v>0</v>
      </c>
      <c r="P157" s="53">
        <f t="shared" si="383"/>
        <v>0</v>
      </c>
      <c r="Q157" s="53">
        <f t="shared" si="383"/>
        <v>0</v>
      </c>
      <c r="R157" s="53">
        <f t="shared" si="383"/>
        <v>0</v>
      </c>
      <c r="S157" s="53">
        <f t="shared" si="383"/>
        <v>0</v>
      </c>
      <c r="T157" s="53">
        <f t="shared" si="383"/>
        <v>0</v>
      </c>
      <c r="U157" s="53">
        <f t="shared" si="383"/>
        <v>0</v>
      </c>
      <c r="V157" s="53">
        <f t="shared" si="383"/>
        <v>0</v>
      </c>
      <c r="W157" s="53">
        <f t="shared" si="383"/>
        <v>0</v>
      </c>
      <c r="X157" s="53">
        <f t="shared" si="383"/>
        <v>0</v>
      </c>
      <c r="Y157" s="53">
        <f t="shared" si="383"/>
        <v>0</v>
      </c>
      <c r="Z157" s="53">
        <f t="shared" si="317"/>
        <v>0</v>
      </c>
      <c r="AA157" s="53">
        <f t="shared" ref="AA157:AW157" si="384">AA99+Z157</f>
        <v>0</v>
      </c>
      <c r="AB157" s="53">
        <f t="shared" si="384"/>
        <v>0</v>
      </c>
      <c r="AC157" s="53">
        <f t="shared" si="384"/>
        <v>0</v>
      </c>
      <c r="AD157" s="53">
        <f t="shared" si="384"/>
        <v>0</v>
      </c>
      <c r="AE157" s="53">
        <f t="shared" si="384"/>
        <v>0</v>
      </c>
      <c r="AF157" s="53">
        <f t="shared" si="384"/>
        <v>0</v>
      </c>
      <c r="AG157" s="53">
        <f t="shared" si="384"/>
        <v>0</v>
      </c>
      <c r="AH157" s="53">
        <f t="shared" si="384"/>
        <v>0</v>
      </c>
      <c r="AI157" s="53">
        <f t="shared" si="384"/>
        <v>0</v>
      </c>
      <c r="AJ157" s="53">
        <f t="shared" si="384"/>
        <v>0</v>
      </c>
      <c r="AK157" s="53">
        <f t="shared" si="384"/>
        <v>0</v>
      </c>
      <c r="AL157" s="53">
        <f t="shared" si="384"/>
        <v>0</v>
      </c>
      <c r="AM157" s="53">
        <f t="shared" si="384"/>
        <v>0</v>
      </c>
      <c r="AN157" s="53">
        <f t="shared" si="384"/>
        <v>0</v>
      </c>
      <c r="AO157" s="53">
        <f t="shared" si="384"/>
        <v>1</v>
      </c>
      <c r="AP157" s="53">
        <f t="shared" si="384"/>
        <v>1</v>
      </c>
      <c r="AQ157" s="53">
        <f t="shared" si="384"/>
        <v>1</v>
      </c>
      <c r="AR157" s="53">
        <f t="shared" si="384"/>
        <v>1</v>
      </c>
      <c r="AS157" s="53">
        <f t="shared" si="384"/>
        <v>1</v>
      </c>
      <c r="AT157" s="53">
        <f t="shared" si="384"/>
        <v>1</v>
      </c>
      <c r="AU157" s="53">
        <f t="shared" si="384"/>
        <v>1</v>
      </c>
      <c r="AV157" s="53">
        <f t="shared" si="384"/>
        <v>1</v>
      </c>
      <c r="AW157" s="53">
        <f t="shared" si="384"/>
        <v>1</v>
      </c>
      <c r="AX157" s="53">
        <f t="shared" si="319"/>
        <v>0</v>
      </c>
      <c r="AY157" s="53">
        <f t="shared" ref="AY157:BU157" si="385">AY99+AX157</f>
        <v>0</v>
      </c>
      <c r="AZ157" s="53">
        <f t="shared" si="385"/>
        <v>0</v>
      </c>
      <c r="BA157" s="53">
        <f t="shared" si="385"/>
        <v>0</v>
      </c>
      <c r="BB157" s="53">
        <f t="shared" si="385"/>
        <v>0</v>
      </c>
      <c r="BC157" s="53">
        <f t="shared" si="385"/>
        <v>0</v>
      </c>
      <c r="BD157" s="53">
        <f t="shared" si="385"/>
        <v>0</v>
      </c>
      <c r="BE157" s="53">
        <f t="shared" si="385"/>
        <v>0</v>
      </c>
      <c r="BF157" s="53">
        <f t="shared" si="385"/>
        <v>0</v>
      </c>
      <c r="BG157" s="53">
        <f t="shared" si="385"/>
        <v>0</v>
      </c>
      <c r="BH157" s="53">
        <f t="shared" si="385"/>
        <v>0</v>
      </c>
      <c r="BI157" s="53">
        <f t="shared" si="385"/>
        <v>0</v>
      </c>
      <c r="BJ157" s="53">
        <f t="shared" si="385"/>
        <v>0</v>
      </c>
      <c r="BK157" s="53">
        <f t="shared" si="385"/>
        <v>0</v>
      </c>
      <c r="BL157" s="53">
        <f t="shared" si="385"/>
        <v>0</v>
      </c>
      <c r="BM157" s="53">
        <f t="shared" si="385"/>
        <v>0</v>
      </c>
      <c r="BN157" s="53">
        <f t="shared" si="385"/>
        <v>0</v>
      </c>
      <c r="BO157" s="53">
        <f t="shared" si="385"/>
        <v>0</v>
      </c>
      <c r="BP157" s="53">
        <f t="shared" si="385"/>
        <v>0</v>
      </c>
      <c r="BQ157" s="53">
        <f t="shared" si="385"/>
        <v>0</v>
      </c>
      <c r="BR157" s="53">
        <f t="shared" si="385"/>
        <v>0</v>
      </c>
      <c r="BS157" s="53">
        <f t="shared" si="385"/>
        <v>0</v>
      </c>
      <c r="BT157" s="53">
        <f t="shared" si="385"/>
        <v>0</v>
      </c>
      <c r="BU157" s="53">
        <f t="shared" si="385"/>
        <v>1</v>
      </c>
      <c r="BV157" s="53">
        <f t="shared" si="321"/>
        <v>0</v>
      </c>
      <c r="BW157" s="53">
        <f t="shared" ref="BW157:CS157" si="386">BW99+BV157</f>
        <v>0</v>
      </c>
      <c r="BX157" s="53">
        <f t="shared" si="386"/>
        <v>0</v>
      </c>
      <c r="BY157" s="53">
        <f t="shared" si="386"/>
        <v>0</v>
      </c>
      <c r="BZ157" s="53">
        <f t="shared" si="386"/>
        <v>0</v>
      </c>
      <c r="CA157" s="53">
        <f t="shared" si="386"/>
        <v>0</v>
      </c>
      <c r="CB157" s="53">
        <f t="shared" si="386"/>
        <v>0</v>
      </c>
      <c r="CC157" s="53">
        <f t="shared" si="386"/>
        <v>0</v>
      </c>
      <c r="CD157" s="53">
        <f t="shared" si="386"/>
        <v>0</v>
      </c>
      <c r="CE157" s="53">
        <f t="shared" si="386"/>
        <v>0</v>
      </c>
      <c r="CF157" s="53">
        <f t="shared" si="386"/>
        <v>0</v>
      </c>
      <c r="CG157" s="53">
        <f t="shared" si="386"/>
        <v>0</v>
      </c>
      <c r="CH157" s="53">
        <f t="shared" si="386"/>
        <v>0</v>
      </c>
      <c r="CI157" s="53">
        <f t="shared" si="386"/>
        <v>1</v>
      </c>
      <c r="CJ157" s="53">
        <f t="shared" si="386"/>
        <v>1</v>
      </c>
      <c r="CK157" s="53">
        <f t="shared" si="386"/>
        <v>1</v>
      </c>
      <c r="CL157" s="53">
        <f t="shared" si="386"/>
        <v>1</v>
      </c>
      <c r="CM157" s="53">
        <f t="shared" si="386"/>
        <v>1</v>
      </c>
      <c r="CN157" s="53">
        <f t="shared" si="386"/>
        <v>1</v>
      </c>
      <c r="CO157" s="53">
        <f t="shared" si="386"/>
        <v>1</v>
      </c>
      <c r="CP157" s="53">
        <f t="shared" si="386"/>
        <v>1</v>
      </c>
      <c r="CQ157" s="53">
        <f t="shared" si="386"/>
        <v>1</v>
      </c>
      <c r="CR157" s="53">
        <f t="shared" si="386"/>
        <v>1</v>
      </c>
      <c r="CS157" s="53">
        <f t="shared" si="386"/>
        <v>1</v>
      </c>
    </row>
    <row r="158">
      <c r="A158" s="26" t="s">
        <v>37</v>
      </c>
      <c r="B158" s="53">
        <f t="shared" si="315"/>
        <v>0</v>
      </c>
      <c r="C158" s="53">
        <f t="shared" ref="C158:Y158" si="387">C100+B158</f>
        <v>0</v>
      </c>
      <c r="D158" s="53">
        <f t="shared" si="387"/>
        <v>0</v>
      </c>
      <c r="E158" s="53">
        <f t="shared" si="387"/>
        <v>0</v>
      </c>
      <c r="F158" s="53">
        <f t="shared" si="387"/>
        <v>0</v>
      </c>
      <c r="G158" s="53">
        <f t="shared" si="387"/>
        <v>0</v>
      </c>
      <c r="H158" s="53">
        <f t="shared" si="387"/>
        <v>0</v>
      </c>
      <c r="I158" s="53">
        <f t="shared" si="387"/>
        <v>0</v>
      </c>
      <c r="J158" s="53">
        <f t="shared" si="387"/>
        <v>0</v>
      </c>
      <c r="K158" s="53">
        <f t="shared" si="387"/>
        <v>0</v>
      </c>
      <c r="L158" s="53">
        <f t="shared" si="387"/>
        <v>0</v>
      </c>
      <c r="M158" s="53">
        <f t="shared" si="387"/>
        <v>0</v>
      </c>
      <c r="N158" s="53">
        <f t="shared" si="387"/>
        <v>0</v>
      </c>
      <c r="O158" s="53">
        <f t="shared" si="387"/>
        <v>0</v>
      </c>
      <c r="P158" s="53">
        <f t="shared" si="387"/>
        <v>0</v>
      </c>
      <c r="Q158" s="53">
        <f t="shared" si="387"/>
        <v>0</v>
      </c>
      <c r="R158" s="53">
        <f t="shared" si="387"/>
        <v>0</v>
      </c>
      <c r="S158" s="53">
        <f t="shared" si="387"/>
        <v>0</v>
      </c>
      <c r="T158" s="53">
        <f t="shared" si="387"/>
        <v>0</v>
      </c>
      <c r="U158" s="53">
        <f t="shared" si="387"/>
        <v>0</v>
      </c>
      <c r="V158" s="53">
        <f t="shared" si="387"/>
        <v>0</v>
      </c>
      <c r="W158" s="53">
        <f t="shared" si="387"/>
        <v>0</v>
      </c>
      <c r="X158" s="53">
        <f t="shared" si="387"/>
        <v>0</v>
      </c>
      <c r="Y158" s="53">
        <f t="shared" si="387"/>
        <v>0</v>
      </c>
      <c r="Z158" s="53">
        <f t="shared" si="317"/>
        <v>0</v>
      </c>
      <c r="AA158" s="53">
        <f t="shared" ref="AA158:AW158" si="388">AA100+Z158</f>
        <v>0</v>
      </c>
      <c r="AB158" s="53">
        <f t="shared" si="388"/>
        <v>0</v>
      </c>
      <c r="AC158" s="53">
        <f t="shared" si="388"/>
        <v>0</v>
      </c>
      <c r="AD158" s="53">
        <f t="shared" si="388"/>
        <v>0</v>
      </c>
      <c r="AE158" s="53">
        <f t="shared" si="388"/>
        <v>0</v>
      </c>
      <c r="AF158" s="53">
        <f t="shared" si="388"/>
        <v>0</v>
      </c>
      <c r="AG158" s="53">
        <f t="shared" si="388"/>
        <v>0</v>
      </c>
      <c r="AH158" s="53">
        <f t="shared" si="388"/>
        <v>0</v>
      </c>
      <c r="AI158" s="53">
        <f t="shared" si="388"/>
        <v>0</v>
      </c>
      <c r="AJ158" s="53">
        <f t="shared" si="388"/>
        <v>0</v>
      </c>
      <c r="AK158" s="53">
        <f t="shared" si="388"/>
        <v>0</v>
      </c>
      <c r="AL158" s="53">
        <f t="shared" si="388"/>
        <v>0</v>
      </c>
      <c r="AM158" s="53">
        <f t="shared" si="388"/>
        <v>0</v>
      </c>
      <c r="AN158" s="53">
        <f t="shared" si="388"/>
        <v>0</v>
      </c>
      <c r="AO158" s="53">
        <f t="shared" si="388"/>
        <v>0</v>
      </c>
      <c r="AP158" s="53">
        <f t="shared" si="388"/>
        <v>0</v>
      </c>
      <c r="AQ158" s="53">
        <f t="shared" si="388"/>
        <v>0</v>
      </c>
      <c r="AR158" s="53">
        <f t="shared" si="388"/>
        <v>0</v>
      </c>
      <c r="AS158" s="53">
        <f t="shared" si="388"/>
        <v>0</v>
      </c>
      <c r="AT158" s="53">
        <f t="shared" si="388"/>
        <v>0</v>
      </c>
      <c r="AU158" s="53">
        <f t="shared" si="388"/>
        <v>0</v>
      </c>
      <c r="AV158" s="53">
        <f t="shared" si="388"/>
        <v>0</v>
      </c>
      <c r="AW158" s="53">
        <f t="shared" si="388"/>
        <v>0</v>
      </c>
      <c r="AX158" s="53">
        <f t="shared" si="319"/>
        <v>0</v>
      </c>
      <c r="AY158" s="53">
        <f t="shared" ref="AY158:BU158" si="389">AY100+AX158</f>
        <v>0</v>
      </c>
      <c r="AZ158" s="53">
        <f t="shared" si="389"/>
        <v>0</v>
      </c>
      <c r="BA158" s="53">
        <f t="shared" si="389"/>
        <v>0</v>
      </c>
      <c r="BB158" s="53">
        <f t="shared" si="389"/>
        <v>0</v>
      </c>
      <c r="BC158" s="53">
        <f t="shared" si="389"/>
        <v>0</v>
      </c>
      <c r="BD158" s="53">
        <f t="shared" si="389"/>
        <v>0</v>
      </c>
      <c r="BE158" s="53">
        <f t="shared" si="389"/>
        <v>0</v>
      </c>
      <c r="BF158" s="53">
        <f t="shared" si="389"/>
        <v>0.3333333333</v>
      </c>
      <c r="BG158" s="53">
        <f t="shared" si="389"/>
        <v>0.3333333333</v>
      </c>
      <c r="BH158" s="53">
        <f t="shared" si="389"/>
        <v>0.3333333333</v>
      </c>
      <c r="BI158" s="53">
        <f t="shared" si="389"/>
        <v>0.3333333333</v>
      </c>
      <c r="BJ158" s="53">
        <f t="shared" si="389"/>
        <v>0.3333333333</v>
      </c>
      <c r="BK158" s="53">
        <f t="shared" si="389"/>
        <v>0.3333333333</v>
      </c>
      <c r="BL158" s="53">
        <f t="shared" si="389"/>
        <v>0.3333333333</v>
      </c>
      <c r="BM158" s="53">
        <f t="shared" si="389"/>
        <v>0.6666666667</v>
      </c>
      <c r="BN158" s="53">
        <f t="shared" si="389"/>
        <v>0.6666666667</v>
      </c>
      <c r="BO158" s="53">
        <f t="shared" si="389"/>
        <v>0.6666666667</v>
      </c>
      <c r="BP158" s="53">
        <f t="shared" si="389"/>
        <v>0.6666666667</v>
      </c>
      <c r="BQ158" s="53">
        <f t="shared" si="389"/>
        <v>1</v>
      </c>
      <c r="BR158" s="53">
        <f t="shared" si="389"/>
        <v>1</v>
      </c>
      <c r="BS158" s="53">
        <f t="shared" si="389"/>
        <v>1</v>
      </c>
      <c r="BT158" s="53">
        <f t="shared" si="389"/>
        <v>1</v>
      </c>
      <c r="BU158" s="53">
        <f t="shared" si="389"/>
        <v>1</v>
      </c>
      <c r="BV158" s="53">
        <f t="shared" si="321"/>
        <v>0</v>
      </c>
      <c r="BW158" s="53">
        <f t="shared" ref="BW158:CS158" si="390">BW100+BV158</f>
        <v>0</v>
      </c>
      <c r="BX158" s="53">
        <f t="shared" si="390"/>
        <v>0</v>
      </c>
      <c r="BY158" s="53">
        <f t="shared" si="390"/>
        <v>0</v>
      </c>
      <c r="BZ158" s="53">
        <f t="shared" si="390"/>
        <v>0</v>
      </c>
      <c r="CA158" s="53">
        <f t="shared" si="390"/>
        <v>0</v>
      </c>
      <c r="CB158" s="53">
        <f t="shared" si="390"/>
        <v>0</v>
      </c>
      <c r="CC158" s="53">
        <f t="shared" si="390"/>
        <v>0</v>
      </c>
      <c r="CD158" s="53">
        <f t="shared" si="390"/>
        <v>0</v>
      </c>
      <c r="CE158" s="53">
        <f t="shared" si="390"/>
        <v>0</v>
      </c>
      <c r="CF158" s="53">
        <f t="shared" si="390"/>
        <v>0</v>
      </c>
      <c r="CG158" s="53">
        <f t="shared" si="390"/>
        <v>0</v>
      </c>
      <c r="CH158" s="53">
        <f t="shared" si="390"/>
        <v>0</v>
      </c>
      <c r="CI158" s="53">
        <f t="shared" si="390"/>
        <v>0</v>
      </c>
      <c r="CJ158" s="53">
        <f t="shared" si="390"/>
        <v>0</v>
      </c>
      <c r="CK158" s="53">
        <f t="shared" si="390"/>
        <v>0</v>
      </c>
      <c r="CL158" s="53">
        <f t="shared" si="390"/>
        <v>0</v>
      </c>
      <c r="CM158" s="53">
        <f t="shared" si="390"/>
        <v>0</v>
      </c>
      <c r="CN158" s="53">
        <f t="shared" si="390"/>
        <v>0</v>
      </c>
      <c r="CO158" s="53">
        <f t="shared" si="390"/>
        <v>0</v>
      </c>
      <c r="CP158" s="53">
        <f t="shared" si="390"/>
        <v>0</v>
      </c>
      <c r="CQ158" s="53">
        <f t="shared" si="390"/>
        <v>0</v>
      </c>
      <c r="CR158" s="53">
        <f t="shared" si="390"/>
        <v>0</v>
      </c>
      <c r="CS158" s="53">
        <f t="shared" si="390"/>
        <v>0</v>
      </c>
    </row>
    <row r="159">
      <c r="A159" s="26" t="s">
        <v>38</v>
      </c>
      <c r="B159" s="53">
        <f t="shared" si="315"/>
        <v>0</v>
      </c>
      <c r="C159" s="53">
        <f t="shared" ref="C159:Y159" si="391">C101+B159</f>
        <v>0</v>
      </c>
      <c r="D159" s="53">
        <f t="shared" si="391"/>
        <v>0</v>
      </c>
      <c r="E159" s="53">
        <f t="shared" si="391"/>
        <v>0</v>
      </c>
      <c r="F159" s="53">
        <f t="shared" si="391"/>
        <v>0</v>
      </c>
      <c r="G159" s="53">
        <f t="shared" si="391"/>
        <v>0</v>
      </c>
      <c r="H159" s="53">
        <f t="shared" si="391"/>
        <v>0</v>
      </c>
      <c r="I159" s="53">
        <f t="shared" si="391"/>
        <v>0</v>
      </c>
      <c r="J159" s="53">
        <f t="shared" si="391"/>
        <v>0</v>
      </c>
      <c r="K159" s="53">
        <f t="shared" si="391"/>
        <v>0</v>
      </c>
      <c r="L159" s="53">
        <f t="shared" si="391"/>
        <v>0</v>
      </c>
      <c r="M159" s="53">
        <f t="shared" si="391"/>
        <v>0</v>
      </c>
      <c r="N159" s="53">
        <f t="shared" si="391"/>
        <v>0</v>
      </c>
      <c r="O159" s="53">
        <f t="shared" si="391"/>
        <v>0</v>
      </c>
      <c r="P159" s="53">
        <f t="shared" si="391"/>
        <v>0</v>
      </c>
      <c r="Q159" s="53">
        <f t="shared" si="391"/>
        <v>0</v>
      </c>
      <c r="R159" s="53">
        <f t="shared" si="391"/>
        <v>0</v>
      </c>
      <c r="S159" s="53">
        <f t="shared" si="391"/>
        <v>0</v>
      </c>
      <c r="T159" s="53">
        <f t="shared" si="391"/>
        <v>0</v>
      </c>
      <c r="U159" s="53">
        <f t="shared" si="391"/>
        <v>0</v>
      </c>
      <c r="V159" s="53">
        <f t="shared" si="391"/>
        <v>0</v>
      </c>
      <c r="W159" s="53">
        <f t="shared" si="391"/>
        <v>0</v>
      </c>
      <c r="X159" s="53">
        <f t="shared" si="391"/>
        <v>0</v>
      </c>
      <c r="Y159" s="53">
        <f t="shared" si="391"/>
        <v>0</v>
      </c>
      <c r="Z159" s="53">
        <f t="shared" si="317"/>
        <v>0</v>
      </c>
      <c r="AA159" s="53">
        <f t="shared" ref="AA159:AW159" si="392">AA101+Z159</f>
        <v>0</v>
      </c>
      <c r="AB159" s="53">
        <f t="shared" si="392"/>
        <v>0</v>
      </c>
      <c r="AC159" s="53">
        <f t="shared" si="392"/>
        <v>0</v>
      </c>
      <c r="AD159" s="53">
        <f t="shared" si="392"/>
        <v>0</v>
      </c>
      <c r="AE159" s="53">
        <f t="shared" si="392"/>
        <v>0.5</v>
      </c>
      <c r="AF159" s="53">
        <f t="shared" si="392"/>
        <v>0.5</v>
      </c>
      <c r="AG159" s="53">
        <f t="shared" si="392"/>
        <v>0.5</v>
      </c>
      <c r="AH159" s="53">
        <f t="shared" si="392"/>
        <v>0.5</v>
      </c>
      <c r="AI159" s="53">
        <f t="shared" si="392"/>
        <v>0.5</v>
      </c>
      <c r="AJ159" s="53">
        <f t="shared" si="392"/>
        <v>0.5</v>
      </c>
      <c r="AK159" s="53">
        <f t="shared" si="392"/>
        <v>0.5</v>
      </c>
      <c r="AL159" s="53">
        <f t="shared" si="392"/>
        <v>0.5</v>
      </c>
      <c r="AM159" s="53">
        <f t="shared" si="392"/>
        <v>0.5</v>
      </c>
      <c r="AN159" s="53">
        <f t="shared" si="392"/>
        <v>0.5</v>
      </c>
      <c r="AO159" s="53">
        <f t="shared" si="392"/>
        <v>0.5</v>
      </c>
      <c r="AP159" s="53">
        <f t="shared" si="392"/>
        <v>0.5</v>
      </c>
      <c r="AQ159" s="53">
        <f t="shared" si="392"/>
        <v>0.5</v>
      </c>
      <c r="AR159" s="53">
        <f t="shared" si="392"/>
        <v>0.5</v>
      </c>
      <c r="AS159" s="53">
        <f t="shared" si="392"/>
        <v>0.5</v>
      </c>
      <c r="AT159" s="53">
        <f t="shared" si="392"/>
        <v>0.5</v>
      </c>
      <c r="AU159" s="53">
        <f t="shared" si="392"/>
        <v>0.5</v>
      </c>
      <c r="AV159" s="53">
        <f t="shared" si="392"/>
        <v>1</v>
      </c>
      <c r="AW159" s="53">
        <f t="shared" si="392"/>
        <v>1</v>
      </c>
      <c r="AX159" s="53">
        <f t="shared" si="319"/>
        <v>0</v>
      </c>
      <c r="AY159" s="53">
        <f t="shared" ref="AY159:BU159" si="393">AY101+AX159</f>
        <v>0</v>
      </c>
      <c r="AZ159" s="53">
        <f t="shared" si="393"/>
        <v>0</v>
      </c>
      <c r="BA159" s="53">
        <f t="shared" si="393"/>
        <v>0</v>
      </c>
      <c r="BB159" s="53">
        <f t="shared" si="393"/>
        <v>0</v>
      </c>
      <c r="BC159" s="53">
        <f t="shared" si="393"/>
        <v>0</v>
      </c>
      <c r="BD159" s="53">
        <f t="shared" si="393"/>
        <v>0</v>
      </c>
      <c r="BE159" s="53">
        <f t="shared" si="393"/>
        <v>0.3333333333</v>
      </c>
      <c r="BF159" s="53">
        <f t="shared" si="393"/>
        <v>0.3333333333</v>
      </c>
      <c r="BG159" s="53">
        <f t="shared" si="393"/>
        <v>0.3333333333</v>
      </c>
      <c r="BH159" s="53">
        <f t="shared" si="393"/>
        <v>0.6666666667</v>
      </c>
      <c r="BI159" s="53">
        <f t="shared" si="393"/>
        <v>0.6666666667</v>
      </c>
      <c r="BJ159" s="53">
        <f t="shared" si="393"/>
        <v>0.6666666667</v>
      </c>
      <c r="BK159" s="53">
        <f t="shared" si="393"/>
        <v>0.6666666667</v>
      </c>
      <c r="BL159" s="53">
        <f t="shared" si="393"/>
        <v>0.6666666667</v>
      </c>
      <c r="BM159" s="53">
        <f t="shared" si="393"/>
        <v>0.6666666667</v>
      </c>
      <c r="BN159" s="53">
        <f t="shared" si="393"/>
        <v>1</v>
      </c>
      <c r="BO159" s="53">
        <f t="shared" si="393"/>
        <v>1</v>
      </c>
      <c r="BP159" s="53">
        <f t="shared" si="393"/>
        <v>1</v>
      </c>
      <c r="BQ159" s="53">
        <f t="shared" si="393"/>
        <v>1</v>
      </c>
      <c r="BR159" s="53">
        <f t="shared" si="393"/>
        <v>1</v>
      </c>
      <c r="BS159" s="53">
        <f t="shared" si="393"/>
        <v>1</v>
      </c>
      <c r="BT159" s="53">
        <f t="shared" si="393"/>
        <v>1</v>
      </c>
      <c r="BU159" s="53">
        <f t="shared" si="393"/>
        <v>1</v>
      </c>
      <c r="BV159" s="53">
        <f t="shared" si="321"/>
        <v>0</v>
      </c>
      <c r="BW159" s="53">
        <f t="shared" ref="BW159:CS159" si="394">BW101+BV159</f>
        <v>0</v>
      </c>
      <c r="BX159" s="53">
        <f t="shared" si="394"/>
        <v>0</v>
      </c>
      <c r="BY159" s="53">
        <f t="shared" si="394"/>
        <v>0</v>
      </c>
      <c r="BZ159" s="53">
        <f t="shared" si="394"/>
        <v>0</v>
      </c>
      <c r="CA159" s="53">
        <f t="shared" si="394"/>
        <v>0</v>
      </c>
      <c r="CB159" s="53">
        <f t="shared" si="394"/>
        <v>0.3333333333</v>
      </c>
      <c r="CC159" s="53">
        <f t="shared" si="394"/>
        <v>0.3333333333</v>
      </c>
      <c r="CD159" s="53">
        <f t="shared" si="394"/>
        <v>0.3333333333</v>
      </c>
      <c r="CE159" s="53">
        <f t="shared" si="394"/>
        <v>0.3333333333</v>
      </c>
      <c r="CF159" s="53">
        <f t="shared" si="394"/>
        <v>0.6666666667</v>
      </c>
      <c r="CG159" s="53">
        <f t="shared" si="394"/>
        <v>0.6666666667</v>
      </c>
      <c r="CH159" s="53">
        <f t="shared" si="394"/>
        <v>0.6666666667</v>
      </c>
      <c r="CI159" s="53">
        <f t="shared" si="394"/>
        <v>0.6666666667</v>
      </c>
      <c r="CJ159" s="53">
        <f t="shared" si="394"/>
        <v>0.6666666667</v>
      </c>
      <c r="CK159" s="53">
        <f t="shared" si="394"/>
        <v>0.6666666667</v>
      </c>
      <c r="CL159" s="53">
        <f t="shared" si="394"/>
        <v>0.6666666667</v>
      </c>
      <c r="CM159" s="53">
        <f t="shared" si="394"/>
        <v>0.6666666667</v>
      </c>
      <c r="CN159" s="53">
        <f t="shared" si="394"/>
        <v>1</v>
      </c>
      <c r="CO159" s="53">
        <f t="shared" si="394"/>
        <v>1</v>
      </c>
      <c r="CP159" s="53">
        <f t="shared" si="394"/>
        <v>1</v>
      </c>
      <c r="CQ159" s="53">
        <f t="shared" si="394"/>
        <v>1</v>
      </c>
      <c r="CR159" s="53">
        <f t="shared" si="394"/>
        <v>1</v>
      </c>
      <c r="CS159" s="53">
        <f t="shared" si="394"/>
        <v>1</v>
      </c>
    </row>
    <row r="160">
      <c r="A160" s="23" t="s">
        <v>39</v>
      </c>
      <c r="B160" s="53">
        <f t="shared" si="315"/>
        <v>0</v>
      </c>
      <c r="C160" s="53">
        <f t="shared" ref="C160:Y160" si="395">C102+B160</f>
        <v>0</v>
      </c>
      <c r="D160" s="53">
        <f t="shared" si="395"/>
        <v>0</v>
      </c>
      <c r="E160" s="53">
        <f t="shared" si="395"/>
        <v>0</v>
      </c>
      <c r="F160" s="53">
        <f t="shared" si="395"/>
        <v>0</v>
      </c>
      <c r="G160" s="53">
        <f t="shared" si="395"/>
        <v>0</v>
      </c>
      <c r="H160" s="53">
        <f t="shared" si="395"/>
        <v>0</v>
      </c>
      <c r="I160" s="53">
        <f t="shared" si="395"/>
        <v>0</v>
      </c>
      <c r="J160" s="53">
        <f t="shared" si="395"/>
        <v>0</v>
      </c>
      <c r="K160" s="53">
        <f t="shared" si="395"/>
        <v>0</v>
      </c>
      <c r="L160" s="53">
        <f t="shared" si="395"/>
        <v>0</v>
      </c>
      <c r="M160" s="53">
        <f t="shared" si="395"/>
        <v>0</v>
      </c>
      <c r="N160" s="53">
        <f t="shared" si="395"/>
        <v>0</v>
      </c>
      <c r="O160" s="53">
        <f t="shared" si="395"/>
        <v>0</v>
      </c>
      <c r="P160" s="53">
        <f t="shared" si="395"/>
        <v>0</v>
      </c>
      <c r="Q160" s="53">
        <f t="shared" si="395"/>
        <v>0</v>
      </c>
      <c r="R160" s="53">
        <f t="shared" si="395"/>
        <v>0</v>
      </c>
      <c r="S160" s="53">
        <f t="shared" si="395"/>
        <v>0</v>
      </c>
      <c r="T160" s="53">
        <f t="shared" si="395"/>
        <v>0</v>
      </c>
      <c r="U160" s="53">
        <f t="shared" si="395"/>
        <v>0</v>
      </c>
      <c r="V160" s="53">
        <f t="shared" si="395"/>
        <v>0</v>
      </c>
      <c r="W160" s="53">
        <f t="shared" si="395"/>
        <v>0</v>
      </c>
      <c r="X160" s="53">
        <f t="shared" si="395"/>
        <v>0</v>
      </c>
      <c r="Y160" s="53">
        <f t="shared" si="395"/>
        <v>0</v>
      </c>
      <c r="Z160" s="53">
        <f t="shared" si="317"/>
        <v>0</v>
      </c>
      <c r="AA160" s="53">
        <f t="shared" ref="AA160:AW160" si="396">AA102+Z160</f>
        <v>0</v>
      </c>
      <c r="AB160" s="53">
        <f t="shared" si="396"/>
        <v>0</v>
      </c>
      <c r="AC160" s="53">
        <f t="shared" si="396"/>
        <v>0.1111111111</v>
      </c>
      <c r="AD160" s="53">
        <f t="shared" si="396"/>
        <v>0.1111111111</v>
      </c>
      <c r="AE160" s="53">
        <f t="shared" si="396"/>
        <v>0.1111111111</v>
      </c>
      <c r="AF160" s="53">
        <f t="shared" si="396"/>
        <v>0.3333333333</v>
      </c>
      <c r="AG160" s="53">
        <f t="shared" si="396"/>
        <v>0.3333333333</v>
      </c>
      <c r="AH160" s="53">
        <f t="shared" si="396"/>
        <v>0.3333333333</v>
      </c>
      <c r="AI160" s="53">
        <f t="shared" si="396"/>
        <v>0.4444444444</v>
      </c>
      <c r="AJ160" s="53">
        <f t="shared" si="396"/>
        <v>0.4444444444</v>
      </c>
      <c r="AK160" s="53">
        <f t="shared" si="396"/>
        <v>0.5555555556</v>
      </c>
      <c r="AL160" s="53">
        <f t="shared" si="396"/>
        <v>0.5555555556</v>
      </c>
      <c r="AM160" s="53">
        <f t="shared" si="396"/>
        <v>0.5555555556</v>
      </c>
      <c r="AN160" s="53">
        <f t="shared" si="396"/>
        <v>0.6666666667</v>
      </c>
      <c r="AO160" s="53">
        <f t="shared" si="396"/>
        <v>0.6666666667</v>
      </c>
      <c r="AP160" s="53">
        <f t="shared" si="396"/>
        <v>0.7777777778</v>
      </c>
      <c r="AQ160" s="53">
        <f t="shared" si="396"/>
        <v>1</v>
      </c>
      <c r="AR160" s="53">
        <f t="shared" si="396"/>
        <v>1</v>
      </c>
      <c r="AS160" s="53">
        <f t="shared" si="396"/>
        <v>1</v>
      </c>
      <c r="AT160" s="53">
        <f t="shared" si="396"/>
        <v>1</v>
      </c>
      <c r="AU160" s="53">
        <f t="shared" si="396"/>
        <v>1</v>
      </c>
      <c r="AV160" s="53">
        <f t="shared" si="396"/>
        <v>1</v>
      </c>
      <c r="AW160" s="53">
        <f t="shared" si="396"/>
        <v>1</v>
      </c>
      <c r="AX160" s="53">
        <f t="shared" si="319"/>
        <v>0</v>
      </c>
      <c r="AY160" s="53">
        <f t="shared" ref="AY160:BU160" si="397">AY102+AX160</f>
        <v>0</v>
      </c>
      <c r="AZ160" s="53">
        <f t="shared" si="397"/>
        <v>0</v>
      </c>
      <c r="BA160" s="53">
        <f t="shared" si="397"/>
        <v>0</v>
      </c>
      <c r="BB160" s="53">
        <f t="shared" si="397"/>
        <v>0.1538461538</v>
      </c>
      <c r="BC160" s="53">
        <f t="shared" si="397"/>
        <v>0.2307692308</v>
      </c>
      <c r="BD160" s="53">
        <f t="shared" si="397"/>
        <v>0.3076923077</v>
      </c>
      <c r="BE160" s="53">
        <f t="shared" si="397"/>
        <v>0.3076923077</v>
      </c>
      <c r="BF160" s="53">
        <f t="shared" si="397"/>
        <v>0.3076923077</v>
      </c>
      <c r="BG160" s="53">
        <f t="shared" si="397"/>
        <v>0.4615384615</v>
      </c>
      <c r="BH160" s="53">
        <f t="shared" si="397"/>
        <v>0.5384615385</v>
      </c>
      <c r="BI160" s="53">
        <f t="shared" si="397"/>
        <v>0.6153846154</v>
      </c>
      <c r="BJ160" s="53">
        <f t="shared" si="397"/>
        <v>0.6153846154</v>
      </c>
      <c r="BK160" s="53">
        <f t="shared" si="397"/>
        <v>0.6923076923</v>
      </c>
      <c r="BL160" s="53">
        <f t="shared" si="397"/>
        <v>0.6923076923</v>
      </c>
      <c r="BM160" s="53">
        <f t="shared" si="397"/>
        <v>0.7692307692</v>
      </c>
      <c r="BN160" s="53">
        <f t="shared" si="397"/>
        <v>0.8461538462</v>
      </c>
      <c r="BO160" s="53">
        <f t="shared" si="397"/>
        <v>1</v>
      </c>
      <c r="BP160" s="53">
        <f t="shared" si="397"/>
        <v>1</v>
      </c>
      <c r="BQ160" s="53">
        <f t="shared" si="397"/>
        <v>1</v>
      </c>
      <c r="BR160" s="53">
        <f t="shared" si="397"/>
        <v>1</v>
      </c>
      <c r="BS160" s="53">
        <f t="shared" si="397"/>
        <v>1</v>
      </c>
      <c r="BT160" s="53">
        <f t="shared" si="397"/>
        <v>1</v>
      </c>
      <c r="BU160" s="53">
        <f t="shared" si="397"/>
        <v>1</v>
      </c>
      <c r="BV160" s="53">
        <f t="shared" si="321"/>
        <v>0</v>
      </c>
      <c r="BW160" s="53">
        <f t="shared" ref="BW160:CS160" si="398">BW102+BV160</f>
        <v>0</v>
      </c>
      <c r="BX160" s="53">
        <f t="shared" si="398"/>
        <v>0</v>
      </c>
      <c r="BY160" s="53">
        <f t="shared" si="398"/>
        <v>0</v>
      </c>
      <c r="BZ160" s="53">
        <f t="shared" si="398"/>
        <v>0.1666666667</v>
      </c>
      <c r="CA160" s="53">
        <f t="shared" si="398"/>
        <v>0.3333333333</v>
      </c>
      <c r="CB160" s="53">
        <f t="shared" si="398"/>
        <v>0.3333333333</v>
      </c>
      <c r="CC160" s="53">
        <f t="shared" si="398"/>
        <v>0.3333333333</v>
      </c>
      <c r="CD160" s="53">
        <f t="shared" si="398"/>
        <v>0.3333333333</v>
      </c>
      <c r="CE160" s="53">
        <f t="shared" si="398"/>
        <v>0.5</v>
      </c>
      <c r="CF160" s="53">
        <f t="shared" si="398"/>
        <v>0.5</v>
      </c>
      <c r="CG160" s="53">
        <f t="shared" si="398"/>
        <v>0.5</v>
      </c>
      <c r="CH160" s="53">
        <f t="shared" si="398"/>
        <v>0.6666666667</v>
      </c>
      <c r="CI160" s="53">
        <f t="shared" si="398"/>
        <v>0.6666666667</v>
      </c>
      <c r="CJ160" s="53">
        <f t="shared" si="398"/>
        <v>0.6666666667</v>
      </c>
      <c r="CK160" s="53">
        <f t="shared" si="398"/>
        <v>0.6666666667</v>
      </c>
      <c r="CL160" s="53">
        <f t="shared" si="398"/>
        <v>0.6666666667</v>
      </c>
      <c r="CM160" s="53">
        <f t="shared" si="398"/>
        <v>1</v>
      </c>
      <c r="CN160" s="53">
        <f t="shared" si="398"/>
        <v>1</v>
      </c>
      <c r="CO160" s="53">
        <f t="shared" si="398"/>
        <v>1</v>
      </c>
      <c r="CP160" s="53">
        <f t="shared" si="398"/>
        <v>1</v>
      </c>
      <c r="CQ160" s="53">
        <f t="shared" si="398"/>
        <v>1</v>
      </c>
      <c r="CR160" s="53">
        <f t="shared" si="398"/>
        <v>1</v>
      </c>
      <c r="CS160" s="53">
        <f t="shared" si="398"/>
        <v>1</v>
      </c>
    </row>
    <row r="161">
      <c r="A161" s="23" t="s">
        <v>40</v>
      </c>
      <c r="B161" s="53">
        <f t="shared" si="315"/>
        <v>0</v>
      </c>
      <c r="C161" s="53">
        <f t="shared" ref="C161:Y161" si="399">C103+B161</f>
        <v>0</v>
      </c>
      <c r="D161" s="53">
        <f t="shared" si="399"/>
        <v>0</v>
      </c>
      <c r="E161" s="53">
        <f t="shared" si="399"/>
        <v>0</v>
      </c>
      <c r="F161" s="53">
        <f t="shared" si="399"/>
        <v>0</v>
      </c>
      <c r="G161" s="53">
        <f t="shared" si="399"/>
        <v>0</v>
      </c>
      <c r="H161" s="53">
        <f t="shared" si="399"/>
        <v>0</v>
      </c>
      <c r="I161" s="53">
        <f t="shared" si="399"/>
        <v>0</v>
      </c>
      <c r="J161" s="53">
        <f t="shared" si="399"/>
        <v>0</v>
      </c>
      <c r="K161" s="53">
        <f t="shared" si="399"/>
        <v>0</v>
      </c>
      <c r="L161" s="53">
        <f t="shared" si="399"/>
        <v>0</v>
      </c>
      <c r="M161" s="53">
        <f t="shared" si="399"/>
        <v>0</v>
      </c>
      <c r="N161" s="53">
        <f t="shared" si="399"/>
        <v>0</v>
      </c>
      <c r="O161" s="53">
        <f t="shared" si="399"/>
        <v>0</v>
      </c>
      <c r="P161" s="53">
        <f t="shared" si="399"/>
        <v>0</v>
      </c>
      <c r="Q161" s="53">
        <f t="shared" si="399"/>
        <v>0</v>
      </c>
      <c r="R161" s="53">
        <f t="shared" si="399"/>
        <v>0</v>
      </c>
      <c r="S161" s="53">
        <f t="shared" si="399"/>
        <v>0</v>
      </c>
      <c r="T161" s="53">
        <f t="shared" si="399"/>
        <v>0</v>
      </c>
      <c r="U161" s="53">
        <f t="shared" si="399"/>
        <v>0</v>
      </c>
      <c r="V161" s="53">
        <f t="shared" si="399"/>
        <v>0</v>
      </c>
      <c r="W161" s="53">
        <f t="shared" si="399"/>
        <v>0</v>
      </c>
      <c r="X161" s="53">
        <f t="shared" si="399"/>
        <v>0</v>
      </c>
      <c r="Y161" s="53">
        <f t="shared" si="399"/>
        <v>0</v>
      </c>
      <c r="Z161" s="53">
        <f t="shared" si="317"/>
        <v>0</v>
      </c>
      <c r="AA161" s="53">
        <f t="shared" ref="AA161:AW161" si="400">AA103+Z161</f>
        <v>0</v>
      </c>
      <c r="AB161" s="53">
        <f t="shared" si="400"/>
        <v>0</v>
      </c>
      <c r="AC161" s="53">
        <f t="shared" si="400"/>
        <v>0</v>
      </c>
      <c r="AD161" s="53">
        <f t="shared" si="400"/>
        <v>0</v>
      </c>
      <c r="AE161" s="53">
        <f t="shared" si="400"/>
        <v>0</v>
      </c>
      <c r="AF161" s="53">
        <f t="shared" si="400"/>
        <v>0</v>
      </c>
      <c r="AG161" s="53">
        <f t="shared" si="400"/>
        <v>0</v>
      </c>
      <c r="AH161" s="53">
        <f t="shared" si="400"/>
        <v>0</v>
      </c>
      <c r="AI161" s="53">
        <f t="shared" si="400"/>
        <v>0</v>
      </c>
      <c r="AJ161" s="53">
        <f t="shared" si="400"/>
        <v>0</v>
      </c>
      <c r="AK161" s="53">
        <f t="shared" si="400"/>
        <v>0</v>
      </c>
      <c r="AL161" s="53">
        <f t="shared" si="400"/>
        <v>0</v>
      </c>
      <c r="AM161" s="53">
        <f t="shared" si="400"/>
        <v>0</v>
      </c>
      <c r="AN161" s="53">
        <f t="shared" si="400"/>
        <v>0</v>
      </c>
      <c r="AO161" s="53">
        <f t="shared" si="400"/>
        <v>0</v>
      </c>
      <c r="AP161" s="53">
        <f t="shared" si="400"/>
        <v>0</v>
      </c>
      <c r="AQ161" s="53">
        <f t="shared" si="400"/>
        <v>1</v>
      </c>
      <c r="AR161" s="53">
        <f t="shared" si="400"/>
        <v>1</v>
      </c>
      <c r="AS161" s="53">
        <f t="shared" si="400"/>
        <v>1</v>
      </c>
      <c r="AT161" s="53">
        <f t="shared" si="400"/>
        <v>1</v>
      </c>
      <c r="AU161" s="53">
        <f t="shared" si="400"/>
        <v>1</v>
      </c>
      <c r="AV161" s="53">
        <f t="shared" si="400"/>
        <v>1</v>
      </c>
      <c r="AW161" s="53">
        <f t="shared" si="400"/>
        <v>1</v>
      </c>
      <c r="AX161" s="53">
        <f t="shared" si="319"/>
        <v>0</v>
      </c>
      <c r="AY161" s="53">
        <f t="shared" ref="AY161:BU161" si="401">AY103+AX161</f>
        <v>0</v>
      </c>
      <c r="AZ161" s="53">
        <f t="shared" si="401"/>
        <v>0</v>
      </c>
      <c r="BA161" s="53">
        <f t="shared" si="401"/>
        <v>0</v>
      </c>
      <c r="BB161" s="53">
        <f t="shared" si="401"/>
        <v>0</v>
      </c>
      <c r="BC161" s="53">
        <f t="shared" si="401"/>
        <v>0</v>
      </c>
      <c r="BD161" s="53">
        <f t="shared" si="401"/>
        <v>0</v>
      </c>
      <c r="BE161" s="53">
        <f t="shared" si="401"/>
        <v>0</v>
      </c>
      <c r="BF161" s="53">
        <f t="shared" si="401"/>
        <v>0</v>
      </c>
      <c r="BG161" s="53">
        <f t="shared" si="401"/>
        <v>0</v>
      </c>
      <c r="BH161" s="53">
        <f t="shared" si="401"/>
        <v>0.5</v>
      </c>
      <c r="BI161" s="53">
        <f t="shared" si="401"/>
        <v>0.5</v>
      </c>
      <c r="BJ161" s="53">
        <f t="shared" si="401"/>
        <v>0.5</v>
      </c>
      <c r="BK161" s="53">
        <f t="shared" si="401"/>
        <v>0.5</v>
      </c>
      <c r="BL161" s="53">
        <f t="shared" si="401"/>
        <v>0.5</v>
      </c>
      <c r="BM161" s="53">
        <f t="shared" si="401"/>
        <v>0.5</v>
      </c>
      <c r="BN161" s="53">
        <f t="shared" si="401"/>
        <v>0.5</v>
      </c>
      <c r="BO161" s="53">
        <f t="shared" si="401"/>
        <v>0.5</v>
      </c>
      <c r="BP161" s="53">
        <f t="shared" si="401"/>
        <v>1</v>
      </c>
      <c r="BQ161" s="53">
        <f t="shared" si="401"/>
        <v>1</v>
      </c>
      <c r="BR161" s="53">
        <f t="shared" si="401"/>
        <v>1</v>
      </c>
      <c r="BS161" s="53">
        <f t="shared" si="401"/>
        <v>1</v>
      </c>
      <c r="BT161" s="53">
        <f t="shared" si="401"/>
        <v>1</v>
      </c>
      <c r="BU161" s="53">
        <f t="shared" si="401"/>
        <v>1</v>
      </c>
      <c r="BV161" s="53">
        <f t="shared" si="321"/>
        <v>0</v>
      </c>
      <c r="BW161" s="53">
        <f t="shared" ref="BW161:CS161" si="402">BW103+BV161</f>
        <v>0</v>
      </c>
      <c r="BX161" s="53">
        <f t="shared" si="402"/>
        <v>0</v>
      </c>
      <c r="BY161" s="53">
        <f t="shared" si="402"/>
        <v>0.25</v>
      </c>
      <c r="BZ161" s="53">
        <f t="shared" si="402"/>
        <v>0.25</v>
      </c>
      <c r="CA161" s="53">
        <f t="shared" si="402"/>
        <v>0.25</v>
      </c>
      <c r="CB161" s="53">
        <f t="shared" si="402"/>
        <v>0.25</v>
      </c>
      <c r="CC161" s="53">
        <f t="shared" si="402"/>
        <v>0.25</v>
      </c>
      <c r="CD161" s="53">
        <f t="shared" si="402"/>
        <v>0.25</v>
      </c>
      <c r="CE161" s="53">
        <f t="shared" si="402"/>
        <v>0.5</v>
      </c>
      <c r="CF161" s="53">
        <f t="shared" si="402"/>
        <v>0.5</v>
      </c>
      <c r="CG161" s="53">
        <f t="shared" si="402"/>
        <v>0.5</v>
      </c>
      <c r="CH161" s="53">
        <f t="shared" si="402"/>
        <v>0.5</v>
      </c>
      <c r="CI161" s="53">
        <f t="shared" si="402"/>
        <v>0.5</v>
      </c>
      <c r="CJ161" s="53">
        <f t="shared" si="402"/>
        <v>0.5</v>
      </c>
      <c r="CK161" s="53">
        <f t="shared" si="402"/>
        <v>0.5</v>
      </c>
      <c r="CL161" s="53">
        <f t="shared" si="402"/>
        <v>1</v>
      </c>
      <c r="CM161" s="53">
        <f t="shared" si="402"/>
        <v>1</v>
      </c>
      <c r="CN161" s="53">
        <f t="shared" si="402"/>
        <v>1</v>
      </c>
      <c r="CO161" s="53">
        <f t="shared" si="402"/>
        <v>1</v>
      </c>
      <c r="CP161" s="53">
        <f t="shared" si="402"/>
        <v>1</v>
      </c>
      <c r="CQ161" s="53">
        <f t="shared" si="402"/>
        <v>1</v>
      </c>
      <c r="CR161" s="53">
        <f t="shared" si="402"/>
        <v>1</v>
      </c>
      <c r="CS161" s="53">
        <f t="shared" si="402"/>
        <v>1</v>
      </c>
    </row>
    <row r="162">
      <c r="A162" s="23" t="s">
        <v>41</v>
      </c>
      <c r="B162" s="53">
        <f t="shared" si="315"/>
        <v>0</v>
      </c>
      <c r="C162" s="53">
        <f t="shared" ref="C162:Y162" si="403">C104+B162</f>
        <v>0</v>
      </c>
      <c r="D162" s="53">
        <f t="shared" si="403"/>
        <v>0</v>
      </c>
      <c r="E162" s="53">
        <f t="shared" si="403"/>
        <v>0</v>
      </c>
      <c r="F162" s="53">
        <f t="shared" si="403"/>
        <v>0</v>
      </c>
      <c r="G162" s="53">
        <f t="shared" si="403"/>
        <v>0</v>
      </c>
      <c r="H162" s="53">
        <f t="shared" si="403"/>
        <v>0</v>
      </c>
      <c r="I162" s="53">
        <f t="shared" si="403"/>
        <v>0</v>
      </c>
      <c r="J162" s="53">
        <f t="shared" si="403"/>
        <v>0</v>
      </c>
      <c r="K162" s="53">
        <f t="shared" si="403"/>
        <v>0</v>
      </c>
      <c r="L162" s="53">
        <f t="shared" si="403"/>
        <v>0</v>
      </c>
      <c r="M162" s="53">
        <f t="shared" si="403"/>
        <v>0</v>
      </c>
      <c r="N162" s="53">
        <f t="shared" si="403"/>
        <v>0</v>
      </c>
      <c r="O162" s="53">
        <f t="shared" si="403"/>
        <v>0</v>
      </c>
      <c r="P162" s="53">
        <f t="shared" si="403"/>
        <v>0</v>
      </c>
      <c r="Q162" s="53">
        <f t="shared" si="403"/>
        <v>0</v>
      </c>
      <c r="R162" s="53">
        <f t="shared" si="403"/>
        <v>0</v>
      </c>
      <c r="S162" s="53">
        <f t="shared" si="403"/>
        <v>0</v>
      </c>
      <c r="T162" s="53">
        <f t="shared" si="403"/>
        <v>0</v>
      </c>
      <c r="U162" s="53">
        <f t="shared" si="403"/>
        <v>0</v>
      </c>
      <c r="V162" s="53">
        <f t="shared" si="403"/>
        <v>0</v>
      </c>
      <c r="W162" s="53">
        <f t="shared" si="403"/>
        <v>0</v>
      </c>
      <c r="X162" s="53">
        <f t="shared" si="403"/>
        <v>0</v>
      </c>
      <c r="Y162" s="53">
        <f t="shared" si="403"/>
        <v>0</v>
      </c>
      <c r="Z162" s="53">
        <f t="shared" si="317"/>
        <v>0</v>
      </c>
      <c r="AA162" s="53">
        <f t="shared" ref="AA162:AW162" si="404">AA104+Z162</f>
        <v>0</v>
      </c>
      <c r="AB162" s="53">
        <f t="shared" si="404"/>
        <v>0</v>
      </c>
      <c r="AC162" s="53">
        <f t="shared" si="404"/>
        <v>0</v>
      </c>
      <c r="AD162" s="53">
        <f t="shared" si="404"/>
        <v>0</v>
      </c>
      <c r="AE162" s="53">
        <f t="shared" si="404"/>
        <v>0</v>
      </c>
      <c r="AF162" s="53">
        <f t="shared" si="404"/>
        <v>0</v>
      </c>
      <c r="AG162" s="53">
        <f t="shared" si="404"/>
        <v>0</v>
      </c>
      <c r="AH162" s="53">
        <f t="shared" si="404"/>
        <v>0</v>
      </c>
      <c r="AI162" s="53">
        <f t="shared" si="404"/>
        <v>0</v>
      </c>
      <c r="AJ162" s="53">
        <f t="shared" si="404"/>
        <v>0</v>
      </c>
      <c r="AK162" s="53">
        <f t="shared" si="404"/>
        <v>0</v>
      </c>
      <c r="AL162" s="53">
        <f t="shared" si="404"/>
        <v>0</v>
      </c>
      <c r="AM162" s="53">
        <f t="shared" si="404"/>
        <v>0</v>
      </c>
      <c r="AN162" s="53">
        <f t="shared" si="404"/>
        <v>0</v>
      </c>
      <c r="AO162" s="53">
        <f t="shared" si="404"/>
        <v>0</v>
      </c>
      <c r="AP162" s="53">
        <f t="shared" si="404"/>
        <v>0</v>
      </c>
      <c r="AQ162" s="53">
        <f t="shared" si="404"/>
        <v>0</v>
      </c>
      <c r="AR162" s="53">
        <f t="shared" si="404"/>
        <v>0</v>
      </c>
      <c r="AS162" s="53">
        <f t="shared" si="404"/>
        <v>0</v>
      </c>
      <c r="AT162" s="53">
        <f t="shared" si="404"/>
        <v>0</v>
      </c>
      <c r="AU162" s="53">
        <f t="shared" si="404"/>
        <v>0</v>
      </c>
      <c r="AV162" s="53">
        <f t="shared" si="404"/>
        <v>0</v>
      </c>
      <c r="AW162" s="53">
        <f t="shared" si="404"/>
        <v>0</v>
      </c>
      <c r="AX162" s="53">
        <f t="shared" si="319"/>
        <v>0</v>
      </c>
      <c r="AY162" s="53">
        <f t="shared" ref="AY162:BU162" si="405">AY104+AX162</f>
        <v>0</v>
      </c>
      <c r="AZ162" s="53">
        <f t="shared" si="405"/>
        <v>0</v>
      </c>
      <c r="BA162" s="53">
        <f t="shared" si="405"/>
        <v>0</v>
      </c>
      <c r="BB162" s="53">
        <f t="shared" si="405"/>
        <v>0</v>
      </c>
      <c r="BC162" s="53">
        <f t="shared" si="405"/>
        <v>0</v>
      </c>
      <c r="BD162" s="53">
        <f t="shared" si="405"/>
        <v>0</v>
      </c>
      <c r="BE162" s="53">
        <f t="shared" si="405"/>
        <v>0</v>
      </c>
      <c r="BF162" s="53">
        <f t="shared" si="405"/>
        <v>0</v>
      </c>
      <c r="BG162" s="53">
        <f t="shared" si="405"/>
        <v>0</v>
      </c>
      <c r="BH162" s="53">
        <f t="shared" si="405"/>
        <v>0</v>
      </c>
      <c r="BI162" s="53">
        <f t="shared" si="405"/>
        <v>0</v>
      </c>
      <c r="BJ162" s="53">
        <f t="shared" si="405"/>
        <v>0</v>
      </c>
      <c r="BK162" s="53">
        <f t="shared" si="405"/>
        <v>0</v>
      </c>
      <c r="BL162" s="53">
        <f t="shared" si="405"/>
        <v>0</v>
      </c>
      <c r="BM162" s="53">
        <f t="shared" si="405"/>
        <v>0</v>
      </c>
      <c r="BN162" s="53">
        <f t="shared" si="405"/>
        <v>0</v>
      </c>
      <c r="BO162" s="53">
        <f t="shared" si="405"/>
        <v>0</v>
      </c>
      <c r="BP162" s="53">
        <f t="shared" si="405"/>
        <v>0</v>
      </c>
      <c r="BQ162" s="53">
        <f t="shared" si="405"/>
        <v>0</v>
      </c>
      <c r="BR162" s="53">
        <f t="shared" si="405"/>
        <v>0</v>
      </c>
      <c r="BS162" s="53">
        <f t="shared" si="405"/>
        <v>0</v>
      </c>
      <c r="BT162" s="53">
        <f t="shared" si="405"/>
        <v>0</v>
      </c>
      <c r="BU162" s="53">
        <f t="shared" si="405"/>
        <v>1</v>
      </c>
      <c r="BV162" s="53">
        <f t="shared" si="321"/>
        <v>0</v>
      </c>
      <c r="BW162" s="53">
        <f t="shared" ref="BW162:CS162" si="406">BW104+BV162</f>
        <v>0</v>
      </c>
      <c r="BX162" s="53">
        <f t="shared" si="406"/>
        <v>0</v>
      </c>
      <c r="BY162" s="53">
        <f t="shared" si="406"/>
        <v>0</v>
      </c>
      <c r="BZ162" s="53">
        <f t="shared" si="406"/>
        <v>0</v>
      </c>
      <c r="CA162" s="53">
        <f t="shared" si="406"/>
        <v>0</v>
      </c>
      <c r="CB162" s="53">
        <f t="shared" si="406"/>
        <v>0</v>
      </c>
      <c r="CC162" s="53">
        <f t="shared" si="406"/>
        <v>0</v>
      </c>
      <c r="CD162" s="53">
        <f t="shared" si="406"/>
        <v>0</v>
      </c>
      <c r="CE162" s="53">
        <f t="shared" si="406"/>
        <v>0</v>
      </c>
      <c r="CF162" s="53">
        <f t="shared" si="406"/>
        <v>0</v>
      </c>
      <c r="CG162" s="53">
        <f t="shared" si="406"/>
        <v>0</v>
      </c>
      <c r="CH162" s="53">
        <f t="shared" si="406"/>
        <v>0</v>
      </c>
      <c r="CI162" s="53">
        <f t="shared" si="406"/>
        <v>0</v>
      </c>
      <c r="CJ162" s="53">
        <f t="shared" si="406"/>
        <v>0</v>
      </c>
      <c r="CK162" s="53">
        <f t="shared" si="406"/>
        <v>0</v>
      </c>
      <c r="CL162" s="53">
        <f t="shared" si="406"/>
        <v>0</v>
      </c>
      <c r="CM162" s="53">
        <f t="shared" si="406"/>
        <v>0</v>
      </c>
      <c r="CN162" s="53">
        <f t="shared" si="406"/>
        <v>0</v>
      </c>
      <c r="CO162" s="53">
        <f t="shared" si="406"/>
        <v>0</v>
      </c>
      <c r="CP162" s="53">
        <f t="shared" si="406"/>
        <v>0</v>
      </c>
      <c r="CQ162" s="53">
        <f t="shared" si="406"/>
        <v>0</v>
      </c>
      <c r="CR162" s="53">
        <f t="shared" si="406"/>
        <v>0</v>
      </c>
      <c r="CS162" s="53">
        <f t="shared" si="406"/>
        <v>0</v>
      </c>
    </row>
    <row r="163">
      <c r="A163" s="23" t="s">
        <v>42</v>
      </c>
      <c r="B163" s="53">
        <f t="shared" si="315"/>
        <v>0</v>
      </c>
      <c r="C163" s="53">
        <f t="shared" ref="C163:Y163" si="407">C105+B163</f>
        <v>0</v>
      </c>
      <c r="D163" s="53">
        <f t="shared" si="407"/>
        <v>0</v>
      </c>
      <c r="E163" s="53">
        <f t="shared" si="407"/>
        <v>0</v>
      </c>
      <c r="F163" s="53">
        <f t="shared" si="407"/>
        <v>0</v>
      </c>
      <c r="G163" s="53">
        <f t="shared" si="407"/>
        <v>0</v>
      </c>
      <c r="H163" s="53">
        <f t="shared" si="407"/>
        <v>0</v>
      </c>
      <c r="I163" s="53">
        <f t="shared" si="407"/>
        <v>0</v>
      </c>
      <c r="J163" s="53">
        <f t="shared" si="407"/>
        <v>0</v>
      </c>
      <c r="K163" s="53">
        <f t="shared" si="407"/>
        <v>0</v>
      </c>
      <c r="L163" s="53">
        <f t="shared" si="407"/>
        <v>0</v>
      </c>
      <c r="M163" s="53">
        <f t="shared" si="407"/>
        <v>0</v>
      </c>
      <c r="N163" s="53">
        <f t="shared" si="407"/>
        <v>0</v>
      </c>
      <c r="O163" s="53">
        <f t="shared" si="407"/>
        <v>0</v>
      </c>
      <c r="P163" s="53">
        <f t="shared" si="407"/>
        <v>0</v>
      </c>
      <c r="Q163" s="53">
        <f t="shared" si="407"/>
        <v>0</v>
      </c>
      <c r="R163" s="53">
        <f t="shared" si="407"/>
        <v>0</v>
      </c>
      <c r="S163" s="53">
        <f t="shared" si="407"/>
        <v>0</v>
      </c>
      <c r="T163" s="53">
        <f t="shared" si="407"/>
        <v>1</v>
      </c>
      <c r="U163" s="53">
        <f t="shared" si="407"/>
        <v>1</v>
      </c>
      <c r="V163" s="53">
        <f t="shared" si="407"/>
        <v>1</v>
      </c>
      <c r="W163" s="53">
        <f t="shared" si="407"/>
        <v>1</v>
      </c>
      <c r="X163" s="53">
        <f t="shared" si="407"/>
        <v>1</v>
      </c>
      <c r="Y163" s="53">
        <f t="shared" si="407"/>
        <v>1</v>
      </c>
      <c r="Z163" s="53">
        <f t="shared" si="317"/>
        <v>0.03846153846</v>
      </c>
      <c r="AA163" s="53">
        <f t="shared" ref="AA163:AW163" si="408">AA105+Z163</f>
        <v>0.03846153846</v>
      </c>
      <c r="AB163" s="53">
        <f t="shared" si="408"/>
        <v>0.03846153846</v>
      </c>
      <c r="AC163" s="53">
        <f t="shared" si="408"/>
        <v>0.03846153846</v>
      </c>
      <c r="AD163" s="53">
        <f t="shared" si="408"/>
        <v>0.03846153846</v>
      </c>
      <c r="AE163" s="53">
        <f t="shared" si="408"/>
        <v>0.07692307692</v>
      </c>
      <c r="AF163" s="53">
        <f t="shared" si="408"/>
        <v>0.1153846154</v>
      </c>
      <c r="AG163" s="53">
        <f t="shared" si="408"/>
        <v>0.1538461538</v>
      </c>
      <c r="AH163" s="53">
        <f t="shared" si="408"/>
        <v>0.1923076923</v>
      </c>
      <c r="AI163" s="53">
        <f t="shared" si="408"/>
        <v>0.2307692308</v>
      </c>
      <c r="AJ163" s="53">
        <f t="shared" si="408"/>
        <v>0.2307692308</v>
      </c>
      <c r="AK163" s="53">
        <f t="shared" si="408"/>
        <v>0.3461538462</v>
      </c>
      <c r="AL163" s="53">
        <f t="shared" si="408"/>
        <v>0.3846153846</v>
      </c>
      <c r="AM163" s="53">
        <f t="shared" si="408"/>
        <v>0.4615384615</v>
      </c>
      <c r="AN163" s="53">
        <f t="shared" si="408"/>
        <v>0.5384615385</v>
      </c>
      <c r="AO163" s="53">
        <f t="shared" si="408"/>
        <v>0.6153846154</v>
      </c>
      <c r="AP163" s="53">
        <f t="shared" si="408"/>
        <v>0.6153846154</v>
      </c>
      <c r="AQ163" s="53">
        <f t="shared" si="408"/>
        <v>0.7692307692</v>
      </c>
      <c r="AR163" s="53">
        <f t="shared" si="408"/>
        <v>0.9230769231</v>
      </c>
      <c r="AS163" s="53">
        <f t="shared" si="408"/>
        <v>0.9615384615</v>
      </c>
      <c r="AT163" s="53">
        <f t="shared" si="408"/>
        <v>1</v>
      </c>
      <c r="AU163" s="53">
        <f t="shared" si="408"/>
        <v>1</v>
      </c>
      <c r="AV163" s="53">
        <f t="shared" si="408"/>
        <v>1</v>
      </c>
      <c r="AW163" s="53">
        <f t="shared" si="408"/>
        <v>1</v>
      </c>
      <c r="AX163" s="53">
        <f t="shared" si="319"/>
        <v>0.02564102564</v>
      </c>
      <c r="AY163" s="53">
        <f t="shared" ref="AY163:BU163" si="409">AY105+AX163</f>
        <v>0.02564102564</v>
      </c>
      <c r="AZ163" s="53">
        <f t="shared" si="409"/>
        <v>0.02564102564</v>
      </c>
      <c r="BA163" s="53">
        <f t="shared" si="409"/>
        <v>0.02564102564</v>
      </c>
      <c r="BB163" s="53">
        <f t="shared" si="409"/>
        <v>0.02564102564</v>
      </c>
      <c r="BC163" s="53">
        <f t="shared" si="409"/>
        <v>0.07692307692</v>
      </c>
      <c r="BD163" s="53">
        <f t="shared" si="409"/>
        <v>0.1282051282</v>
      </c>
      <c r="BE163" s="53">
        <f t="shared" si="409"/>
        <v>0.2051282051</v>
      </c>
      <c r="BF163" s="53">
        <f t="shared" si="409"/>
        <v>0.2564102564</v>
      </c>
      <c r="BG163" s="53">
        <f t="shared" si="409"/>
        <v>0.3076923077</v>
      </c>
      <c r="BH163" s="53">
        <f t="shared" si="409"/>
        <v>0.358974359</v>
      </c>
      <c r="BI163" s="53">
        <f t="shared" si="409"/>
        <v>0.4102564103</v>
      </c>
      <c r="BJ163" s="53">
        <f t="shared" si="409"/>
        <v>0.4102564103</v>
      </c>
      <c r="BK163" s="53">
        <f t="shared" si="409"/>
        <v>0.4615384615</v>
      </c>
      <c r="BL163" s="53">
        <f t="shared" si="409"/>
        <v>0.4871794872</v>
      </c>
      <c r="BM163" s="53">
        <f t="shared" si="409"/>
        <v>0.4871794872</v>
      </c>
      <c r="BN163" s="53">
        <f t="shared" si="409"/>
        <v>0.5897435897</v>
      </c>
      <c r="BO163" s="53">
        <f t="shared" si="409"/>
        <v>0.7692307692</v>
      </c>
      <c r="BP163" s="53">
        <f t="shared" si="409"/>
        <v>0.8205128205</v>
      </c>
      <c r="BQ163" s="53">
        <f t="shared" si="409"/>
        <v>0.8461538462</v>
      </c>
      <c r="BR163" s="53">
        <f t="shared" si="409"/>
        <v>0.8461538462</v>
      </c>
      <c r="BS163" s="53">
        <f t="shared" si="409"/>
        <v>0.8461538462</v>
      </c>
      <c r="BT163" s="53">
        <f t="shared" si="409"/>
        <v>0.8461538462</v>
      </c>
      <c r="BU163" s="53">
        <f t="shared" si="409"/>
        <v>1</v>
      </c>
      <c r="BV163" s="53">
        <f t="shared" si="321"/>
        <v>0</v>
      </c>
      <c r="BW163" s="53">
        <f t="shared" ref="BW163:CS163" si="410">BW105+BV163</f>
        <v>0</v>
      </c>
      <c r="BX163" s="53">
        <f t="shared" si="410"/>
        <v>0</v>
      </c>
      <c r="BY163" s="53">
        <f t="shared" si="410"/>
        <v>0</v>
      </c>
      <c r="BZ163" s="53">
        <f t="shared" si="410"/>
        <v>0</v>
      </c>
      <c r="CA163" s="53">
        <f t="shared" si="410"/>
        <v>0.1111111111</v>
      </c>
      <c r="CB163" s="53">
        <f t="shared" si="410"/>
        <v>0.1481481481</v>
      </c>
      <c r="CC163" s="53">
        <f t="shared" si="410"/>
        <v>0.1666666667</v>
      </c>
      <c r="CD163" s="53">
        <f t="shared" si="410"/>
        <v>0.2407407407</v>
      </c>
      <c r="CE163" s="53">
        <f t="shared" si="410"/>
        <v>0.4074074074</v>
      </c>
      <c r="CF163" s="53">
        <f t="shared" si="410"/>
        <v>0.4814814815</v>
      </c>
      <c r="CG163" s="53">
        <f t="shared" si="410"/>
        <v>0.5740740741</v>
      </c>
      <c r="CH163" s="53">
        <f t="shared" si="410"/>
        <v>0.5925925926</v>
      </c>
      <c r="CI163" s="53">
        <f t="shared" si="410"/>
        <v>0.6481481481</v>
      </c>
      <c r="CJ163" s="53">
        <f t="shared" si="410"/>
        <v>0.6666666667</v>
      </c>
      <c r="CK163" s="53">
        <f t="shared" si="410"/>
        <v>0.7592592593</v>
      </c>
      <c r="CL163" s="53">
        <f t="shared" si="410"/>
        <v>0.7777777778</v>
      </c>
      <c r="CM163" s="53">
        <f t="shared" si="410"/>
        <v>0.8148148148</v>
      </c>
      <c r="CN163" s="53">
        <f t="shared" si="410"/>
        <v>0.8703703704</v>
      </c>
      <c r="CO163" s="53">
        <f t="shared" si="410"/>
        <v>0.8703703704</v>
      </c>
      <c r="CP163" s="53">
        <f t="shared" si="410"/>
        <v>0.8888888889</v>
      </c>
      <c r="CQ163" s="53">
        <f t="shared" si="410"/>
        <v>0.8888888889</v>
      </c>
      <c r="CR163" s="53">
        <f t="shared" si="410"/>
        <v>0.8888888889</v>
      </c>
      <c r="CS163" s="53">
        <f t="shared" si="410"/>
        <v>1</v>
      </c>
    </row>
    <row r="164">
      <c r="A164" s="23" t="s">
        <v>43</v>
      </c>
      <c r="B164" s="53">
        <f t="shared" si="315"/>
        <v>0</v>
      </c>
      <c r="C164" s="53">
        <f t="shared" ref="C164:Y164" si="411">C106+B164</f>
        <v>0</v>
      </c>
      <c r="D164" s="53">
        <f t="shared" si="411"/>
        <v>0</v>
      </c>
      <c r="E164" s="53">
        <f t="shared" si="411"/>
        <v>0</v>
      </c>
      <c r="F164" s="53">
        <f t="shared" si="411"/>
        <v>0</v>
      </c>
      <c r="G164" s="53">
        <f t="shared" si="411"/>
        <v>0</v>
      </c>
      <c r="H164" s="53">
        <f t="shared" si="411"/>
        <v>0</v>
      </c>
      <c r="I164" s="53">
        <f t="shared" si="411"/>
        <v>0</v>
      </c>
      <c r="J164" s="53">
        <f t="shared" si="411"/>
        <v>0</v>
      </c>
      <c r="K164" s="53">
        <f t="shared" si="411"/>
        <v>0</v>
      </c>
      <c r="L164" s="53">
        <f t="shared" si="411"/>
        <v>0</v>
      </c>
      <c r="M164" s="53">
        <f t="shared" si="411"/>
        <v>0</v>
      </c>
      <c r="N164" s="53">
        <f t="shared" si="411"/>
        <v>0</v>
      </c>
      <c r="O164" s="53">
        <f t="shared" si="411"/>
        <v>0</v>
      </c>
      <c r="P164" s="53">
        <f t="shared" si="411"/>
        <v>0</v>
      </c>
      <c r="Q164" s="53">
        <f t="shared" si="411"/>
        <v>0</v>
      </c>
      <c r="R164" s="53">
        <f t="shared" si="411"/>
        <v>0</v>
      </c>
      <c r="S164" s="53">
        <f t="shared" si="411"/>
        <v>0</v>
      </c>
      <c r="T164" s="53">
        <f t="shared" si="411"/>
        <v>0</v>
      </c>
      <c r="U164" s="53">
        <f t="shared" si="411"/>
        <v>0</v>
      </c>
      <c r="V164" s="53">
        <f t="shared" si="411"/>
        <v>0</v>
      </c>
      <c r="W164" s="53">
        <f t="shared" si="411"/>
        <v>0</v>
      </c>
      <c r="X164" s="53">
        <f t="shared" si="411"/>
        <v>0</v>
      </c>
      <c r="Y164" s="53">
        <f t="shared" si="411"/>
        <v>0</v>
      </c>
      <c r="Z164" s="53">
        <f t="shared" si="317"/>
        <v>0</v>
      </c>
      <c r="AA164" s="53">
        <f t="shared" ref="AA164:AW164" si="412">AA106+Z164</f>
        <v>0</v>
      </c>
      <c r="AB164" s="53">
        <f t="shared" si="412"/>
        <v>0</v>
      </c>
      <c r="AC164" s="53">
        <f t="shared" si="412"/>
        <v>0</v>
      </c>
      <c r="AD164" s="53">
        <f t="shared" si="412"/>
        <v>0</v>
      </c>
      <c r="AE164" s="53">
        <f t="shared" si="412"/>
        <v>0</v>
      </c>
      <c r="AF164" s="53">
        <f t="shared" si="412"/>
        <v>0</v>
      </c>
      <c r="AG164" s="53">
        <f t="shared" si="412"/>
        <v>0</v>
      </c>
      <c r="AH164" s="53">
        <f t="shared" si="412"/>
        <v>0</v>
      </c>
      <c r="AI164" s="53">
        <f t="shared" si="412"/>
        <v>0</v>
      </c>
      <c r="AJ164" s="53">
        <f t="shared" si="412"/>
        <v>0</v>
      </c>
      <c r="AK164" s="53">
        <f t="shared" si="412"/>
        <v>0</v>
      </c>
      <c r="AL164" s="53">
        <f t="shared" si="412"/>
        <v>0</v>
      </c>
      <c r="AM164" s="53">
        <f t="shared" si="412"/>
        <v>0</v>
      </c>
      <c r="AN164" s="53">
        <f t="shared" si="412"/>
        <v>0</v>
      </c>
      <c r="AO164" s="53">
        <f t="shared" si="412"/>
        <v>0</v>
      </c>
      <c r="AP164" s="53">
        <f t="shared" si="412"/>
        <v>0</v>
      </c>
      <c r="AQ164" s="53">
        <f t="shared" si="412"/>
        <v>0</v>
      </c>
      <c r="AR164" s="53">
        <f t="shared" si="412"/>
        <v>0</v>
      </c>
      <c r="AS164" s="53">
        <f t="shared" si="412"/>
        <v>0</v>
      </c>
      <c r="AT164" s="53">
        <f t="shared" si="412"/>
        <v>0</v>
      </c>
      <c r="AU164" s="53">
        <f t="shared" si="412"/>
        <v>0</v>
      </c>
      <c r="AV164" s="53">
        <f t="shared" si="412"/>
        <v>0</v>
      </c>
      <c r="AW164" s="53">
        <f t="shared" si="412"/>
        <v>0</v>
      </c>
      <c r="AX164" s="53">
        <f t="shared" si="319"/>
        <v>0</v>
      </c>
      <c r="AY164" s="53">
        <f t="shared" ref="AY164:BU164" si="413">AY106+AX164</f>
        <v>0</v>
      </c>
      <c r="AZ164" s="53">
        <f t="shared" si="413"/>
        <v>0</v>
      </c>
      <c r="BA164" s="53">
        <f t="shared" si="413"/>
        <v>0</v>
      </c>
      <c r="BB164" s="53">
        <f t="shared" si="413"/>
        <v>0</v>
      </c>
      <c r="BC164" s="53">
        <f t="shared" si="413"/>
        <v>0</v>
      </c>
      <c r="BD164" s="53">
        <f t="shared" si="413"/>
        <v>0</v>
      </c>
      <c r="BE164" s="53">
        <f t="shared" si="413"/>
        <v>0</v>
      </c>
      <c r="BF164" s="53">
        <f t="shared" si="413"/>
        <v>0</v>
      </c>
      <c r="BG164" s="53">
        <f t="shared" si="413"/>
        <v>0</v>
      </c>
      <c r="BH164" s="53">
        <f t="shared" si="413"/>
        <v>0</v>
      </c>
      <c r="BI164" s="53">
        <f t="shared" si="413"/>
        <v>0</v>
      </c>
      <c r="BJ164" s="53">
        <f t="shared" si="413"/>
        <v>0</v>
      </c>
      <c r="BK164" s="53">
        <f t="shared" si="413"/>
        <v>0</v>
      </c>
      <c r="BL164" s="53">
        <f t="shared" si="413"/>
        <v>0</v>
      </c>
      <c r="BM164" s="53">
        <f t="shared" si="413"/>
        <v>0</v>
      </c>
      <c r="BN164" s="53">
        <f t="shared" si="413"/>
        <v>0</v>
      </c>
      <c r="BO164" s="53">
        <f t="shared" si="413"/>
        <v>0</v>
      </c>
      <c r="BP164" s="53">
        <f t="shared" si="413"/>
        <v>1</v>
      </c>
      <c r="BQ164" s="53">
        <f t="shared" si="413"/>
        <v>1</v>
      </c>
      <c r="BR164" s="53">
        <f t="shared" si="413"/>
        <v>1</v>
      </c>
      <c r="BS164" s="53">
        <f t="shared" si="413"/>
        <v>1</v>
      </c>
      <c r="BT164" s="53">
        <f t="shared" si="413"/>
        <v>1</v>
      </c>
      <c r="BU164" s="53">
        <f t="shared" si="413"/>
        <v>1</v>
      </c>
      <c r="BV164" s="53">
        <f t="shared" si="321"/>
        <v>0</v>
      </c>
      <c r="BW164" s="53">
        <f t="shared" ref="BW164:CS164" si="414">BW106+BV164</f>
        <v>0</v>
      </c>
      <c r="BX164" s="53">
        <f t="shared" si="414"/>
        <v>0</v>
      </c>
      <c r="BY164" s="53">
        <f t="shared" si="414"/>
        <v>0</v>
      </c>
      <c r="BZ164" s="53">
        <f t="shared" si="414"/>
        <v>0</v>
      </c>
      <c r="CA164" s="53">
        <f t="shared" si="414"/>
        <v>0</v>
      </c>
      <c r="CB164" s="53">
        <f t="shared" si="414"/>
        <v>0</v>
      </c>
      <c r="CC164" s="53">
        <f t="shared" si="414"/>
        <v>0</v>
      </c>
      <c r="CD164" s="53">
        <f t="shared" si="414"/>
        <v>0</v>
      </c>
      <c r="CE164" s="53">
        <f t="shared" si="414"/>
        <v>0</v>
      </c>
      <c r="CF164" s="53">
        <f t="shared" si="414"/>
        <v>0</v>
      </c>
      <c r="CG164" s="53">
        <f t="shared" si="414"/>
        <v>0</v>
      </c>
      <c r="CH164" s="53">
        <f t="shared" si="414"/>
        <v>0</v>
      </c>
      <c r="CI164" s="53">
        <f t="shared" si="414"/>
        <v>0</v>
      </c>
      <c r="CJ164" s="53">
        <f t="shared" si="414"/>
        <v>0</v>
      </c>
      <c r="CK164" s="53">
        <f t="shared" si="414"/>
        <v>0</v>
      </c>
      <c r="CL164" s="53">
        <f t="shared" si="414"/>
        <v>0</v>
      </c>
      <c r="CM164" s="53">
        <f t="shared" si="414"/>
        <v>0</v>
      </c>
      <c r="CN164" s="53">
        <f t="shared" si="414"/>
        <v>0</v>
      </c>
      <c r="CO164" s="53">
        <f t="shared" si="414"/>
        <v>0</v>
      </c>
      <c r="CP164" s="53">
        <f t="shared" si="414"/>
        <v>0</v>
      </c>
      <c r="CQ164" s="53">
        <f t="shared" si="414"/>
        <v>0</v>
      </c>
      <c r="CR164" s="53">
        <f t="shared" si="414"/>
        <v>0</v>
      </c>
      <c r="CS164" s="53">
        <f t="shared" si="414"/>
        <v>0</v>
      </c>
    </row>
    <row r="165">
      <c r="A165" s="23" t="s">
        <v>44</v>
      </c>
      <c r="B165" s="53">
        <f t="shared" si="315"/>
        <v>0</v>
      </c>
      <c r="C165" s="53">
        <f t="shared" ref="C165:Y165" si="415">C107+B165</f>
        <v>0</v>
      </c>
      <c r="D165" s="53">
        <f t="shared" si="415"/>
        <v>0</v>
      </c>
      <c r="E165" s="53">
        <f t="shared" si="415"/>
        <v>0</v>
      </c>
      <c r="F165" s="53">
        <f t="shared" si="415"/>
        <v>0</v>
      </c>
      <c r="G165" s="53">
        <f t="shared" si="415"/>
        <v>0</v>
      </c>
      <c r="H165" s="53">
        <f t="shared" si="415"/>
        <v>0</v>
      </c>
      <c r="I165" s="53">
        <f t="shared" si="415"/>
        <v>0</v>
      </c>
      <c r="J165" s="53">
        <f t="shared" si="415"/>
        <v>0</v>
      </c>
      <c r="K165" s="53">
        <f t="shared" si="415"/>
        <v>0</v>
      </c>
      <c r="L165" s="53">
        <f t="shared" si="415"/>
        <v>0</v>
      </c>
      <c r="M165" s="53">
        <f t="shared" si="415"/>
        <v>0</v>
      </c>
      <c r="N165" s="53">
        <f t="shared" si="415"/>
        <v>0</v>
      </c>
      <c r="O165" s="53">
        <f t="shared" si="415"/>
        <v>0</v>
      </c>
      <c r="P165" s="53">
        <f t="shared" si="415"/>
        <v>0</v>
      </c>
      <c r="Q165" s="53">
        <f t="shared" si="415"/>
        <v>0</v>
      </c>
      <c r="R165" s="53">
        <f t="shared" si="415"/>
        <v>0</v>
      </c>
      <c r="S165" s="53">
        <f t="shared" si="415"/>
        <v>0</v>
      </c>
      <c r="T165" s="53">
        <f t="shared" si="415"/>
        <v>0</v>
      </c>
      <c r="U165" s="53">
        <f t="shared" si="415"/>
        <v>0</v>
      </c>
      <c r="V165" s="53">
        <f t="shared" si="415"/>
        <v>0</v>
      </c>
      <c r="W165" s="53">
        <f t="shared" si="415"/>
        <v>0</v>
      </c>
      <c r="X165" s="53">
        <f t="shared" si="415"/>
        <v>0</v>
      </c>
      <c r="Y165" s="53">
        <f t="shared" si="415"/>
        <v>0</v>
      </c>
      <c r="Z165" s="53">
        <f t="shared" si="317"/>
        <v>0</v>
      </c>
      <c r="AA165" s="53">
        <f t="shared" ref="AA165:AW165" si="416">AA107+Z165</f>
        <v>0</v>
      </c>
      <c r="AB165" s="53">
        <f t="shared" si="416"/>
        <v>0</v>
      </c>
      <c r="AC165" s="53">
        <f t="shared" si="416"/>
        <v>0</v>
      </c>
      <c r="AD165" s="53">
        <f t="shared" si="416"/>
        <v>0</v>
      </c>
      <c r="AE165" s="53">
        <f t="shared" si="416"/>
        <v>0</v>
      </c>
      <c r="AF165" s="53">
        <f t="shared" si="416"/>
        <v>0</v>
      </c>
      <c r="AG165" s="53">
        <f t="shared" si="416"/>
        <v>0</v>
      </c>
      <c r="AH165" s="53">
        <f t="shared" si="416"/>
        <v>0</v>
      </c>
      <c r="AI165" s="53">
        <f t="shared" si="416"/>
        <v>0</v>
      </c>
      <c r="AJ165" s="53">
        <f t="shared" si="416"/>
        <v>0</v>
      </c>
      <c r="AK165" s="53">
        <f t="shared" si="416"/>
        <v>0</v>
      </c>
      <c r="AL165" s="53">
        <f t="shared" si="416"/>
        <v>0</v>
      </c>
      <c r="AM165" s="53">
        <f t="shared" si="416"/>
        <v>0</v>
      </c>
      <c r="AN165" s="53">
        <f t="shared" si="416"/>
        <v>0</v>
      </c>
      <c r="AO165" s="53">
        <f t="shared" si="416"/>
        <v>0</v>
      </c>
      <c r="AP165" s="53">
        <f t="shared" si="416"/>
        <v>0</v>
      </c>
      <c r="AQ165" s="53">
        <f t="shared" si="416"/>
        <v>0.5</v>
      </c>
      <c r="AR165" s="53">
        <f t="shared" si="416"/>
        <v>1</v>
      </c>
      <c r="AS165" s="53">
        <f t="shared" si="416"/>
        <v>1</v>
      </c>
      <c r="AT165" s="53">
        <f t="shared" si="416"/>
        <v>1</v>
      </c>
      <c r="AU165" s="53">
        <f t="shared" si="416"/>
        <v>1</v>
      </c>
      <c r="AV165" s="53">
        <f t="shared" si="416"/>
        <v>1</v>
      </c>
      <c r="AW165" s="53">
        <f t="shared" si="416"/>
        <v>1</v>
      </c>
      <c r="AX165" s="53">
        <f t="shared" si="319"/>
        <v>0</v>
      </c>
      <c r="AY165" s="53">
        <f t="shared" ref="AY165:BU165" si="417">AY107+AX165</f>
        <v>0</v>
      </c>
      <c r="AZ165" s="53">
        <f t="shared" si="417"/>
        <v>0</v>
      </c>
      <c r="BA165" s="53">
        <f t="shared" si="417"/>
        <v>0</v>
      </c>
      <c r="BB165" s="53">
        <f t="shared" si="417"/>
        <v>0</v>
      </c>
      <c r="BC165" s="53">
        <f t="shared" si="417"/>
        <v>0</v>
      </c>
      <c r="BD165" s="53">
        <f t="shared" si="417"/>
        <v>0</v>
      </c>
      <c r="BE165" s="53">
        <f t="shared" si="417"/>
        <v>0.1666666667</v>
      </c>
      <c r="BF165" s="53">
        <f t="shared" si="417"/>
        <v>0.3333333333</v>
      </c>
      <c r="BG165" s="53">
        <f t="shared" si="417"/>
        <v>0.5</v>
      </c>
      <c r="BH165" s="53">
        <f t="shared" si="417"/>
        <v>0.5</v>
      </c>
      <c r="BI165" s="53">
        <f t="shared" si="417"/>
        <v>0.5</v>
      </c>
      <c r="BJ165" s="53">
        <f t="shared" si="417"/>
        <v>0.5</v>
      </c>
      <c r="BK165" s="53">
        <f t="shared" si="417"/>
        <v>0.5</v>
      </c>
      <c r="BL165" s="53">
        <f t="shared" si="417"/>
        <v>0.5</v>
      </c>
      <c r="BM165" s="53">
        <f t="shared" si="417"/>
        <v>0.6666666667</v>
      </c>
      <c r="BN165" s="53">
        <f t="shared" si="417"/>
        <v>0.6666666667</v>
      </c>
      <c r="BO165" s="53">
        <f t="shared" si="417"/>
        <v>0.6666666667</v>
      </c>
      <c r="BP165" s="53">
        <f t="shared" si="417"/>
        <v>0.6666666667</v>
      </c>
      <c r="BQ165" s="53">
        <f t="shared" si="417"/>
        <v>1</v>
      </c>
      <c r="BR165" s="53">
        <f t="shared" si="417"/>
        <v>1</v>
      </c>
      <c r="BS165" s="53">
        <f t="shared" si="417"/>
        <v>1</v>
      </c>
      <c r="BT165" s="53">
        <f t="shared" si="417"/>
        <v>1</v>
      </c>
      <c r="BU165" s="53">
        <f t="shared" si="417"/>
        <v>1</v>
      </c>
      <c r="BV165" s="53">
        <f t="shared" si="321"/>
        <v>0</v>
      </c>
      <c r="BW165" s="53">
        <f t="shared" ref="BW165:CS165" si="418">BW107+BV165</f>
        <v>0</v>
      </c>
      <c r="BX165" s="53">
        <f t="shared" si="418"/>
        <v>0</v>
      </c>
      <c r="BY165" s="53">
        <f t="shared" si="418"/>
        <v>0</v>
      </c>
      <c r="BZ165" s="53">
        <f t="shared" si="418"/>
        <v>0</v>
      </c>
      <c r="CA165" s="53">
        <f t="shared" si="418"/>
        <v>0</v>
      </c>
      <c r="CB165" s="53">
        <f t="shared" si="418"/>
        <v>0</v>
      </c>
      <c r="CC165" s="53">
        <f t="shared" si="418"/>
        <v>0</v>
      </c>
      <c r="CD165" s="53">
        <f t="shared" si="418"/>
        <v>0.09090909091</v>
      </c>
      <c r="CE165" s="53">
        <f t="shared" si="418"/>
        <v>0.09090909091</v>
      </c>
      <c r="CF165" s="53">
        <f t="shared" si="418"/>
        <v>0.09090909091</v>
      </c>
      <c r="CG165" s="53">
        <f t="shared" si="418"/>
        <v>0.09090909091</v>
      </c>
      <c r="CH165" s="53">
        <f t="shared" si="418"/>
        <v>0.2727272727</v>
      </c>
      <c r="CI165" s="53">
        <f t="shared" si="418"/>
        <v>0.2727272727</v>
      </c>
      <c r="CJ165" s="53">
        <f t="shared" si="418"/>
        <v>0.3636363636</v>
      </c>
      <c r="CK165" s="53">
        <f t="shared" si="418"/>
        <v>0.3636363636</v>
      </c>
      <c r="CL165" s="53">
        <f t="shared" si="418"/>
        <v>0.4545454545</v>
      </c>
      <c r="CM165" s="53">
        <f t="shared" si="418"/>
        <v>0.5454545455</v>
      </c>
      <c r="CN165" s="53">
        <f t="shared" si="418"/>
        <v>0.6363636364</v>
      </c>
      <c r="CO165" s="53">
        <f t="shared" si="418"/>
        <v>0.8181818182</v>
      </c>
      <c r="CP165" s="53">
        <f t="shared" si="418"/>
        <v>0.8181818182</v>
      </c>
      <c r="CQ165" s="53">
        <f t="shared" si="418"/>
        <v>0.8181818182</v>
      </c>
      <c r="CR165" s="53">
        <f t="shared" si="418"/>
        <v>0.8181818182</v>
      </c>
      <c r="CS165" s="53">
        <f t="shared" si="418"/>
        <v>1</v>
      </c>
    </row>
    <row r="166">
      <c r="A166" s="23" t="s">
        <v>45</v>
      </c>
      <c r="B166" s="53">
        <f t="shared" si="315"/>
        <v>0</v>
      </c>
      <c r="C166" s="53">
        <f t="shared" ref="C166:Y166" si="419">C108+B166</f>
        <v>0</v>
      </c>
      <c r="D166" s="53">
        <f t="shared" si="419"/>
        <v>0</v>
      </c>
      <c r="E166" s="53">
        <f t="shared" si="419"/>
        <v>0</v>
      </c>
      <c r="F166" s="53">
        <f t="shared" si="419"/>
        <v>0</v>
      </c>
      <c r="G166" s="53">
        <f t="shared" si="419"/>
        <v>0</v>
      </c>
      <c r="H166" s="53">
        <f t="shared" si="419"/>
        <v>0</v>
      </c>
      <c r="I166" s="53">
        <f t="shared" si="419"/>
        <v>0</v>
      </c>
      <c r="J166" s="53">
        <f t="shared" si="419"/>
        <v>0</v>
      </c>
      <c r="K166" s="53">
        <f t="shared" si="419"/>
        <v>0</v>
      </c>
      <c r="L166" s="53">
        <f t="shared" si="419"/>
        <v>0</v>
      </c>
      <c r="M166" s="53">
        <f t="shared" si="419"/>
        <v>0</v>
      </c>
      <c r="N166" s="53">
        <f t="shared" si="419"/>
        <v>0</v>
      </c>
      <c r="O166" s="53">
        <f t="shared" si="419"/>
        <v>0</v>
      </c>
      <c r="P166" s="53">
        <f t="shared" si="419"/>
        <v>0</v>
      </c>
      <c r="Q166" s="53">
        <f t="shared" si="419"/>
        <v>0</v>
      </c>
      <c r="R166" s="53">
        <f t="shared" si="419"/>
        <v>0</v>
      </c>
      <c r="S166" s="53">
        <f t="shared" si="419"/>
        <v>0</v>
      </c>
      <c r="T166" s="53">
        <f t="shared" si="419"/>
        <v>0</v>
      </c>
      <c r="U166" s="53">
        <f t="shared" si="419"/>
        <v>0</v>
      </c>
      <c r="V166" s="53">
        <f t="shared" si="419"/>
        <v>0</v>
      </c>
      <c r="W166" s="53">
        <f t="shared" si="419"/>
        <v>0</v>
      </c>
      <c r="X166" s="53">
        <f t="shared" si="419"/>
        <v>0</v>
      </c>
      <c r="Y166" s="53">
        <f t="shared" si="419"/>
        <v>0</v>
      </c>
      <c r="Z166" s="53">
        <f t="shared" si="317"/>
        <v>0</v>
      </c>
      <c r="AA166" s="53">
        <f t="shared" ref="AA166:AW166" si="420">AA108+Z166</f>
        <v>0</v>
      </c>
      <c r="AB166" s="53">
        <f t="shared" si="420"/>
        <v>0</v>
      </c>
      <c r="AC166" s="53">
        <f t="shared" si="420"/>
        <v>0</v>
      </c>
      <c r="AD166" s="53">
        <f t="shared" si="420"/>
        <v>0</v>
      </c>
      <c r="AE166" s="53">
        <f t="shared" si="420"/>
        <v>0</v>
      </c>
      <c r="AF166" s="53">
        <f t="shared" si="420"/>
        <v>0</v>
      </c>
      <c r="AG166" s="53">
        <f t="shared" si="420"/>
        <v>0</v>
      </c>
      <c r="AH166" s="53">
        <f t="shared" si="420"/>
        <v>0</v>
      </c>
      <c r="AI166" s="53">
        <f t="shared" si="420"/>
        <v>0</v>
      </c>
      <c r="AJ166" s="53">
        <f t="shared" si="420"/>
        <v>0</v>
      </c>
      <c r="AK166" s="53">
        <f t="shared" si="420"/>
        <v>0</v>
      </c>
      <c r="AL166" s="53">
        <f t="shared" si="420"/>
        <v>0</v>
      </c>
      <c r="AM166" s="53">
        <f t="shared" si="420"/>
        <v>0</v>
      </c>
      <c r="AN166" s="53">
        <f t="shared" si="420"/>
        <v>0</v>
      </c>
      <c r="AO166" s="53">
        <f t="shared" si="420"/>
        <v>0.5</v>
      </c>
      <c r="AP166" s="53">
        <f t="shared" si="420"/>
        <v>0.5</v>
      </c>
      <c r="AQ166" s="53">
        <f t="shared" si="420"/>
        <v>0.5</v>
      </c>
      <c r="AR166" s="53">
        <f t="shared" si="420"/>
        <v>1</v>
      </c>
      <c r="AS166" s="53">
        <f t="shared" si="420"/>
        <v>1</v>
      </c>
      <c r="AT166" s="53">
        <f t="shared" si="420"/>
        <v>1</v>
      </c>
      <c r="AU166" s="53">
        <f t="shared" si="420"/>
        <v>1</v>
      </c>
      <c r="AV166" s="53">
        <f t="shared" si="420"/>
        <v>1</v>
      </c>
      <c r="AW166" s="53">
        <f t="shared" si="420"/>
        <v>1</v>
      </c>
      <c r="AX166" s="53">
        <f t="shared" si="319"/>
        <v>0</v>
      </c>
      <c r="AY166" s="53">
        <f t="shared" ref="AY166:BU166" si="421">AY108+AX166</f>
        <v>0</v>
      </c>
      <c r="AZ166" s="53">
        <f t="shared" si="421"/>
        <v>0</v>
      </c>
      <c r="BA166" s="53">
        <f t="shared" si="421"/>
        <v>0</v>
      </c>
      <c r="BB166" s="53">
        <f t="shared" si="421"/>
        <v>0</v>
      </c>
      <c r="BC166" s="53">
        <f t="shared" si="421"/>
        <v>0.1</v>
      </c>
      <c r="BD166" s="53">
        <f t="shared" si="421"/>
        <v>0.2</v>
      </c>
      <c r="BE166" s="53">
        <f t="shared" si="421"/>
        <v>0.3</v>
      </c>
      <c r="BF166" s="53">
        <f t="shared" si="421"/>
        <v>0.4</v>
      </c>
      <c r="BG166" s="53">
        <f t="shared" si="421"/>
        <v>0.5</v>
      </c>
      <c r="BH166" s="53">
        <f t="shared" si="421"/>
        <v>0.5</v>
      </c>
      <c r="BI166" s="53">
        <f t="shared" si="421"/>
        <v>0.5</v>
      </c>
      <c r="BJ166" s="53">
        <f t="shared" si="421"/>
        <v>0.5</v>
      </c>
      <c r="BK166" s="53">
        <f t="shared" si="421"/>
        <v>0.6</v>
      </c>
      <c r="BL166" s="53">
        <f t="shared" si="421"/>
        <v>0.7</v>
      </c>
      <c r="BM166" s="53">
        <f t="shared" si="421"/>
        <v>0.7</v>
      </c>
      <c r="BN166" s="53">
        <f t="shared" si="421"/>
        <v>0.8</v>
      </c>
      <c r="BO166" s="53">
        <f t="shared" si="421"/>
        <v>0.8</v>
      </c>
      <c r="BP166" s="53">
        <f t="shared" si="421"/>
        <v>0.9</v>
      </c>
      <c r="BQ166" s="53">
        <f t="shared" si="421"/>
        <v>0.9</v>
      </c>
      <c r="BR166" s="53">
        <f t="shared" si="421"/>
        <v>0.9</v>
      </c>
      <c r="BS166" s="53">
        <f t="shared" si="421"/>
        <v>0.9</v>
      </c>
      <c r="BT166" s="53">
        <f t="shared" si="421"/>
        <v>0.9</v>
      </c>
      <c r="BU166" s="53">
        <f t="shared" si="421"/>
        <v>1</v>
      </c>
      <c r="BV166" s="53">
        <f t="shared" si="321"/>
        <v>0</v>
      </c>
      <c r="BW166" s="53">
        <f t="shared" ref="BW166:CS166" si="422">BW108+BV166</f>
        <v>0</v>
      </c>
      <c r="BX166" s="53">
        <f t="shared" si="422"/>
        <v>0</v>
      </c>
      <c r="BY166" s="53">
        <f t="shared" si="422"/>
        <v>0</v>
      </c>
      <c r="BZ166" s="53">
        <f t="shared" si="422"/>
        <v>0</v>
      </c>
      <c r="CA166" s="53">
        <f t="shared" si="422"/>
        <v>0.08333333333</v>
      </c>
      <c r="CB166" s="53">
        <f t="shared" si="422"/>
        <v>0.1666666667</v>
      </c>
      <c r="CC166" s="53">
        <f t="shared" si="422"/>
        <v>0.25</v>
      </c>
      <c r="CD166" s="53">
        <f t="shared" si="422"/>
        <v>0.3333333333</v>
      </c>
      <c r="CE166" s="53">
        <f t="shared" si="422"/>
        <v>0.3333333333</v>
      </c>
      <c r="CF166" s="53">
        <f t="shared" si="422"/>
        <v>0.3333333333</v>
      </c>
      <c r="CG166" s="53">
        <f t="shared" si="422"/>
        <v>0.4166666667</v>
      </c>
      <c r="CH166" s="53">
        <f t="shared" si="422"/>
        <v>0.5833333333</v>
      </c>
      <c r="CI166" s="53">
        <f t="shared" si="422"/>
        <v>0.5833333333</v>
      </c>
      <c r="CJ166" s="53">
        <f t="shared" si="422"/>
        <v>0.5833333333</v>
      </c>
      <c r="CK166" s="53">
        <f t="shared" si="422"/>
        <v>0.75</v>
      </c>
      <c r="CL166" s="53">
        <f t="shared" si="422"/>
        <v>0.75</v>
      </c>
      <c r="CM166" s="53">
        <f t="shared" si="422"/>
        <v>0.9166666667</v>
      </c>
      <c r="CN166" s="53">
        <f t="shared" si="422"/>
        <v>0.9166666667</v>
      </c>
      <c r="CO166" s="53">
        <f t="shared" si="422"/>
        <v>0.9166666667</v>
      </c>
      <c r="CP166" s="53">
        <f t="shared" si="422"/>
        <v>1</v>
      </c>
      <c r="CQ166" s="53">
        <f t="shared" si="422"/>
        <v>1</v>
      </c>
      <c r="CR166" s="53">
        <f t="shared" si="422"/>
        <v>1</v>
      </c>
      <c r="CS166" s="53">
        <f t="shared" si="422"/>
        <v>1</v>
      </c>
    </row>
    <row r="167">
      <c r="A167" s="23" t="s">
        <v>46</v>
      </c>
      <c r="B167" s="53">
        <f t="shared" si="315"/>
        <v>0</v>
      </c>
      <c r="C167" s="53">
        <f t="shared" ref="C167:Y167" si="423">C109+B167</f>
        <v>0</v>
      </c>
      <c r="D167" s="53">
        <f t="shared" si="423"/>
        <v>0</v>
      </c>
      <c r="E167" s="53">
        <f t="shared" si="423"/>
        <v>0</v>
      </c>
      <c r="F167" s="53">
        <f t="shared" si="423"/>
        <v>0</v>
      </c>
      <c r="G167" s="53">
        <f t="shared" si="423"/>
        <v>0</v>
      </c>
      <c r="H167" s="53">
        <f t="shared" si="423"/>
        <v>0</v>
      </c>
      <c r="I167" s="53">
        <f t="shared" si="423"/>
        <v>0</v>
      </c>
      <c r="J167" s="53">
        <f t="shared" si="423"/>
        <v>0</v>
      </c>
      <c r="K167" s="53">
        <f t="shared" si="423"/>
        <v>0</v>
      </c>
      <c r="L167" s="53">
        <f t="shared" si="423"/>
        <v>0</v>
      </c>
      <c r="M167" s="53">
        <f t="shared" si="423"/>
        <v>0</v>
      </c>
      <c r="N167" s="53">
        <f t="shared" si="423"/>
        <v>0</v>
      </c>
      <c r="O167" s="53">
        <f t="shared" si="423"/>
        <v>0</v>
      </c>
      <c r="P167" s="53">
        <f t="shared" si="423"/>
        <v>0</v>
      </c>
      <c r="Q167" s="53">
        <f t="shared" si="423"/>
        <v>0</v>
      </c>
      <c r="R167" s="53">
        <f t="shared" si="423"/>
        <v>0</v>
      </c>
      <c r="S167" s="53">
        <f t="shared" si="423"/>
        <v>0</v>
      </c>
      <c r="T167" s="53">
        <f t="shared" si="423"/>
        <v>0</v>
      </c>
      <c r="U167" s="53">
        <f t="shared" si="423"/>
        <v>0</v>
      </c>
      <c r="V167" s="53">
        <f t="shared" si="423"/>
        <v>0</v>
      </c>
      <c r="W167" s="53">
        <f t="shared" si="423"/>
        <v>0</v>
      </c>
      <c r="X167" s="53">
        <f t="shared" si="423"/>
        <v>0</v>
      </c>
      <c r="Y167" s="53">
        <f t="shared" si="423"/>
        <v>0</v>
      </c>
      <c r="Z167" s="53">
        <f t="shared" si="317"/>
        <v>0</v>
      </c>
      <c r="AA167" s="53">
        <f t="shared" ref="AA167:AW167" si="424">AA109+Z167</f>
        <v>0</v>
      </c>
      <c r="AB167" s="53">
        <f t="shared" si="424"/>
        <v>0</v>
      </c>
      <c r="AC167" s="53">
        <f t="shared" si="424"/>
        <v>0</v>
      </c>
      <c r="AD167" s="53">
        <f t="shared" si="424"/>
        <v>0</v>
      </c>
      <c r="AE167" s="53">
        <f t="shared" si="424"/>
        <v>0</v>
      </c>
      <c r="AF167" s="53">
        <f t="shared" si="424"/>
        <v>0</v>
      </c>
      <c r="AG167" s="53">
        <f t="shared" si="424"/>
        <v>0</v>
      </c>
      <c r="AH167" s="53">
        <f t="shared" si="424"/>
        <v>0</v>
      </c>
      <c r="AI167" s="53">
        <f t="shared" si="424"/>
        <v>0</v>
      </c>
      <c r="AJ167" s="53">
        <f t="shared" si="424"/>
        <v>0</v>
      </c>
      <c r="AK167" s="53">
        <f t="shared" si="424"/>
        <v>0</v>
      </c>
      <c r="AL167" s="53">
        <f t="shared" si="424"/>
        <v>0</v>
      </c>
      <c r="AM167" s="53">
        <f t="shared" si="424"/>
        <v>0</v>
      </c>
      <c r="AN167" s="53">
        <f t="shared" si="424"/>
        <v>0</v>
      </c>
      <c r="AO167" s="53">
        <f t="shared" si="424"/>
        <v>0</v>
      </c>
      <c r="AP167" s="53">
        <f t="shared" si="424"/>
        <v>0</v>
      </c>
      <c r="AQ167" s="53">
        <f t="shared" si="424"/>
        <v>0</v>
      </c>
      <c r="AR167" s="53">
        <f t="shared" si="424"/>
        <v>0</v>
      </c>
      <c r="AS167" s="53">
        <f t="shared" si="424"/>
        <v>0</v>
      </c>
      <c r="AT167" s="53">
        <f t="shared" si="424"/>
        <v>0</v>
      </c>
      <c r="AU167" s="53">
        <f t="shared" si="424"/>
        <v>0</v>
      </c>
      <c r="AV167" s="53">
        <f t="shared" si="424"/>
        <v>0</v>
      </c>
      <c r="AW167" s="53">
        <f t="shared" si="424"/>
        <v>0</v>
      </c>
      <c r="AX167" s="53">
        <f t="shared" si="319"/>
        <v>0</v>
      </c>
      <c r="AY167" s="53">
        <f t="shared" ref="AY167:BU167" si="425">AY109+AX167</f>
        <v>0</v>
      </c>
      <c r="AZ167" s="53">
        <f t="shared" si="425"/>
        <v>0</v>
      </c>
      <c r="BA167" s="53">
        <f t="shared" si="425"/>
        <v>0</v>
      </c>
      <c r="BB167" s="53">
        <f t="shared" si="425"/>
        <v>0</v>
      </c>
      <c r="BC167" s="53">
        <f t="shared" si="425"/>
        <v>0</v>
      </c>
      <c r="BD167" s="53">
        <f t="shared" si="425"/>
        <v>0</v>
      </c>
      <c r="BE167" s="53">
        <f t="shared" si="425"/>
        <v>0</v>
      </c>
      <c r="BF167" s="53">
        <f t="shared" si="425"/>
        <v>0</v>
      </c>
      <c r="BG167" s="53">
        <f t="shared" si="425"/>
        <v>0</v>
      </c>
      <c r="BH167" s="53">
        <f t="shared" si="425"/>
        <v>0</v>
      </c>
      <c r="BI167" s="53">
        <f t="shared" si="425"/>
        <v>0</v>
      </c>
      <c r="BJ167" s="53">
        <f t="shared" si="425"/>
        <v>0</v>
      </c>
      <c r="BK167" s="53">
        <f t="shared" si="425"/>
        <v>0</v>
      </c>
      <c r="BL167" s="53">
        <f t="shared" si="425"/>
        <v>0</v>
      </c>
      <c r="BM167" s="53">
        <f t="shared" si="425"/>
        <v>1</v>
      </c>
      <c r="BN167" s="53">
        <f t="shared" si="425"/>
        <v>1</v>
      </c>
      <c r="BO167" s="53">
        <f t="shared" si="425"/>
        <v>1</v>
      </c>
      <c r="BP167" s="53">
        <f t="shared" si="425"/>
        <v>1</v>
      </c>
      <c r="BQ167" s="53">
        <f t="shared" si="425"/>
        <v>1</v>
      </c>
      <c r="BR167" s="53">
        <f t="shared" si="425"/>
        <v>1</v>
      </c>
      <c r="BS167" s="53">
        <f t="shared" si="425"/>
        <v>1</v>
      </c>
      <c r="BT167" s="53">
        <f t="shared" si="425"/>
        <v>1</v>
      </c>
      <c r="BU167" s="53">
        <f t="shared" si="425"/>
        <v>1</v>
      </c>
      <c r="BV167" s="53">
        <f t="shared" si="321"/>
        <v>0</v>
      </c>
      <c r="BW167" s="53">
        <f t="shared" ref="BW167:CS167" si="426">BW109+BV167</f>
        <v>0</v>
      </c>
      <c r="BX167" s="53">
        <f t="shared" si="426"/>
        <v>0</v>
      </c>
      <c r="BY167" s="53">
        <f t="shared" si="426"/>
        <v>0</v>
      </c>
      <c r="BZ167" s="53">
        <f t="shared" si="426"/>
        <v>0</v>
      </c>
      <c r="CA167" s="53">
        <f t="shared" si="426"/>
        <v>0</v>
      </c>
      <c r="CB167" s="53">
        <f t="shared" si="426"/>
        <v>0.5</v>
      </c>
      <c r="CC167" s="53">
        <f t="shared" si="426"/>
        <v>0.5</v>
      </c>
      <c r="CD167" s="53">
        <f t="shared" si="426"/>
        <v>0.5</v>
      </c>
      <c r="CE167" s="53">
        <f t="shared" si="426"/>
        <v>0.5</v>
      </c>
      <c r="CF167" s="53">
        <f t="shared" si="426"/>
        <v>0.5</v>
      </c>
      <c r="CG167" s="53">
        <f t="shared" si="426"/>
        <v>0.5</v>
      </c>
      <c r="CH167" s="53">
        <f t="shared" si="426"/>
        <v>0.5</v>
      </c>
      <c r="CI167" s="53">
        <f t="shared" si="426"/>
        <v>0.5</v>
      </c>
      <c r="CJ167" s="53">
        <f t="shared" si="426"/>
        <v>0.5</v>
      </c>
      <c r="CK167" s="53">
        <f t="shared" si="426"/>
        <v>0.5</v>
      </c>
      <c r="CL167" s="53">
        <f t="shared" si="426"/>
        <v>1</v>
      </c>
      <c r="CM167" s="53">
        <f t="shared" si="426"/>
        <v>1</v>
      </c>
      <c r="CN167" s="53">
        <f t="shared" si="426"/>
        <v>1</v>
      </c>
      <c r="CO167" s="53">
        <f t="shared" si="426"/>
        <v>1</v>
      </c>
      <c r="CP167" s="53">
        <f t="shared" si="426"/>
        <v>1</v>
      </c>
      <c r="CQ167" s="53">
        <f t="shared" si="426"/>
        <v>1</v>
      </c>
      <c r="CR167" s="53">
        <f t="shared" si="426"/>
        <v>1</v>
      </c>
      <c r="CS167" s="53">
        <f t="shared" si="426"/>
        <v>1</v>
      </c>
    </row>
    <row r="168">
      <c r="A168" s="23" t="s">
        <v>47</v>
      </c>
      <c r="B168" s="53">
        <f t="shared" si="315"/>
        <v>0</v>
      </c>
      <c r="C168" s="53">
        <f t="shared" ref="C168:Y168" si="427">C110+B168</f>
        <v>0</v>
      </c>
      <c r="D168" s="53">
        <f t="shared" si="427"/>
        <v>0</v>
      </c>
      <c r="E168" s="53">
        <f t="shared" si="427"/>
        <v>0</v>
      </c>
      <c r="F168" s="53">
        <f t="shared" si="427"/>
        <v>0</v>
      </c>
      <c r="G168" s="53">
        <f t="shared" si="427"/>
        <v>0</v>
      </c>
      <c r="H168" s="53">
        <f t="shared" si="427"/>
        <v>0</v>
      </c>
      <c r="I168" s="53">
        <f t="shared" si="427"/>
        <v>0</v>
      </c>
      <c r="J168" s="53">
        <f t="shared" si="427"/>
        <v>0</v>
      </c>
      <c r="K168" s="53">
        <f t="shared" si="427"/>
        <v>0</v>
      </c>
      <c r="L168" s="53">
        <f t="shared" si="427"/>
        <v>0</v>
      </c>
      <c r="M168" s="53">
        <f t="shared" si="427"/>
        <v>0</v>
      </c>
      <c r="N168" s="53">
        <f t="shared" si="427"/>
        <v>0</v>
      </c>
      <c r="O168" s="53">
        <f t="shared" si="427"/>
        <v>0</v>
      </c>
      <c r="P168" s="53">
        <f t="shared" si="427"/>
        <v>0</v>
      </c>
      <c r="Q168" s="53">
        <f t="shared" si="427"/>
        <v>0</v>
      </c>
      <c r="R168" s="53">
        <f t="shared" si="427"/>
        <v>0</v>
      </c>
      <c r="S168" s="53">
        <f t="shared" si="427"/>
        <v>0</v>
      </c>
      <c r="T168" s="53">
        <f t="shared" si="427"/>
        <v>0</v>
      </c>
      <c r="U168" s="53">
        <f t="shared" si="427"/>
        <v>0</v>
      </c>
      <c r="V168" s="53">
        <f t="shared" si="427"/>
        <v>0</v>
      </c>
      <c r="W168" s="53">
        <f t="shared" si="427"/>
        <v>0</v>
      </c>
      <c r="X168" s="53">
        <f t="shared" si="427"/>
        <v>0</v>
      </c>
      <c r="Y168" s="53">
        <f t="shared" si="427"/>
        <v>0</v>
      </c>
      <c r="Z168" s="53">
        <f t="shared" si="317"/>
        <v>0</v>
      </c>
      <c r="AA168" s="53">
        <f t="shared" ref="AA168:AW168" si="428">AA110+Z168</f>
        <v>0</v>
      </c>
      <c r="AB168" s="53">
        <f t="shared" si="428"/>
        <v>0</v>
      </c>
      <c r="AC168" s="53">
        <f t="shared" si="428"/>
        <v>0</v>
      </c>
      <c r="AD168" s="53">
        <f t="shared" si="428"/>
        <v>0</v>
      </c>
      <c r="AE168" s="53">
        <f t="shared" si="428"/>
        <v>0</v>
      </c>
      <c r="AF168" s="53">
        <f t="shared" si="428"/>
        <v>0</v>
      </c>
      <c r="AG168" s="53">
        <f t="shared" si="428"/>
        <v>0</v>
      </c>
      <c r="AH168" s="53">
        <f t="shared" si="428"/>
        <v>0</v>
      </c>
      <c r="AI168" s="53">
        <f t="shared" si="428"/>
        <v>0</v>
      </c>
      <c r="AJ168" s="53">
        <f t="shared" si="428"/>
        <v>0</v>
      </c>
      <c r="AK168" s="53">
        <f t="shared" si="428"/>
        <v>0</v>
      </c>
      <c r="AL168" s="53">
        <f t="shared" si="428"/>
        <v>0</v>
      </c>
      <c r="AM168" s="53">
        <f t="shared" si="428"/>
        <v>0</v>
      </c>
      <c r="AN168" s="53">
        <f t="shared" si="428"/>
        <v>0</v>
      </c>
      <c r="AO168" s="53">
        <f t="shared" si="428"/>
        <v>0</v>
      </c>
      <c r="AP168" s="53">
        <f t="shared" si="428"/>
        <v>0</v>
      </c>
      <c r="AQ168" s="53">
        <f t="shared" si="428"/>
        <v>0</v>
      </c>
      <c r="AR168" s="53">
        <f t="shared" si="428"/>
        <v>0</v>
      </c>
      <c r="AS168" s="53">
        <f t="shared" si="428"/>
        <v>0</v>
      </c>
      <c r="AT168" s="53">
        <f t="shared" si="428"/>
        <v>0</v>
      </c>
      <c r="AU168" s="53">
        <f t="shared" si="428"/>
        <v>0</v>
      </c>
      <c r="AV168" s="53">
        <f t="shared" si="428"/>
        <v>0</v>
      </c>
      <c r="AW168" s="53">
        <f t="shared" si="428"/>
        <v>0</v>
      </c>
      <c r="AX168" s="53">
        <f t="shared" si="319"/>
        <v>0</v>
      </c>
      <c r="AY168" s="53">
        <f t="shared" ref="AY168:BU168" si="429">AY110+AX168</f>
        <v>0</v>
      </c>
      <c r="AZ168" s="53">
        <f t="shared" si="429"/>
        <v>0</v>
      </c>
      <c r="BA168" s="53">
        <f t="shared" si="429"/>
        <v>0</v>
      </c>
      <c r="BB168" s="53">
        <f t="shared" si="429"/>
        <v>0</v>
      </c>
      <c r="BC168" s="53">
        <f t="shared" si="429"/>
        <v>1</v>
      </c>
      <c r="BD168" s="53">
        <f t="shared" si="429"/>
        <v>1</v>
      </c>
      <c r="BE168" s="53">
        <f t="shared" si="429"/>
        <v>1</v>
      </c>
      <c r="BF168" s="53">
        <f t="shared" si="429"/>
        <v>1</v>
      </c>
      <c r="BG168" s="53">
        <f t="shared" si="429"/>
        <v>1</v>
      </c>
      <c r="BH168" s="53">
        <f t="shared" si="429"/>
        <v>1</v>
      </c>
      <c r="BI168" s="53">
        <f t="shared" si="429"/>
        <v>1</v>
      </c>
      <c r="BJ168" s="53">
        <f t="shared" si="429"/>
        <v>1</v>
      </c>
      <c r="BK168" s="53">
        <f t="shared" si="429"/>
        <v>1</v>
      </c>
      <c r="BL168" s="53">
        <f t="shared" si="429"/>
        <v>1</v>
      </c>
      <c r="BM168" s="53">
        <f t="shared" si="429"/>
        <v>1</v>
      </c>
      <c r="BN168" s="53">
        <f t="shared" si="429"/>
        <v>1</v>
      </c>
      <c r="BO168" s="53">
        <f t="shared" si="429"/>
        <v>1</v>
      </c>
      <c r="BP168" s="53">
        <f t="shared" si="429"/>
        <v>1</v>
      </c>
      <c r="BQ168" s="53">
        <f t="shared" si="429"/>
        <v>1</v>
      </c>
      <c r="BR168" s="53">
        <f t="shared" si="429"/>
        <v>1</v>
      </c>
      <c r="BS168" s="53">
        <f t="shared" si="429"/>
        <v>1</v>
      </c>
      <c r="BT168" s="53">
        <f t="shared" si="429"/>
        <v>1</v>
      </c>
      <c r="BU168" s="53">
        <f t="shared" si="429"/>
        <v>1</v>
      </c>
      <c r="BV168" s="53">
        <f t="shared" si="321"/>
        <v>0</v>
      </c>
      <c r="BW168" s="53">
        <f t="shared" ref="BW168:CS168" si="430">BW110+BV168</f>
        <v>0</v>
      </c>
      <c r="BX168" s="53">
        <f t="shared" si="430"/>
        <v>0</v>
      </c>
      <c r="BY168" s="53">
        <f t="shared" si="430"/>
        <v>0</v>
      </c>
      <c r="BZ168" s="53">
        <f t="shared" si="430"/>
        <v>0</v>
      </c>
      <c r="CA168" s="53">
        <f t="shared" si="430"/>
        <v>0</v>
      </c>
      <c r="CB168" s="53">
        <f t="shared" si="430"/>
        <v>0</v>
      </c>
      <c r="CC168" s="53">
        <f t="shared" si="430"/>
        <v>0</v>
      </c>
      <c r="CD168" s="53">
        <f t="shared" si="430"/>
        <v>0</v>
      </c>
      <c r="CE168" s="53">
        <f t="shared" si="430"/>
        <v>0</v>
      </c>
      <c r="CF168" s="53">
        <f t="shared" si="430"/>
        <v>0</v>
      </c>
      <c r="CG168" s="53">
        <f t="shared" si="430"/>
        <v>0</v>
      </c>
      <c r="CH168" s="53">
        <f t="shared" si="430"/>
        <v>0</v>
      </c>
      <c r="CI168" s="53">
        <f t="shared" si="430"/>
        <v>0</v>
      </c>
      <c r="CJ168" s="53">
        <f t="shared" si="430"/>
        <v>0</v>
      </c>
      <c r="CK168" s="53">
        <f t="shared" si="430"/>
        <v>0</v>
      </c>
      <c r="CL168" s="53">
        <f t="shared" si="430"/>
        <v>0</v>
      </c>
      <c r="CM168" s="53">
        <f t="shared" si="430"/>
        <v>0</v>
      </c>
      <c r="CN168" s="53">
        <f t="shared" si="430"/>
        <v>0</v>
      </c>
      <c r="CO168" s="53">
        <f t="shared" si="430"/>
        <v>0</v>
      </c>
      <c r="CP168" s="53">
        <f t="shared" si="430"/>
        <v>0</v>
      </c>
      <c r="CQ168" s="53">
        <f t="shared" si="430"/>
        <v>0</v>
      </c>
      <c r="CR168" s="53">
        <f t="shared" si="430"/>
        <v>0</v>
      </c>
      <c r="CS168" s="53">
        <f t="shared" si="430"/>
        <v>0</v>
      </c>
    </row>
    <row r="169">
      <c r="A169" s="23" t="s">
        <v>48</v>
      </c>
      <c r="B169" s="53">
        <f t="shared" si="315"/>
        <v>0</v>
      </c>
      <c r="C169" s="53">
        <f t="shared" ref="C169:Y169" si="431">C111+B169</f>
        <v>0</v>
      </c>
      <c r="D169" s="53">
        <f t="shared" si="431"/>
        <v>0</v>
      </c>
      <c r="E169" s="53">
        <f t="shared" si="431"/>
        <v>0</v>
      </c>
      <c r="F169" s="53">
        <f t="shared" si="431"/>
        <v>0</v>
      </c>
      <c r="G169" s="53">
        <f t="shared" si="431"/>
        <v>0</v>
      </c>
      <c r="H169" s="53">
        <f t="shared" si="431"/>
        <v>0</v>
      </c>
      <c r="I169" s="53">
        <f t="shared" si="431"/>
        <v>0</v>
      </c>
      <c r="J169" s="53">
        <f t="shared" si="431"/>
        <v>0</v>
      </c>
      <c r="K169" s="53">
        <f t="shared" si="431"/>
        <v>0</v>
      </c>
      <c r="L169" s="53">
        <f t="shared" si="431"/>
        <v>0</v>
      </c>
      <c r="M169" s="53">
        <f t="shared" si="431"/>
        <v>0</v>
      </c>
      <c r="N169" s="53">
        <f t="shared" si="431"/>
        <v>0</v>
      </c>
      <c r="O169" s="53">
        <f t="shared" si="431"/>
        <v>0</v>
      </c>
      <c r="P169" s="53">
        <f t="shared" si="431"/>
        <v>1</v>
      </c>
      <c r="Q169" s="53">
        <f t="shared" si="431"/>
        <v>1</v>
      </c>
      <c r="R169" s="53">
        <f t="shared" si="431"/>
        <v>1</v>
      </c>
      <c r="S169" s="53">
        <f t="shared" si="431"/>
        <v>1</v>
      </c>
      <c r="T169" s="53">
        <f t="shared" si="431"/>
        <v>1</v>
      </c>
      <c r="U169" s="53">
        <f t="shared" si="431"/>
        <v>1</v>
      </c>
      <c r="V169" s="53">
        <f t="shared" si="431"/>
        <v>1</v>
      </c>
      <c r="W169" s="53">
        <f t="shared" si="431"/>
        <v>1</v>
      </c>
      <c r="X169" s="53">
        <f t="shared" si="431"/>
        <v>1</v>
      </c>
      <c r="Y169" s="53">
        <f t="shared" si="431"/>
        <v>1</v>
      </c>
      <c r="Z169" s="53">
        <f t="shared" si="317"/>
        <v>0</v>
      </c>
      <c r="AA169" s="53">
        <f t="shared" ref="AA169:AW169" si="432">AA111+Z169</f>
        <v>0</v>
      </c>
      <c r="AB169" s="53">
        <f t="shared" si="432"/>
        <v>0</v>
      </c>
      <c r="AC169" s="53">
        <f t="shared" si="432"/>
        <v>0</v>
      </c>
      <c r="AD169" s="53">
        <f t="shared" si="432"/>
        <v>0</v>
      </c>
      <c r="AE169" s="53">
        <f t="shared" si="432"/>
        <v>0.1</v>
      </c>
      <c r="AF169" s="53">
        <f t="shared" si="432"/>
        <v>0.1</v>
      </c>
      <c r="AG169" s="53">
        <f t="shared" si="432"/>
        <v>0.2</v>
      </c>
      <c r="AH169" s="53">
        <f t="shared" si="432"/>
        <v>0.3</v>
      </c>
      <c r="AI169" s="53">
        <f t="shared" si="432"/>
        <v>0.4</v>
      </c>
      <c r="AJ169" s="53">
        <f t="shared" si="432"/>
        <v>0.4</v>
      </c>
      <c r="AK169" s="53">
        <f t="shared" si="432"/>
        <v>0.4</v>
      </c>
      <c r="AL169" s="53">
        <f t="shared" si="432"/>
        <v>0.4</v>
      </c>
      <c r="AM169" s="53">
        <f t="shared" si="432"/>
        <v>0.5</v>
      </c>
      <c r="AN169" s="53">
        <f t="shared" si="432"/>
        <v>0.6</v>
      </c>
      <c r="AO169" s="53">
        <f t="shared" si="432"/>
        <v>0.6</v>
      </c>
      <c r="AP169" s="53">
        <f t="shared" si="432"/>
        <v>0.7</v>
      </c>
      <c r="AQ169" s="53">
        <f t="shared" si="432"/>
        <v>0.9</v>
      </c>
      <c r="AR169" s="53">
        <f t="shared" si="432"/>
        <v>0.9</v>
      </c>
      <c r="AS169" s="53">
        <f t="shared" si="432"/>
        <v>0.9</v>
      </c>
      <c r="AT169" s="53">
        <f t="shared" si="432"/>
        <v>1</v>
      </c>
      <c r="AU169" s="53">
        <f t="shared" si="432"/>
        <v>1</v>
      </c>
      <c r="AV169" s="53">
        <f t="shared" si="432"/>
        <v>1</v>
      </c>
      <c r="AW169" s="53">
        <f t="shared" si="432"/>
        <v>1</v>
      </c>
      <c r="AX169" s="53">
        <f t="shared" si="319"/>
        <v>0</v>
      </c>
      <c r="AY169" s="53">
        <f t="shared" ref="AY169:BU169" si="433">AY111+AX169</f>
        <v>0</v>
      </c>
      <c r="AZ169" s="53">
        <f t="shared" si="433"/>
        <v>0</v>
      </c>
      <c r="BA169" s="53">
        <f t="shared" si="433"/>
        <v>0</v>
      </c>
      <c r="BB169" s="53">
        <f t="shared" si="433"/>
        <v>0</v>
      </c>
      <c r="BC169" s="53">
        <f t="shared" si="433"/>
        <v>0</v>
      </c>
      <c r="BD169" s="53">
        <f t="shared" si="433"/>
        <v>0.5</v>
      </c>
      <c r="BE169" s="53">
        <f t="shared" si="433"/>
        <v>0.5</v>
      </c>
      <c r="BF169" s="53">
        <f t="shared" si="433"/>
        <v>0.5</v>
      </c>
      <c r="BG169" s="53">
        <f t="shared" si="433"/>
        <v>1</v>
      </c>
      <c r="BH169" s="53">
        <f t="shared" si="433"/>
        <v>1</v>
      </c>
      <c r="BI169" s="53">
        <f t="shared" si="433"/>
        <v>1</v>
      </c>
      <c r="BJ169" s="53">
        <f t="shared" si="433"/>
        <v>1</v>
      </c>
      <c r="BK169" s="53">
        <f t="shared" si="433"/>
        <v>1</v>
      </c>
      <c r="BL169" s="53">
        <f t="shared" si="433"/>
        <v>1</v>
      </c>
      <c r="BM169" s="53">
        <f t="shared" si="433"/>
        <v>1</v>
      </c>
      <c r="BN169" s="53">
        <f t="shared" si="433"/>
        <v>1</v>
      </c>
      <c r="BO169" s="53">
        <f t="shared" si="433"/>
        <v>1</v>
      </c>
      <c r="BP169" s="53">
        <f t="shared" si="433"/>
        <v>1</v>
      </c>
      <c r="BQ169" s="53">
        <f t="shared" si="433"/>
        <v>1</v>
      </c>
      <c r="BR169" s="53">
        <f t="shared" si="433"/>
        <v>1</v>
      </c>
      <c r="BS169" s="53">
        <f t="shared" si="433"/>
        <v>1</v>
      </c>
      <c r="BT169" s="53">
        <f t="shared" si="433"/>
        <v>1</v>
      </c>
      <c r="BU169" s="53">
        <f t="shared" si="433"/>
        <v>1</v>
      </c>
      <c r="BV169" s="53">
        <f t="shared" si="321"/>
        <v>0</v>
      </c>
      <c r="BW169" s="53">
        <f t="shared" ref="BW169:CS169" si="434">BW111+BV169</f>
        <v>0</v>
      </c>
      <c r="BX169" s="53">
        <f t="shared" si="434"/>
        <v>0</v>
      </c>
      <c r="BY169" s="53">
        <f t="shared" si="434"/>
        <v>0</v>
      </c>
      <c r="BZ169" s="53">
        <f t="shared" si="434"/>
        <v>0</v>
      </c>
      <c r="CA169" s="53">
        <f t="shared" si="434"/>
        <v>0.09090909091</v>
      </c>
      <c r="CB169" s="53">
        <f t="shared" si="434"/>
        <v>0.1818181818</v>
      </c>
      <c r="CC169" s="53">
        <f t="shared" si="434"/>
        <v>0.1818181818</v>
      </c>
      <c r="CD169" s="53">
        <f t="shared" si="434"/>
        <v>0.2727272727</v>
      </c>
      <c r="CE169" s="53">
        <f t="shared" si="434"/>
        <v>0.5454545455</v>
      </c>
      <c r="CF169" s="53">
        <f t="shared" si="434"/>
        <v>0.5454545455</v>
      </c>
      <c r="CG169" s="53">
        <f t="shared" si="434"/>
        <v>0.5454545455</v>
      </c>
      <c r="CH169" s="53">
        <f t="shared" si="434"/>
        <v>0.6363636364</v>
      </c>
      <c r="CI169" s="53">
        <f t="shared" si="434"/>
        <v>0.6363636364</v>
      </c>
      <c r="CJ169" s="53">
        <f t="shared" si="434"/>
        <v>0.7272727273</v>
      </c>
      <c r="CK169" s="53">
        <f t="shared" si="434"/>
        <v>0.9090909091</v>
      </c>
      <c r="CL169" s="53">
        <f t="shared" si="434"/>
        <v>0.9090909091</v>
      </c>
      <c r="CM169" s="53">
        <f t="shared" si="434"/>
        <v>0.9090909091</v>
      </c>
      <c r="CN169" s="53">
        <f t="shared" si="434"/>
        <v>0.9090909091</v>
      </c>
      <c r="CO169" s="53">
        <f t="shared" si="434"/>
        <v>0.9090909091</v>
      </c>
      <c r="CP169" s="53">
        <f t="shared" si="434"/>
        <v>0.9090909091</v>
      </c>
      <c r="CQ169" s="53">
        <f t="shared" si="434"/>
        <v>1</v>
      </c>
      <c r="CR169" s="53">
        <f t="shared" si="434"/>
        <v>1</v>
      </c>
      <c r="CS169" s="53">
        <f t="shared" si="434"/>
        <v>1</v>
      </c>
    </row>
    <row r="170">
      <c r="A170" s="23" t="s">
        <v>49</v>
      </c>
      <c r="B170" s="53">
        <f t="shared" si="315"/>
        <v>0</v>
      </c>
      <c r="C170" s="53">
        <f t="shared" ref="C170:Y170" si="435">C112+B170</f>
        <v>0</v>
      </c>
      <c r="D170" s="53">
        <f t="shared" si="435"/>
        <v>0</v>
      </c>
      <c r="E170" s="53">
        <f t="shared" si="435"/>
        <v>0</v>
      </c>
      <c r="F170" s="53">
        <f t="shared" si="435"/>
        <v>0</v>
      </c>
      <c r="G170" s="53">
        <f t="shared" si="435"/>
        <v>0</v>
      </c>
      <c r="H170" s="53">
        <f t="shared" si="435"/>
        <v>0</v>
      </c>
      <c r="I170" s="53">
        <f t="shared" si="435"/>
        <v>0</v>
      </c>
      <c r="J170" s="53">
        <f t="shared" si="435"/>
        <v>0</v>
      </c>
      <c r="K170" s="53">
        <f t="shared" si="435"/>
        <v>0</v>
      </c>
      <c r="L170" s="53">
        <f t="shared" si="435"/>
        <v>0</v>
      </c>
      <c r="M170" s="53">
        <f t="shared" si="435"/>
        <v>0</v>
      </c>
      <c r="N170" s="53">
        <f t="shared" si="435"/>
        <v>0</v>
      </c>
      <c r="O170" s="53">
        <f t="shared" si="435"/>
        <v>0</v>
      </c>
      <c r="P170" s="53">
        <f t="shared" si="435"/>
        <v>0</v>
      </c>
      <c r="Q170" s="53">
        <f t="shared" si="435"/>
        <v>0</v>
      </c>
      <c r="R170" s="53">
        <f t="shared" si="435"/>
        <v>0</v>
      </c>
      <c r="S170" s="53">
        <f t="shared" si="435"/>
        <v>0</v>
      </c>
      <c r="T170" s="53">
        <f t="shared" si="435"/>
        <v>0</v>
      </c>
      <c r="U170" s="53">
        <f t="shared" si="435"/>
        <v>0</v>
      </c>
      <c r="V170" s="53">
        <f t="shared" si="435"/>
        <v>0</v>
      </c>
      <c r="W170" s="53">
        <f t="shared" si="435"/>
        <v>0</v>
      </c>
      <c r="X170" s="53">
        <f t="shared" si="435"/>
        <v>0</v>
      </c>
      <c r="Y170" s="53">
        <f t="shared" si="435"/>
        <v>0</v>
      </c>
      <c r="Z170" s="53">
        <f t="shared" si="317"/>
        <v>0</v>
      </c>
      <c r="AA170" s="53">
        <f t="shared" ref="AA170:AW170" si="436">AA112+Z170</f>
        <v>0</v>
      </c>
      <c r="AB170" s="53">
        <f t="shared" si="436"/>
        <v>0</v>
      </c>
      <c r="AC170" s="53">
        <f t="shared" si="436"/>
        <v>0</v>
      </c>
      <c r="AD170" s="53">
        <f t="shared" si="436"/>
        <v>0</v>
      </c>
      <c r="AE170" s="53">
        <f t="shared" si="436"/>
        <v>0</v>
      </c>
      <c r="AF170" s="53">
        <f t="shared" si="436"/>
        <v>0.5</v>
      </c>
      <c r="AG170" s="53">
        <f t="shared" si="436"/>
        <v>0.5</v>
      </c>
      <c r="AH170" s="53">
        <f t="shared" si="436"/>
        <v>0.5</v>
      </c>
      <c r="AI170" s="53">
        <f t="shared" si="436"/>
        <v>0.5</v>
      </c>
      <c r="AJ170" s="53">
        <f t="shared" si="436"/>
        <v>0.5</v>
      </c>
      <c r="AK170" s="53">
        <f t="shared" si="436"/>
        <v>0.5</v>
      </c>
      <c r="AL170" s="53">
        <f t="shared" si="436"/>
        <v>0.5</v>
      </c>
      <c r="AM170" s="53">
        <f t="shared" si="436"/>
        <v>0.5</v>
      </c>
      <c r="AN170" s="53">
        <f t="shared" si="436"/>
        <v>1</v>
      </c>
      <c r="AO170" s="53">
        <f t="shared" si="436"/>
        <v>1</v>
      </c>
      <c r="AP170" s="53">
        <f t="shared" si="436"/>
        <v>1</v>
      </c>
      <c r="AQ170" s="53">
        <f t="shared" si="436"/>
        <v>1</v>
      </c>
      <c r="AR170" s="53">
        <f t="shared" si="436"/>
        <v>1</v>
      </c>
      <c r="AS170" s="53">
        <f t="shared" si="436"/>
        <v>1</v>
      </c>
      <c r="AT170" s="53">
        <f t="shared" si="436"/>
        <v>1</v>
      </c>
      <c r="AU170" s="53">
        <f t="shared" si="436"/>
        <v>1</v>
      </c>
      <c r="AV170" s="53">
        <f t="shared" si="436"/>
        <v>1</v>
      </c>
      <c r="AW170" s="53">
        <f t="shared" si="436"/>
        <v>1</v>
      </c>
      <c r="AX170" s="53">
        <f t="shared" si="319"/>
        <v>0</v>
      </c>
      <c r="AY170" s="53">
        <f t="shared" ref="AY170:BU170" si="437">AY112+AX170</f>
        <v>0</v>
      </c>
      <c r="AZ170" s="53">
        <f t="shared" si="437"/>
        <v>0</v>
      </c>
      <c r="BA170" s="53">
        <f t="shared" si="437"/>
        <v>0</v>
      </c>
      <c r="BB170" s="53">
        <f t="shared" si="437"/>
        <v>0</v>
      </c>
      <c r="BC170" s="53">
        <f t="shared" si="437"/>
        <v>0.3333333333</v>
      </c>
      <c r="BD170" s="53">
        <f t="shared" si="437"/>
        <v>0.3333333333</v>
      </c>
      <c r="BE170" s="53">
        <f t="shared" si="437"/>
        <v>0.3333333333</v>
      </c>
      <c r="BF170" s="53">
        <f t="shared" si="437"/>
        <v>0.6666666667</v>
      </c>
      <c r="BG170" s="53">
        <f t="shared" si="437"/>
        <v>0.6666666667</v>
      </c>
      <c r="BH170" s="53">
        <f t="shared" si="437"/>
        <v>0.6666666667</v>
      </c>
      <c r="BI170" s="53">
        <f t="shared" si="437"/>
        <v>0.6666666667</v>
      </c>
      <c r="BJ170" s="53">
        <f t="shared" si="437"/>
        <v>0.6666666667</v>
      </c>
      <c r="BK170" s="53">
        <f t="shared" si="437"/>
        <v>0.6666666667</v>
      </c>
      <c r="BL170" s="53">
        <f t="shared" si="437"/>
        <v>0.6666666667</v>
      </c>
      <c r="BM170" s="53">
        <f t="shared" si="437"/>
        <v>1</v>
      </c>
      <c r="BN170" s="53">
        <f t="shared" si="437"/>
        <v>1</v>
      </c>
      <c r="BO170" s="53">
        <f t="shared" si="437"/>
        <v>1</v>
      </c>
      <c r="BP170" s="53">
        <f t="shared" si="437"/>
        <v>1</v>
      </c>
      <c r="BQ170" s="53">
        <f t="shared" si="437"/>
        <v>1</v>
      </c>
      <c r="BR170" s="53">
        <f t="shared" si="437"/>
        <v>1</v>
      </c>
      <c r="BS170" s="53">
        <f t="shared" si="437"/>
        <v>1</v>
      </c>
      <c r="BT170" s="53">
        <f t="shared" si="437"/>
        <v>1</v>
      </c>
      <c r="BU170" s="53">
        <f t="shared" si="437"/>
        <v>1</v>
      </c>
      <c r="BV170" s="53">
        <f t="shared" si="321"/>
        <v>0</v>
      </c>
      <c r="BW170" s="53">
        <f t="shared" ref="BW170:CS170" si="438">BW112+BV170</f>
        <v>0</v>
      </c>
      <c r="BX170" s="53">
        <f t="shared" si="438"/>
        <v>0</v>
      </c>
      <c r="BY170" s="53">
        <f t="shared" si="438"/>
        <v>0</v>
      </c>
      <c r="BZ170" s="53">
        <f t="shared" si="438"/>
        <v>0</v>
      </c>
      <c r="CA170" s="53">
        <f t="shared" si="438"/>
        <v>0.3333333333</v>
      </c>
      <c r="CB170" s="53">
        <f t="shared" si="438"/>
        <v>0.3333333333</v>
      </c>
      <c r="CC170" s="53">
        <f t="shared" si="438"/>
        <v>0.3333333333</v>
      </c>
      <c r="CD170" s="53">
        <f t="shared" si="438"/>
        <v>0.3333333333</v>
      </c>
      <c r="CE170" s="53">
        <f t="shared" si="438"/>
        <v>0.3333333333</v>
      </c>
      <c r="CF170" s="53">
        <f t="shared" si="438"/>
        <v>0.3333333333</v>
      </c>
      <c r="CG170" s="53">
        <f t="shared" si="438"/>
        <v>0.3333333333</v>
      </c>
      <c r="CH170" s="53">
        <f t="shared" si="438"/>
        <v>0.3333333333</v>
      </c>
      <c r="CI170" s="53">
        <f t="shared" si="438"/>
        <v>0.3333333333</v>
      </c>
      <c r="CJ170" s="53">
        <f t="shared" si="438"/>
        <v>0.3333333333</v>
      </c>
      <c r="CK170" s="53">
        <f t="shared" si="438"/>
        <v>0.3333333333</v>
      </c>
      <c r="CL170" s="53">
        <f t="shared" si="438"/>
        <v>0.3333333333</v>
      </c>
      <c r="CM170" s="53">
        <f t="shared" si="438"/>
        <v>0.6666666667</v>
      </c>
      <c r="CN170" s="53">
        <f t="shared" si="438"/>
        <v>0.6666666667</v>
      </c>
      <c r="CO170" s="53">
        <f t="shared" si="438"/>
        <v>0.6666666667</v>
      </c>
      <c r="CP170" s="53">
        <f t="shared" si="438"/>
        <v>0.6666666667</v>
      </c>
      <c r="CQ170" s="53">
        <f t="shared" si="438"/>
        <v>0.6666666667</v>
      </c>
      <c r="CR170" s="53">
        <f t="shared" si="438"/>
        <v>0.6666666667</v>
      </c>
      <c r="CS170" s="53">
        <f t="shared" si="438"/>
        <v>1</v>
      </c>
    </row>
    <row r="171">
      <c r="A171" s="23" t="s">
        <v>50</v>
      </c>
      <c r="B171" s="53">
        <f t="shared" si="315"/>
        <v>0</v>
      </c>
      <c r="C171" s="53">
        <f t="shared" ref="C171:Y171" si="439">C113+B171</f>
        <v>0</v>
      </c>
      <c r="D171" s="53">
        <f t="shared" si="439"/>
        <v>0</v>
      </c>
      <c r="E171" s="53">
        <f t="shared" si="439"/>
        <v>0</v>
      </c>
      <c r="F171" s="53">
        <f t="shared" si="439"/>
        <v>0</v>
      </c>
      <c r="G171" s="53">
        <f t="shared" si="439"/>
        <v>0</v>
      </c>
      <c r="H171" s="53">
        <f t="shared" si="439"/>
        <v>0</v>
      </c>
      <c r="I171" s="53">
        <f t="shared" si="439"/>
        <v>0</v>
      </c>
      <c r="J171" s="53">
        <f t="shared" si="439"/>
        <v>0</v>
      </c>
      <c r="K171" s="53">
        <f t="shared" si="439"/>
        <v>0</v>
      </c>
      <c r="L171" s="53">
        <f t="shared" si="439"/>
        <v>0</v>
      </c>
      <c r="M171" s="53">
        <f t="shared" si="439"/>
        <v>0</v>
      </c>
      <c r="N171" s="53">
        <f t="shared" si="439"/>
        <v>0</v>
      </c>
      <c r="O171" s="53">
        <f t="shared" si="439"/>
        <v>0</v>
      </c>
      <c r="P171" s="53">
        <f t="shared" si="439"/>
        <v>0</v>
      </c>
      <c r="Q171" s="53">
        <f t="shared" si="439"/>
        <v>0</v>
      </c>
      <c r="R171" s="53">
        <f t="shared" si="439"/>
        <v>0</v>
      </c>
      <c r="S171" s="53">
        <f t="shared" si="439"/>
        <v>0</v>
      </c>
      <c r="T171" s="53">
        <f t="shared" si="439"/>
        <v>0</v>
      </c>
      <c r="U171" s="53">
        <f t="shared" si="439"/>
        <v>0</v>
      </c>
      <c r="V171" s="53">
        <f t="shared" si="439"/>
        <v>0</v>
      </c>
      <c r="W171" s="53">
        <f t="shared" si="439"/>
        <v>0</v>
      </c>
      <c r="X171" s="53">
        <f t="shared" si="439"/>
        <v>0</v>
      </c>
      <c r="Y171" s="53">
        <f t="shared" si="439"/>
        <v>0</v>
      </c>
      <c r="Z171" s="53">
        <f t="shared" si="317"/>
        <v>0</v>
      </c>
      <c r="AA171" s="53">
        <f t="shared" ref="AA171:AW171" si="440">AA113+Z171</f>
        <v>0</v>
      </c>
      <c r="AB171" s="53">
        <f t="shared" si="440"/>
        <v>0</v>
      </c>
      <c r="AC171" s="53">
        <f t="shared" si="440"/>
        <v>0</v>
      </c>
      <c r="AD171" s="53">
        <f t="shared" si="440"/>
        <v>0</v>
      </c>
      <c r="AE171" s="53">
        <f t="shared" si="440"/>
        <v>0</v>
      </c>
      <c r="AF171" s="53">
        <f t="shared" si="440"/>
        <v>0</v>
      </c>
      <c r="AG171" s="53">
        <f t="shared" si="440"/>
        <v>0</v>
      </c>
      <c r="AH171" s="53">
        <f t="shared" si="440"/>
        <v>0</v>
      </c>
      <c r="AI171" s="53">
        <f t="shared" si="440"/>
        <v>0</v>
      </c>
      <c r="AJ171" s="53">
        <f t="shared" si="440"/>
        <v>0</v>
      </c>
      <c r="AK171" s="53">
        <f t="shared" si="440"/>
        <v>0</v>
      </c>
      <c r="AL171" s="53">
        <f t="shared" si="440"/>
        <v>0</v>
      </c>
      <c r="AM171" s="53">
        <f t="shared" si="440"/>
        <v>0</v>
      </c>
      <c r="AN171" s="53">
        <f t="shared" si="440"/>
        <v>0</v>
      </c>
      <c r="AO171" s="53">
        <f t="shared" si="440"/>
        <v>0</v>
      </c>
      <c r="AP171" s="53">
        <f t="shared" si="440"/>
        <v>0</v>
      </c>
      <c r="AQ171" s="53">
        <f t="shared" si="440"/>
        <v>0</v>
      </c>
      <c r="AR171" s="53">
        <f t="shared" si="440"/>
        <v>0</v>
      </c>
      <c r="AS171" s="53">
        <f t="shared" si="440"/>
        <v>1</v>
      </c>
      <c r="AT171" s="53">
        <f t="shared" si="440"/>
        <v>1</v>
      </c>
      <c r="AU171" s="53">
        <f t="shared" si="440"/>
        <v>1</v>
      </c>
      <c r="AV171" s="53">
        <f t="shared" si="440"/>
        <v>1</v>
      </c>
      <c r="AW171" s="53">
        <f t="shared" si="440"/>
        <v>1</v>
      </c>
      <c r="AX171" s="53">
        <f t="shared" si="319"/>
        <v>0</v>
      </c>
      <c r="AY171" s="53">
        <f t="shared" ref="AY171:BU171" si="441">AY113+AX171</f>
        <v>0</v>
      </c>
      <c r="AZ171" s="53">
        <f t="shared" si="441"/>
        <v>0</v>
      </c>
      <c r="BA171" s="53">
        <f t="shared" si="441"/>
        <v>0</v>
      </c>
      <c r="BB171" s="53">
        <f t="shared" si="441"/>
        <v>0</v>
      </c>
      <c r="BC171" s="53">
        <f t="shared" si="441"/>
        <v>0</v>
      </c>
      <c r="BD171" s="53">
        <f t="shared" si="441"/>
        <v>0</v>
      </c>
      <c r="BE171" s="53">
        <f t="shared" si="441"/>
        <v>0</v>
      </c>
      <c r="BF171" s="53">
        <f t="shared" si="441"/>
        <v>0</v>
      </c>
      <c r="BG171" s="53">
        <f t="shared" si="441"/>
        <v>0</v>
      </c>
      <c r="BH171" s="53">
        <f t="shared" si="441"/>
        <v>0</v>
      </c>
      <c r="BI171" s="53">
        <f t="shared" si="441"/>
        <v>0</v>
      </c>
      <c r="BJ171" s="53">
        <f t="shared" si="441"/>
        <v>0</v>
      </c>
      <c r="BK171" s="53">
        <f t="shared" si="441"/>
        <v>0</v>
      </c>
      <c r="BL171" s="53">
        <f t="shared" si="441"/>
        <v>0</v>
      </c>
      <c r="BM171" s="53">
        <f t="shared" si="441"/>
        <v>0</v>
      </c>
      <c r="BN171" s="53">
        <f t="shared" si="441"/>
        <v>0</v>
      </c>
      <c r="BO171" s="53">
        <f t="shared" si="441"/>
        <v>0</v>
      </c>
      <c r="BP171" s="53">
        <f t="shared" si="441"/>
        <v>0</v>
      </c>
      <c r="BQ171" s="53">
        <f t="shared" si="441"/>
        <v>0</v>
      </c>
      <c r="BR171" s="53">
        <f t="shared" si="441"/>
        <v>0</v>
      </c>
      <c r="BS171" s="53">
        <f t="shared" si="441"/>
        <v>0</v>
      </c>
      <c r="BT171" s="53">
        <f t="shared" si="441"/>
        <v>0</v>
      </c>
      <c r="BU171" s="53">
        <f t="shared" si="441"/>
        <v>0</v>
      </c>
      <c r="BV171" s="53">
        <f t="shared" si="321"/>
        <v>0</v>
      </c>
      <c r="BW171" s="53">
        <f t="shared" ref="BW171:CS171" si="442">BW113+BV171</f>
        <v>0</v>
      </c>
      <c r="BX171" s="53">
        <f t="shared" si="442"/>
        <v>0</v>
      </c>
      <c r="BY171" s="53">
        <f t="shared" si="442"/>
        <v>0</v>
      </c>
      <c r="BZ171" s="53">
        <f t="shared" si="442"/>
        <v>0</v>
      </c>
      <c r="CA171" s="53">
        <f t="shared" si="442"/>
        <v>0</v>
      </c>
      <c r="CB171" s="53">
        <f t="shared" si="442"/>
        <v>0</v>
      </c>
      <c r="CC171" s="53">
        <f t="shared" si="442"/>
        <v>0</v>
      </c>
      <c r="CD171" s="53">
        <f t="shared" si="442"/>
        <v>0</v>
      </c>
      <c r="CE171" s="53">
        <f t="shared" si="442"/>
        <v>0</v>
      </c>
      <c r="CF171" s="53">
        <f t="shared" si="442"/>
        <v>0</v>
      </c>
      <c r="CG171" s="53">
        <f t="shared" si="442"/>
        <v>0</v>
      </c>
      <c r="CH171" s="53">
        <f t="shared" si="442"/>
        <v>0</v>
      </c>
      <c r="CI171" s="53">
        <f t="shared" si="442"/>
        <v>0</v>
      </c>
      <c r="CJ171" s="53">
        <f t="shared" si="442"/>
        <v>0</v>
      </c>
      <c r="CK171" s="53">
        <f t="shared" si="442"/>
        <v>1</v>
      </c>
      <c r="CL171" s="53">
        <f t="shared" si="442"/>
        <v>1</v>
      </c>
      <c r="CM171" s="53">
        <f t="shared" si="442"/>
        <v>1</v>
      </c>
      <c r="CN171" s="53">
        <f t="shared" si="442"/>
        <v>1</v>
      </c>
      <c r="CO171" s="53">
        <f t="shared" si="442"/>
        <v>1</v>
      </c>
      <c r="CP171" s="53">
        <f t="shared" si="442"/>
        <v>1</v>
      </c>
      <c r="CQ171" s="53">
        <f t="shared" si="442"/>
        <v>1</v>
      </c>
      <c r="CR171" s="53">
        <f t="shared" si="442"/>
        <v>1</v>
      </c>
      <c r="CS171" s="53">
        <f t="shared" si="442"/>
        <v>1</v>
      </c>
    </row>
    <row r="172">
      <c r="A172" s="23" t="s">
        <v>51</v>
      </c>
      <c r="B172" s="53">
        <f t="shared" si="315"/>
        <v>0</v>
      </c>
      <c r="C172" s="53">
        <f t="shared" ref="C172:Y172" si="443">C114+B172</f>
        <v>0</v>
      </c>
      <c r="D172" s="53">
        <f t="shared" si="443"/>
        <v>0</v>
      </c>
      <c r="E172" s="53">
        <f t="shared" si="443"/>
        <v>0</v>
      </c>
      <c r="F172" s="53">
        <f t="shared" si="443"/>
        <v>0</v>
      </c>
      <c r="G172" s="53">
        <f t="shared" si="443"/>
        <v>0</v>
      </c>
      <c r="H172" s="53">
        <f t="shared" si="443"/>
        <v>0</v>
      </c>
      <c r="I172" s="53">
        <f t="shared" si="443"/>
        <v>0</v>
      </c>
      <c r="J172" s="53">
        <f t="shared" si="443"/>
        <v>0</v>
      </c>
      <c r="K172" s="53">
        <f t="shared" si="443"/>
        <v>0</v>
      </c>
      <c r="L172" s="53">
        <f t="shared" si="443"/>
        <v>0</v>
      </c>
      <c r="M172" s="53">
        <f t="shared" si="443"/>
        <v>0</v>
      </c>
      <c r="N172" s="53">
        <f t="shared" si="443"/>
        <v>0</v>
      </c>
      <c r="O172" s="53">
        <f t="shared" si="443"/>
        <v>0</v>
      </c>
      <c r="P172" s="53">
        <f t="shared" si="443"/>
        <v>0</v>
      </c>
      <c r="Q172" s="53">
        <f t="shared" si="443"/>
        <v>0</v>
      </c>
      <c r="R172" s="53">
        <f t="shared" si="443"/>
        <v>0</v>
      </c>
      <c r="S172" s="53">
        <f t="shared" si="443"/>
        <v>0</v>
      </c>
      <c r="T172" s="53">
        <f t="shared" si="443"/>
        <v>0</v>
      </c>
      <c r="U172" s="53">
        <f t="shared" si="443"/>
        <v>0</v>
      </c>
      <c r="V172" s="53">
        <f t="shared" si="443"/>
        <v>0</v>
      </c>
      <c r="W172" s="53">
        <f t="shared" si="443"/>
        <v>0</v>
      </c>
      <c r="X172" s="53">
        <f t="shared" si="443"/>
        <v>0</v>
      </c>
      <c r="Y172" s="53">
        <f t="shared" si="443"/>
        <v>0</v>
      </c>
      <c r="Z172" s="53">
        <f t="shared" si="317"/>
        <v>0</v>
      </c>
      <c r="AA172" s="53">
        <f t="shared" ref="AA172:AW172" si="444">AA114+Z172</f>
        <v>0</v>
      </c>
      <c r="AB172" s="53">
        <f t="shared" si="444"/>
        <v>0</v>
      </c>
      <c r="AC172" s="53">
        <f t="shared" si="444"/>
        <v>0</v>
      </c>
      <c r="AD172" s="53">
        <f t="shared" si="444"/>
        <v>0</v>
      </c>
      <c r="AE172" s="53">
        <f t="shared" si="444"/>
        <v>0</v>
      </c>
      <c r="AF172" s="53">
        <f t="shared" si="444"/>
        <v>0</v>
      </c>
      <c r="AG172" s="53">
        <f t="shared" si="444"/>
        <v>1</v>
      </c>
      <c r="AH172" s="53">
        <f t="shared" si="444"/>
        <v>1</v>
      </c>
      <c r="AI172" s="53">
        <f t="shared" si="444"/>
        <v>1</v>
      </c>
      <c r="AJ172" s="53">
        <f t="shared" si="444"/>
        <v>1</v>
      </c>
      <c r="AK172" s="53">
        <f t="shared" si="444"/>
        <v>1</v>
      </c>
      <c r="AL172" s="53">
        <f t="shared" si="444"/>
        <v>1</v>
      </c>
      <c r="AM172" s="53">
        <f t="shared" si="444"/>
        <v>1</v>
      </c>
      <c r="AN172" s="53">
        <f t="shared" si="444"/>
        <v>1</v>
      </c>
      <c r="AO172" s="53">
        <f t="shared" si="444"/>
        <v>1</v>
      </c>
      <c r="AP172" s="53">
        <f t="shared" si="444"/>
        <v>1</v>
      </c>
      <c r="AQ172" s="53">
        <f t="shared" si="444"/>
        <v>1</v>
      </c>
      <c r="AR172" s="53">
        <f t="shared" si="444"/>
        <v>1</v>
      </c>
      <c r="AS172" s="53">
        <f t="shared" si="444"/>
        <v>1</v>
      </c>
      <c r="AT172" s="53">
        <f t="shared" si="444"/>
        <v>1</v>
      </c>
      <c r="AU172" s="53">
        <f t="shared" si="444"/>
        <v>1</v>
      </c>
      <c r="AV172" s="53">
        <f t="shared" si="444"/>
        <v>1</v>
      </c>
      <c r="AW172" s="53">
        <f t="shared" si="444"/>
        <v>1</v>
      </c>
      <c r="AX172" s="53">
        <f t="shared" si="319"/>
        <v>0</v>
      </c>
      <c r="AY172" s="53">
        <f t="shared" ref="AY172:BU172" si="445">AY114+AX172</f>
        <v>0</v>
      </c>
      <c r="AZ172" s="53">
        <f t="shared" si="445"/>
        <v>0</v>
      </c>
      <c r="BA172" s="53">
        <f t="shared" si="445"/>
        <v>0</v>
      </c>
      <c r="BB172" s="53">
        <f t="shared" si="445"/>
        <v>0</v>
      </c>
      <c r="BC172" s="53">
        <f t="shared" si="445"/>
        <v>0</v>
      </c>
      <c r="BD172" s="53">
        <f t="shared" si="445"/>
        <v>0</v>
      </c>
      <c r="BE172" s="53">
        <f t="shared" si="445"/>
        <v>0</v>
      </c>
      <c r="BF172" s="53">
        <f t="shared" si="445"/>
        <v>0</v>
      </c>
      <c r="BG172" s="53">
        <f t="shared" si="445"/>
        <v>0</v>
      </c>
      <c r="BH172" s="53">
        <f t="shared" si="445"/>
        <v>0</v>
      </c>
      <c r="BI172" s="53">
        <f t="shared" si="445"/>
        <v>0</v>
      </c>
      <c r="BJ172" s="53">
        <f t="shared" si="445"/>
        <v>0</v>
      </c>
      <c r="BK172" s="53">
        <f t="shared" si="445"/>
        <v>0</v>
      </c>
      <c r="BL172" s="53">
        <f t="shared" si="445"/>
        <v>0</v>
      </c>
      <c r="BM172" s="53">
        <f t="shared" si="445"/>
        <v>0</v>
      </c>
      <c r="BN172" s="53">
        <f t="shared" si="445"/>
        <v>0</v>
      </c>
      <c r="BO172" s="53">
        <f t="shared" si="445"/>
        <v>0</v>
      </c>
      <c r="BP172" s="53">
        <f t="shared" si="445"/>
        <v>0</v>
      </c>
      <c r="BQ172" s="53">
        <f t="shared" si="445"/>
        <v>0</v>
      </c>
      <c r="BR172" s="53">
        <f t="shared" si="445"/>
        <v>0</v>
      </c>
      <c r="BS172" s="53">
        <f t="shared" si="445"/>
        <v>0</v>
      </c>
      <c r="BT172" s="53">
        <f t="shared" si="445"/>
        <v>0</v>
      </c>
      <c r="BU172" s="53">
        <f t="shared" si="445"/>
        <v>0</v>
      </c>
      <c r="BV172" s="53">
        <f t="shared" si="321"/>
        <v>0</v>
      </c>
      <c r="BW172" s="53">
        <f t="shared" ref="BW172:CS172" si="446">BW114+BV172</f>
        <v>0</v>
      </c>
      <c r="BX172" s="53">
        <f t="shared" si="446"/>
        <v>0</v>
      </c>
      <c r="BY172" s="53">
        <f t="shared" si="446"/>
        <v>0</v>
      </c>
      <c r="BZ172" s="53">
        <f t="shared" si="446"/>
        <v>0</v>
      </c>
      <c r="CA172" s="53">
        <f t="shared" si="446"/>
        <v>0</v>
      </c>
      <c r="CB172" s="53">
        <f t="shared" si="446"/>
        <v>0</v>
      </c>
      <c r="CC172" s="53">
        <f t="shared" si="446"/>
        <v>0</v>
      </c>
      <c r="CD172" s="53">
        <f t="shared" si="446"/>
        <v>0</v>
      </c>
      <c r="CE172" s="53">
        <f t="shared" si="446"/>
        <v>0</v>
      </c>
      <c r="CF172" s="53">
        <f t="shared" si="446"/>
        <v>0</v>
      </c>
      <c r="CG172" s="53">
        <f t="shared" si="446"/>
        <v>0</v>
      </c>
      <c r="CH172" s="53">
        <f t="shared" si="446"/>
        <v>1</v>
      </c>
      <c r="CI172" s="53">
        <f t="shared" si="446"/>
        <v>1</v>
      </c>
      <c r="CJ172" s="53">
        <f t="shared" si="446"/>
        <v>1</v>
      </c>
      <c r="CK172" s="53">
        <f t="shared" si="446"/>
        <v>1</v>
      </c>
      <c r="CL172" s="53">
        <f t="shared" si="446"/>
        <v>1</v>
      </c>
      <c r="CM172" s="53">
        <f t="shared" si="446"/>
        <v>1</v>
      </c>
      <c r="CN172" s="53">
        <f t="shared" si="446"/>
        <v>1</v>
      </c>
      <c r="CO172" s="53">
        <f t="shared" si="446"/>
        <v>1</v>
      </c>
      <c r="CP172" s="53">
        <f t="shared" si="446"/>
        <v>1</v>
      </c>
      <c r="CQ172" s="53">
        <f t="shared" si="446"/>
        <v>1</v>
      </c>
      <c r="CR172" s="53">
        <f t="shared" si="446"/>
        <v>1</v>
      </c>
      <c r="CS172" s="53">
        <f t="shared" si="446"/>
        <v>1</v>
      </c>
    </row>
    <row r="173">
      <c r="A173" s="23" t="s">
        <v>52</v>
      </c>
      <c r="B173" s="53">
        <f t="shared" si="315"/>
        <v>0</v>
      </c>
      <c r="C173" s="53">
        <f t="shared" ref="C173:Y173" si="447">C115+B173</f>
        <v>0</v>
      </c>
      <c r="D173" s="53">
        <f t="shared" si="447"/>
        <v>0</v>
      </c>
      <c r="E173" s="53">
        <f t="shared" si="447"/>
        <v>0</v>
      </c>
      <c r="F173" s="53">
        <f t="shared" si="447"/>
        <v>0</v>
      </c>
      <c r="G173" s="53">
        <f t="shared" si="447"/>
        <v>0</v>
      </c>
      <c r="H173" s="53">
        <f t="shared" si="447"/>
        <v>0</v>
      </c>
      <c r="I173" s="53">
        <f t="shared" si="447"/>
        <v>0</v>
      </c>
      <c r="J173" s="53">
        <f t="shared" si="447"/>
        <v>0</v>
      </c>
      <c r="K173" s="53">
        <f t="shared" si="447"/>
        <v>0</v>
      </c>
      <c r="L173" s="53">
        <f t="shared" si="447"/>
        <v>0</v>
      </c>
      <c r="M173" s="53">
        <f t="shared" si="447"/>
        <v>0</v>
      </c>
      <c r="N173" s="53">
        <f t="shared" si="447"/>
        <v>0</v>
      </c>
      <c r="O173" s="53">
        <f t="shared" si="447"/>
        <v>0</v>
      </c>
      <c r="P173" s="53">
        <f t="shared" si="447"/>
        <v>0</v>
      </c>
      <c r="Q173" s="53">
        <f t="shared" si="447"/>
        <v>0</v>
      </c>
      <c r="R173" s="53">
        <f t="shared" si="447"/>
        <v>0</v>
      </c>
      <c r="S173" s="53">
        <f t="shared" si="447"/>
        <v>0</v>
      </c>
      <c r="T173" s="53">
        <f t="shared" si="447"/>
        <v>0</v>
      </c>
      <c r="U173" s="53">
        <f t="shared" si="447"/>
        <v>0</v>
      </c>
      <c r="V173" s="53">
        <f t="shared" si="447"/>
        <v>0</v>
      </c>
      <c r="W173" s="53">
        <f t="shared" si="447"/>
        <v>0</v>
      </c>
      <c r="X173" s="53">
        <f t="shared" si="447"/>
        <v>0</v>
      </c>
      <c r="Y173" s="53">
        <f t="shared" si="447"/>
        <v>0</v>
      </c>
      <c r="Z173" s="53">
        <f t="shared" si="317"/>
        <v>0</v>
      </c>
      <c r="AA173" s="53">
        <f t="shared" ref="AA173:AW173" si="448">AA115+Z173</f>
        <v>0</v>
      </c>
      <c r="AB173" s="53">
        <f t="shared" si="448"/>
        <v>0</v>
      </c>
      <c r="AC173" s="53">
        <f t="shared" si="448"/>
        <v>0</v>
      </c>
      <c r="AD173" s="53">
        <f t="shared" si="448"/>
        <v>0</v>
      </c>
      <c r="AE173" s="53">
        <f t="shared" si="448"/>
        <v>0</v>
      </c>
      <c r="AF173" s="53">
        <f t="shared" si="448"/>
        <v>0</v>
      </c>
      <c r="AG173" s="53">
        <f t="shared" si="448"/>
        <v>0</v>
      </c>
      <c r="AH173" s="53">
        <f t="shared" si="448"/>
        <v>0</v>
      </c>
      <c r="AI173" s="53">
        <f t="shared" si="448"/>
        <v>0</v>
      </c>
      <c r="AJ173" s="53">
        <f t="shared" si="448"/>
        <v>0</v>
      </c>
      <c r="AK173" s="53">
        <f t="shared" si="448"/>
        <v>0</v>
      </c>
      <c r="AL173" s="53">
        <f t="shared" si="448"/>
        <v>0</v>
      </c>
      <c r="AM173" s="53">
        <f t="shared" si="448"/>
        <v>0</v>
      </c>
      <c r="AN173" s="53">
        <f t="shared" si="448"/>
        <v>0</v>
      </c>
      <c r="AO173" s="53">
        <f t="shared" si="448"/>
        <v>0</v>
      </c>
      <c r="AP173" s="53">
        <f t="shared" si="448"/>
        <v>0</v>
      </c>
      <c r="AQ173" s="53">
        <f t="shared" si="448"/>
        <v>0</v>
      </c>
      <c r="AR173" s="53">
        <f t="shared" si="448"/>
        <v>0</v>
      </c>
      <c r="AS173" s="53">
        <f t="shared" si="448"/>
        <v>0</v>
      </c>
      <c r="AT173" s="53">
        <f t="shared" si="448"/>
        <v>0</v>
      </c>
      <c r="AU173" s="53">
        <f t="shared" si="448"/>
        <v>0</v>
      </c>
      <c r="AV173" s="53">
        <f t="shared" si="448"/>
        <v>0</v>
      </c>
      <c r="AW173" s="53">
        <f t="shared" si="448"/>
        <v>0</v>
      </c>
      <c r="AX173" s="53">
        <f t="shared" si="319"/>
        <v>0</v>
      </c>
      <c r="AY173" s="53">
        <f t="shared" ref="AY173:BU173" si="449">AY115+AX173</f>
        <v>0</v>
      </c>
      <c r="AZ173" s="53">
        <f t="shared" si="449"/>
        <v>0</v>
      </c>
      <c r="BA173" s="53">
        <f t="shared" si="449"/>
        <v>0</v>
      </c>
      <c r="BB173" s="53">
        <f t="shared" si="449"/>
        <v>0</v>
      </c>
      <c r="BC173" s="53">
        <f t="shared" si="449"/>
        <v>0</v>
      </c>
      <c r="BD173" s="53">
        <f t="shared" si="449"/>
        <v>0</v>
      </c>
      <c r="BE173" s="53">
        <f t="shared" si="449"/>
        <v>0</v>
      </c>
      <c r="BF173" s="53">
        <f t="shared" si="449"/>
        <v>0</v>
      </c>
      <c r="BG173" s="53">
        <f t="shared" si="449"/>
        <v>0</v>
      </c>
      <c r="BH173" s="53">
        <f t="shared" si="449"/>
        <v>0</v>
      </c>
      <c r="BI173" s="53">
        <f t="shared" si="449"/>
        <v>0</v>
      </c>
      <c r="BJ173" s="53">
        <f t="shared" si="449"/>
        <v>0</v>
      </c>
      <c r="BK173" s="53">
        <f t="shared" si="449"/>
        <v>0</v>
      </c>
      <c r="BL173" s="53">
        <f t="shared" si="449"/>
        <v>0</v>
      </c>
      <c r="BM173" s="53">
        <f t="shared" si="449"/>
        <v>0</v>
      </c>
      <c r="BN173" s="53">
        <f t="shared" si="449"/>
        <v>0</v>
      </c>
      <c r="BO173" s="53">
        <f t="shared" si="449"/>
        <v>0</v>
      </c>
      <c r="BP173" s="53">
        <f t="shared" si="449"/>
        <v>0</v>
      </c>
      <c r="BQ173" s="53">
        <f t="shared" si="449"/>
        <v>0</v>
      </c>
      <c r="BR173" s="53">
        <f t="shared" si="449"/>
        <v>0</v>
      </c>
      <c r="BS173" s="53">
        <f t="shared" si="449"/>
        <v>0</v>
      </c>
      <c r="BT173" s="53">
        <f t="shared" si="449"/>
        <v>0</v>
      </c>
      <c r="BU173" s="53">
        <f t="shared" si="449"/>
        <v>0</v>
      </c>
      <c r="BV173" s="53">
        <f t="shared" si="321"/>
        <v>0</v>
      </c>
      <c r="BW173" s="53">
        <f t="shared" ref="BW173:CS173" si="450">BW115+BV173</f>
        <v>0</v>
      </c>
      <c r="BX173" s="53">
        <f t="shared" si="450"/>
        <v>0</v>
      </c>
      <c r="BY173" s="53">
        <f t="shared" si="450"/>
        <v>0</v>
      </c>
      <c r="BZ173" s="53">
        <f t="shared" si="450"/>
        <v>0</v>
      </c>
      <c r="CA173" s="53">
        <f t="shared" si="450"/>
        <v>0</v>
      </c>
      <c r="CB173" s="53">
        <f t="shared" si="450"/>
        <v>0</v>
      </c>
      <c r="CC173" s="53">
        <f t="shared" si="450"/>
        <v>0</v>
      </c>
      <c r="CD173" s="53">
        <f t="shared" si="450"/>
        <v>1</v>
      </c>
      <c r="CE173" s="53">
        <f t="shared" si="450"/>
        <v>1</v>
      </c>
      <c r="CF173" s="53">
        <f t="shared" si="450"/>
        <v>1</v>
      </c>
      <c r="CG173" s="53">
        <f t="shared" si="450"/>
        <v>1</v>
      </c>
      <c r="CH173" s="53">
        <f t="shared" si="450"/>
        <v>1</v>
      </c>
      <c r="CI173" s="53">
        <f t="shared" si="450"/>
        <v>1</v>
      </c>
      <c r="CJ173" s="53">
        <f t="shared" si="450"/>
        <v>1</v>
      </c>
      <c r="CK173" s="53">
        <f t="shared" si="450"/>
        <v>1</v>
      </c>
      <c r="CL173" s="53">
        <f t="shared" si="450"/>
        <v>1</v>
      </c>
      <c r="CM173" s="53">
        <f t="shared" si="450"/>
        <v>1</v>
      </c>
      <c r="CN173" s="53">
        <f t="shared" si="450"/>
        <v>1</v>
      </c>
      <c r="CO173" s="53">
        <f t="shared" si="450"/>
        <v>1</v>
      </c>
      <c r="CP173" s="53">
        <f t="shared" si="450"/>
        <v>1</v>
      </c>
      <c r="CQ173" s="53">
        <f t="shared" si="450"/>
        <v>1</v>
      </c>
      <c r="CR173" s="53">
        <f t="shared" si="450"/>
        <v>1</v>
      </c>
      <c r="CS173" s="53">
        <f t="shared" si="450"/>
        <v>1</v>
      </c>
    </row>
    <row r="174">
      <c r="A174" s="23" t="s">
        <v>53</v>
      </c>
      <c r="B174" s="53">
        <f t="shared" si="315"/>
        <v>0</v>
      </c>
      <c r="C174" s="53">
        <f t="shared" ref="C174:Y174" si="451">C116+B174</f>
        <v>0</v>
      </c>
      <c r="D174" s="53">
        <f t="shared" si="451"/>
        <v>0</v>
      </c>
      <c r="E174" s="53">
        <f t="shared" si="451"/>
        <v>0</v>
      </c>
      <c r="F174" s="53">
        <f t="shared" si="451"/>
        <v>0</v>
      </c>
      <c r="G174" s="53">
        <f t="shared" si="451"/>
        <v>0</v>
      </c>
      <c r="H174" s="53">
        <f t="shared" si="451"/>
        <v>0</v>
      </c>
      <c r="I174" s="53">
        <f t="shared" si="451"/>
        <v>0</v>
      </c>
      <c r="J174" s="53">
        <f t="shared" si="451"/>
        <v>0</v>
      </c>
      <c r="K174" s="53">
        <f t="shared" si="451"/>
        <v>0</v>
      </c>
      <c r="L174" s="53">
        <f t="shared" si="451"/>
        <v>0</v>
      </c>
      <c r="M174" s="53">
        <f t="shared" si="451"/>
        <v>0</v>
      </c>
      <c r="N174" s="53">
        <f t="shared" si="451"/>
        <v>0</v>
      </c>
      <c r="O174" s="53">
        <f t="shared" si="451"/>
        <v>0</v>
      </c>
      <c r="P174" s="53">
        <f t="shared" si="451"/>
        <v>0</v>
      </c>
      <c r="Q174" s="53">
        <f t="shared" si="451"/>
        <v>0</v>
      </c>
      <c r="R174" s="53">
        <f t="shared" si="451"/>
        <v>0</v>
      </c>
      <c r="S174" s="53">
        <f t="shared" si="451"/>
        <v>0</v>
      </c>
      <c r="T174" s="53">
        <f t="shared" si="451"/>
        <v>0</v>
      </c>
      <c r="U174" s="53">
        <f t="shared" si="451"/>
        <v>0</v>
      </c>
      <c r="V174" s="53">
        <f t="shared" si="451"/>
        <v>0</v>
      </c>
      <c r="W174" s="53">
        <f t="shared" si="451"/>
        <v>0</v>
      </c>
      <c r="X174" s="53">
        <f t="shared" si="451"/>
        <v>0</v>
      </c>
      <c r="Y174" s="53">
        <f t="shared" si="451"/>
        <v>0</v>
      </c>
      <c r="Z174" s="53">
        <f t="shared" si="317"/>
        <v>0</v>
      </c>
      <c r="AA174" s="53">
        <f t="shared" ref="AA174:AW174" si="452">AA116+Z174</f>
        <v>0</v>
      </c>
      <c r="AB174" s="53">
        <f t="shared" si="452"/>
        <v>0</v>
      </c>
      <c r="AC174" s="53">
        <f t="shared" si="452"/>
        <v>0</v>
      </c>
      <c r="AD174" s="53">
        <f t="shared" si="452"/>
        <v>0</v>
      </c>
      <c r="AE174" s="53">
        <f t="shared" si="452"/>
        <v>0</v>
      </c>
      <c r="AF174" s="53">
        <f t="shared" si="452"/>
        <v>0</v>
      </c>
      <c r="AG174" s="53">
        <f t="shared" si="452"/>
        <v>0</v>
      </c>
      <c r="AH174" s="53">
        <f t="shared" si="452"/>
        <v>0</v>
      </c>
      <c r="AI174" s="53">
        <f t="shared" si="452"/>
        <v>0</v>
      </c>
      <c r="AJ174" s="53">
        <f t="shared" si="452"/>
        <v>0</v>
      </c>
      <c r="AK174" s="53">
        <f t="shared" si="452"/>
        <v>0</v>
      </c>
      <c r="AL174" s="53">
        <f t="shared" si="452"/>
        <v>0</v>
      </c>
      <c r="AM174" s="53">
        <f t="shared" si="452"/>
        <v>0</v>
      </c>
      <c r="AN174" s="53">
        <f t="shared" si="452"/>
        <v>0</v>
      </c>
      <c r="AO174" s="53">
        <f t="shared" si="452"/>
        <v>0</v>
      </c>
      <c r="AP174" s="53">
        <f t="shared" si="452"/>
        <v>0</v>
      </c>
      <c r="AQ174" s="53">
        <f t="shared" si="452"/>
        <v>0</v>
      </c>
      <c r="AR174" s="53">
        <f t="shared" si="452"/>
        <v>0</v>
      </c>
      <c r="AS174" s="53">
        <f t="shared" si="452"/>
        <v>0</v>
      </c>
      <c r="AT174" s="53">
        <f t="shared" si="452"/>
        <v>0</v>
      </c>
      <c r="AU174" s="53">
        <f t="shared" si="452"/>
        <v>0</v>
      </c>
      <c r="AV174" s="53">
        <f t="shared" si="452"/>
        <v>0</v>
      </c>
      <c r="AW174" s="53">
        <f t="shared" si="452"/>
        <v>0</v>
      </c>
      <c r="AX174" s="53">
        <f t="shared" si="319"/>
        <v>0</v>
      </c>
      <c r="AY174" s="53">
        <f t="shared" ref="AY174:BU174" si="453">AY116+AX174</f>
        <v>0</v>
      </c>
      <c r="AZ174" s="53">
        <f t="shared" si="453"/>
        <v>0</v>
      </c>
      <c r="BA174" s="53">
        <f t="shared" si="453"/>
        <v>0</v>
      </c>
      <c r="BB174" s="53">
        <f t="shared" si="453"/>
        <v>0</v>
      </c>
      <c r="BC174" s="53">
        <f t="shared" si="453"/>
        <v>0</v>
      </c>
      <c r="BD174" s="53">
        <f t="shared" si="453"/>
        <v>0</v>
      </c>
      <c r="BE174" s="53">
        <f t="shared" si="453"/>
        <v>0</v>
      </c>
      <c r="BF174" s="53">
        <f t="shared" si="453"/>
        <v>0</v>
      </c>
      <c r="BG174" s="53">
        <f t="shared" si="453"/>
        <v>0</v>
      </c>
      <c r="BH174" s="53">
        <f t="shared" si="453"/>
        <v>0</v>
      </c>
      <c r="BI174" s="53">
        <f t="shared" si="453"/>
        <v>0</v>
      </c>
      <c r="BJ174" s="53">
        <f t="shared" si="453"/>
        <v>0</v>
      </c>
      <c r="BK174" s="53">
        <f t="shared" si="453"/>
        <v>0</v>
      </c>
      <c r="BL174" s="53">
        <f t="shared" si="453"/>
        <v>0</v>
      </c>
      <c r="BM174" s="53">
        <f t="shared" si="453"/>
        <v>0</v>
      </c>
      <c r="BN174" s="53">
        <f t="shared" si="453"/>
        <v>0</v>
      </c>
      <c r="BO174" s="53">
        <f t="shared" si="453"/>
        <v>0</v>
      </c>
      <c r="BP174" s="53">
        <f t="shared" si="453"/>
        <v>0</v>
      </c>
      <c r="BQ174" s="53">
        <f t="shared" si="453"/>
        <v>0</v>
      </c>
      <c r="BR174" s="53">
        <f t="shared" si="453"/>
        <v>0</v>
      </c>
      <c r="BS174" s="53">
        <f t="shared" si="453"/>
        <v>0</v>
      </c>
      <c r="BT174" s="53">
        <f t="shared" si="453"/>
        <v>0</v>
      </c>
      <c r="BU174" s="53">
        <f t="shared" si="453"/>
        <v>0</v>
      </c>
      <c r="BV174" s="53">
        <f t="shared" si="321"/>
        <v>0</v>
      </c>
      <c r="BW174" s="53">
        <f t="shared" ref="BW174:CS174" si="454">BW116+BV174</f>
        <v>0</v>
      </c>
      <c r="BX174" s="53">
        <f t="shared" si="454"/>
        <v>0</v>
      </c>
      <c r="BY174" s="53">
        <f t="shared" si="454"/>
        <v>0</v>
      </c>
      <c r="BZ174" s="53">
        <f t="shared" si="454"/>
        <v>0</v>
      </c>
      <c r="CA174" s="53">
        <f t="shared" si="454"/>
        <v>0.125</v>
      </c>
      <c r="CB174" s="53">
        <f t="shared" si="454"/>
        <v>0.25</v>
      </c>
      <c r="CC174" s="53">
        <f t="shared" si="454"/>
        <v>0.25</v>
      </c>
      <c r="CD174" s="53">
        <f t="shared" si="454"/>
        <v>0.25</v>
      </c>
      <c r="CE174" s="53">
        <f t="shared" si="454"/>
        <v>0.25</v>
      </c>
      <c r="CF174" s="53">
        <f t="shared" si="454"/>
        <v>0.5</v>
      </c>
      <c r="CG174" s="53">
        <f t="shared" si="454"/>
        <v>0.5</v>
      </c>
      <c r="CH174" s="53">
        <f t="shared" si="454"/>
        <v>0.5</v>
      </c>
      <c r="CI174" s="53">
        <f t="shared" si="454"/>
        <v>0.5</v>
      </c>
      <c r="CJ174" s="53">
        <f t="shared" si="454"/>
        <v>0.5</v>
      </c>
      <c r="CK174" s="53">
        <f t="shared" si="454"/>
        <v>0.5</v>
      </c>
      <c r="CL174" s="53">
        <f t="shared" si="454"/>
        <v>0.5</v>
      </c>
      <c r="CM174" s="53">
        <f t="shared" si="454"/>
        <v>0.75</v>
      </c>
      <c r="CN174" s="53">
        <f t="shared" si="454"/>
        <v>1</v>
      </c>
      <c r="CO174" s="53">
        <f t="shared" si="454"/>
        <v>1</v>
      </c>
      <c r="CP174" s="53">
        <f t="shared" si="454"/>
        <v>1</v>
      </c>
      <c r="CQ174" s="53">
        <f t="shared" si="454"/>
        <v>1</v>
      </c>
      <c r="CR174" s="53">
        <f t="shared" si="454"/>
        <v>1</v>
      </c>
      <c r="CS174" s="53">
        <f t="shared" si="454"/>
        <v>1</v>
      </c>
    </row>
    <row r="175">
      <c r="A175" s="23" t="s">
        <v>54</v>
      </c>
      <c r="B175" s="53">
        <f t="shared" si="315"/>
        <v>0</v>
      </c>
      <c r="C175" s="53">
        <f t="shared" ref="C175:Y175" si="455">C117+B175</f>
        <v>0</v>
      </c>
      <c r="D175" s="53">
        <f t="shared" si="455"/>
        <v>0</v>
      </c>
      <c r="E175" s="53">
        <f t="shared" si="455"/>
        <v>0</v>
      </c>
      <c r="F175" s="53">
        <f t="shared" si="455"/>
        <v>0</v>
      </c>
      <c r="G175" s="53">
        <f t="shared" si="455"/>
        <v>0</v>
      </c>
      <c r="H175" s="53">
        <f t="shared" si="455"/>
        <v>0</v>
      </c>
      <c r="I175" s="53">
        <f t="shared" si="455"/>
        <v>0</v>
      </c>
      <c r="J175" s="53">
        <f t="shared" si="455"/>
        <v>0</v>
      </c>
      <c r="K175" s="53">
        <f t="shared" si="455"/>
        <v>0</v>
      </c>
      <c r="L175" s="53">
        <f t="shared" si="455"/>
        <v>0</v>
      </c>
      <c r="M175" s="53">
        <f t="shared" si="455"/>
        <v>0</v>
      </c>
      <c r="N175" s="53">
        <f t="shared" si="455"/>
        <v>0</v>
      </c>
      <c r="O175" s="53">
        <f t="shared" si="455"/>
        <v>0</v>
      </c>
      <c r="P175" s="53">
        <f t="shared" si="455"/>
        <v>0</v>
      </c>
      <c r="Q175" s="53">
        <f t="shared" si="455"/>
        <v>0</v>
      </c>
      <c r="R175" s="53">
        <f t="shared" si="455"/>
        <v>0</v>
      </c>
      <c r="S175" s="53">
        <f t="shared" si="455"/>
        <v>0</v>
      </c>
      <c r="T175" s="53">
        <f t="shared" si="455"/>
        <v>0</v>
      </c>
      <c r="U175" s="53">
        <f t="shared" si="455"/>
        <v>0</v>
      </c>
      <c r="V175" s="53">
        <f t="shared" si="455"/>
        <v>0</v>
      </c>
      <c r="W175" s="53">
        <f t="shared" si="455"/>
        <v>0</v>
      </c>
      <c r="X175" s="53">
        <f t="shared" si="455"/>
        <v>0</v>
      </c>
      <c r="Y175" s="53">
        <f t="shared" si="455"/>
        <v>0</v>
      </c>
      <c r="Z175" s="53">
        <f t="shared" si="317"/>
        <v>0</v>
      </c>
      <c r="AA175" s="53">
        <f t="shared" ref="AA175:AW175" si="456">AA117+Z175</f>
        <v>0</v>
      </c>
      <c r="AB175" s="53">
        <f t="shared" si="456"/>
        <v>0</v>
      </c>
      <c r="AC175" s="53">
        <f t="shared" si="456"/>
        <v>0</v>
      </c>
      <c r="AD175" s="53">
        <f t="shared" si="456"/>
        <v>0</v>
      </c>
      <c r="AE175" s="53">
        <f t="shared" si="456"/>
        <v>0</v>
      </c>
      <c r="AF175" s="53">
        <f t="shared" si="456"/>
        <v>0</v>
      </c>
      <c r="AG175" s="53">
        <f t="shared" si="456"/>
        <v>0</v>
      </c>
      <c r="AH175" s="53">
        <f t="shared" si="456"/>
        <v>0</v>
      </c>
      <c r="AI175" s="53">
        <f t="shared" si="456"/>
        <v>0</v>
      </c>
      <c r="AJ175" s="53">
        <f t="shared" si="456"/>
        <v>0</v>
      </c>
      <c r="AK175" s="53">
        <f t="shared" si="456"/>
        <v>0</v>
      </c>
      <c r="AL175" s="53">
        <f t="shared" si="456"/>
        <v>0</v>
      </c>
      <c r="AM175" s="53">
        <f t="shared" si="456"/>
        <v>0</v>
      </c>
      <c r="AN175" s="53">
        <f t="shared" si="456"/>
        <v>0</v>
      </c>
      <c r="AO175" s="53">
        <f t="shared" si="456"/>
        <v>0</v>
      </c>
      <c r="AP175" s="53">
        <f t="shared" si="456"/>
        <v>0</v>
      </c>
      <c r="AQ175" s="53">
        <f t="shared" si="456"/>
        <v>0</v>
      </c>
      <c r="AR175" s="53">
        <f t="shared" si="456"/>
        <v>0</v>
      </c>
      <c r="AS175" s="53">
        <f t="shared" si="456"/>
        <v>0</v>
      </c>
      <c r="AT175" s="53">
        <f t="shared" si="456"/>
        <v>0</v>
      </c>
      <c r="AU175" s="53">
        <f t="shared" si="456"/>
        <v>0</v>
      </c>
      <c r="AV175" s="53">
        <f t="shared" si="456"/>
        <v>0</v>
      </c>
      <c r="AW175" s="53">
        <f t="shared" si="456"/>
        <v>0</v>
      </c>
      <c r="AX175" s="53">
        <f t="shared" si="319"/>
        <v>0</v>
      </c>
      <c r="AY175" s="53">
        <f t="shared" ref="AY175:BU175" si="457">AY117+AX175</f>
        <v>0</v>
      </c>
      <c r="AZ175" s="53">
        <f t="shared" si="457"/>
        <v>0</v>
      </c>
      <c r="BA175" s="53">
        <f t="shared" si="457"/>
        <v>0</v>
      </c>
      <c r="BB175" s="53">
        <f t="shared" si="457"/>
        <v>0</v>
      </c>
      <c r="BC175" s="53">
        <f t="shared" si="457"/>
        <v>0</v>
      </c>
      <c r="BD175" s="53">
        <f t="shared" si="457"/>
        <v>0</v>
      </c>
      <c r="BE175" s="53">
        <f t="shared" si="457"/>
        <v>0</v>
      </c>
      <c r="BF175" s="53">
        <f t="shared" si="457"/>
        <v>0</v>
      </c>
      <c r="BG175" s="53">
        <f t="shared" si="457"/>
        <v>0</v>
      </c>
      <c r="BH175" s="53">
        <f t="shared" si="457"/>
        <v>0</v>
      </c>
      <c r="BI175" s="53">
        <f t="shared" si="457"/>
        <v>0</v>
      </c>
      <c r="BJ175" s="53">
        <f t="shared" si="457"/>
        <v>0</v>
      </c>
      <c r="BK175" s="53">
        <f t="shared" si="457"/>
        <v>0</v>
      </c>
      <c r="BL175" s="53">
        <f t="shared" si="457"/>
        <v>0</v>
      </c>
      <c r="BM175" s="53">
        <f t="shared" si="457"/>
        <v>0</v>
      </c>
      <c r="BN175" s="53">
        <f t="shared" si="457"/>
        <v>0</v>
      </c>
      <c r="BO175" s="53">
        <f t="shared" si="457"/>
        <v>0</v>
      </c>
      <c r="BP175" s="53">
        <f t="shared" si="457"/>
        <v>1</v>
      </c>
      <c r="BQ175" s="53">
        <f t="shared" si="457"/>
        <v>1</v>
      </c>
      <c r="BR175" s="53">
        <f t="shared" si="457"/>
        <v>1</v>
      </c>
      <c r="BS175" s="53">
        <f t="shared" si="457"/>
        <v>1</v>
      </c>
      <c r="BT175" s="53">
        <f t="shared" si="457"/>
        <v>1</v>
      </c>
      <c r="BU175" s="53">
        <f t="shared" si="457"/>
        <v>1</v>
      </c>
      <c r="BV175" s="53">
        <f t="shared" si="321"/>
        <v>0.125</v>
      </c>
      <c r="BW175" s="53">
        <f t="shared" ref="BW175:CS175" si="458">BW117+BV175</f>
        <v>0.125</v>
      </c>
      <c r="BX175" s="53">
        <f t="shared" si="458"/>
        <v>0.125</v>
      </c>
      <c r="BY175" s="53">
        <f t="shared" si="458"/>
        <v>0.125</v>
      </c>
      <c r="BZ175" s="53">
        <f t="shared" si="458"/>
        <v>0.125</v>
      </c>
      <c r="CA175" s="53">
        <f t="shared" si="458"/>
        <v>0.125</v>
      </c>
      <c r="CB175" s="53">
        <f t="shared" si="458"/>
        <v>0.125</v>
      </c>
      <c r="CC175" s="53">
        <f t="shared" si="458"/>
        <v>0.125</v>
      </c>
      <c r="CD175" s="53">
        <f t="shared" si="458"/>
        <v>0.125</v>
      </c>
      <c r="CE175" s="53">
        <f t="shared" si="458"/>
        <v>0.125</v>
      </c>
      <c r="CF175" s="53">
        <f t="shared" si="458"/>
        <v>0.125</v>
      </c>
      <c r="CG175" s="53">
        <f t="shared" si="458"/>
        <v>0.125</v>
      </c>
      <c r="CH175" s="53">
        <f t="shared" si="458"/>
        <v>0.375</v>
      </c>
      <c r="CI175" s="53">
        <f t="shared" si="458"/>
        <v>0.5</v>
      </c>
      <c r="CJ175" s="53">
        <f t="shared" si="458"/>
        <v>0.5</v>
      </c>
      <c r="CK175" s="53">
        <f t="shared" si="458"/>
        <v>0.75</v>
      </c>
      <c r="CL175" s="53">
        <f t="shared" si="458"/>
        <v>0.75</v>
      </c>
      <c r="CM175" s="53">
        <f t="shared" si="458"/>
        <v>0.75</v>
      </c>
      <c r="CN175" s="53">
        <f t="shared" si="458"/>
        <v>0.75</v>
      </c>
      <c r="CO175" s="53">
        <f t="shared" si="458"/>
        <v>1</v>
      </c>
      <c r="CP175" s="53">
        <f t="shared" si="458"/>
        <v>1</v>
      </c>
      <c r="CQ175" s="53">
        <f t="shared" si="458"/>
        <v>1</v>
      </c>
      <c r="CR175" s="53">
        <f t="shared" si="458"/>
        <v>1</v>
      </c>
      <c r="CS175" s="53">
        <f t="shared" si="458"/>
        <v>1</v>
      </c>
    </row>
    <row r="176">
      <c r="A176" s="23" t="s">
        <v>55</v>
      </c>
      <c r="B176" s="53">
        <f t="shared" si="315"/>
        <v>0</v>
      </c>
      <c r="C176" s="53">
        <f t="shared" ref="C176:Y176" si="459">C118+B176</f>
        <v>0</v>
      </c>
      <c r="D176" s="53">
        <f t="shared" si="459"/>
        <v>0</v>
      </c>
      <c r="E176" s="53">
        <f t="shared" si="459"/>
        <v>0</v>
      </c>
      <c r="F176" s="53">
        <f t="shared" si="459"/>
        <v>0</v>
      </c>
      <c r="G176" s="53">
        <f t="shared" si="459"/>
        <v>0</v>
      </c>
      <c r="H176" s="53">
        <f t="shared" si="459"/>
        <v>0</v>
      </c>
      <c r="I176" s="53">
        <f t="shared" si="459"/>
        <v>0</v>
      </c>
      <c r="J176" s="53">
        <f t="shared" si="459"/>
        <v>0</v>
      </c>
      <c r="K176" s="53">
        <f t="shared" si="459"/>
        <v>0</v>
      </c>
      <c r="L176" s="53">
        <f t="shared" si="459"/>
        <v>0</v>
      </c>
      <c r="M176" s="53">
        <f t="shared" si="459"/>
        <v>0</v>
      </c>
      <c r="N176" s="53">
        <f t="shared" si="459"/>
        <v>0</v>
      </c>
      <c r="O176" s="53">
        <f t="shared" si="459"/>
        <v>0</v>
      </c>
      <c r="P176" s="53">
        <f t="shared" si="459"/>
        <v>0</v>
      </c>
      <c r="Q176" s="53">
        <f t="shared" si="459"/>
        <v>0</v>
      </c>
      <c r="R176" s="53">
        <f t="shared" si="459"/>
        <v>0</v>
      </c>
      <c r="S176" s="53">
        <f t="shared" si="459"/>
        <v>0</v>
      </c>
      <c r="T176" s="53">
        <f t="shared" si="459"/>
        <v>0</v>
      </c>
      <c r="U176" s="53">
        <f t="shared" si="459"/>
        <v>0</v>
      </c>
      <c r="V176" s="53">
        <f t="shared" si="459"/>
        <v>0</v>
      </c>
      <c r="W176" s="53">
        <f t="shared" si="459"/>
        <v>0</v>
      </c>
      <c r="X176" s="53">
        <f t="shared" si="459"/>
        <v>0</v>
      </c>
      <c r="Y176" s="53">
        <f t="shared" si="459"/>
        <v>0</v>
      </c>
      <c r="Z176" s="53">
        <f t="shared" si="317"/>
        <v>0</v>
      </c>
      <c r="AA176" s="53">
        <f t="shared" ref="AA176:AW176" si="460">AA118+Z176</f>
        <v>0</v>
      </c>
      <c r="AB176" s="53">
        <f t="shared" si="460"/>
        <v>0</v>
      </c>
      <c r="AC176" s="53">
        <f t="shared" si="460"/>
        <v>0</v>
      </c>
      <c r="AD176" s="53">
        <f t="shared" si="460"/>
        <v>0</v>
      </c>
      <c r="AE176" s="53">
        <f t="shared" si="460"/>
        <v>0</v>
      </c>
      <c r="AF176" s="53">
        <f t="shared" si="460"/>
        <v>0</v>
      </c>
      <c r="AG176" s="53">
        <f t="shared" si="460"/>
        <v>0</v>
      </c>
      <c r="AH176" s="53">
        <f t="shared" si="460"/>
        <v>0</v>
      </c>
      <c r="AI176" s="53">
        <f t="shared" si="460"/>
        <v>0.5</v>
      </c>
      <c r="AJ176" s="53">
        <f t="shared" si="460"/>
        <v>0.5</v>
      </c>
      <c r="AK176" s="53">
        <f t="shared" si="460"/>
        <v>0.5</v>
      </c>
      <c r="AL176" s="53">
        <f t="shared" si="460"/>
        <v>1</v>
      </c>
      <c r="AM176" s="53">
        <f t="shared" si="460"/>
        <v>1</v>
      </c>
      <c r="AN176" s="53">
        <f t="shared" si="460"/>
        <v>1</v>
      </c>
      <c r="AO176" s="53">
        <f t="shared" si="460"/>
        <v>1</v>
      </c>
      <c r="AP176" s="53">
        <f t="shared" si="460"/>
        <v>1</v>
      </c>
      <c r="AQ176" s="53">
        <f t="shared" si="460"/>
        <v>1</v>
      </c>
      <c r="AR176" s="53">
        <f t="shared" si="460"/>
        <v>1</v>
      </c>
      <c r="AS176" s="53">
        <f t="shared" si="460"/>
        <v>1</v>
      </c>
      <c r="AT176" s="53">
        <f t="shared" si="460"/>
        <v>1</v>
      </c>
      <c r="AU176" s="53">
        <f t="shared" si="460"/>
        <v>1</v>
      </c>
      <c r="AV176" s="53">
        <f t="shared" si="460"/>
        <v>1</v>
      </c>
      <c r="AW176" s="53">
        <f t="shared" si="460"/>
        <v>1</v>
      </c>
      <c r="AX176" s="53">
        <f t="shared" si="319"/>
        <v>0</v>
      </c>
      <c r="AY176" s="53">
        <f t="shared" ref="AY176:BU176" si="461">AY118+AX176</f>
        <v>0</v>
      </c>
      <c r="AZ176" s="53">
        <f t="shared" si="461"/>
        <v>0</v>
      </c>
      <c r="BA176" s="53">
        <f t="shared" si="461"/>
        <v>0</v>
      </c>
      <c r="BB176" s="53">
        <f t="shared" si="461"/>
        <v>0</v>
      </c>
      <c r="BC176" s="53">
        <f t="shared" si="461"/>
        <v>0</v>
      </c>
      <c r="BD176" s="53">
        <f t="shared" si="461"/>
        <v>0</v>
      </c>
      <c r="BE176" s="53">
        <f t="shared" si="461"/>
        <v>0</v>
      </c>
      <c r="BF176" s="53">
        <f t="shared" si="461"/>
        <v>0</v>
      </c>
      <c r="BG176" s="53">
        <f t="shared" si="461"/>
        <v>0</v>
      </c>
      <c r="BH176" s="53">
        <f t="shared" si="461"/>
        <v>0</v>
      </c>
      <c r="BI176" s="53">
        <f t="shared" si="461"/>
        <v>0</v>
      </c>
      <c r="BJ176" s="53">
        <f t="shared" si="461"/>
        <v>0</v>
      </c>
      <c r="BK176" s="53">
        <f t="shared" si="461"/>
        <v>0</v>
      </c>
      <c r="BL176" s="53">
        <f t="shared" si="461"/>
        <v>0</v>
      </c>
      <c r="BM176" s="53">
        <f t="shared" si="461"/>
        <v>0</v>
      </c>
      <c r="BN176" s="53">
        <f t="shared" si="461"/>
        <v>0</v>
      </c>
      <c r="BO176" s="53">
        <f t="shared" si="461"/>
        <v>1</v>
      </c>
      <c r="BP176" s="53">
        <f t="shared" si="461"/>
        <v>1</v>
      </c>
      <c r="BQ176" s="53">
        <f t="shared" si="461"/>
        <v>1</v>
      </c>
      <c r="BR176" s="53">
        <f t="shared" si="461"/>
        <v>1</v>
      </c>
      <c r="BS176" s="53">
        <f t="shared" si="461"/>
        <v>1</v>
      </c>
      <c r="BT176" s="53">
        <f t="shared" si="461"/>
        <v>1</v>
      </c>
      <c r="BU176" s="53">
        <f t="shared" si="461"/>
        <v>1</v>
      </c>
      <c r="BV176" s="53">
        <f t="shared" si="321"/>
        <v>0</v>
      </c>
      <c r="BW176" s="53">
        <f t="shared" ref="BW176:CS176" si="462">BW118+BV176</f>
        <v>0</v>
      </c>
      <c r="BX176" s="53">
        <f t="shared" si="462"/>
        <v>0</v>
      </c>
      <c r="BY176" s="53">
        <f t="shared" si="462"/>
        <v>0</v>
      </c>
      <c r="BZ176" s="53">
        <f t="shared" si="462"/>
        <v>0</v>
      </c>
      <c r="CA176" s="53">
        <f t="shared" si="462"/>
        <v>0</v>
      </c>
      <c r="CB176" s="53">
        <f t="shared" si="462"/>
        <v>0</v>
      </c>
      <c r="CC176" s="53">
        <f t="shared" si="462"/>
        <v>1</v>
      </c>
      <c r="CD176" s="53">
        <f t="shared" si="462"/>
        <v>1</v>
      </c>
      <c r="CE176" s="53">
        <f t="shared" si="462"/>
        <v>1</v>
      </c>
      <c r="CF176" s="53">
        <f t="shared" si="462"/>
        <v>1</v>
      </c>
      <c r="CG176" s="53">
        <f t="shared" si="462"/>
        <v>1</v>
      </c>
      <c r="CH176" s="53">
        <f t="shared" si="462"/>
        <v>1</v>
      </c>
      <c r="CI176" s="53">
        <f t="shared" si="462"/>
        <v>1</v>
      </c>
      <c r="CJ176" s="53">
        <f t="shared" si="462"/>
        <v>1</v>
      </c>
      <c r="CK176" s="53">
        <f t="shared" si="462"/>
        <v>1</v>
      </c>
      <c r="CL176" s="53">
        <f t="shared" si="462"/>
        <v>1</v>
      </c>
      <c r="CM176" s="53">
        <f t="shared" si="462"/>
        <v>1</v>
      </c>
      <c r="CN176" s="53">
        <f t="shared" si="462"/>
        <v>1</v>
      </c>
      <c r="CO176" s="53">
        <f t="shared" si="462"/>
        <v>1</v>
      </c>
      <c r="CP176" s="53">
        <f t="shared" si="462"/>
        <v>1</v>
      </c>
      <c r="CQ176" s="53">
        <f t="shared" si="462"/>
        <v>1</v>
      </c>
      <c r="CR176" s="53">
        <f t="shared" si="462"/>
        <v>1</v>
      </c>
      <c r="CS176" s="53">
        <f t="shared" si="462"/>
        <v>1</v>
      </c>
    </row>
    <row r="177">
      <c r="A177" s="23" t="s">
        <v>56</v>
      </c>
      <c r="B177" s="53">
        <f t="shared" si="315"/>
        <v>0</v>
      </c>
      <c r="C177" s="53">
        <f t="shared" ref="C177:Y177" si="463">C119+B177</f>
        <v>0</v>
      </c>
      <c r="D177" s="53">
        <f t="shared" si="463"/>
        <v>0</v>
      </c>
      <c r="E177" s="53">
        <f t="shared" si="463"/>
        <v>0</v>
      </c>
      <c r="F177" s="53">
        <f t="shared" si="463"/>
        <v>0</v>
      </c>
      <c r="G177" s="53">
        <f t="shared" si="463"/>
        <v>0</v>
      </c>
      <c r="H177" s="53">
        <f t="shared" si="463"/>
        <v>0</v>
      </c>
      <c r="I177" s="53">
        <f t="shared" si="463"/>
        <v>0</v>
      </c>
      <c r="J177" s="53">
        <f t="shared" si="463"/>
        <v>0</v>
      </c>
      <c r="K177" s="53">
        <f t="shared" si="463"/>
        <v>0</v>
      </c>
      <c r="L177" s="53">
        <f t="shared" si="463"/>
        <v>0</v>
      </c>
      <c r="M177" s="53">
        <f t="shared" si="463"/>
        <v>0</v>
      </c>
      <c r="N177" s="53">
        <f t="shared" si="463"/>
        <v>0</v>
      </c>
      <c r="O177" s="53">
        <f t="shared" si="463"/>
        <v>0</v>
      </c>
      <c r="P177" s="53">
        <f t="shared" si="463"/>
        <v>0</v>
      </c>
      <c r="Q177" s="53">
        <f t="shared" si="463"/>
        <v>0</v>
      </c>
      <c r="R177" s="53">
        <f t="shared" si="463"/>
        <v>0</v>
      </c>
      <c r="S177" s="53">
        <f t="shared" si="463"/>
        <v>0</v>
      </c>
      <c r="T177" s="53">
        <f t="shared" si="463"/>
        <v>0</v>
      </c>
      <c r="U177" s="53">
        <f t="shared" si="463"/>
        <v>0</v>
      </c>
      <c r="V177" s="53">
        <f t="shared" si="463"/>
        <v>0</v>
      </c>
      <c r="W177" s="53">
        <f t="shared" si="463"/>
        <v>0</v>
      </c>
      <c r="X177" s="53">
        <f t="shared" si="463"/>
        <v>0</v>
      </c>
      <c r="Y177" s="53">
        <f t="shared" si="463"/>
        <v>0</v>
      </c>
      <c r="Z177" s="53">
        <f t="shared" si="317"/>
        <v>0</v>
      </c>
      <c r="AA177" s="53">
        <f t="shared" ref="AA177:AW177" si="464">AA119+Z177</f>
        <v>0</v>
      </c>
      <c r="AB177" s="53">
        <f t="shared" si="464"/>
        <v>0</v>
      </c>
      <c r="AC177" s="53">
        <f t="shared" si="464"/>
        <v>0</v>
      </c>
      <c r="AD177" s="53">
        <f t="shared" si="464"/>
        <v>0</v>
      </c>
      <c r="AE177" s="53">
        <f t="shared" si="464"/>
        <v>0</v>
      </c>
      <c r="AF177" s="53">
        <f t="shared" si="464"/>
        <v>0</v>
      </c>
      <c r="AG177" s="53">
        <f t="shared" si="464"/>
        <v>0</v>
      </c>
      <c r="AH177" s="53">
        <f t="shared" si="464"/>
        <v>0</v>
      </c>
      <c r="AI177" s="53">
        <f t="shared" si="464"/>
        <v>0</v>
      </c>
      <c r="AJ177" s="53">
        <f t="shared" si="464"/>
        <v>0</v>
      </c>
      <c r="AK177" s="53">
        <f t="shared" si="464"/>
        <v>0</v>
      </c>
      <c r="AL177" s="53">
        <f t="shared" si="464"/>
        <v>0</v>
      </c>
      <c r="AM177" s="53">
        <f t="shared" si="464"/>
        <v>0</v>
      </c>
      <c r="AN177" s="53">
        <f t="shared" si="464"/>
        <v>0</v>
      </c>
      <c r="AO177" s="53">
        <f t="shared" si="464"/>
        <v>0</v>
      </c>
      <c r="AP177" s="53">
        <f t="shared" si="464"/>
        <v>0</v>
      </c>
      <c r="AQ177" s="53">
        <f t="shared" si="464"/>
        <v>0</v>
      </c>
      <c r="AR177" s="53">
        <f t="shared" si="464"/>
        <v>0</v>
      </c>
      <c r="AS177" s="53">
        <f t="shared" si="464"/>
        <v>0</v>
      </c>
      <c r="AT177" s="53">
        <f t="shared" si="464"/>
        <v>0</v>
      </c>
      <c r="AU177" s="53">
        <f t="shared" si="464"/>
        <v>0</v>
      </c>
      <c r="AV177" s="53">
        <f t="shared" si="464"/>
        <v>0</v>
      </c>
      <c r="AW177" s="53">
        <f t="shared" si="464"/>
        <v>0</v>
      </c>
      <c r="AX177" s="53">
        <f t="shared" si="319"/>
        <v>0</v>
      </c>
      <c r="AY177" s="53">
        <f t="shared" ref="AY177:BU177" si="465">AY119+AX177</f>
        <v>0</v>
      </c>
      <c r="AZ177" s="53">
        <f t="shared" si="465"/>
        <v>0</v>
      </c>
      <c r="BA177" s="53">
        <f t="shared" si="465"/>
        <v>0</v>
      </c>
      <c r="BB177" s="53">
        <f t="shared" si="465"/>
        <v>0</v>
      </c>
      <c r="BC177" s="53">
        <f t="shared" si="465"/>
        <v>0</v>
      </c>
      <c r="BD177" s="53">
        <f t="shared" si="465"/>
        <v>0</v>
      </c>
      <c r="BE177" s="53">
        <f t="shared" si="465"/>
        <v>0</v>
      </c>
      <c r="BF177" s="53">
        <f t="shared" si="465"/>
        <v>0</v>
      </c>
      <c r="BG177" s="53">
        <f t="shared" si="465"/>
        <v>0</v>
      </c>
      <c r="BH177" s="53">
        <f t="shared" si="465"/>
        <v>0</v>
      </c>
      <c r="BI177" s="53">
        <f t="shared" si="465"/>
        <v>0</v>
      </c>
      <c r="BJ177" s="53">
        <f t="shared" si="465"/>
        <v>0</v>
      </c>
      <c r="BK177" s="53">
        <f t="shared" si="465"/>
        <v>0</v>
      </c>
      <c r="BL177" s="53">
        <f t="shared" si="465"/>
        <v>0</v>
      </c>
      <c r="BM177" s="53">
        <f t="shared" si="465"/>
        <v>0</v>
      </c>
      <c r="BN177" s="53">
        <f t="shared" si="465"/>
        <v>0</v>
      </c>
      <c r="BO177" s="53">
        <f t="shared" si="465"/>
        <v>0</v>
      </c>
      <c r="BP177" s="53">
        <f t="shared" si="465"/>
        <v>0</v>
      </c>
      <c r="BQ177" s="53">
        <f t="shared" si="465"/>
        <v>0</v>
      </c>
      <c r="BR177" s="53">
        <f t="shared" si="465"/>
        <v>0</v>
      </c>
      <c r="BS177" s="53">
        <f t="shared" si="465"/>
        <v>0</v>
      </c>
      <c r="BT177" s="53">
        <f t="shared" si="465"/>
        <v>0</v>
      </c>
      <c r="BU177" s="53">
        <f t="shared" si="465"/>
        <v>0</v>
      </c>
      <c r="BV177" s="53">
        <f t="shared" si="321"/>
        <v>0</v>
      </c>
      <c r="BW177" s="53">
        <f t="shared" ref="BW177:CS177" si="466">BW119+BV177</f>
        <v>0</v>
      </c>
      <c r="BX177" s="53">
        <f t="shared" si="466"/>
        <v>0</v>
      </c>
      <c r="BY177" s="53">
        <f t="shared" si="466"/>
        <v>0</v>
      </c>
      <c r="BZ177" s="53">
        <f t="shared" si="466"/>
        <v>0</v>
      </c>
      <c r="CA177" s="53">
        <f t="shared" si="466"/>
        <v>0</v>
      </c>
      <c r="CB177" s="53">
        <f t="shared" si="466"/>
        <v>0</v>
      </c>
      <c r="CC177" s="53">
        <f t="shared" si="466"/>
        <v>0</v>
      </c>
      <c r="CD177" s="53">
        <f t="shared" si="466"/>
        <v>0</v>
      </c>
      <c r="CE177" s="53">
        <f t="shared" si="466"/>
        <v>0</v>
      </c>
      <c r="CF177" s="53">
        <f t="shared" si="466"/>
        <v>0</v>
      </c>
      <c r="CG177" s="53">
        <f t="shared" si="466"/>
        <v>0</v>
      </c>
      <c r="CH177" s="53">
        <f t="shared" si="466"/>
        <v>0</v>
      </c>
      <c r="CI177" s="53">
        <f t="shared" si="466"/>
        <v>0</v>
      </c>
      <c r="CJ177" s="53">
        <f t="shared" si="466"/>
        <v>0</v>
      </c>
      <c r="CK177" s="53">
        <f t="shared" si="466"/>
        <v>0.5</v>
      </c>
      <c r="CL177" s="53">
        <f t="shared" si="466"/>
        <v>0.5</v>
      </c>
      <c r="CM177" s="53">
        <f t="shared" si="466"/>
        <v>0.5</v>
      </c>
      <c r="CN177" s="53">
        <f t="shared" si="466"/>
        <v>0.5</v>
      </c>
      <c r="CO177" s="53">
        <f t="shared" si="466"/>
        <v>1</v>
      </c>
      <c r="CP177" s="53">
        <f t="shared" si="466"/>
        <v>1</v>
      </c>
      <c r="CQ177" s="53">
        <f t="shared" si="466"/>
        <v>1</v>
      </c>
      <c r="CR177" s="53">
        <f t="shared" si="466"/>
        <v>1</v>
      </c>
      <c r="CS177" s="53">
        <f t="shared" si="466"/>
        <v>1</v>
      </c>
    </row>
    <row r="178">
      <c r="A178" s="23" t="s">
        <v>57</v>
      </c>
      <c r="B178" s="53">
        <f t="shared" si="315"/>
        <v>0</v>
      </c>
      <c r="C178" s="53">
        <f t="shared" ref="C178:Y178" si="467">C120+B178</f>
        <v>0</v>
      </c>
      <c r="D178" s="53">
        <f t="shared" si="467"/>
        <v>0</v>
      </c>
      <c r="E178" s="53">
        <f t="shared" si="467"/>
        <v>0</v>
      </c>
      <c r="F178" s="53">
        <f t="shared" si="467"/>
        <v>0</v>
      </c>
      <c r="G178" s="53">
        <f t="shared" si="467"/>
        <v>0</v>
      </c>
      <c r="H178" s="53">
        <f t="shared" si="467"/>
        <v>0</v>
      </c>
      <c r="I178" s="53">
        <f t="shared" si="467"/>
        <v>0</v>
      </c>
      <c r="J178" s="53">
        <f t="shared" si="467"/>
        <v>0</v>
      </c>
      <c r="K178" s="53">
        <f t="shared" si="467"/>
        <v>0</v>
      </c>
      <c r="L178" s="53">
        <f t="shared" si="467"/>
        <v>0</v>
      </c>
      <c r="M178" s="53">
        <f t="shared" si="467"/>
        <v>0</v>
      </c>
      <c r="N178" s="53">
        <f t="shared" si="467"/>
        <v>0</v>
      </c>
      <c r="O178" s="53">
        <f t="shared" si="467"/>
        <v>0</v>
      </c>
      <c r="P178" s="53">
        <f t="shared" si="467"/>
        <v>0</v>
      </c>
      <c r="Q178" s="53">
        <f t="shared" si="467"/>
        <v>0</v>
      </c>
      <c r="R178" s="53">
        <f t="shared" si="467"/>
        <v>0</v>
      </c>
      <c r="S178" s="53">
        <f t="shared" si="467"/>
        <v>0</v>
      </c>
      <c r="T178" s="53">
        <f t="shared" si="467"/>
        <v>0</v>
      </c>
      <c r="U178" s="53">
        <f t="shared" si="467"/>
        <v>0</v>
      </c>
      <c r="V178" s="53">
        <f t="shared" si="467"/>
        <v>0</v>
      </c>
      <c r="W178" s="53">
        <f t="shared" si="467"/>
        <v>0</v>
      </c>
      <c r="X178" s="53">
        <f t="shared" si="467"/>
        <v>0</v>
      </c>
      <c r="Y178" s="53">
        <f t="shared" si="467"/>
        <v>0</v>
      </c>
      <c r="Z178" s="53">
        <f t="shared" si="317"/>
        <v>0</v>
      </c>
      <c r="AA178" s="53">
        <f t="shared" ref="AA178:AW178" si="468">AA120+Z178</f>
        <v>0</v>
      </c>
      <c r="AB178" s="53">
        <f t="shared" si="468"/>
        <v>0</v>
      </c>
      <c r="AC178" s="53">
        <f t="shared" si="468"/>
        <v>0</v>
      </c>
      <c r="AD178" s="53">
        <f t="shared" si="468"/>
        <v>0</v>
      </c>
      <c r="AE178" s="53">
        <f t="shared" si="468"/>
        <v>0</v>
      </c>
      <c r="AF178" s="53">
        <f t="shared" si="468"/>
        <v>0</v>
      </c>
      <c r="AG178" s="53">
        <f t="shared" si="468"/>
        <v>0</v>
      </c>
      <c r="AH178" s="53">
        <f t="shared" si="468"/>
        <v>0</v>
      </c>
      <c r="AI178" s="53">
        <f t="shared" si="468"/>
        <v>0</v>
      </c>
      <c r="AJ178" s="53">
        <f t="shared" si="468"/>
        <v>0</v>
      </c>
      <c r="AK178" s="53">
        <f t="shared" si="468"/>
        <v>0</v>
      </c>
      <c r="AL178" s="53">
        <f t="shared" si="468"/>
        <v>0</v>
      </c>
      <c r="AM178" s="53">
        <f t="shared" si="468"/>
        <v>0</v>
      </c>
      <c r="AN178" s="53">
        <f t="shared" si="468"/>
        <v>0</v>
      </c>
      <c r="AO178" s="53">
        <f t="shared" si="468"/>
        <v>0</v>
      </c>
      <c r="AP178" s="53">
        <f t="shared" si="468"/>
        <v>0</v>
      </c>
      <c r="AQ178" s="53">
        <f t="shared" si="468"/>
        <v>0</v>
      </c>
      <c r="AR178" s="53">
        <f t="shared" si="468"/>
        <v>0</v>
      </c>
      <c r="AS178" s="53">
        <f t="shared" si="468"/>
        <v>0</v>
      </c>
      <c r="AT178" s="53">
        <f t="shared" si="468"/>
        <v>0</v>
      </c>
      <c r="AU178" s="53">
        <f t="shared" si="468"/>
        <v>0</v>
      </c>
      <c r="AV178" s="53">
        <f t="shared" si="468"/>
        <v>0</v>
      </c>
      <c r="AW178" s="53">
        <f t="shared" si="468"/>
        <v>0</v>
      </c>
      <c r="AX178" s="53">
        <f t="shared" si="319"/>
        <v>0</v>
      </c>
      <c r="AY178" s="53">
        <f t="shared" ref="AY178:BU178" si="469">AY120+AX178</f>
        <v>0</v>
      </c>
      <c r="AZ178" s="53">
        <f t="shared" si="469"/>
        <v>0</v>
      </c>
      <c r="BA178" s="53">
        <f t="shared" si="469"/>
        <v>0</v>
      </c>
      <c r="BB178" s="53">
        <f t="shared" si="469"/>
        <v>0</v>
      </c>
      <c r="BC178" s="53">
        <f t="shared" si="469"/>
        <v>0</v>
      </c>
      <c r="BD178" s="53">
        <f t="shared" si="469"/>
        <v>0</v>
      </c>
      <c r="BE178" s="53">
        <f t="shared" si="469"/>
        <v>0</v>
      </c>
      <c r="BF178" s="53">
        <f t="shared" si="469"/>
        <v>0</v>
      </c>
      <c r="BG178" s="53">
        <f t="shared" si="469"/>
        <v>0</v>
      </c>
      <c r="BH178" s="53">
        <f t="shared" si="469"/>
        <v>0</v>
      </c>
      <c r="BI178" s="53">
        <f t="shared" si="469"/>
        <v>0</v>
      </c>
      <c r="BJ178" s="53">
        <f t="shared" si="469"/>
        <v>0</v>
      </c>
      <c r="BK178" s="53">
        <f t="shared" si="469"/>
        <v>0</v>
      </c>
      <c r="BL178" s="53">
        <f t="shared" si="469"/>
        <v>0</v>
      </c>
      <c r="BM178" s="53">
        <f t="shared" si="469"/>
        <v>0</v>
      </c>
      <c r="BN178" s="53">
        <f t="shared" si="469"/>
        <v>0</v>
      </c>
      <c r="BO178" s="53">
        <f t="shared" si="469"/>
        <v>0</v>
      </c>
      <c r="BP178" s="53">
        <f t="shared" si="469"/>
        <v>0</v>
      </c>
      <c r="BQ178" s="53">
        <f t="shared" si="469"/>
        <v>0</v>
      </c>
      <c r="BR178" s="53">
        <f t="shared" si="469"/>
        <v>0</v>
      </c>
      <c r="BS178" s="53">
        <f t="shared" si="469"/>
        <v>0</v>
      </c>
      <c r="BT178" s="53">
        <f t="shared" si="469"/>
        <v>0</v>
      </c>
      <c r="BU178" s="53">
        <f t="shared" si="469"/>
        <v>0</v>
      </c>
      <c r="BV178" s="53">
        <f t="shared" si="321"/>
        <v>0</v>
      </c>
      <c r="BW178" s="53">
        <f t="shared" ref="BW178:CS178" si="470">BW120+BV178</f>
        <v>0</v>
      </c>
      <c r="BX178" s="53">
        <f t="shared" si="470"/>
        <v>0</v>
      </c>
      <c r="BY178" s="53">
        <f t="shared" si="470"/>
        <v>0</v>
      </c>
      <c r="BZ178" s="53">
        <f t="shared" si="470"/>
        <v>0</v>
      </c>
      <c r="CA178" s="53">
        <f t="shared" si="470"/>
        <v>0</v>
      </c>
      <c r="CB178" s="53">
        <f t="shared" si="470"/>
        <v>0.2</v>
      </c>
      <c r="CC178" s="53">
        <f t="shared" si="470"/>
        <v>0.6</v>
      </c>
      <c r="CD178" s="53">
        <f t="shared" si="470"/>
        <v>0.6</v>
      </c>
      <c r="CE178" s="53">
        <f t="shared" si="470"/>
        <v>0.6</v>
      </c>
      <c r="CF178" s="53">
        <f t="shared" si="470"/>
        <v>0.6</v>
      </c>
      <c r="CG178" s="53">
        <f t="shared" si="470"/>
        <v>0.6</v>
      </c>
      <c r="CH178" s="53">
        <f t="shared" si="470"/>
        <v>0.8</v>
      </c>
      <c r="CI178" s="53">
        <f t="shared" si="470"/>
        <v>0.8</v>
      </c>
      <c r="CJ178" s="53">
        <f t="shared" si="470"/>
        <v>0.8</v>
      </c>
      <c r="CK178" s="53">
        <f t="shared" si="470"/>
        <v>0.8</v>
      </c>
      <c r="CL178" s="53">
        <f t="shared" si="470"/>
        <v>0.8</v>
      </c>
      <c r="CM178" s="53">
        <f t="shared" si="470"/>
        <v>0.8</v>
      </c>
      <c r="CN178" s="53">
        <f t="shared" si="470"/>
        <v>1</v>
      </c>
      <c r="CO178" s="53">
        <f t="shared" si="470"/>
        <v>1</v>
      </c>
      <c r="CP178" s="53">
        <f t="shared" si="470"/>
        <v>1</v>
      </c>
      <c r="CQ178" s="53">
        <f t="shared" si="470"/>
        <v>1</v>
      </c>
      <c r="CR178" s="53">
        <f t="shared" si="470"/>
        <v>1</v>
      </c>
      <c r="CS178" s="53">
        <f t="shared" si="470"/>
        <v>1</v>
      </c>
    </row>
    <row r="179">
      <c r="A179" s="23" t="s">
        <v>58</v>
      </c>
      <c r="B179" s="53">
        <f t="shared" si="315"/>
        <v>0</v>
      </c>
      <c r="C179" s="53">
        <f t="shared" ref="C179:Y179" si="471">C121+B179</f>
        <v>0</v>
      </c>
      <c r="D179" s="53">
        <f t="shared" si="471"/>
        <v>0</v>
      </c>
      <c r="E179" s="53">
        <f t="shared" si="471"/>
        <v>0</v>
      </c>
      <c r="F179" s="53">
        <f t="shared" si="471"/>
        <v>0</v>
      </c>
      <c r="G179" s="53">
        <f t="shared" si="471"/>
        <v>0</v>
      </c>
      <c r="H179" s="53">
        <f t="shared" si="471"/>
        <v>0</v>
      </c>
      <c r="I179" s="53">
        <f t="shared" si="471"/>
        <v>0</v>
      </c>
      <c r="J179" s="53">
        <f t="shared" si="471"/>
        <v>0</v>
      </c>
      <c r="K179" s="53">
        <f t="shared" si="471"/>
        <v>0</v>
      </c>
      <c r="L179" s="53">
        <f t="shared" si="471"/>
        <v>0</v>
      </c>
      <c r="M179" s="53">
        <f t="shared" si="471"/>
        <v>0</v>
      </c>
      <c r="N179" s="53">
        <f t="shared" si="471"/>
        <v>0</v>
      </c>
      <c r="O179" s="53">
        <f t="shared" si="471"/>
        <v>0</v>
      </c>
      <c r="P179" s="53">
        <f t="shared" si="471"/>
        <v>0</v>
      </c>
      <c r="Q179" s="53">
        <f t="shared" si="471"/>
        <v>0</v>
      </c>
      <c r="R179" s="53">
        <f t="shared" si="471"/>
        <v>0</v>
      </c>
      <c r="S179" s="53">
        <f t="shared" si="471"/>
        <v>0</v>
      </c>
      <c r="T179" s="53">
        <f t="shared" si="471"/>
        <v>0</v>
      </c>
      <c r="U179" s="53">
        <f t="shared" si="471"/>
        <v>0</v>
      </c>
      <c r="V179" s="53">
        <f t="shared" si="471"/>
        <v>0</v>
      </c>
      <c r="W179" s="53">
        <f t="shared" si="471"/>
        <v>0</v>
      </c>
      <c r="X179" s="53">
        <f t="shared" si="471"/>
        <v>0</v>
      </c>
      <c r="Y179" s="53">
        <f t="shared" si="471"/>
        <v>0</v>
      </c>
      <c r="Z179" s="53">
        <f t="shared" si="317"/>
        <v>0</v>
      </c>
      <c r="AA179" s="53">
        <f t="shared" ref="AA179:AW179" si="472">AA121+Z179</f>
        <v>0</v>
      </c>
      <c r="AB179" s="53">
        <f t="shared" si="472"/>
        <v>0</v>
      </c>
      <c r="AC179" s="53">
        <f t="shared" si="472"/>
        <v>0</v>
      </c>
      <c r="AD179" s="53">
        <f t="shared" si="472"/>
        <v>0</v>
      </c>
      <c r="AE179" s="53">
        <f t="shared" si="472"/>
        <v>0</v>
      </c>
      <c r="AF179" s="53">
        <f t="shared" si="472"/>
        <v>0</v>
      </c>
      <c r="AG179" s="53">
        <f t="shared" si="472"/>
        <v>0</v>
      </c>
      <c r="AH179" s="53">
        <f t="shared" si="472"/>
        <v>0</v>
      </c>
      <c r="AI179" s="53">
        <f t="shared" si="472"/>
        <v>0</v>
      </c>
      <c r="AJ179" s="53">
        <f t="shared" si="472"/>
        <v>0</v>
      </c>
      <c r="AK179" s="53">
        <f t="shared" si="472"/>
        <v>0</v>
      </c>
      <c r="AL179" s="53">
        <f t="shared" si="472"/>
        <v>0</v>
      </c>
      <c r="AM179" s="53">
        <f t="shared" si="472"/>
        <v>0</v>
      </c>
      <c r="AN179" s="53">
        <f t="shared" si="472"/>
        <v>0</v>
      </c>
      <c r="AO179" s="53">
        <f t="shared" si="472"/>
        <v>0</v>
      </c>
      <c r="AP179" s="53">
        <f t="shared" si="472"/>
        <v>0</v>
      </c>
      <c r="AQ179" s="53">
        <f t="shared" si="472"/>
        <v>0</v>
      </c>
      <c r="AR179" s="53">
        <f t="shared" si="472"/>
        <v>0</v>
      </c>
      <c r="AS179" s="53">
        <f t="shared" si="472"/>
        <v>0</v>
      </c>
      <c r="AT179" s="53">
        <f t="shared" si="472"/>
        <v>0</v>
      </c>
      <c r="AU179" s="53">
        <f t="shared" si="472"/>
        <v>0</v>
      </c>
      <c r="AV179" s="53">
        <f t="shared" si="472"/>
        <v>0</v>
      </c>
      <c r="AW179" s="53">
        <f t="shared" si="472"/>
        <v>0</v>
      </c>
      <c r="AX179" s="53">
        <f t="shared" si="319"/>
        <v>0</v>
      </c>
      <c r="AY179" s="53">
        <f t="shared" ref="AY179:BU179" si="473">AY121+AX179</f>
        <v>0</v>
      </c>
      <c r="AZ179" s="53">
        <f t="shared" si="473"/>
        <v>0</v>
      </c>
      <c r="BA179" s="53">
        <f t="shared" si="473"/>
        <v>0</v>
      </c>
      <c r="BB179" s="53">
        <f t="shared" si="473"/>
        <v>0</v>
      </c>
      <c r="BC179" s="53">
        <f t="shared" si="473"/>
        <v>0</v>
      </c>
      <c r="BD179" s="53">
        <f t="shared" si="473"/>
        <v>0</v>
      </c>
      <c r="BE179" s="53">
        <f t="shared" si="473"/>
        <v>0</v>
      </c>
      <c r="BF179" s="53">
        <f t="shared" si="473"/>
        <v>0</v>
      </c>
      <c r="BG179" s="53">
        <f t="shared" si="473"/>
        <v>0</v>
      </c>
      <c r="BH179" s="53">
        <f t="shared" si="473"/>
        <v>0</v>
      </c>
      <c r="BI179" s="53">
        <f t="shared" si="473"/>
        <v>0</v>
      </c>
      <c r="BJ179" s="53">
        <f t="shared" si="473"/>
        <v>0</v>
      </c>
      <c r="BK179" s="53">
        <f t="shared" si="473"/>
        <v>0</v>
      </c>
      <c r="BL179" s="53">
        <f t="shared" si="473"/>
        <v>0</v>
      </c>
      <c r="BM179" s="53">
        <f t="shared" si="473"/>
        <v>0</v>
      </c>
      <c r="BN179" s="53">
        <f t="shared" si="473"/>
        <v>0</v>
      </c>
      <c r="BO179" s="53">
        <f t="shared" si="473"/>
        <v>0</v>
      </c>
      <c r="BP179" s="53">
        <f t="shared" si="473"/>
        <v>0</v>
      </c>
      <c r="BQ179" s="53">
        <f t="shared" si="473"/>
        <v>0</v>
      </c>
      <c r="BR179" s="53">
        <f t="shared" si="473"/>
        <v>0</v>
      </c>
      <c r="BS179" s="53">
        <f t="shared" si="473"/>
        <v>0</v>
      </c>
      <c r="BT179" s="53">
        <f t="shared" si="473"/>
        <v>0</v>
      </c>
      <c r="BU179" s="53">
        <f t="shared" si="473"/>
        <v>0</v>
      </c>
      <c r="BV179" s="53">
        <f t="shared" si="321"/>
        <v>0</v>
      </c>
      <c r="BW179" s="53">
        <f t="shared" ref="BW179:CS179" si="474">BW121+BV179</f>
        <v>0</v>
      </c>
      <c r="BX179" s="53">
        <f t="shared" si="474"/>
        <v>0</v>
      </c>
      <c r="BY179" s="53">
        <f t="shared" si="474"/>
        <v>0</v>
      </c>
      <c r="BZ179" s="53">
        <f t="shared" si="474"/>
        <v>0</v>
      </c>
      <c r="CA179" s="53">
        <f t="shared" si="474"/>
        <v>0</v>
      </c>
      <c r="CB179" s="53">
        <f t="shared" si="474"/>
        <v>0</v>
      </c>
      <c r="CC179" s="53">
        <f t="shared" si="474"/>
        <v>0</v>
      </c>
      <c r="CD179" s="53">
        <f t="shared" si="474"/>
        <v>0</v>
      </c>
      <c r="CE179" s="53">
        <f t="shared" si="474"/>
        <v>0</v>
      </c>
      <c r="CF179" s="53">
        <f t="shared" si="474"/>
        <v>0</v>
      </c>
      <c r="CG179" s="53">
        <f t="shared" si="474"/>
        <v>0</v>
      </c>
      <c r="CH179" s="53">
        <f t="shared" si="474"/>
        <v>0.5</v>
      </c>
      <c r="CI179" s="53">
        <f t="shared" si="474"/>
        <v>0.5</v>
      </c>
      <c r="CJ179" s="53">
        <f t="shared" si="474"/>
        <v>0.5</v>
      </c>
      <c r="CK179" s="53">
        <f t="shared" si="474"/>
        <v>0.5</v>
      </c>
      <c r="CL179" s="53">
        <f t="shared" si="474"/>
        <v>0.5</v>
      </c>
      <c r="CM179" s="53">
        <f t="shared" si="474"/>
        <v>0.75</v>
      </c>
      <c r="CN179" s="53">
        <f t="shared" si="474"/>
        <v>0.75</v>
      </c>
      <c r="CO179" s="53">
        <f t="shared" si="474"/>
        <v>0.75</v>
      </c>
      <c r="CP179" s="53">
        <f t="shared" si="474"/>
        <v>1</v>
      </c>
      <c r="CQ179" s="53">
        <f t="shared" si="474"/>
        <v>1</v>
      </c>
      <c r="CR179" s="53">
        <f t="shared" si="474"/>
        <v>1</v>
      </c>
      <c r="CS179" s="53">
        <f t="shared" si="474"/>
        <v>1</v>
      </c>
    </row>
    <row r="180">
      <c r="A180" s="23" t="s">
        <v>59</v>
      </c>
      <c r="B180" s="53">
        <f t="shared" si="315"/>
        <v>0</v>
      </c>
      <c r="C180" s="53">
        <f t="shared" ref="C180:Y180" si="475">C122+B180</f>
        <v>0</v>
      </c>
      <c r="D180" s="53">
        <f t="shared" si="475"/>
        <v>0</v>
      </c>
      <c r="E180" s="53">
        <f t="shared" si="475"/>
        <v>0</v>
      </c>
      <c r="F180" s="53">
        <f t="shared" si="475"/>
        <v>0</v>
      </c>
      <c r="G180" s="53">
        <f t="shared" si="475"/>
        <v>0</v>
      </c>
      <c r="H180" s="53">
        <f t="shared" si="475"/>
        <v>0</v>
      </c>
      <c r="I180" s="53">
        <f t="shared" si="475"/>
        <v>0</v>
      </c>
      <c r="J180" s="53">
        <f t="shared" si="475"/>
        <v>0</v>
      </c>
      <c r="K180" s="53">
        <f t="shared" si="475"/>
        <v>0</v>
      </c>
      <c r="L180" s="53">
        <f t="shared" si="475"/>
        <v>0</v>
      </c>
      <c r="M180" s="53">
        <f t="shared" si="475"/>
        <v>0</v>
      </c>
      <c r="N180" s="53">
        <f t="shared" si="475"/>
        <v>0</v>
      </c>
      <c r="O180" s="53">
        <f t="shared" si="475"/>
        <v>0</v>
      </c>
      <c r="P180" s="53">
        <f t="shared" si="475"/>
        <v>0</v>
      </c>
      <c r="Q180" s="53">
        <f t="shared" si="475"/>
        <v>0</v>
      </c>
      <c r="R180" s="53">
        <f t="shared" si="475"/>
        <v>0</v>
      </c>
      <c r="S180" s="53">
        <f t="shared" si="475"/>
        <v>0</v>
      </c>
      <c r="T180" s="53">
        <f t="shared" si="475"/>
        <v>0</v>
      </c>
      <c r="U180" s="53">
        <f t="shared" si="475"/>
        <v>0</v>
      </c>
      <c r="V180" s="53">
        <f t="shared" si="475"/>
        <v>0</v>
      </c>
      <c r="W180" s="53">
        <f t="shared" si="475"/>
        <v>0</v>
      </c>
      <c r="X180" s="53">
        <f t="shared" si="475"/>
        <v>0</v>
      </c>
      <c r="Y180" s="53">
        <f t="shared" si="475"/>
        <v>0</v>
      </c>
      <c r="Z180" s="53">
        <f t="shared" si="317"/>
        <v>0</v>
      </c>
      <c r="AA180" s="53">
        <f t="shared" ref="AA180:AW180" si="476">AA122+Z180</f>
        <v>0</v>
      </c>
      <c r="AB180" s="53">
        <f t="shared" si="476"/>
        <v>0</v>
      </c>
      <c r="AC180" s="53">
        <f t="shared" si="476"/>
        <v>0</v>
      </c>
      <c r="AD180" s="53">
        <f t="shared" si="476"/>
        <v>0</v>
      </c>
      <c r="AE180" s="53">
        <f t="shared" si="476"/>
        <v>0</v>
      </c>
      <c r="AF180" s="53">
        <f t="shared" si="476"/>
        <v>0</v>
      </c>
      <c r="AG180" s="53">
        <f t="shared" si="476"/>
        <v>0</v>
      </c>
      <c r="AH180" s="53">
        <f t="shared" si="476"/>
        <v>0</v>
      </c>
      <c r="AI180" s="53">
        <f t="shared" si="476"/>
        <v>0</v>
      </c>
      <c r="AJ180" s="53">
        <f t="shared" si="476"/>
        <v>0</v>
      </c>
      <c r="AK180" s="53">
        <f t="shared" si="476"/>
        <v>0</v>
      </c>
      <c r="AL180" s="53">
        <f t="shared" si="476"/>
        <v>0</v>
      </c>
      <c r="AM180" s="53">
        <f t="shared" si="476"/>
        <v>0</v>
      </c>
      <c r="AN180" s="53">
        <f t="shared" si="476"/>
        <v>0</v>
      </c>
      <c r="AO180" s="53">
        <f t="shared" si="476"/>
        <v>0</v>
      </c>
      <c r="AP180" s="53">
        <f t="shared" si="476"/>
        <v>0</v>
      </c>
      <c r="AQ180" s="53">
        <f t="shared" si="476"/>
        <v>0</v>
      </c>
      <c r="AR180" s="53">
        <f t="shared" si="476"/>
        <v>0</v>
      </c>
      <c r="AS180" s="53">
        <f t="shared" si="476"/>
        <v>0</v>
      </c>
      <c r="AT180" s="53">
        <f t="shared" si="476"/>
        <v>0</v>
      </c>
      <c r="AU180" s="53">
        <f t="shared" si="476"/>
        <v>0</v>
      </c>
      <c r="AV180" s="53">
        <f t="shared" si="476"/>
        <v>0</v>
      </c>
      <c r="AW180" s="53">
        <f t="shared" si="476"/>
        <v>0</v>
      </c>
      <c r="AX180" s="53">
        <f t="shared" si="319"/>
        <v>0</v>
      </c>
      <c r="AY180" s="53">
        <f t="shared" ref="AY180:BU180" si="477">AY122+AX180</f>
        <v>0</v>
      </c>
      <c r="AZ180" s="53">
        <f t="shared" si="477"/>
        <v>0</v>
      </c>
      <c r="BA180" s="53">
        <f t="shared" si="477"/>
        <v>0</v>
      </c>
      <c r="BB180" s="53">
        <f t="shared" si="477"/>
        <v>0</v>
      </c>
      <c r="BC180" s="53">
        <f t="shared" si="477"/>
        <v>0</v>
      </c>
      <c r="BD180" s="53">
        <f t="shared" si="477"/>
        <v>0</v>
      </c>
      <c r="BE180" s="53">
        <f t="shared" si="477"/>
        <v>0</v>
      </c>
      <c r="BF180" s="53">
        <f t="shared" si="477"/>
        <v>0</v>
      </c>
      <c r="BG180" s="53">
        <f t="shared" si="477"/>
        <v>0</v>
      </c>
      <c r="BH180" s="53">
        <f t="shared" si="477"/>
        <v>0</v>
      </c>
      <c r="BI180" s="53">
        <f t="shared" si="477"/>
        <v>0</v>
      </c>
      <c r="BJ180" s="53">
        <f t="shared" si="477"/>
        <v>0</v>
      </c>
      <c r="BK180" s="53">
        <f t="shared" si="477"/>
        <v>0</v>
      </c>
      <c r="BL180" s="53">
        <f t="shared" si="477"/>
        <v>0</v>
      </c>
      <c r="BM180" s="53">
        <f t="shared" si="477"/>
        <v>0</v>
      </c>
      <c r="BN180" s="53">
        <f t="shared" si="477"/>
        <v>0</v>
      </c>
      <c r="BO180" s="53">
        <f t="shared" si="477"/>
        <v>0</v>
      </c>
      <c r="BP180" s="53">
        <f t="shared" si="477"/>
        <v>0</v>
      </c>
      <c r="BQ180" s="53">
        <f t="shared" si="477"/>
        <v>0</v>
      </c>
      <c r="BR180" s="53">
        <f t="shared" si="477"/>
        <v>0</v>
      </c>
      <c r="BS180" s="53">
        <f t="shared" si="477"/>
        <v>0</v>
      </c>
      <c r="BT180" s="53">
        <f t="shared" si="477"/>
        <v>0</v>
      </c>
      <c r="BU180" s="53">
        <f t="shared" si="477"/>
        <v>0</v>
      </c>
      <c r="BV180" s="53">
        <f t="shared" si="321"/>
        <v>0</v>
      </c>
      <c r="BW180" s="53">
        <f t="shared" ref="BW180:CS180" si="478">BW122+BV180</f>
        <v>0</v>
      </c>
      <c r="BX180" s="53">
        <f t="shared" si="478"/>
        <v>0</v>
      </c>
      <c r="BY180" s="53">
        <f t="shared" si="478"/>
        <v>0</v>
      </c>
      <c r="BZ180" s="53">
        <f t="shared" si="478"/>
        <v>0</v>
      </c>
      <c r="CA180" s="53">
        <f t="shared" si="478"/>
        <v>0.25</v>
      </c>
      <c r="CB180" s="53">
        <f t="shared" si="478"/>
        <v>0.25</v>
      </c>
      <c r="CC180" s="53">
        <f t="shared" si="478"/>
        <v>0.25</v>
      </c>
      <c r="CD180" s="53">
        <f t="shared" si="478"/>
        <v>0.25</v>
      </c>
      <c r="CE180" s="53">
        <f t="shared" si="478"/>
        <v>0.5</v>
      </c>
      <c r="CF180" s="53">
        <f t="shared" si="478"/>
        <v>0.5</v>
      </c>
      <c r="CG180" s="53">
        <f t="shared" si="478"/>
        <v>0.5</v>
      </c>
      <c r="CH180" s="53">
        <f t="shared" si="478"/>
        <v>0.5</v>
      </c>
      <c r="CI180" s="53">
        <f t="shared" si="478"/>
        <v>0.5</v>
      </c>
      <c r="CJ180" s="53">
        <f t="shared" si="478"/>
        <v>0.75</v>
      </c>
      <c r="CK180" s="53">
        <f t="shared" si="478"/>
        <v>1</v>
      </c>
      <c r="CL180" s="53">
        <f t="shared" si="478"/>
        <v>1</v>
      </c>
      <c r="CM180" s="53">
        <f t="shared" si="478"/>
        <v>1</v>
      </c>
      <c r="CN180" s="53">
        <f t="shared" si="478"/>
        <v>1</v>
      </c>
      <c r="CO180" s="53">
        <f t="shared" si="478"/>
        <v>1</v>
      </c>
      <c r="CP180" s="53">
        <f t="shared" si="478"/>
        <v>1</v>
      </c>
      <c r="CQ180" s="53">
        <f t="shared" si="478"/>
        <v>1</v>
      </c>
      <c r="CR180" s="53">
        <f t="shared" si="478"/>
        <v>1</v>
      </c>
      <c r="CS180" s="53">
        <f t="shared" si="478"/>
        <v>1</v>
      </c>
    </row>
    <row r="181">
      <c r="A181" s="23" t="s">
        <v>60</v>
      </c>
      <c r="B181" s="53">
        <f t="shared" si="315"/>
        <v>0</v>
      </c>
      <c r="C181" s="53">
        <f t="shared" ref="C181:Y181" si="479">C123+B181</f>
        <v>0</v>
      </c>
      <c r="D181" s="53">
        <f t="shared" si="479"/>
        <v>0</v>
      </c>
      <c r="E181" s="53">
        <f t="shared" si="479"/>
        <v>0</v>
      </c>
      <c r="F181" s="53">
        <f t="shared" si="479"/>
        <v>0</v>
      </c>
      <c r="G181" s="53">
        <f t="shared" si="479"/>
        <v>0</v>
      </c>
      <c r="H181" s="53">
        <f t="shared" si="479"/>
        <v>0</v>
      </c>
      <c r="I181" s="53">
        <f t="shared" si="479"/>
        <v>0</v>
      </c>
      <c r="J181" s="53">
        <f t="shared" si="479"/>
        <v>0</v>
      </c>
      <c r="K181" s="53">
        <f t="shared" si="479"/>
        <v>0</v>
      </c>
      <c r="L181" s="53">
        <f t="shared" si="479"/>
        <v>0</v>
      </c>
      <c r="M181" s="53">
        <f t="shared" si="479"/>
        <v>0</v>
      </c>
      <c r="N181" s="53">
        <f t="shared" si="479"/>
        <v>0</v>
      </c>
      <c r="O181" s="53">
        <f t="shared" si="479"/>
        <v>0</v>
      </c>
      <c r="P181" s="53">
        <f t="shared" si="479"/>
        <v>0</v>
      </c>
      <c r="Q181" s="53">
        <f t="shared" si="479"/>
        <v>0</v>
      </c>
      <c r="R181" s="53">
        <f t="shared" si="479"/>
        <v>0</v>
      </c>
      <c r="S181" s="53">
        <f t="shared" si="479"/>
        <v>0</v>
      </c>
      <c r="T181" s="53">
        <f t="shared" si="479"/>
        <v>0</v>
      </c>
      <c r="U181" s="53">
        <f t="shared" si="479"/>
        <v>0</v>
      </c>
      <c r="V181" s="53">
        <f t="shared" si="479"/>
        <v>0</v>
      </c>
      <c r="W181" s="53">
        <f t="shared" si="479"/>
        <v>0</v>
      </c>
      <c r="X181" s="53">
        <f t="shared" si="479"/>
        <v>0</v>
      </c>
      <c r="Y181" s="53">
        <f t="shared" si="479"/>
        <v>0</v>
      </c>
      <c r="Z181" s="53">
        <f t="shared" si="317"/>
        <v>0</v>
      </c>
      <c r="AA181" s="53">
        <f t="shared" ref="AA181:AW181" si="480">AA123+Z181</f>
        <v>0</v>
      </c>
      <c r="AB181" s="53">
        <f t="shared" si="480"/>
        <v>0</v>
      </c>
      <c r="AC181" s="53">
        <f t="shared" si="480"/>
        <v>0</v>
      </c>
      <c r="AD181" s="53">
        <f t="shared" si="480"/>
        <v>0</v>
      </c>
      <c r="AE181" s="53">
        <f t="shared" si="480"/>
        <v>0</v>
      </c>
      <c r="AF181" s="53">
        <f t="shared" si="480"/>
        <v>0</v>
      </c>
      <c r="AG181" s="53">
        <f t="shared" si="480"/>
        <v>0</v>
      </c>
      <c r="AH181" s="53">
        <f t="shared" si="480"/>
        <v>0</v>
      </c>
      <c r="AI181" s="53">
        <f t="shared" si="480"/>
        <v>0</v>
      </c>
      <c r="AJ181" s="53">
        <f t="shared" si="480"/>
        <v>0</v>
      </c>
      <c r="AK181" s="53">
        <f t="shared" si="480"/>
        <v>0</v>
      </c>
      <c r="AL181" s="53">
        <f t="shared" si="480"/>
        <v>0</v>
      </c>
      <c r="AM181" s="53">
        <f t="shared" si="480"/>
        <v>0</v>
      </c>
      <c r="AN181" s="53">
        <f t="shared" si="480"/>
        <v>0</v>
      </c>
      <c r="AO181" s="53">
        <f t="shared" si="480"/>
        <v>0</v>
      </c>
      <c r="AP181" s="53">
        <f t="shared" si="480"/>
        <v>0</v>
      </c>
      <c r="AQ181" s="53">
        <f t="shared" si="480"/>
        <v>0</v>
      </c>
      <c r="AR181" s="53">
        <f t="shared" si="480"/>
        <v>0</v>
      </c>
      <c r="AS181" s="53">
        <f t="shared" si="480"/>
        <v>0</v>
      </c>
      <c r="AT181" s="53">
        <f t="shared" si="480"/>
        <v>0</v>
      </c>
      <c r="AU181" s="53">
        <f t="shared" si="480"/>
        <v>0</v>
      </c>
      <c r="AV181" s="53">
        <f t="shared" si="480"/>
        <v>0</v>
      </c>
      <c r="AW181" s="53">
        <f t="shared" si="480"/>
        <v>0</v>
      </c>
      <c r="AX181" s="53">
        <f t="shared" si="319"/>
        <v>0</v>
      </c>
      <c r="AY181" s="53">
        <f t="shared" ref="AY181:BU181" si="481">AY123+AX181</f>
        <v>0</v>
      </c>
      <c r="AZ181" s="53">
        <f t="shared" si="481"/>
        <v>0</v>
      </c>
      <c r="BA181" s="53">
        <f t="shared" si="481"/>
        <v>0</v>
      </c>
      <c r="BB181" s="53">
        <f t="shared" si="481"/>
        <v>0</v>
      </c>
      <c r="BC181" s="53">
        <f t="shared" si="481"/>
        <v>0</v>
      </c>
      <c r="BD181" s="53">
        <f t="shared" si="481"/>
        <v>0</v>
      </c>
      <c r="BE181" s="53">
        <f t="shared" si="481"/>
        <v>0</v>
      </c>
      <c r="BF181" s="53">
        <f t="shared" si="481"/>
        <v>0</v>
      </c>
      <c r="BG181" s="53">
        <f t="shared" si="481"/>
        <v>0</v>
      </c>
      <c r="BH181" s="53">
        <f t="shared" si="481"/>
        <v>0</v>
      </c>
      <c r="BI181" s="53">
        <f t="shared" si="481"/>
        <v>0</v>
      </c>
      <c r="BJ181" s="53">
        <f t="shared" si="481"/>
        <v>0</v>
      </c>
      <c r="BK181" s="53">
        <f t="shared" si="481"/>
        <v>0</v>
      </c>
      <c r="BL181" s="53">
        <f t="shared" si="481"/>
        <v>0</v>
      </c>
      <c r="BM181" s="53">
        <f t="shared" si="481"/>
        <v>0</v>
      </c>
      <c r="BN181" s="53">
        <f t="shared" si="481"/>
        <v>0</v>
      </c>
      <c r="BO181" s="53">
        <f t="shared" si="481"/>
        <v>0</v>
      </c>
      <c r="BP181" s="53">
        <f t="shared" si="481"/>
        <v>0</v>
      </c>
      <c r="BQ181" s="53">
        <f t="shared" si="481"/>
        <v>0</v>
      </c>
      <c r="BR181" s="53">
        <f t="shared" si="481"/>
        <v>0</v>
      </c>
      <c r="BS181" s="53">
        <f t="shared" si="481"/>
        <v>0</v>
      </c>
      <c r="BT181" s="53">
        <f t="shared" si="481"/>
        <v>0</v>
      </c>
      <c r="BU181" s="53">
        <f t="shared" si="481"/>
        <v>0</v>
      </c>
      <c r="BV181" s="53">
        <f t="shared" si="321"/>
        <v>0</v>
      </c>
      <c r="BW181" s="53">
        <f t="shared" ref="BW181:CS181" si="482">BW123+BV181</f>
        <v>0</v>
      </c>
      <c r="BX181" s="53">
        <f t="shared" si="482"/>
        <v>0</v>
      </c>
      <c r="BY181" s="53">
        <f t="shared" si="482"/>
        <v>0</v>
      </c>
      <c r="BZ181" s="53">
        <f t="shared" si="482"/>
        <v>0</v>
      </c>
      <c r="CA181" s="53">
        <f t="shared" si="482"/>
        <v>0</v>
      </c>
      <c r="CB181" s="53">
        <f t="shared" si="482"/>
        <v>0</v>
      </c>
      <c r="CC181" s="53">
        <f t="shared" si="482"/>
        <v>0.5</v>
      </c>
      <c r="CD181" s="53">
        <f t="shared" si="482"/>
        <v>0.5</v>
      </c>
      <c r="CE181" s="53">
        <f t="shared" si="482"/>
        <v>0.5</v>
      </c>
      <c r="CF181" s="53">
        <f t="shared" si="482"/>
        <v>1</v>
      </c>
      <c r="CG181" s="53">
        <f t="shared" si="482"/>
        <v>1</v>
      </c>
      <c r="CH181" s="53">
        <f t="shared" si="482"/>
        <v>1</v>
      </c>
      <c r="CI181" s="53">
        <f t="shared" si="482"/>
        <v>1</v>
      </c>
      <c r="CJ181" s="53">
        <f t="shared" si="482"/>
        <v>1</v>
      </c>
      <c r="CK181" s="53">
        <f t="shared" si="482"/>
        <v>1</v>
      </c>
      <c r="CL181" s="53">
        <f t="shared" si="482"/>
        <v>1</v>
      </c>
      <c r="CM181" s="53">
        <f t="shared" si="482"/>
        <v>1</v>
      </c>
      <c r="CN181" s="53">
        <f t="shared" si="482"/>
        <v>1</v>
      </c>
      <c r="CO181" s="53">
        <f t="shared" si="482"/>
        <v>1</v>
      </c>
      <c r="CP181" s="53">
        <f t="shared" si="482"/>
        <v>1</v>
      </c>
      <c r="CQ181" s="53">
        <f t="shared" si="482"/>
        <v>1</v>
      </c>
      <c r="CR181" s="53">
        <f t="shared" si="482"/>
        <v>1</v>
      </c>
      <c r="CS181" s="53">
        <f t="shared" si="482"/>
        <v>1</v>
      </c>
    </row>
  </sheetData>
  <mergeCells count="20">
    <mergeCell ref="B1:Y1"/>
    <mergeCell ref="Z1:AW1"/>
    <mergeCell ref="AX1:BU1"/>
    <mergeCell ref="BV1:CS1"/>
    <mergeCell ref="Z15:AW15"/>
    <mergeCell ref="AX15:BU15"/>
    <mergeCell ref="BV15:CS15"/>
    <mergeCell ref="AX80:BU80"/>
    <mergeCell ref="BV80:CS80"/>
    <mergeCell ref="B128:Y128"/>
    <mergeCell ref="Z128:AW128"/>
    <mergeCell ref="AX128:BU128"/>
    <mergeCell ref="BV128:CS128"/>
    <mergeCell ref="B15:Y15"/>
    <mergeCell ref="B32:Y32"/>
    <mergeCell ref="Z32:AW32"/>
    <mergeCell ref="AX32:BU32"/>
    <mergeCell ref="BV32:CS32"/>
    <mergeCell ref="B80:Y80"/>
    <mergeCell ref="Z80:AW80"/>
  </mergeCells>
  <conditionalFormatting sqref="Y130:Y139 AW130:AW139 BU130:BU139 CS130:CS139">
    <cfRule type="cellIs" dxfId="0" priority="1" operator="equal">
      <formula>1</formula>
    </cfRule>
  </conditionalFormatting>
  <conditionalFormatting sqref="Y140:Y181 AW140:AW181 BU140:BU181 CS140:CS181">
    <cfRule type="cellIs" dxfId="0" priority="2" operator="equal">
      <formula>1</formula>
    </cfRule>
  </conditionalFormatting>
  <conditionalFormatting sqref="Y140:Y181 AW140:AW181 BU140:BU181 CS140:CS181">
    <cfRule type="cellIs" dxfId="0" priority="3" operator="equal">
      <formula>0</formula>
    </cfRule>
  </conditionalFormatting>
  <conditionalFormatting sqref="A15:CS27">
    <cfRule type="cellIs" dxfId="1" priority="4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7.5"/>
    <col customWidth="1" min="2" max="23" width="5.0"/>
    <col customWidth="1" min="24" max="24" width="6.5"/>
    <col customWidth="1" min="25" max="97" width="5.0"/>
  </cols>
  <sheetData>
    <row r="1">
      <c r="A1" s="49" t="s">
        <v>0</v>
      </c>
      <c r="B1" s="49">
        <v>1.0</v>
      </c>
      <c r="Z1" s="50">
        <v>44595.0</v>
      </c>
      <c r="AX1" s="50">
        <v>44656.0</v>
      </c>
      <c r="BV1" s="49" t="s">
        <v>1</v>
      </c>
    </row>
    <row r="2">
      <c r="A2" s="49" t="s">
        <v>68</v>
      </c>
      <c r="B2" s="49">
        <v>1.0</v>
      </c>
      <c r="C2" s="49">
        <v>2.0</v>
      </c>
      <c r="D2" s="49">
        <v>3.0</v>
      </c>
      <c r="E2" s="49">
        <v>4.0</v>
      </c>
      <c r="F2" s="49">
        <v>5.0</v>
      </c>
      <c r="G2" s="49">
        <v>6.0</v>
      </c>
      <c r="H2" s="49">
        <v>7.0</v>
      </c>
      <c r="I2" s="49">
        <v>8.0</v>
      </c>
      <c r="J2" s="49">
        <v>9.0</v>
      </c>
      <c r="K2" s="49">
        <v>10.0</v>
      </c>
      <c r="L2" s="49">
        <v>11.0</v>
      </c>
      <c r="M2" s="49">
        <v>12.0</v>
      </c>
      <c r="N2" s="49">
        <v>13.0</v>
      </c>
      <c r="O2" s="49">
        <v>14.0</v>
      </c>
      <c r="P2" s="49">
        <v>15.0</v>
      </c>
      <c r="Q2" s="49">
        <v>16.0</v>
      </c>
      <c r="R2" s="49">
        <v>17.0</v>
      </c>
      <c r="S2" s="49">
        <v>18.0</v>
      </c>
      <c r="T2" s="49">
        <v>19.0</v>
      </c>
      <c r="U2" s="49">
        <v>20.0</v>
      </c>
      <c r="V2" s="49">
        <v>21.0</v>
      </c>
      <c r="W2" s="49">
        <v>22.0</v>
      </c>
      <c r="X2" s="49">
        <v>23.0</v>
      </c>
      <c r="Y2" s="49">
        <v>24.0</v>
      </c>
      <c r="Z2" s="49">
        <v>1.0</v>
      </c>
      <c r="AA2" s="49">
        <v>2.0</v>
      </c>
      <c r="AB2" s="49">
        <v>3.0</v>
      </c>
      <c r="AC2" s="49">
        <v>4.0</v>
      </c>
      <c r="AD2" s="49">
        <v>5.0</v>
      </c>
      <c r="AE2" s="49">
        <v>6.0</v>
      </c>
      <c r="AF2" s="49">
        <v>7.0</v>
      </c>
      <c r="AG2" s="49">
        <v>8.0</v>
      </c>
      <c r="AH2" s="49">
        <v>9.0</v>
      </c>
      <c r="AI2" s="49">
        <v>10.0</v>
      </c>
      <c r="AJ2" s="49">
        <v>11.0</v>
      </c>
      <c r="AK2" s="49">
        <v>12.0</v>
      </c>
      <c r="AL2" s="49">
        <v>13.0</v>
      </c>
      <c r="AM2" s="49">
        <v>14.0</v>
      </c>
      <c r="AN2" s="49">
        <v>15.0</v>
      </c>
      <c r="AO2" s="49">
        <v>16.0</v>
      </c>
      <c r="AP2" s="49">
        <v>17.0</v>
      </c>
      <c r="AQ2" s="49">
        <v>18.0</v>
      </c>
      <c r="AR2" s="49">
        <v>19.0</v>
      </c>
      <c r="AS2" s="49">
        <v>20.0</v>
      </c>
      <c r="AT2" s="49">
        <v>21.0</v>
      </c>
      <c r="AU2" s="49">
        <v>22.0</v>
      </c>
      <c r="AV2" s="49">
        <v>23.0</v>
      </c>
      <c r="AW2" s="49">
        <v>24.0</v>
      </c>
      <c r="AX2" s="49">
        <v>1.0</v>
      </c>
      <c r="AY2" s="49">
        <v>2.0</v>
      </c>
      <c r="AZ2" s="49">
        <v>3.0</v>
      </c>
      <c r="BA2" s="49">
        <v>4.0</v>
      </c>
      <c r="BB2" s="49">
        <v>5.0</v>
      </c>
      <c r="BC2" s="49">
        <v>6.0</v>
      </c>
      <c r="BD2" s="49">
        <v>7.0</v>
      </c>
      <c r="BE2" s="49">
        <v>8.0</v>
      </c>
      <c r="BF2" s="49">
        <v>9.0</v>
      </c>
      <c r="BG2" s="49">
        <v>10.0</v>
      </c>
      <c r="BH2" s="49">
        <v>11.0</v>
      </c>
      <c r="BI2" s="49">
        <v>12.0</v>
      </c>
      <c r="BJ2" s="49">
        <v>13.0</v>
      </c>
      <c r="BK2" s="49">
        <v>14.0</v>
      </c>
      <c r="BL2" s="49">
        <v>15.0</v>
      </c>
      <c r="BM2" s="49">
        <v>16.0</v>
      </c>
      <c r="BN2" s="49">
        <v>17.0</v>
      </c>
      <c r="BO2" s="49">
        <v>18.0</v>
      </c>
      <c r="BP2" s="49">
        <v>19.0</v>
      </c>
      <c r="BQ2" s="49">
        <v>20.0</v>
      </c>
      <c r="BR2" s="49">
        <v>21.0</v>
      </c>
      <c r="BS2" s="49">
        <v>22.0</v>
      </c>
      <c r="BT2" s="49">
        <v>23.0</v>
      </c>
      <c r="BU2" s="49">
        <v>24.0</v>
      </c>
      <c r="BV2" s="49">
        <v>1.0</v>
      </c>
      <c r="BW2" s="49">
        <v>2.0</v>
      </c>
      <c r="BX2" s="49">
        <v>3.0</v>
      </c>
      <c r="BY2" s="49">
        <v>4.0</v>
      </c>
      <c r="BZ2" s="49">
        <v>5.0</v>
      </c>
      <c r="CA2" s="49">
        <v>6.0</v>
      </c>
      <c r="CB2" s="49">
        <v>7.0</v>
      </c>
      <c r="CC2" s="49">
        <v>8.0</v>
      </c>
      <c r="CD2" s="49">
        <v>9.0</v>
      </c>
      <c r="CE2" s="49">
        <v>10.0</v>
      </c>
      <c r="CF2" s="49">
        <v>11.0</v>
      </c>
      <c r="CG2" s="49">
        <v>12.0</v>
      </c>
      <c r="CH2" s="49">
        <v>13.0</v>
      </c>
      <c r="CI2" s="49">
        <v>14.0</v>
      </c>
      <c r="CJ2" s="49">
        <v>15.0</v>
      </c>
      <c r="CK2" s="49">
        <v>16.0</v>
      </c>
      <c r="CL2" s="49">
        <v>17.0</v>
      </c>
      <c r="CM2" s="49">
        <v>18.0</v>
      </c>
      <c r="CN2" s="49">
        <v>19.0</v>
      </c>
      <c r="CO2" s="49">
        <v>20.0</v>
      </c>
      <c r="CP2" s="49">
        <v>21.0</v>
      </c>
      <c r="CQ2" s="49">
        <v>22.0</v>
      </c>
      <c r="CR2" s="49">
        <v>23.0</v>
      </c>
      <c r="CS2" s="49">
        <v>24.0</v>
      </c>
    </row>
    <row r="3">
      <c r="A3" s="52" t="s">
        <v>7</v>
      </c>
      <c r="B3" s="52">
        <v>1.0</v>
      </c>
      <c r="C3" s="52">
        <v>1.0</v>
      </c>
      <c r="D3" s="52">
        <v>2.0</v>
      </c>
      <c r="E3" s="52">
        <v>1.0</v>
      </c>
      <c r="F3" s="52">
        <v>1.0</v>
      </c>
      <c r="G3" s="52">
        <v>1.0</v>
      </c>
      <c r="H3" s="52">
        <v>2.0</v>
      </c>
      <c r="I3" s="52">
        <v>1.0</v>
      </c>
      <c r="J3" s="52">
        <v>1.0</v>
      </c>
      <c r="K3" s="52">
        <v>0.0</v>
      </c>
      <c r="L3" s="52">
        <v>1.0</v>
      </c>
      <c r="M3" s="52">
        <v>2.0</v>
      </c>
      <c r="N3" s="52">
        <v>0.0</v>
      </c>
      <c r="O3" s="52">
        <v>0.0</v>
      </c>
      <c r="P3" s="52">
        <v>1.0</v>
      </c>
      <c r="Q3" s="52">
        <v>1.0</v>
      </c>
      <c r="R3" s="52">
        <v>0.0</v>
      </c>
      <c r="S3" s="52">
        <v>1.0</v>
      </c>
      <c r="T3" s="52">
        <v>0.0</v>
      </c>
      <c r="U3" s="52">
        <v>0.0</v>
      </c>
      <c r="V3" s="52">
        <v>0.0</v>
      </c>
      <c r="W3" s="52">
        <v>0.0</v>
      </c>
      <c r="X3" s="52">
        <v>0.0</v>
      </c>
      <c r="Y3" s="52">
        <v>0.0</v>
      </c>
      <c r="Z3" s="52">
        <v>5.0</v>
      </c>
      <c r="AA3" s="52">
        <v>5.0</v>
      </c>
      <c r="AB3" s="52">
        <v>7.0</v>
      </c>
      <c r="AC3" s="52">
        <v>4.0</v>
      </c>
      <c r="AD3" s="52">
        <v>14.0</v>
      </c>
      <c r="AE3" s="52">
        <v>8.0</v>
      </c>
      <c r="AF3" s="52">
        <v>2.0</v>
      </c>
      <c r="AG3" s="52">
        <v>3.0</v>
      </c>
      <c r="AH3" s="52">
        <v>0.0</v>
      </c>
      <c r="AI3" s="52">
        <v>7.0</v>
      </c>
      <c r="AJ3" s="52">
        <v>1.0</v>
      </c>
      <c r="AK3" s="52">
        <v>15.0</v>
      </c>
      <c r="AL3" s="52">
        <v>0.0</v>
      </c>
      <c r="AM3" s="52">
        <v>0.0</v>
      </c>
      <c r="AN3" s="52">
        <v>3.0</v>
      </c>
      <c r="AO3" s="52">
        <v>2.0</v>
      </c>
      <c r="AP3" s="52">
        <v>0.0</v>
      </c>
      <c r="AQ3" s="52">
        <v>2.0</v>
      </c>
      <c r="AR3" s="52">
        <v>0.0</v>
      </c>
      <c r="AS3" s="52">
        <v>1.0</v>
      </c>
      <c r="AT3" s="52">
        <v>0.0</v>
      </c>
      <c r="AU3" s="52">
        <v>0.0</v>
      </c>
      <c r="AV3" s="52">
        <v>0.0</v>
      </c>
      <c r="AW3" s="52">
        <v>11.0</v>
      </c>
      <c r="AX3" s="52">
        <v>2.0</v>
      </c>
      <c r="AY3" s="52">
        <v>17.0</v>
      </c>
      <c r="AZ3" s="52">
        <v>19.0</v>
      </c>
      <c r="BA3" s="52">
        <v>17.0</v>
      </c>
      <c r="BB3" s="52">
        <v>32.0</v>
      </c>
      <c r="BC3" s="52">
        <v>24.0</v>
      </c>
      <c r="BD3" s="52">
        <v>8.0</v>
      </c>
      <c r="BE3" s="52">
        <v>14.0</v>
      </c>
      <c r="BF3" s="52">
        <v>5.0</v>
      </c>
      <c r="BG3" s="52">
        <v>15.0</v>
      </c>
      <c r="BH3" s="52">
        <v>5.0</v>
      </c>
      <c r="BI3" s="52">
        <v>28.0</v>
      </c>
      <c r="BJ3" s="52">
        <v>2.0</v>
      </c>
      <c r="BK3" s="52">
        <v>2.0</v>
      </c>
      <c r="BL3" s="52">
        <v>4.0</v>
      </c>
      <c r="BM3" s="52">
        <v>4.0</v>
      </c>
      <c r="BN3" s="52">
        <v>0.0</v>
      </c>
      <c r="BO3" s="52">
        <v>8.0</v>
      </c>
      <c r="BP3" s="52">
        <v>0.0</v>
      </c>
      <c r="BQ3" s="52">
        <v>6.0</v>
      </c>
      <c r="BR3" s="52">
        <v>0.0</v>
      </c>
      <c r="BS3" s="52">
        <v>0.0</v>
      </c>
      <c r="BT3" s="52">
        <v>0.0</v>
      </c>
      <c r="BU3" s="52">
        <v>22.0</v>
      </c>
      <c r="BV3" s="52">
        <v>7.0</v>
      </c>
      <c r="BW3" s="52">
        <v>9.0</v>
      </c>
      <c r="BX3" s="52">
        <v>4.0</v>
      </c>
      <c r="BY3" s="52">
        <v>6.0</v>
      </c>
      <c r="BZ3" s="52">
        <v>15.0</v>
      </c>
      <c r="CA3" s="52">
        <v>19.0</v>
      </c>
      <c r="CB3" s="52">
        <v>10.0</v>
      </c>
      <c r="CC3" s="52">
        <v>14.0</v>
      </c>
      <c r="CD3" s="52">
        <v>3.0</v>
      </c>
      <c r="CE3" s="52">
        <v>7.0</v>
      </c>
      <c r="CF3" s="52">
        <v>3.0</v>
      </c>
      <c r="CG3" s="52">
        <v>24.0</v>
      </c>
      <c r="CH3" s="52">
        <v>4.0</v>
      </c>
      <c r="CI3" s="52">
        <v>5.0</v>
      </c>
      <c r="CJ3" s="52">
        <v>4.0</v>
      </c>
      <c r="CK3" s="52">
        <v>3.0</v>
      </c>
      <c r="CL3" s="52">
        <v>1.0</v>
      </c>
      <c r="CM3" s="52">
        <v>3.0</v>
      </c>
      <c r="CN3" s="52">
        <v>2.0</v>
      </c>
      <c r="CO3" s="52">
        <v>3.0</v>
      </c>
      <c r="CP3" s="52">
        <v>0.0</v>
      </c>
      <c r="CQ3" s="52">
        <v>1.0</v>
      </c>
      <c r="CR3" s="52">
        <v>0.0</v>
      </c>
      <c r="CS3" s="52">
        <v>17.0</v>
      </c>
    </row>
    <row r="4">
      <c r="A4" s="52" t="s">
        <v>8</v>
      </c>
      <c r="B4" s="52">
        <v>2.0</v>
      </c>
      <c r="C4" s="52">
        <v>1.0</v>
      </c>
      <c r="D4" s="52">
        <v>1.0</v>
      </c>
      <c r="E4" s="52">
        <v>0.0</v>
      </c>
      <c r="F4" s="52">
        <v>0.0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</v>
      </c>
      <c r="V4" s="52">
        <v>0.0</v>
      </c>
      <c r="W4" s="52">
        <v>0.0</v>
      </c>
      <c r="X4" s="52">
        <v>0.0</v>
      </c>
      <c r="Y4" s="52">
        <v>0.0</v>
      </c>
      <c r="Z4" s="52">
        <v>13.0</v>
      </c>
      <c r="AA4" s="52">
        <v>3.0</v>
      </c>
      <c r="AB4" s="52">
        <v>0.0</v>
      </c>
      <c r="AC4" s="52">
        <v>2.0</v>
      </c>
      <c r="AD4" s="52">
        <v>0.0</v>
      </c>
      <c r="AE4" s="52">
        <v>0.0</v>
      </c>
      <c r="AF4" s="52">
        <v>0.0</v>
      </c>
      <c r="AG4" s="52">
        <v>0.0</v>
      </c>
      <c r="AH4" s="52">
        <v>1.0</v>
      </c>
      <c r="AI4" s="52">
        <v>0.0</v>
      </c>
      <c r="AJ4" s="52">
        <v>0.0</v>
      </c>
      <c r="AK4" s="52">
        <v>0.0</v>
      </c>
      <c r="AL4" s="52">
        <v>0.0</v>
      </c>
      <c r="AM4" s="52">
        <v>0.0</v>
      </c>
      <c r="AN4" s="52">
        <v>0.0</v>
      </c>
      <c r="AO4" s="52">
        <v>0.0</v>
      </c>
      <c r="AP4" s="52">
        <v>0.0</v>
      </c>
      <c r="AQ4" s="52">
        <v>0.0</v>
      </c>
      <c r="AR4" s="52">
        <v>0.0</v>
      </c>
      <c r="AS4" s="52">
        <v>0.0</v>
      </c>
      <c r="AT4" s="52">
        <v>0.0</v>
      </c>
      <c r="AU4" s="52">
        <v>0.0</v>
      </c>
      <c r="AV4" s="52">
        <v>0.0</v>
      </c>
      <c r="AW4" s="52">
        <v>0.0</v>
      </c>
      <c r="AX4" s="52">
        <v>29.0</v>
      </c>
      <c r="AY4" s="52">
        <v>18.0</v>
      </c>
      <c r="AZ4" s="52">
        <v>8.0</v>
      </c>
      <c r="BA4" s="52">
        <v>1.0</v>
      </c>
      <c r="BB4" s="52">
        <v>0.0</v>
      </c>
      <c r="BC4" s="52">
        <v>0.0</v>
      </c>
      <c r="BD4" s="52">
        <v>1.0</v>
      </c>
      <c r="BE4" s="52">
        <v>0.0</v>
      </c>
      <c r="BF4" s="52">
        <v>1.0</v>
      </c>
      <c r="BG4" s="52">
        <v>0.0</v>
      </c>
      <c r="BH4" s="52">
        <v>0.0</v>
      </c>
      <c r="BI4" s="52">
        <v>1.0</v>
      </c>
      <c r="BJ4" s="52">
        <v>0.0</v>
      </c>
      <c r="BK4" s="52">
        <v>0.0</v>
      </c>
      <c r="BL4" s="52">
        <v>0.0</v>
      </c>
      <c r="BM4" s="52">
        <v>0.0</v>
      </c>
      <c r="BN4" s="52">
        <v>0.0</v>
      </c>
      <c r="BO4" s="52">
        <v>0.0</v>
      </c>
      <c r="BP4" s="52">
        <v>0.0</v>
      </c>
      <c r="BQ4" s="52">
        <v>0.0</v>
      </c>
      <c r="BR4" s="52">
        <v>0.0</v>
      </c>
      <c r="BS4" s="52">
        <v>0.0</v>
      </c>
      <c r="BT4" s="52">
        <v>0.0</v>
      </c>
      <c r="BU4" s="52">
        <v>0.0</v>
      </c>
      <c r="BV4" s="52">
        <v>30.0</v>
      </c>
      <c r="BW4" s="52">
        <v>6.0</v>
      </c>
      <c r="BX4" s="52">
        <v>4.0</v>
      </c>
      <c r="BY4" s="52">
        <v>1.0</v>
      </c>
      <c r="BZ4" s="52">
        <v>0.0</v>
      </c>
      <c r="CA4" s="52">
        <v>0.0</v>
      </c>
      <c r="CB4" s="52">
        <v>0.0</v>
      </c>
      <c r="CC4" s="52">
        <v>1.0</v>
      </c>
      <c r="CD4" s="52">
        <v>0.0</v>
      </c>
      <c r="CE4" s="52">
        <v>0.0</v>
      </c>
      <c r="CF4" s="52">
        <v>0.0</v>
      </c>
      <c r="CG4" s="52">
        <v>0.0</v>
      </c>
      <c r="CH4" s="52">
        <v>0.0</v>
      </c>
      <c r="CI4" s="52">
        <v>0.0</v>
      </c>
      <c r="CJ4" s="52">
        <v>0.0</v>
      </c>
      <c r="CK4" s="52">
        <v>0.0</v>
      </c>
      <c r="CL4" s="52">
        <v>0.0</v>
      </c>
      <c r="CM4" s="52">
        <v>0.0</v>
      </c>
      <c r="CN4" s="52">
        <v>0.0</v>
      </c>
      <c r="CO4" s="52">
        <v>0.0</v>
      </c>
      <c r="CP4" s="52">
        <v>0.0</v>
      </c>
      <c r="CQ4" s="52">
        <v>0.0</v>
      </c>
      <c r="CR4" s="52">
        <v>0.0</v>
      </c>
      <c r="CS4" s="52">
        <v>0.0</v>
      </c>
    </row>
    <row r="5">
      <c r="A5" s="52" t="s">
        <v>9</v>
      </c>
      <c r="B5" s="52">
        <v>0.0</v>
      </c>
      <c r="C5" s="52">
        <v>1.0</v>
      </c>
      <c r="D5" s="52">
        <v>4.0</v>
      </c>
      <c r="E5" s="52">
        <v>1.0</v>
      </c>
      <c r="F5" s="52">
        <v>1.0</v>
      </c>
      <c r="G5" s="52">
        <v>0.0</v>
      </c>
      <c r="H5" s="52">
        <v>0.0</v>
      </c>
      <c r="I5" s="52">
        <v>0.0</v>
      </c>
      <c r="J5" s="52">
        <v>0.0</v>
      </c>
      <c r="K5" s="52">
        <v>0.0</v>
      </c>
      <c r="L5" s="52">
        <v>0.0</v>
      </c>
      <c r="M5" s="52">
        <v>1.0</v>
      </c>
      <c r="N5" s="52">
        <v>0.0</v>
      </c>
      <c r="O5" s="52">
        <v>0.0</v>
      </c>
      <c r="P5" s="52">
        <v>0.0</v>
      </c>
      <c r="Q5" s="52">
        <v>0.0</v>
      </c>
      <c r="R5" s="52">
        <v>0.0</v>
      </c>
      <c r="S5" s="52">
        <v>0.0</v>
      </c>
      <c r="T5" s="52">
        <v>0.0</v>
      </c>
      <c r="U5" s="52">
        <v>0.0</v>
      </c>
      <c r="V5" s="52">
        <v>0.0</v>
      </c>
      <c r="W5" s="52">
        <v>0.0</v>
      </c>
      <c r="X5" s="52">
        <v>0.0</v>
      </c>
      <c r="Y5" s="52">
        <v>0.0</v>
      </c>
      <c r="Z5" s="52">
        <v>6.0</v>
      </c>
      <c r="AA5" s="52">
        <v>24.0</v>
      </c>
      <c r="AB5" s="52">
        <v>15.0</v>
      </c>
      <c r="AC5" s="52">
        <v>10.0</v>
      </c>
      <c r="AD5" s="52">
        <v>8.0</v>
      </c>
      <c r="AE5" s="52">
        <v>6.0</v>
      </c>
      <c r="AF5" s="52">
        <v>2.0</v>
      </c>
      <c r="AG5" s="52">
        <v>1.0</v>
      </c>
      <c r="AH5" s="52">
        <v>1.0</v>
      </c>
      <c r="AI5" s="52">
        <v>2.0</v>
      </c>
      <c r="AJ5" s="52">
        <v>0.0</v>
      </c>
      <c r="AK5" s="52">
        <v>2.0</v>
      </c>
      <c r="AL5" s="52">
        <v>0.0</v>
      </c>
      <c r="AM5" s="52">
        <v>0.0</v>
      </c>
      <c r="AN5" s="52">
        <v>0.0</v>
      </c>
      <c r="AO5" s="52">
        <v>0.0</v>
      </c>
      <c r="AP5" s="52">
        <v>0.0</v>
      </c>
      <c r="AQ5" s="52">
        <v>0.0</v>
      </c>
      <c r="AR5" s="52">
        <v>0.0</v>
      </c>
      <c r="AS5" s="52">
        <v>0.0</v>
      </c>
      <c r="AT5" s="52">
        <v>0.0</v>
      </c>
      <c r="AU5" s="52">
        <v>0.0</v>
      </c>
      <c r="AV5" s="52">
        <v>0.0</v>
      </c>
      <c r="AW5" s="52">
        <v>0.0</v>
      </c>
      <c r="AX5" s="52">
        <v>44.0</v>
      </c>
      <c r="AY5" s="52">
        <v>55.0</v>
      </c>
      <c r="AZ5" s="52">
        <v>49.0</v>
      </c>
      <c r="BA5" s="52">
        <v>33.0</v>
      </c>
      <c r="BB5" s="52">
        <v>14.0</v>
      </c>
      <c r="BC5" s="52">
        <v>10.0</v>
      </c>
      <c r="BD5" s="52">
        <v>3.0</v>
      </c>
      <c r="BE5" s="52">
        <v>7.0</v>
      </c>
      <c r="BF5" s="52">
        <v>1.0</v>
      </c>
      <c r="BG5" s="52">
        <v>3.0</v>
      </c>
      <c r="BH5" s="52">
        <v>0.0</v>
      </c>
      <c r="BI5" s="52">
        <v>9.0</v>
      </c>
      <c r="BJ5" s="52">
        <v>0.0</v>
      </c>
      <c r="BK5" s="52">
        <v>0.0</v>
      </c>
      <c r="BL5" s="52">
        <v>1.0</v>
      </c>
      <c r="BM5" s="52">
        <v>0.0</v>
      </c>
      <c r="BN5" s="52">
        <v>0.0</v>
      </c>
      <c r="BO5" s="52">
        <v>0.0</v>
      </c>
      <c r="BP5" s="52">
        <v>0.0</v>
      </c>
      <c r="BQ5" s="52">
        <v>0.0</v>
      </c>
      <c r="BR5" s="52">
        <v>0.0</v>
      </c>
      <c r="BS5" s="52">
        <v>0.0</v>
      </c>
      <c r="BT5" s="52">
        <v>0.0</v>
      </c>
      <c r="BU5" s="52">
        <v>0.0</v>
      </c>
      <c r="BV5" s="52">
        <v>18.0</v>
      </c>
      <c r="BW5" s="52">
        <v>50.0</v>
      </c>
      <c r="BX5" s="52">
        <v>35.0</v>
      </c>
      <c r="BY5" s="52">
        <v>29.0</v>
      </c>
      <c r="BZ5" s="52">
        <v>13.0</v>
      </c>
      <c r="CA5" s="52">
        <v>11.0</v>
      </c>
      <c r="CB5" s="52">
        <v>3.0</v>
      </c>
      <c r="CC5" s="52">
        <v>4.0</v>
      </c>
      <c r="CD5" s="52">
        <v>2.0</v>
      </c>
      <c r="CE5" s="52">
        <v>2.0</v>
      </c>
      <c r="CF5" s="52">
        <v>0.0</v>
      </c>
      <c r="CG5" s="52">
        <v>2.0</v>
      </c>
      <c r="CH5" s="52">
        <v>0.0</v>
      </c>
      <c r="CI5" s="52">
        <v>0.0</v>
      </c>
      <c r="CJ5" s="52">
        <v>1.0</v>
      </c>
      <c r="CK5" s="52">
        <v>1.0</v>
      </c>
      <c r="CL5" s="52">
        <v>0.0</v>
      </c>
      <c r="CM5" s="52">
        <v>0.0</v>
      </c>
      <c r="CN5" s="52">
        <v>0.0</v>
      </c>
      <c r="CO5" s="52">
        <v>0.0</v>
      </c>
      <c r="CP5" s="52">
        <v>0.0</v>
      </c>
      <c r="CQ5" s="52">
        <v>0.0</v>
      </c>
      <c r="CR5" s="52">
        <v>0.0</v>
      </c>
      <c r="CS5" s="52">
        <v>1.0</v>
      </c>
    </row>
    <row r="6">
      <c r="A6" s="52" t="s">
        <v>10</v>
      </c>
      <c r="B6" s="52">
        <v>1.0</v>
      </c>
      <c r="C6" s="52">
        <v>4.0</v>
      </c>
      <c r="D6" s="52">
        <v>3.0</v>
      </c>
      <c r="E6" s="52">
        <v>4.0</v>
      </c>
      <c r="F6" s="52">
        <v>3.0</v>
      </c>
      <c r="G6" s="52">
        <v>0.0</v>
      </c>
      <c r="H6" s="52">
        <v>1.0</v>
      </c>
      <c r="I6" s="52">
        <v>0.0</v>
      </c>
      <c r="J6" s="52">
        <v>1.0</v>
      </c>
      <c r="K6" s="52">
        <v>2.0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2">
        <v>0.0</v>
      </c>
      <c r="S6" s="52">
        <v>0.0</v>
      </c>
      <c r="T6" s="52">
        <v>0.0</v>
      </c>
      <c r="U6" s="52">
        <v>2.0</v>
      </c>
      <c r="V6" s="52">
        <v>0.0</v>
      </c>
      <c r="W6" s="52">
        <v>0.0</v>
      </c>
      <c r="X6" s="52">
        <v>0.0</v>
      </c>
      <c r="Y6" s="52">
        <v>4.0</v>
      </c>
      <c r="Z6" s="52">
        <v>3.0</v>
      </c>
      <c r="AA6" s="52">
        <v>8.0</v>
      </c>
      <c r="AB6" s="52">
        <v>8.0</v>
      </c>
      <c r="AC6" s="52">
        <v>4.0</v>
      </c>
      <c r="AD6" s="52">
        <v>3.0</v>
      </c>
      <c r="AE6" s="52">
        <v>6.0</v>
      </c>
      <c r="AF6" s="52">
        <v>4.0</v>
      </c>
      <c r="AG6" s="52">
        <v>8.0</v>
      </c>
      <c r="AH6" s="52">
        <v>3.0</v>
      </c>
      <c r="AI6" s="52">
        <v>3.0</v>
      </c>
      <c r="AJ6" s="52">
        <v>1.0</v>
      </c>
      <c r="AK6" s="52">
        <v>10.0</v>
      </c>
      <c r="AL6" s="52">
        <v>0.0</v>
      </c>
      <c r="AM6" s="52">
        <v>1.0</v>
      </c>
      <c r="AN6" s="52">
        <v>3.0</v>
      </c>
      <c r="AO6" s="52">
        <v>6.0</v>
      </c>
      <c r="AP6" s="52">
        <v>1.0</v>
      </c>
      <c r="AQ6" s="52">
        <v>1.0</v>
      </c>
      <c r="AR6" s="52">
        <v>0.0</v>
      </c>
      <c r="AS6" s="52">
        <v>4.0</v>
      </c>
      <c r="AT6" s="52">
        <v>0.0</v>
      </c>
      <c r="AU6" s="52">
        <v>2.0</v>
      </c>
      <c r="AV6" s="52">
        <v>0.0</v>
      </c>
      <c r="AW6" s="52">
        <v>11.0</v>
      </c>
      <c r="AX6" s="52">
        <v>5.0</v>
      </c>
      <c r="AY6" s="52">
        <v>18.0</v>
      </c>
      <c r="AZ6" s="52">
        <v>25.0</v>
      </c>
      <c r="BA6" s="52">
        <v>20.0</v>
      </c>
      <c r="BB6" s="52">
        <v>9.0</v>
      </c>
      <c r="BC6" s="52">
        <v>6.0</v>
      </c>
      <c r="BD6" s="52">
        <v>12.0</v>
      </c>
      <c r="BE6" s="52">
        <v>20.0</v>
      </c>
      <c r="BF6" s="52">
        <v>6.0</v>
      </c>
      <c r="BG6" s="52">
        <v>14.0</v>
      </c>
      <c r="BH6" s="52">
        <v>3.0</v>
      </c>
      <c r="BI6" s="52">
        <v>20.0</v>
      </c>
      <c r="BJ6" s="52">
        <v>0.0</v>
      </c>
      <c r="BK6" s="52">
        <v>5.0</v>
      </c>
      <c r="BL6" s="52">
        <v>3.0</v>
      </c>
      <c r="BM6" s="52">
        <v>7.0</v>
      </c>
      <c r="BN6" s="52">
        <v>2.0</v>
      </c>
      <c r="BO6" s="52">
        <v>9.0</v>
      </c>
      <c r="BP6" s="52">
        <v>2.0</v>
      </c>
      <c r="BQ6" s="52">
        <v>10.0</v>
      </c>
      <c r="BR6" s="52">
        <v>1.0</v>
      </c>
      <c r="BS6" s="52">
        <v>1.0</v>
      </c>
      <c r="BT6" s="52">
        <v>0.0</v>
      </c>
      <c r="BU6" s="52">
        <v>41.0</v>
      </c>
      <c r="BV6" s="52">
        <v>6.0</v>
      </c>
      <c r="BW6" s="52">
        <v>14.0</v>
      </c>
      <c r="BX6" s="52">
        <v>17.0</v>
      </c>
      <c r="BY6" s="52">
        <v>9.0</v>
      </c>
      <c r="BZ6" s="52">
        <v>9.0</v>
      </c>
      <c r="CA6" s="52">
        <v>6.0</v>
      </c>
      <c r="CB6" s="52">
        <v>7.0</v>
      </c>
      <c r="CC6" s="52">
        <v>9.0</v>
      </c>
      <c r="CD6" s="52">
        <v>7.0</v>
      </c>
      <c r="CE6" s="52">
        <v>11.0</v>
      </c>
      <c r="CF6" s="52">
        <v>7.0</v>
      </c>
      <c r="CG6" s="52">
        <v>19.0</v>
      </c>
      <c r="CH6" s="52">
        <v>1.0</v>
      </c>
      <c r="CI6" s="52">
        <v>2.0</v>
      </c>
      <c r="CJ6" s="52">
        <v>7.0</v>
      </c>
      <c r="CK6" s="52">
        <v>3.0</v>
      </c>
      <c r="CL6" s="52">
        <v>1.0</v>
      </c>
      <c r="CM6" s="52">
        <v>2.0</v>
      </c>
      <c r="CN6" s="52">
        <v>0.0</v>
      </c>
      <c r="CO6" s="52">
        <v>8.0</v>
      </c>
      <c r="CP6" s="52">
        <v>0.0</v>
      </c>
      <c r="CQ6" s="52">
        <v>1.0</v>
      </c>
      <c r="CR6" s="52">
        <v>0.0</v>
      </c>
      <c r="CS6" s="52">
        <v>34.0</v>
      </c>
    </row>
    <row r="7">
      <c r="A7" s="52" t="s">
        <v>11</v>
      </c>
      <c r="B7" s="52">
        <v>0.0</v>
      </c>
      <c r="C7" s="52">
        <v>1.0</v>
      </c>
      <c r="D7" s="52">
        <v>0.0</v>
      </c>
      <c r="E7" s="52">
        <v>1.0</v>
      </c>
      <c r="F7" s="52">
        <v>0.0</v>
      </c>
      <c r="G7" s="52">
        <v>3.0</v>
      </c>
      <c r="H7" s="52">
        <v>0.0</v>
      </c>
      <c r="I7" s="52">
        <v>0.0</v>
      </c>
      <c r="J7" s="52">
        <v>0.0</v>
      </c>
      <c r="K7" s="52">
        <v>0.0</v>
      </c>
      <c r="L7" s="52">
        <v>0.0</v>
      </c>
      <c r="M7" s="52">
        <v>1.0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2">
        <v>0.0</v>
      </c>
      <c r="T7" s="52">
        <v>0.0</v>
      </c>
      <c r="U7" s="52">
        <v>0.0</v>
      </c>
      <c r="V7" s="52">
        <v>0.0</v>
      </c>
      <c r="W7" s="52">
        <v>0.0</v>
      </c>
      <c r="X7" s="52">
        <v>0.0</v>
      </c>
      <c r="Y7" s="52">
        <v>0.0</v>
      </c>
      <c r="Z7" s="52">
        <v>8.0</v>
      </c>
      <c r="AA7" s="52">
        <v>4.0</v>
      </c>
      <c r="AB7" s="52">
        <v>9.0</v>
      </c>
      <c r="AC7" s="52">
        <v>4.0</v>
      </c>
      <c r="AD7" s="52">
        <v>3.0</v>
      </c>
      <c r="AE7" s="52">
        <v>8.0</v>
      </c>
      <c r="AF7" s="52">
        <v>3.0</v>
      </c>
      <c r="AG7" s="52">
        <v>7.0</v>
      </c>
      <c r="AH7" s="52">
        <v>1.0</v>
      </c>
      <c r="AI7" s="52">
        <v>4.0</v>
      </c>
      <c r="AJ7" s="52">
        <v>0.0</v>
      </c>
      <c r="AK7" s="52">
        <v>2.0</v>
      </c>
      <c r="AL7" s="52">
        <v>0.0</v>
      </c>
      <c r="AM7" s="52">
        <v>0.0</v>
      </c>
      <c r="AN7" s="52">
        <v>0.0</v>
      </c>
      <c r="AO7" s="52">
        <v>0.0</v>
      </c>
      <c r="AP7" s="52">
        <v>0.0</v>
      </c>
      <c r="AQ7" s="52">
        <v>1.0</v>
      </c>
      <c r="AR7" s="52">
        <v>0.0</v>
      </c>
      <c r="AS7" s="52">
        <v>0.0</v>
      </c>
      <c r="AT7" s="52">
        <v>0.0</v>
      </c>
      <c r="AU7" s="52">
        <v>0.0</v>
      </c>
      <c r="AV7" s="52">
        <v>0.0</v>
      </c>
      <c r="AW7" s="52">
        <v>3.0</v>
      </c>
      <c r="AX7" s="52">
        <v>11.0</v>
      </c>
      <c r="AY7" s="52">
        <v>27.0</v>
      </c>
      <c r="AZ7" s="52">
        <v>4.0</v>
      </c>
      <c r="BA7" s="52">
        <v>18.0</v>
      </c>
      <c r="BB7" s="52">
        <v>10.0</v>
      </c>
      <c r="BC7" s="52">
        <v>18.0</v>
      </c>
      <c r="BD7" s="52">
        <v>6.0</v>
      </c>
      <c r="BE7" s="52">
        <v>30.0</v>
      </c>
      <c r="BF7" s="52">
        <v>3.0</v>
      </c>
      <c r="BG7" s="52">
        <v>7.0</v>
      </c>
      <c r="BH7" s="52">
        <v>0.0</v>
      </c>
      <c r="BI7" s="52">
        <v>0.0</v>
      </c>
      <c r="BJ7" s="52">
        <v>10.0</v>
      </c>
      <c r="BK7" s="52">
        <v>0.0</v>
      </c>
      <c r="BL7" s="52">
        <v>0.0</v>
      </c>
      <c r="BM7" s="52">
        <v>0.0</v>
      </c>
      <c r="BN7" s="52">
        <v>0.0</v>
      </c>
      <c r="BO7" s="52">
        <v>0.0</v>
      </c>
      <c r="BP7" s="52">
        <v>1.0</v>
      </c>
      <c r="BQ7" s="52">
        <v>1.0</v>
      </c>
      <c r="BR7" s="52">
        <v>0.0</v>
      </c>
      <c r="BS7" s="52">
        <v>0.0</v>
      </c>
      <c r="BT7" s="52">
        <v>0.0</v>
      </c>
      <c r="BU7" s="52">
        <v>4.0</v>
      </c>
      <c r="BV7" s="52">
        <v>7.0</v>
      </c>
      <c r="BW7" s="52">
        <v>4.0</v>
      </c>
      <c r="BX7" s="52">
        <v>7.0</v>
      </c>
      <c r="BY7" s="52">
        <v>18.0</v>
      </c>
      <c r="BZ7" s="52">
        <v>7.0</v>
      </c>
      <c r="CA7" s="52">
        <v>14.0</v>
      </c>
      <c r="CB7" s="52">
        <v>4.0</v>
      </c>
      <c r="CC7" s="52">
        <v>24.0</v>
      </c>
      <c r="CD7" s="52">
        <v>6.0</v>
      </c>
      <c r="CE7" s="52">
        <v>5.0</v>
      </c>
      <c r="CF7" s="52">
        <v>1.0</v>
      </c>
      <c r="CG7" s="52">
        <v>6.0</v>
      </c>
      <c r="CH7" s="52">
        <v>0.0</v>
      </c>
      <c r="CI7" s="52">
        <v>2.0</v>
      </c>
      <c r="CJ7" s="52">
        <v>0.0</v>
      </c>
      <c r="CK7" s="52">
        <v>1.0</v>
      </c>
      <c r="CL7" s="52">
        <v>1.0</v>
      </c>
      <c r="CM7" s="52">
        <v>1.0</v>
      </c>
      <c r="CN7" s="52">
        <v>0.0</v>
      </c>
      <c r="CO7" s="52">
        <v>0.0</v>
      </c>
      <c r="CP7" s="52">
        <v>0.0</v>
      </c>
      <c r="CQ7" s="52">
        <v>0.0</v>
      </c>
      <c r="CR7" s="52">
        <v>0.0</v>
      </c>
      <c r="CS7" s="52">
        <v>4.0</v>
      </c>
    </row>
    <row r="8">
      <c r="A8" s="52" t="s">
        <v>12</v>
      </c>
      <c r="B8" s="52">
        <v>7.0</v>
      </c>
      <c r="C8" s="52">
        <v>0.0</v>
      </c>
      <c r="D8" s="52">
        <v>0.0</v>
      </c>
      <c r="E8" s="52">
        <v>0.0</v>
      </c>
      <c r="F8" s="52">
        <v>0.0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2">
        <v>0.0</v>
      </c>
      <c r="S8" s="52">
        <v>0.0</v>
      </c>
      <c r="T8" s="52">
        <v>0.0</v>
      </c>
      <c r="U8" s="52">
        <v>0.0</v>
      </c>
      <c r="V8" s="52">
        <v>0.0</v>
      </c>
      <c r="W8" s="52">
        <v>0.0</v>
      </c>
      <c r="X8" s="52">
        <v>0.0</v>
      </c>
      <c r="Y8" s="52">
        <v>0.0</v>
      </c>
      <c r="Z8" s="52">
        <v>43.0</v>
      </c>
      <c r="AA8" s="52">
        <v>7.0</v>
      </c>
      <c r="AB8" s="52">
        <v>0.0</v>
      </c>
      <c r="AC8" s="52">
        <v>0.0</v>
      </c>
      <c r="AD8" s="52">
        <v>0.0</v>
      </c>
      <c r="AE8" s="52">
        <v>0.0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  <c r="AS8" s="52">
        <v>0.0</v>
      </c>
      <c r="AT8" s="52">
        <v>0.0</v>
      </c>
      <c r="AU8" s="52">
        <v>0.0</v>
      </c>
      <c r="AV8" s="52">
        <v>0.0</v>
      </c>
      <c r="AW8" s="52">
        <v>0.0</v>
      </c>
      <c r="AX8" s="52">
        <v>121.0</v>
      </c>
      <c r="AY8" s="52">
        <v>24.0</v>
      </c>
      <c r="AZ8" s="52">
        <v>1.0</v>
      </c>
      <c r="BA8" s="52">
        <v>2.0</v>
      </c>
      <c r="BB8" s="52">
        <v>1.0</v>
      </c>
      <c r="BC8" s="52">
        <v>0.0</v>
      </c>
      <c r="BD8" s="52">
        <v>0.0</v>
      </c>
      <c r="BE8" s="52">
        <v>0.0</v>
      </c>
      <c r="BF8" s="52">
        <v>0.0</v>
      </c>
      <c r="BG8" s="52">
        <v>0.0</v>
      </c>
      <c r="BH8" s="52">
        <v>0.0</v>
      </c>
      <c r="BI8" s="52">
        <v>0.0</v>
      </c>
      <c r="BJ8" s="52">
        <v>0.0</v>
      </c>
      <c r="BK8" s="52">
        <v>0.0</v>
      </c>
      <c r="BL8" s="52">
        <v>0.0</v>
      </c>
      <c r="BM8" s="52">
        <v>0.0</v>
      </c>
      <c r="BN8" s="52">
        <v>0.0</v>
      </c>
      <c r="BO8" s="52">
        <v>0.0</v>
      </c>
      <c r="BP8" s="52">
        <v>0.0</v>
      </c>
      <c r="BQ8" s="52">
        <v>0.0</v>
      </c>
      <c r="BR8" s="52">
        <v>0.0</v>
      </c>
      <c r="BS8" s="52">
        <v>0.0</v>
      </c>
      <c r="BT8" s="52">
        <v>0.0</v>
      </c>
      <c r="BU8" s="52">
        <v>0.0</v>
      </c>
      <c r="BV8" s="52">
        <v>93.0</v>
      </c>
      <c r="BW8" s="52">
        <v>15.0</v>
      </c>
      <c r="BX8" s="52">
        <v>3.0</v>
      </c>
      <c r="BY8" s="52">
        <v>2.0</v>
      </c>
      <c r="BZ8" s="52">
        <v>1.0</v>
      </c>
      <c r="CA8" s="52">
        <v>0.0</v>
      </c>
      <c r="CB8" s="52">
        <v>1.0</v>
      </c>
      <c r="CC8" s="52">
        <v>0.0</v>
      </c>
      <c r="CD8" s="52">
        <v>0.0</v>
      </c>
      <c r="CE8" s="52">
        <v>0.0</v>
      </c>
      <c r="CF8" s="52">
        <v>0.0</v>
      </c>
      <c r="CG8" s="52">
        <v>0.0</v>
      </c>
      <c r="CH8" s="52">
        <v>0.0</v>
      </c>
      <c r="CI8" s="52">
        <v>0.0</v>
      </c>
      <c r="CJ8" s="52">
        <v>0.0</v>
      </c>
      <c r="CK8" s="52">
        <v>0.0</v>
      </c>
      <c r="CL8" s="52">
        <v>0.0</v>
      </c>
      <c r="CM8" s="52">
        <v>0.0</v>
      </c>
      <c r="CN8" s="52">
        <v>0.0</v>
      </c>
      <c r="CO8" s="52">
        <v>0.0</v>
      </c>
      <c r="CP8" s="52">
        <v>0.0</v>
      </c>
      <c r="CQ8" s="52">
        <v>0.0</v>
      </c>
      <c r="CR8" s="52">
        <v>0.0</v>
      </c>
      <c r="CS8" s="52">
        <v>0.0</v>
      </c>
    </row>
    <row r="9">
      <c r="A9" s="52" t="s">
        <v>13</v>
      </c>
      <c r="B9" s="52">
        <v>0.0</v>
      </c>
      <c r="C9" s="52">
        <v>0.0</v>
      </c>
      <c r="D9" s="52">
        <v>0.0</v>
      </c>
      <c r="E9" s="52">
        <v>0.0</v>
      </c>
      <c r="F9" s="52">
        <v>0.0</v>
      </c>
      <c r="G9" s="52">
        <v>0.0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2">
        <v>0.0</v>
      </c>
      <c r="S9" s="52">
        <v>0.0</v>
      </c>
      <c r="T9" s="52">
        <v>0.0</v>
      </c>
      <c r="U9" s="52">
        <v>0.0</v>
      </c>
      <c r="V9" s="52">
        <v>0.0</v>
      </c>
      <c r="W9" s="52">
        <v>0.0</v>
      </c>
      <c r="X9" s="52">
        <v>0.0</v>
      </c>
      <c r="Y9" s="52">
        <v>12.0</v>
      </c>
      <c r="Z9" s="52">
        <v>0.0</v>
      </c>
      <c r="AA9" s="52">
        <v>0.0</v>
      </c>
      <c r="AB9" s="52">
        <v>0.0</v>
      </c>
      <c r="AC9" s="52">
        <v>0.0</v>
      </c>
      <c r="AD9" s="52">
        <v>1.0</v>
      </c>
      <c r="AE9" s="52">
        <v>0.0</v>
      </c>
      <c r="AF9" s="52">
        <v>0.0</v>
      </c>
      <c r="AG9" s="52">
        <v>1.0</v>
      </c>
      <c r="AH9" s="52">
        <v>0.0</v>
      </c>
      <c r="AI9" s="52">
        <v>0.0</v>
      </c>
      <c r="AJ9" s="52">
        <v>0.0</v>
      </c>
      <c r="AK9" s="52">
        <v>1.0</v>
      </c>
      <c r="AL9" s="52">
        <v>0.0</v>
      </c>
      <c r="AM9" s="52">
        <v>0.0</v>
      </c>
      <c r="AN9" s="52">
        <v>1.0</v>
      </c>
      <c r="AO9" s="52">
        <v>1.0</v>
      </c>
      <c r="AP9" s="52">
        <v>0.0</v>
      </c>
      <c r="AQ9" s="52">
        <v>0.0</v>
      </c>
      <c r="AR9" s="52">
        <v>0.0</v>
      </c>
      <c r="AS9" s="52">
        <v>0.0</v>
      </c>
      <c r="AT9" s="52">
        <v>0.0</v>
      </c>
      <c r="AU9" s="52">
        <v>0.0</v>
      </c>
      <c r="AV9" s="52">
        <v>0.0</v>
      </c>
      <c r="AW9" s="52">
        <v>64.0</v>
      </c>
      <c r="AX9" s="52">
        <v>0.0</v>
      </c>
      <c r="AY9" s="52">
        <v>0.0</v>
      </c>
      <c r="AZ9" s="52">
        <v>1.0</v>
      </c>
      <c r="BA9" s="52">
        <v>0.0</v>
      </c>
      <c r="BB9" s="52">
        <v>2.0</v>
      </c>
      <c r="BC9" s="52">
        <v>0.0</v>
      </c>
      <c r="BD9" s="52">
        <v>0.0</v>
      </c>
      <c r="BE9" s="52">
        <v>0.0</v>
      </c>
      <c r="BF9" s="52">
        <v>0.0</v>
      </c>
      <c r="BG9" s="52">
        <v>0.0</v>
      </c>
      <c r="BH9" s="52">
        <v>0.0</v>
      </c>
      <c r="BI9" s="52">
        <v>1.0</v>
      </c>
      <c r="BJ9" s="52">
        <v>0.0</v>
      </c>
      <c r="BK9" s="52">
        <v>0.0</v>
      </c>
      <c r="BL9" s="52">
        <v>0.0</v>
      </c>
      <c r="BM9" s="52">
        <v>1.0</v>
      </c>
      <c r="BN9" s="52">
        <v>0.0</v>
      </c>
      <c r="BO9" s="52">
        <v>0.0</v>
      </c>
      <c r="BP9" s="52">
        <v>0.0</v>
      </c>
      <c r="BQ9" s="52">
        <v>2.0</v>
      </c>
      <c r="BR9" s="52">
        <v>0.0</v>
      </c>
      <c r="BS9" s="52">
        <v>0.0</v>
      </c>
      <c r="BT9" s="52">
        <v>0.0</v>
      </c>
      <c r="BU9" s="52">
        <v>183.0</v>
      </c>
      <c r="BV9" s="52">
        <v>0.0</v>
      </c>
      <c r="BW9" s="52">
        <v>0.0</v>
      </c>
      <c r="BX9" s="52">
        <v>0.0</v>
      </c>
      <c r="BY9" s="52">
        <v>0.0</v>
      </c>
      <c r="BZ9" s="52">
        <v>4.0</v>
      </c>
      <c r="CA9" s="52">
        <v>0.0</v>
      </c>
      <c r="CB9" s="52">
        <v>0.0</v>
      </c>
      <c r="CC9" s="52">
        <v>1.0</v>
      </c>
      <c r="CD9" s="52">
        <v>0.0</v>
      </c>
      <c r="CE9" s="52">
        <v>0.0</v>
      </c>
      <c r="CF9" s="52">
        <v>0.0</v>
      </c>
      <c r="CG9" s="52">
        <v>5.0</v>
      </c>
      <c r="CH9" s="52">
        <v>0.0</v>
      </c>
      <c r="CI9" s="52">
        <v>0.0</v>
      </c>
      <c r="CJ9" s="52">
        <v>0.0</v>
      </c>
      <c r="CK9" s="52">
        <v>0.0</v>
      </c>
      <c r="CL9" s="52">
        <v>0.0</v>
      </c>
      <c r="CM9" s="52">
        <v>0.0</v>
      </c>
      <c r="CN9" s="52">
        <v>0.0</v>
      </c>
      <c r="CO9" s="52">
        <v>0.0</v>
      </c>
      <c r="CP9" s="52">
        <v>0.0</v>
      </c>
      <c r="CQ9" s="52">
        <v>0.0</v>
      </c>
      <c r="CR9" s="52">
        <v>0.0</v>
      </c>
      <c r="CS9" s="52">
        <v>126.0</v>
      </c>
    </row>
    <row r="10">
      <c r="A10" s="52" t="s">
        <v>14</v>
      </c>
      <c r="B10" s="52">
        <v>12.0</v>
      </c>
      <c r="C10" s="52">
        <v>0.0</v>
      </c>
      <c r="D10" s="52">
        <v>0.0</v>
      </c>
      <c r="E10" s="52">
        <v>0.0</v>
      </c>
      <c r="F10" s="52">
        <v>0.0</v>
      </c>
      <c r="G10" s="52">
        <v>0.0</v>
      </c>
      <c r="H10" s="52">
        <v>0.0</v>
      </c>
      <c r="I10" s="52">
        <v>0.0</v>
      </c>
      <c r="J10" s="52">
        <v>0.0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2">
        <v>0.0</v>
      </c>
      <c r="S10" s="52">
        <v>0.0</v>
      </c>
      <c r="T10" s="52">
        <v>0.0</v>
      </c>
      <c r="U10" s="52">
        <v>0.0</v>
      </c>
      <c r="V10" s="52">
        <v>0.0</v>
      </c>
      <c r="W10" s="52">
        <v>0.0</v>
      </c>
      <c r="X10" s="52">
        <v>0.0</v>
      </c>
      <c r="Y10" s="52">
        <v>0.0</v>
      </c>
      <c r="Z10" s="52">
        <v>53.0</v>
      </c>
      <c r="AA10" s="52">
        <v>3.0</v>
      </c>
      <c r="AB10" s="52">
        <v>0.0</v>
      </c>
      <c r="AC10" s="52">
        <v>0.0</v>
      </c>
      <c r="AD10" s="52">
        <v>0.0</v>
      </c>
      <c r="AE10" s="52">
        <v>0.0</v>
      </c>
      <c r="AF10" s="52">
        <v>0.0</v>
      </c>
      <c r="AG10" s="52">
        <v>0.0</v>
      </c>
      <c r="AH10" s="52">
        <v>0.0</v>
      </c>
      <c r="AI10" s="52">
        <v>0.0</v>
      </c>
      <c r="AJ10" s="52">
        <v>0.0</v>
      </c>
      <c r="AK10" s="52">
        <v>0.0</v>
      </c>
      <c r="AL10" s="52">
        <v>0.0</v>
      </c>
      <c r="AM10" s="52">
        <v>0.0</v>
      </c>
      <c r="AN10" s="52">
        <v>0.0</v>
      </c>
      <c r="AO10" s="52">
        <v>0.0</v>
      </c>
      <c r="AP10" s="52">
        <v>0.0</v>
      </c>
      <c r="AQ10" s="52">
        <v>0.0</v>
      </c>
      <c r="AR10" s="52">
        <v>0.0</v>
      </c>
      <c r="AS10" s="52">
        <v>0.0</v>
      </c>
      <c r="AT10" s="52">
        <v>0.0</v>
      </c>
      <c r="AU10" s="52">
        <v>0.0</v>
      </c>
      <c r="AV10" s="52">
        <v>0.0</v>
      </c>
      <c r="AW10" s="52">
        <v>0.0</v>
      </c>
      <c r="AX10" s="52">
        <v>150.0</v>
      </c>
      <c r="AY10" s="52">
        <v>4.0</v>
      </c>
      <c r="AZ10" s="52">
        <v>3.0</v>
      </c>
      <c r="BA10" s="52">
        <v>0.0</v>
      </c>
      <c r="BB10" s="52">
        <v>0.0</v>
      </c>
      <c r="BC10" s="52">
        <v>0.0</v>
      </c>
      <c r="BD10" s="52">
        <v>0.0</v>
      </c>
      <c r="BE10" s="52">
        <v>0.0</v>
      </c>
      <c r="BF10" s="52">
        <v>0.0</v>
      </c>
      <c r="BG10" s="52">
        <v>0.0</v>
      </c>
      <c r="BH10" s="52">
        <v>0.0</v>
      </c>
      <c r="BI10" s="52">
        <v>0.0</v>
      </c>
      <c r="BJ10" s="52">
        <v>0.0</v>
      </c>
      <c r="BK10" s="52">
        <v>0.0</v>
      </c>
      <c r="BL10" s="52">
        <v>0.0</v>
      </c>
      <c r="BM10" s="52">
        <v>0.0</v>
      </c>
      <c r="BN10" s="52">
        <v>0.0</v>
      </c>
      <c r="BO10" s="52">
        <v>0.0</v>
      </c>
      <c r="BP10" s="52">
        <v>0.0</v>
      </c>
      <c r="BQ10" s="52">
        <v>0.0</v>
      </c>
      <c r="BR10" s="52">
        <v>0.0</v>
      </c>
      <c r="BS10" s="52">
        <v>0.0</v>
      </c>
      <c r="BT10" s="52">
        <v>0.0</v>
      </c>
      <c r="BU10" s="52">
        <v>0.0</v>
      </c>
      <c r="BV10" s="52">
        <v>100.0</v>
      </c>
      <c r="BW10" s="52">
        <v>3.0</v>
      </c>
      <c r="BX10" s="52">
        <v>1.0</v>
      </c>
      <c r="BY10" s="52">
        <v>0.0</v>
      </c>
      <c r="BZ10" s="52">
        <v>0.0</v>
      </c>
      <c r="CA10" s="52">
        <v>0.0</v>
      </c>
      <c r="CB10" s="52">
        <v>0.0</v>
      </c>
      <c r="CC10" s="52">
        <v>0.0</v>
      </c>
      <c r="CD10" s="52">
        <v>0.0</v>
      </c>
      <c r="CE10" s="52">
        <v>0.0</v>
      </c>
      <c r="CF10" s="52">
        <v>0.0</v>
      </c>
      <c r="CG10" s="52">
        <v>0.0</v>
      </c>
      <c r="CH10" s="52">
        <v>0.0</v>
      </c>
      <c r="CI10" s="52">
        <v>0.0</v>
      </c>
      <c r="CJ10" s="52">
        <v>0.0</v>
      </c>
      <c r="CK10" s="52">
        <v>0.0</v>
      </c>
      <c r="CL10" s="52">
        <v>0.0</v>
      </c>
      <c r="CM10" s="52">
        <v>0.0</v>
      </c>
      <c r="CN10" s="52">
        <v>0.0</v>
      </c>
      <c r="CO10" s="52">
        <v>0.0</v>
      </c>
      <c r="CP10" s="52">
        <v>0.0</v>
      </c>
      <c r="CQ10" s="52">
        <v>0.0</v>
      </c>
      <c r="CR10" s="52">
        <v>0.0</v>
      </c>
      <c r="CS10" s="52">
        <v>0.0</v>
      </c>
    </row>
    <row r="11">
      <c r="A11" s="52" t="s">
        <v>15</v>
      </c>
      <c r="B11" s="52">
        <v>3.0</v>
      </c>
      <c r="C11" s="52">
        <v>4.0</v>
      </c>
      <c r="D11" s="52">
        <v>0.0</v>
      </c>
      <c r="E11" s="52">
        <v>0.0</v>
      </c>
      <c r="F11" s="52">
        <v>0.0</v>
      </c>
      <c r="G11" s="52">
        <v>1.0</v>
      </c>
      <c r="H11" s="52">
        <v>0.0</v>
      </c>
      <c r="I11" s="52">
        <v>0.0</v>
      </c>
      <c r="J11" s="52">
        <v>0.0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2">
        <v>0.0</v>
      </c>
      <c r="S11" s="52">
        <v>0.0</v>
      </c>
      <c r="T11" s="52">
        <v>0.0</v>
      </c>
      <c r="U11" s="52">
        <v>0.0</v>
      </c>
      <c r="V11" s="52">
        <v>0.0</v>
      </c>
      <c r="W11" s="52">
        <v>0.0</v>
      </c>
      <c r="X11" s="52">
        <v>0.0</v>
      </c>
      <c r="Y11" s="52">
        <v>0.0</v>
      </c>
      <c r="Z11" s="52">
        <v>21.0</v>
      </c>
      <c r="AA11" s="52">
        <v>17.0</v>
      </c>
      <c r="AB11" s="52">
        <v>9.0</v>
      </c>
      <c r="AC11" s="52">
        <v>4.0</v>
      </c>
      <c r="AD11" s="52">
        <v>3.0</v>
      </c>
      <c r="AE11" s="52">
        <v>1.0</v>
      </c>
      <c r="AF11" s="52">
        <v>0.0</v>
      </c>
      <c r="AG11" s="52">
        <v>1.0</v>
      </c>
      <c r="AH11" s="52">
        <v>0.0</v>
      </c>
      <c r="AI11" s="52">
        <v>0.0</v>
      </c>
      <c r="AJ11" s="52">
        <v>0.0</v>
      </c>
      <c r="AK11" s="52">
        <v>0.0</v>
      </c>
      <c r="AL11" s="52">
        <v>0.0</v>
      </c>
      <c r="AM11" s="52">
        <v>0.0</v>
      </c>
      <c r="AN11" s="52">
        <v>0.0</v>
      </c>
      <c r="AO11" s="52">
        <v>0.0</v>
      </c>
      <c r="AP11" s="52">
        <v>0.0</v>
      </c>
      <c r="AQ11" s="52">
        <v>0.0</v>
      </c>
      <c r="AR11" s="52">
        <v>0.0</v>
      </c>
      <c r="AS11" s="52">
        <v>0.0</v>
      </c>
      <c r="AT11" s="52">
        <v>0.0</v>
      </c>
      <c r="AU11" s="52">
        <v>0.0</v>
      </c>
      <c r="AV11" s="52">
        <v>0.0</v>
      </c>
      <c r="AW11" s="52">
        <v>0.0</v>
      </c>
      <c r="AX11" s="52">
        <v>45.0</v>
      </c>
      <c r="AY11" s="52">
        <v>65.0</v>
      </c>
      <c r="AZ11" s="52">
        <v>33.0</v>
      </c>
      <c r="BA11" s="52">
        <v>16.0</v>
      </c>
      <c r="BB11" s="52">
        <v>7.0</v>
      </c>
      <c r="BC11" s="52">
        <v>3.0</v>
      </c>
      <c r="BD11" s="52">
        <v>0.0</v>
      </c>
      <c r="BE11" s="52">
        <v>0.0</v>
      </c>
      <c r="BF11" s="52">
        <v>0.0</v>
      </c>
      <c r="BG11" s="52">
        <v>1.0</v>
      </c>
      <c r="BH11" s="52">
        <v>0.0</v>
      </c>
      <c r="BI11" s="52">
        <v>0.0</v>
      </c>
      <c r="BJ11" s="52">
        <v>0.0</v>
      </c>
      <c r="BK11" s="52">
        <v>0.0</v>
      </c>
      <c r="BL11" s="52">
        <v>0.0</v>
      </c>
      <c r="BM11" s="52">
        <v>0.0</v>
      </c>
      <c r="BN11" s="52">
        <v>0.0</v>
      </c>
      <c r="BO11" s="52">
        <v>0.0</v>
      </c>
      <c r="BP11" s="52">
        <v>0.0</v>
      </c>
      <c r="BQ11" s="52">
        <v>0.0</v>
      </c>
      <c r="BR11" s="52">
        <v>0.0</v>
      </c>
      <c r="BS11" s="52">
        <v>0.0</v>
      </c>
      <c r="BT11" s="52">
        <v>0.0</v>
      </c>
      <c r="BU11" s="52">
        <v>0.0</v>
      </c>
      <c r="BV11" s="52">
        <v>30.0</v>
      </c>
      <c r="BW11" s="52">
        <v>49.0</v>
      </c>
      <c r="BX11" s="52">
        <v>37.0</v>
      </c>
      <c r="BY11" s="52">
        <v>10.0</v>
      </c>
      <c r="BZ11" s="52">
        <v>5.0</v>
      </c>
      <c r="CA11" s="52">
        <v>6.0</v>
      </c>
      <c r="CB11" s="52">
        <v>2.0</v>
      </c>
      <c r="CC11" s="52">
        <v>0.0</v>
      </c>
      <c r="CD11" s="52">
        <v>0.0</v>
      </c>
      <c r="CE11" s="52">
        <v>0.0</v>
      </c>
      <c r="CF11" s="52">
        <v>0.0</v>
      </c>
      <c r="CG11" s="52">
        <v>0.0</v>
      </c>
      <c r="CH11" s="52">
        <v>0.0</v>
      </c>
      <c r="CI11" s="52">
        <v>0.0</v>
      </c>
      <c r="CJ11" s="52">
        <v>0.0</v>
      </c>
      <c r="CK11" s="52">
        <v>0.0</v>
      </c>
      <c r="CL11" s="52">
        <v>0.0</v>
      </c>
      <c r="CM11" s="52">
        <v>0.0</v>
      </c>
      <c r="CN11" s="52">
        <v>0.0</v>
      </c>
      <c r="CO11" s="52">
        <v>0.0</v>
      </c>
      <c r="CP11" s="52">
        <v>0.0</v>
      </c>
      <c r="CQ11" s="52">
        <v>0.0</v>
      </c>
      <c r="CR11" s="52">
        <v>0.0</v>
      </c>
      <c r="CS11" s="52">
        <v>0.0</v>
      </c>
    </row>
    <row r="12">
      <c r="A12" s="52" t="s">
        <v>16</v>
      </c>
      <c r="B12" s="52">
        <v>3.0</v>
      </c>
      <c r="C12" s="52">
        <v>2.0</v>
      </c>
      <c r="D12" s="52">
        <v>5.0</v>
      </c>
      <c r="E12" s="52">
        <v>1.0</v>
      </c>
      <c r="F12" s="52">
        <v>1.0</v>
      </c>
      <c r="G12" s="52">
        <v>0.0</v>
      </c>
      <c r="H12" s="52">
        <v>0.0</v>
      </c>
      <c r="I12" s="52">
        <v>2.0</v>
      </c>
      <c r="J12" s="52">
        <v>0.0</v>
      </c>
      <c r="K12" s="52">
        <v>0.0</v>
      </c>
      <c r="L12" s="52">
        <v>0.0</v>
      </c>
      <c r="M12" s="52">
        <v>3.0</v>
      </c>
      <c r="N12" s="52">
        <v>0.0</v>
      </c>
      <c r="O12" s="52">
        <v>0.0</v>
      </c>
      <c r="P12" s="52">
        <v>0.0</v>
      </c>
      <c r="Q12" s="52">
        <v>0.0</v>
      </c>
      <c r="R12" s="52">
        <v>0.0</v>
      </c>
      <c r="S12" s="52">
        <v>0.0</v>
      </c>
      <c r="T12" s="52">
        <v>0.0</v>
      </c>
      <c r="U12" s="52">
        <v>0.0</v>
      </c>
      <c r="V12" s="52">
        <v>0.0</v>
      </c>
      <c r="W12" s="52">
        <v>0.0</v>
      </c>
      <c r="X12" s="52">
        <v>0.0</v>
      </c>
      <c r="Y12" s="52">
        <v>0.0</v>
      </c>
      <c r="Z12" s="52">
        <v>4.0</v>
      </c>
      <c r="AA12" s="52">
        <v>7.0</v>
      </c>
      <c r="AB12" s="52">
        <v>6.0</v>
      </c>
      <c r="AC12" s="52">
        <v>8.0</v>
      </c>
      <c r="AD12" s="52">
        <v>4.0</v>
      </c>
      <c r="AE12" s="52">
        <v>3.0</v>
      </c>
      <c r="AF12" s="52">
        <v>2.0</v>
      </c>
      <c r="AG12" s="52">
        <v>7.0</v>
      </c>
      <c r="AH12" s="52">
        <v>1.0</v>
      </c>
      <c r="AI12" s="52">
        <v>10.0</v>
      </c>
      <c r="AJ12" s="52">
        <v>2.0</v>
      </c>
      <c r="AK12" s="52">
        <v>11.0</v>
      </c>
      <c r="AL12" s="52">
        <v>0.0</v>
      </c>
      <c r="AM12" s="52">
        <v>5.0</v>
      </c>
      <c r="AN12" s="52">
        <v>2.0</v>
      </c>
      <c r="AO12" s="52">
        <v>3.0</v>
      </c>
      <c r="AP12" s="52">
        <v>0.0</v>
      </c>
      <c r="AQ12" s="52">
        <v>4.0</v>
      </c>
      <c r="AR12" s="52">
        <v>1.0</v>
      </c>
      <c r="AS12" s="52">
        <v>1.0</v>
      </c>
      <c r="AT12" s="52">
        <v>0.0</v>
      </c>
      <c r="AU12" s="52">
        <v>0.0</v>
      </c>
      <c r="AV12" s="52">
        <v>0.0</v>
      </c>
      <c r="AW12" s="52">
        <v>2.0</v>
      </c>
      <c r="AX12" s="52">
        <v>5.0</v>
      </c>
      <c r="AY12" s="52">
        <v>21.0</v>
      </c>
      <c r="AZ12" s="52">
        <v>28.0</v>
      </c>
      <c r="BA12" s="52">
        <v>28.0</v>
      </c>
      <c r="BB12" s="52">
        <v>18.0</v>
      </c>
      <c r="BC12" s="52">
        <v>17.0</v>
      </c>
      <c r="BD12" s="52">
        <v>4.0</v>
      </c>
      <c r="BE12" s="52">
        <v>23.0</v>
      </c>
      <c r="BF12" s="52">
        <v>2.0</v>
      </c>
      <c r="BG12" s="52">
        <v>12.0</v>
      </c>
      <c r="BH12" s="52">
        <v>1.0</v>
      </c>
      <c r="BI12" s="52">
        <v>30.0</v>
      </c>
      <c r="BJ12" s="52">
        <v>2.0</v>
      </c>
      <c r="BK12" s="52">
        <v>4.0</v>
      </c>
      <c r="BL12" s="52">
        <v>10.0</v>
      </c>
      <c r="BM12" s="52">
        <v>13.0</v>
      </c>
      <c r="BN12" s="52">
        <v>3.0</v>
      </c>
      <c r="BO12" s="52">
        <v>11.0</v>
      </c>
      <c r="BP12" s="52">
        <v>0.0</v>
      </c>
      <c r="BQ12" s="52">
        <v>1.0</v>
      </c>
      <c r="BR12" s="52">
        <v>0.0</v>
      </c>
      <c r="BS12" s="52">
        <v>0.0</v>
      </c>
      <c r="BT12" s="52">
        <v>0.0</v>
      </c>
      <c r="BU12" s="52">
        <v>9.0</v>
      </c>
      <c r="BV12" s="52">
        <v>9.0</v>
      </c>
      <c r="BW12" s="52">
        <v>18.0</v>
      </c>
      <c r="BX12" s="52">
        <v>24.0</v>
      </c>
      <c r="BY12" s="52">
        <v>24.0</v>
      </c>
      <c r="BZ12" s="52">
        <v>18.0</v>
      </c>
      <c r="CA12" s="52">
        <v>4.0</v>
      </c>
      <c r="CB12" s="52">
        <v>5.0</v>
      </c>
      <c r="CC12" s="52">
        <v>10.0</v>
      </c>
      <c r="CD12" s="52">
        <v>4.0</v>
      </c>
      <c r="CE12" s="52">
        <v>13.0</v>
      </c>
      <c r="CF12" s="52">
        <v>0.0</v>
      </c>
      <c r="CG12" s="52">
        <v>18.0</v>
      </c>
      <c r="CH12" s="52">
        <v>3.0</v>
      </c>
      <c r="CI12" s="52">
        <v>5.0</v>
      </c>
      <c r="CJ12" s="52">
        <v>8.0</v>
      </c>
      <c r="CK12" s="52">
        <v>8.0</v>
      </c>
      <c r="CL12" s="52">
        <v>1.0</v>
      </c>
      <c r="CM12" s="52">
        <v>9.0</v>
      </c>
      <c r="CN12" s="52">
        <v>0.0</v>
      </c>
      <c r="CO12" s="52">
        <v>0.0</v>
      </c>
      <c r="CP12" s="52">
        <v>0.0</v>
      </c>
      <c r="CQ12" s="52">
        <v>0.0</v>
      </c>
      <c r="CR12" s="52">
        <v>0.0</v>
      </c>
      <c r="CS12" s="52">
        <v>3.0</v>
      </c>
    </row>
    <row r="13">
      <c r="A13" s="62" t="s">
        <v>66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</row>
    <row r="15">
      <c r="A15" s="49" t="s">
        <v>0</v>
      </c>
      <c r="B15" s="49">
        <v>1.0</v>
      </c>
      <c r="Z15" s="50">
        <v>44595.0</v>
      </c>
      <c r="AX15" s="50">
        <v>44656.0</v>
      </c>
      <c r="BV15" s="49" t="s">
        <v>1</v>
      </c>
    </row>
    <row r="16">
      <c r="A16" s="49" t="s">
        <v>68</v>
      </c>
      <c r="B16" s="49">
        <v>1.0</v>
      </c>
      <c r="C16" s="49">
        <v>2.0</v>
      </c>
      <c r="D16" s="49">
        <v>3.0</v>
      </c>
      <c r="E16" s="49">
        <v>4.0</v>
      </c>
      <c r="F16" s="49">
        <v>5.0</v>
      </c>
      <c r="G16" s="49">
        <v>6.0</v>
      </c>
      <c r="H16" s="49">
        <v>7.0</v>
      </c>
      <c r="I16" s="49">
        <v>8.0</v>
      </c>
      <c r="J16" s="49">
        <v>9.0</v>
      </c>
      <c r="K16" s="49">
        <v>10.0</v>
      </c>
      <c r="L16" s="49">
        <v>11.0</v>
      </c>
      <c r="M16" s="49">
        <v>12.0</v>
      </c>
      <c r="N16" s="49">
        <v>13.0</v>
      </c>
      <c r="O16" s="49">
        <v>14.0</v>
      </c>
      <c r="P16" s="49">
        <v>15.0</v>
      </c>
      <c r="Q16" s="49">
        <v>16.0</v>
      </c>
      <c r="R16" s="49">
        <v>17.0</v>
      </c>
      <c r="S16" s="49">
        <v>18.0</v>
      </c>
      <c r="T16" s="49">
        <v>19.0</v>
      </c>
      <c r="U16" s="49">
        <v>20.0</v>
      </c>
      <c r="V16" s="49">
        <v>21.0</v>
      </c>
      <c r="W16" s="49">
        <v>22.0</v>
      </c>
      <c r="X16" s="49">
        <v>23.0</v>
      </c>
      <c r="Y16" s="49">
        <v>24.0</v>
      </c>
      <c r="Z16" s="49">
        <v>1.0</v>
      </c>
      <c r="AA16" s="49">
        <v>2.0</v>
      </c>
      <c r="AB16" s="49">
        <v>3.0</v>
      </c>
      <c r="AC16" s="49">
        <v>4.0</v>
      </c>
      <c r="AD16" s="49">
        <v>5.0</v>
      </c>
      <c r="AE16" s="49">
        <v>6.0</v>
      </c>
      <c r="AF16" s="49">
        <v>7.0</v>
      </c>
      <c r="AG16" s="49">
        <v>8.0</v>
      </c>
      <c r="AH16" s="49">
        <v>9.0</v>
      </c>
      <c r="AI16" s="49">
        <v>10.0</v>
      </c>
      <c r="AJ16" s="49">
        <v>11.0</v>
      </c>
      <c r="AK16" s="49">
        <v>12.0</v>
      </c>
      <c r="AL16" s="49">
        <v>13.0</v>
      </c>
      <c r="AM16" s="49">
        <v>14.0</v>
      </c>
      <c r="AN16" s="49">
        <v>15.0</v>
      </c>
      <c r="AO16" s="49">
        <v>16.0</v>
      </c>
      <c r="AP16" s="49">
        <v>17.0</v>
      </c>
      <c r="AQ16" s="49">
        <v>18.0</v>
      </c>
      <c r="AR16" s="49">
        <v>19.0</v>
      </c>
      <c r="AS16" s="49">
        <v>20.0</v>
      </c>
      <c r="AT16" s="49">
        <v>21.0</v>
      </c>
      <c r="AU16" s="49">
        <v>22.0</v>
      </c>
      <c r="AV16" s="49">
        <v>23.0</v>
      </c>
      <c r="AW16" s="49">
        <v>24.0</v>
      </c>
      <c r="AX16" s="49">
        <v>1.0</v>
      </c>
      <c r="AY16" s="49">
        <v>2.0</v>
      </c>
      <c r="AZ16" s="49">
        <v>3.0</v>
      </c>
      <c r="BA16" s="49">
        <v>4.0</v>
      </c>
      <c r="BB16" s="49">
        <v>5.0</v>
      </c>
      <c r="BC16" s="49">
        <v>6.0</v>
      </c>
      <c r="BD16" s="49">
        <v>7.0</v>
      </c>
      <c r="BE16" s="49">
        <v>8.0</v>
      </c>
      <c r="BF16" s="49">
        <v>9.0</v>
      </c>
      <c r="BG16" s="49">
        <v>10.0</v>
      </c>
      <c r="BH16" s="49">
        <v>11.0</v>
      </c>
      <c r="BI16" s="49">
        <v>12.0</v>
      </c>
      <c r="BJ16" s="49">
        <v>13.0</v>
      </c>
      <c r="BK16" s="49">
        <v>14.0</v>
      </c>
      <c r="BL16" s="49">
        <v>15.0</v>
      </c>
      <c r="BM16" s="49">
        <v>16.0</v>
      </c>
      <c r="BN16" s="49">
        <v>17.0</v>
      </c>
      <c r="BO16" s="49">
        <v>18.0</v>
      </c>
      <c r="BP16" s="49">
        <v>19.0</v>
      </c>
      <c r="BQ16" s="49">
        <v>20.0</v>
      </c>
      <c r="BR16" s="49">
        <v>21.0</v>
      </c>
      <c r="BS16" s="49">
        <v>22.0</v>
      </c>
      <c r="BT16" s="49">
        <v>23.0</v>
      </c>
      <c r="BU16" s="49">
        <v>24.0</v>
      </c>
      <c r="BV16" s="49">
        <v>1.0</v>
      </c>
      <c r="BW16" s="49">
        <v>2.0</v>
      </c>
      <c r="BX16" s="49">
        <v>3.0</v>
      </c>
      <c r="BY16" s="49">
        <v>4.0</v>
      </c>
      <c r="BZ16" s="49">
        <v>5.0</v>
      </c>
      <c r="CA16" s="49">
        <v>6.0</v>
      </c>
      <c r="CB16" s="49">
        <v>7.0</v>
      </c>
      <c r="CC16" s="49">
        <v>8.0</v>
      </c>
      <c r="CD16" s="49">
        <v>9.0</v>
      </c>
      <c r="CE16" s="49">
        <v>10.0</v>
      </c>
      <c r="CF16" s="49">
        <v>11.0</v>
      </c>
      <c r="CG16" s="49">
        <v>12.0</v>
      </c>
      <c r="CH16" s="49">
        <v>13.0</v>
      </c>
      <c r="CI16" s="49">
        <v>14.0</v>
      </c>
      <c r="CJ16" s="49">
        <v>15.0</v>
      </c>
      <c r="CK16" s="49">
        <v>16.0</v>
      </c>
      <c r="CL16" s="49">
        <v>17.0</v>
      </c>
      <c r="CM16" s="49">
        <v>18.0</v>
      </c>
      <c r="CN16" s="49">
        <v>19.0</v>
      </c>
      <c r="CO16" s="49">
        <v>20.0</v>
      </c>
      <c r="CP16" s="49">
        <v>21.0</v>
      </c>
      <c r="CQ16" s="49">
        <v>22.0</v>
      </c>
      <c r="CR16" s="49">
        <v>23.0</v>
      </c>
      <c r="CS16" s="49">
        <v>24.0</v>
      </c>
    </row>
    <row r="17">
      <c r="A17" s="52" t="s">
        <v>7</v>
      </c>
      <c r="B17" s="53">
        <f t="shared" ref="B17:B26" si="1">100*B3/(SUM(B3:Y3))</f>
        <v>5.882352941</v>
      </c>
      <c r="C17" s="54">
        <f t="shared" ref="C17:C26" si="2">100*C3/(SUM(B3:Y3))</f>
        <v>5.882352941</v>
      </c>
      <c r="D17" s="54">
        <f t="shared" ref="D17:D26" si="3">100*D3/(SUM(B3:Y3))</f>
        <v>11.76470588</v>
      </c>
      <c r="E17" s="54">
        <f t="shared" ref="E17:E26" si="4">100*E3/(SUM(B3:Y3))</f>
        <v>5.882352941</v>
      </c>
      <c r="F17" s="54">
        <f t="shared" ref="F17:F26" si="5">100*F3/(SUM(B3:Y3))</f>
        <v>5.882352941</v>
      </c>
      <c r="G17" s="54">
        <f t="shared" ref="G17:G26" si="6">100*G3/(SUM(B3:Y3))</f>
        <v>5.882352941</v>
      </c>
      <c r="H17" s="54">
        <f t="shared" ref="H17:H26" si="7">100*H3/(SUM(B3:Y3))</f>
        <v>11.76470588</v>
      </c>
      <c r="I17" s="54">
        <f t="shared" ref="I17:I26" si="8">100*I3/(SUM(B3:Y3))</f>
        <v>5.882352941</v>
      </c>
      <c r="J17" s="54">
        <f t="shared" ref="J17:J26" si="9">100*J3/(SUM(B3:Y3))</f>
        <v>5.882352941</v>
      </c>
      <c r="K17" s="54">
        <f t="shared" ref="K17:K26" si="10">100*K3/(SUM(B3:Y3))</f>
        <v>0</v>
      </c>
      <c r="L17" s="54">
        <f t="shared" ref="L17:L26" si="11">100*L3/(SUM(B3:Y3))</f>
        <v>5.882352941</v>
      </c>
      <c r="M17" s="54">
        <f t="shared" ref="M17:M26" si="12">100*M3/(SUM(B3:Y3))</f>
        <v>11.76470588</v>
      </c>
      <c r="N17" s="54">
        <f t="shared" ref="N17:N26" si="13">100*N3/(SUM(B3:Y3))</f>
        <v>0</v>
      </c>
      <c r="O17" s="54">
        <f t="shared" ref="O17:O26" si="14">100*O3/(SUM(B3:Y3))</f>
        <v>0</v>
      </c>
      <c r="P17" s="54">
        <f t="shared" ref="P17:P26" si="15">100*P3/(SUM(B3:Y3))</f>
        <v>5.882352941</v>
      </c>
      <c r="Q17" s="54">
        <f t="shared" ref="Q17:Q26" si="16">100*Q3/(SUM(B3:Y3))</f>
        <v>5.882352941</v>
      </c>
      <c r="R17" s="54">
        <f t="shared" ref="R17:R26" si="17">100*R3/(SUM(B3:Y3))</f>
        <v>0</v>
      </c>
      <c r="S17" s="54">
        <f t="shared" ref="S17:S26" si="18">100*S3/(SUM(B3:Y3))</f>
        <v>5.882352941</v>
      </c>
      <c r="T17" s="54">
        <f t="shared" ref="T17:T26" si="19">100*T3/(SUM(B3:Y3))</f>
        <v>0</v>
      </c>
      <c r="U17" s="54">
        <f t="shared" ref="U17:U26" si="20">100*U3/(SUM(B3:Y3))</f>
        <v>0</v>
      </c>
      <c r="V17" s="54">
        <f t="shared" ref="V17:V26" si="21">100*V3/(SUM(B3:Y3))</f>
        <v>0</v>
      </c>
      <c r="W17" s="54">
        <f t="shared" ref="W17:W26" si="22">100*W3/(SUM(B3:Y3))</f>
        <v>0</v>
      </c>
      <c r="X17" s="54">
        <f t="shared" ref="X17:X26" si="23">100*X3/(SUM(B3:Y3))</f>
        <v>0</v>
      </c>
      <c r="Y17" s="54">
        <f t="shared" ref="Y17:Y26" si="24">100*Y3/(SUM(B3:Y3))</f>
        <v>0</v>
      </c>
      <c r="Z17" s="53">
        <f t="shared" ref="Z17:Z26" si="25">100*Z3/SUM(Z3:AW3)</f>
        <v>5.555555556</v>
      </c>
      <c r="AA17" s="54">
        <f t="shared" ref="AA17:AA26" si="26">100*AA3/SUM(Z3:AW3)</f>
        <v>5.555555556</v>
      </c>
      <c r="AB17" s="54">
        <f t="shared" ref="AB17:AB26" si="27">100*AB3/SUM(Z3:AW3)</f>
        <v>7.777777778</v>
      </c>
      <c r="AC17" s="54">
        <f t="shared" ref="AC17:AC26" si="28">100*AC3/SUM(Z3:AW3)</f>
        <v>4.444444444</v>
      </c>
      <c r="AD17" s="54">
        <f t="shared" ref="AD17:AD26" si="29">100*AD3/SUM(Z3:AW3)</f>
        <v>15.55555556</v>
      </c>
      <c r="AE17" s="54">
        <f t="shared" ref="AE17:AE26" si="30">100*AE3/SUM(Z3:AW3)</f>
        <v>8.888888889</v>
      </c>
      <c r="AF17" s="54">
        <f t="shared" ref="AF17:AF26" si="31">100*AF3/SUM(Z3:AW3)</f>
        <v>2.222222222</v>
      </c>
      <c r="AG17" s="54">
        <f t="shared" ref="AG17:AG26" si="32">100*AG3/SUM(Z3:AW3)</f>
        <v>3.333333333</v>
      </c>
      <c r="AH17" s="54">
        <f t="shared" ref="AH17:AH26" si="33">100*AH3/SUM(Z3:AW3)</f>
        <v>0</v>
      </c>
      <c r="AI17" s="54">
        <f t="shared" ref="AI17:AI26" si="34">100*AI3/SUM(Z3:AW3)</f>
        <v>7.777777778</v>
      </c>
      <c r="AJ17" s="54">
        <f t="shared" ref="AJ17:AJ26" si="35">100*AJ3/SUM(Z3:AW3)</f>
        <v>1.111111111</v>
      </c>
      <c r="AK17" s="54">
        <f t="shared" ref="AK17:AK26" si="36">100*AK3/SUM(Z3:AW3)</f>
        <v>16.66666667</v>
      </c>
      <c r="AL17" s="54">
        <f t="shared" ref="AL17:AL26" si="37">100*AL3/SUM(Z3:AW3)</f>
        <v>0</v>
      </c>
      <c r="AM17" s="54">
        <f t="shared" ref="AM17:AM26" si="38">100*AM3/SUM(Z3:AW3)</f>
        <v>0</v>
      </c>
      <c r="AN17" s="54">
        <f t="shared" ref="AN17:AN26" si="39">100*AN3/SUM(Z3:AW3)</f>
        <v>3.333333333</v>
      </c>
      <c r="AO17" s="54">
        <f t="shared" ref="AO17:AO26" si="40">100*AO3/SUM(Z3:AW3)</f>
        <v>2.222222222</v>
      </c>
      <c r="AP17" s="54">
        <f t="shared" ref="AP17:AP26" si="41">100*AP3/SUM(Z3:AW3)</f>
        <v>0</v>
      </c>
      <c r="AQ17" s="54">
        <f t="shared" ref="AQ17:AQ26" si="42">100*AQ3/SUM(Z3:AW3)</f>
        <v>2.222222222</v>
      </c>
      <c r="AR17" s="54">
        <f t="shared" ref="AR17:AR26" si="43">100*AR3/SUM(Z3:AW3)</f>
        <v>0</v>
      </c>
      <c r="AS17" s="54">
        <f t="shared" ref="AS17:AS26" si="44">100*AS3/SUM(Z3:AW3)</f>
        <v>1.111111111</v>
      </c>
      <c r="AT17" s="54">
        <f t="shared" ref="AT17:AT26" si="45">100*AT3/SUM(Z3:AW3)</f>
        <v>0</v>
      </c>
      <c r="AU17" s="54">
        <f t="shared" ref="AU17:AU26" si="46">100*AU3/SUM(Z3:AW3)</f>
        <v>0</v>
      </c>
      <c r="AV17" s="54">
        <f t="shared" ref="AV17:AV26" si="47">100*AV3/SUM(Z3:AW3)</f>
        <v>0</v>
      </c>
      <c r="AW17" s="54">
        <f t="shared" ref="AW17:AW26" si="48">100*AW3/SUM(Z3:AW3)</f>
        <v>12.22222222</v>
      </c>
      <c r="AX17" s="53">
        <f t="shared" ref="AX17:AX26" si="49">100*AX3/SUM(AX3:BU3)</f>
        <v>0.8547008547</v>
      </c>
      <c r="AY17" s="54">
        <f t="shared" ref="AY17:AY26" si="50">100*AY3/SUM(AX3:BU3)</f>
        <v>7.264957265</v>
      </c>
      <c r="AZ17" s="54">
        <f t="shared" ref="AZ17:AZ26" si="51">100*AZ3/SUM(AX3:BU3)</f>
        <v>8.11965812</v>
      </c>
      <c r="BA17" s="54">
        <f t="shared" ref="BA17:BA26" si="52">100*BA3/SUM(AX3:BU3)</f>
        <v>7.264957265</v>
      </c>
      <c r="BB17" s="54">
        <f t="shared" ref="BB17:BB26" si="53">100*BB3/SUM(AX3:BU3)</f>
        <v>13.67521368</v>
      </c>
      <c r="BC17" s="54">
        <f t="shared" ref="BC17:BC26" si="54">100*BC3/SUM(AX3:BU3)</f>
        <v>10.25641026</v>
      </c>
      <c r="BD17" s="54">
        <f t="shared" ref="BD17:BD26" si="55">100*BD3/SUM(AX3:BU3)</f>
        <v>3.418803419</v>
      </c>
      <c r="BE17" s="54">
        <f t="shared" ref="BE17:BE26" si="56">100*BE3/SUM(AX3:BU3)</f>
        <v>5.982905983</v>
      </c>
      <c r="BF17" s="54">
        <f t="shared" ref="BF17:BF26" si="57">100*BF3/SUM(AX3:BU3)</f>
        <v>2.136752137</v>
      </c>
      <c r="BG17" s="54">
        <f t="shared" ref="BG17:BG26" si="58">100*BG3/SUM(AX3:BU3)</f>
        <v>6.41025641</v>
      </c>
      <c r="BH17" s="54">
        <f t="shared" ref="BH17:BH26" si="59">100*BH3/SUM(AX3:BU3)</f>
        <v>2.136752137</v>
      </c>
      <c r="BI17" s="54">
        <f t="shared" ref="BI17:BI26" si="60">100*BI3/SUM(AX3:BU3)</f>
        <v>11.96581197</v>
      </c>
      <c r="BJ17" s="54">
        <f t="shared" ref="BJ17:BJ26" si="61">100*BJ3/SUM(AX3:BU3)</f>
        <v>0.8547008547</v>
      </c>
      <c r="BK17" s="54">
        <f t="shared" ref="BK17:BK26" si="62">100*BK3/SUM(AX3:BU3)</f>
        <v>0.8547008547</v>
      </c>
      <c r="BL17" s="54">
        <f t="shared" ref="BL17:BL26" si="63">100*BL3/SUM(AX3:BU3)</f>
        <v>1.709401709</v>
      </c>
      <c r="BM17" s="54">
        <f t="shared" ref="BM17:BM26" si="64">100*BM3/SUM(AX3:BU3)</f>
        <v>1.709401709</v>
      </c>
      <c r="BN17" s="54">
        <f t="shared" ref="BN17:BN26" si="65">100*BN3/SUM(AX3:BU3)</f>
        <v>0</v>
      </c>
      <c r="BO17" s="54">
        <f t="shared" ref="BO17:BO26" si="66">100*BO3/SUM(AX3:BU3)</f>
        <v>3.418803419</v>
      </c>
      <c r="BP17" s="54">
        <f t="shared" ref="BP17:BP26" si="67">100*BP3/SUM(AX3:BU3)</f>
        <v>0</v>
      </c>
      <c r="BQ17" s="54">
        <f t="shared" ref="BQ17:BQ26" si="68">100*BQ3/SUM(AX3:BU3)</f>
        <v>2.564102564</v>
      </c>
      <c r="BR17" s="54">
        <f t="shared" ref="BR17:BR26" si="69">100*BR3/SUM(AX3:BU3)</f>
        <v>0</v>
      </c>
      <c r="BS17" s="54">
        <f t="shared" ref="BS17:BS26" si="70">100*BS3/SUM(AX3:BU3)</f>
        <v>0</v>
      </c>
      <c r="BT17" s="54">
        <f t="shared" ref="BT17:BT26" si="71">100*BT3/SUM(AX3:BU3)</f>
        <v>0</v>
      </c>
      <c r="BU17" s="54">
        <f t="shared" ref="BU17:BU26" si="72">100*BU3/SUM(AX3:BU3)</f>
        <v>9.401709402</v>
      </c>
      <c r="BV17" s="53">
        <f t="shared" ref="BV17:BV26" si="73">100*BV3/SUM(BV3:CS3)</f>
        <v>4.268292683</v>
      </c>
      <c r="BW17" s="54">
        <f t="shared" ref="BW17:BW26" si="74">100*BW3/SUM(BV3:CS3)</f>
        <v>5.487804878</v>
      </c>
      <c r="BX17" s="54">
        <f t="shared" ref="BX17:BX26" si="75">100*BX3/SUM(BV3:CS3)</f>
        <v>2.43902439</v>
      </c>
      <c r="BY17" s="54">
        <f t="shared" ref="BY17:BY26" si="76">100*BY3/SUM(BV3:CS3)</f>
        <v>3.658536585</v>
      </c>
      <c r="BZ17" s="54">
        <f t="shared" ref="BZ17:BZ26" si="77">100*BZ3/SUM(BV3:CS3)</f>
        <v>9.146341463</v>
      </c>
      <c r="CA17" s="54">
        <f t="shared" ref="CA17:CA26" si="78">100*CA3/SUM(BV3:CS3)</f>
        <v>11.58536585</v>
      </c>
      <c r="CB17" s="54">
        <f t="shared" ref="CB17:CB26" si="79">100*CB3/SUM(BV3:CS3)</f>
        <v>6.097560976</v>
      </c>
      <c r="CC17" s="54">
        <f t="shared" ref="CC17:CC26" si="80">100*CC3/SUM(BV3:CS3)</f>
        <v>8.536585366</v>
      </c>
      <c r="CD17" s="54">
        <f t="shared" ref="CD17:CD26" si="81">100*CD3/SUM(BV3:CS3)</f>
        <v>1.829268293</v>
      </c>
      <c r="CE17" s="54">
        <f t="shared" ref="CE17:CE26" si="82">100*CE3/SUM(BV3:CS3)</f>
        <v>4.268292683</v>
      </c>
      <c r="CF17" s="54">
        <f t="shared" ref="CF17:CF26" si="83">100*CF3/SUM(BV3:CS3)</f>
        <v>1.829268293</v>
      </c>
      <c r="CG17" s="54">
        <f t="shared" ref="CG17:CG26" si="84">100*CG3/SUM(BV3:CS3)</f>
        <v>14.63414634</v>
      </c>
      <c r="CH17" s="54">
        <f t="shared" ref="CH17:CH26" si="85">100*CH3/SUM(BV3:CS3)</f>
        <v>2.43902439</v>
      </c>
      <c r="CI17" s="54">
        <f t="shared" ref="CI17:CI26" si="86">100*CI3/SUM(BV3:CS3)</f>
        <v>3.048780488</v>
      </c>
      <c r="CJ17" s="54">
        <f t="shared" ref="CJ17:CJ26" si="87">100*CJ3/SUM(BV3:CS3)</f>
        <v>2.43902439</v>
      </c>
      <c r="CK17" s="54">
        <f t="shared" ref="CK17:CK26" si="88">100*CK3/SUM(BV3:CS3)</f>
        <v>1.829268293</v>
      </c>
      <c r="CL17" s="54">
        <f t="shared" ref="CL17:CL26" si="89">100*CL3/SUM(BV3:CS3)</f>
        <v>0.6097560976</v>
      </c>
      <c r="CM17" s="54">
        <f t="shared" ref="CM17:CM26" si="90">100*CM3/SUM(BV3:CS3)</f>
        <v>1.829268293</v>
      </c>
      <c r="CN17" s="54">
        <f t="shared" ref="CN17:CN26" si="91">100*CN3/SUM(BV3:CS3)</f>
        <v>1.219512195</v>
      </c>
      <c r="CO17" s="54">
        <f t="shared" ref="CO17:CO26" si="92">100*CO3/SUM(BV3:CS3)</f>
        <v>1.829268293</v>
      </c>
      <c r="CP17" s="54">
        <f t="shared" ref="CP17:CP26" si="93">100*CP3/SUM(BV3:CS3)</f>
        <v>0</v>
      </c>
      <c r="CQ17" s="54">
        <f t="shared" ref="CQ17:CQ26" si="94">100*CQ3/SUM(BV3:CS3)</f>
        <v>0.6097560976</v>
      </c>
      <c r="CR17" s="54">
        <f t="shared" ref="CR17:CR26" si="95">100*CR3/SUM(BV3:CS3)</f>
        <v>0</v>
      </c>
      <c r="CS17" s="54">
        <f t="shared" ref="CS17:CS26" si="96">100*CS3/SUM(BV3:CS3)</f>
        <v>10.36585366</v>
      </c>
    </row>
    <row r="18">
      <c r="A18" s="52" t="s">
        <v>8</v>
      </c>
      <c r="B18" s="53">
        <f t="shared" si="1"/>
        <v>50</v>
      </c>
      <c r="C18" s="54">
        <f t="shared" si="2"/>
        <v>25</v>
      </c>
      <c r="D18" s="54">
        <f t="shared" si="3"/>
        <v>25</v>
      </c>
      <c r="E18" s="54">
        <f t="shared" si="4"/>
        <v>0</v>
      </c>
      <c r="F18" s="54">
        <f t="shared" si="5"/>
        <v>0</v>
      </c>
      <c r="G18" s="54">
        <f t="shared" si="6"/>
        <v>0</v>
      </c>
      <c r="H18" s="54">
        <f t="shared" si="7"/>
        <v>0</v>
      </c>
      <c r="I18" s="54">
        <f t="shared" si="8"/>
        <v>0</v>
      </c>
      <c r="J18" s="54">
        <f t="shared" si="9"/>
        <v>0</v>
      </c>
      <c r="K18" s="54">
        <f t="shared" si="10"/>
        <v>0</v>
      </c>
      <c r="L18" s="54">
        <f t="shared" si="11"/>
        <v>0</v>
      </c>
      <c r="M18" s="54">
        <f t="shared" si="12"/>
        <v>0</v>
      </c>
      <c r="N18" s="54">
        <f t="shared" si="13"/>
        <v>0</v>
      </c>
      <c r="O18" s="54">
        <f t="shared" si="14"/>
        <v>0</v>
      </c>
      <c r="P18" s="54">
        <f t="shared" si="15"/>
        <v>0</v>
      </c>
      <c r="Q18" s="54">
        <f t="shared" si="16"/>
        <v>0</v>
      </c>
      <c r="R18" s="54">
        <f t="shared" si="17"/>
        <v>0</v>
      </c>
      <c r="S18" s="54">
        <f t="shared" si="18"/>
        <v>0</v>
      </c>
      <c r="T18" s="54">
        <f t="shared" si="19"/>
        <v>0</v>
      </c>
      <c r="U18" s="54">
        <f t="shared" si="20"/>
        <v>0</v>
      </c>
      <c r="V18" s="54">
        <f t="shared" si="21"/>
        <v>0</v>
      </c>
      <c r="W18" s="54">
        <f t="shared" si="22"/>
        <v>0</v>
      </c>
      <c r="X18" s="54">
        <f t="shared" si="23"/>
        <v>0</v>
      </c>
      <c r="Y18" s="54">
        <f t="shared" si="24"/>
        <v>0</v>
      </c>
      <c r="Z18" s="53">
        <f t="shared" si="25"/>
        <v>68.42105263</v>
      </c>
      <c r="AA18" s="54">
        <f t="shared" si="26"/>
        <v>15.78947368</v>
      </c>
      <c r="AB18" s="54">
        <f t="shared" si="27"/>
        <v>0</v>
      </c>
      <c r="AC18" s="54">
        <f t="shared" si="28"/>
        <v>10.52631579</v>
      </c>
      <c r="AD18" s="54">
        <f t="shared" si="29"/>
        <v>0</v>
      </c>
      <c r="AE18" s="54">
        <f t="shared" si="30"/>
        <v>0</v>
      </c>
      <c r="AF18" s="54">
        <f t="shared" si="31"/>
        <v>0</v>
      </c>
      <c r="AG18" s="54">
        <f t="shared" si="32"/>
        <v>0</v>
      </c>
      <c r="AH18" s="54">
        <f t="shared" si="33"/>
        <v>5.263157895</v>
      </c>
      <c r="AI18" s="54">
        <f t="shared" si="34"/>
        <v>0</v>
      </c>
      <c r="AJ18" s="54">
        <f t="shared" si="35"/>
        <v>0</v>
      </c>
      <c r="AK18" s="54">
        <f t="shared" si="36"/>
        <v>0</v>
      </c>
      <c r="AL18" s="54">
        <f t="shared" si="37"/>
        <v>0</v>
      </c>
      <c r="AM18" s="54">
        <f t="shared" si="38"/>
        <v>0</v>
      </c>
      <c r="AN18" s="54">
        <f t="shared" si="39"/>
        <v>0</v>
      </c>
      <c r="AO18" s="54">
        <f t="shared" si="40"/>
        <v>0</v>
      </c>
      <c r="AP18" s="54">
        <f t="shared" si="41"/>
        <v>0</v>
      </c>
      <c r="AQ18" s="54">
        <f t="shared" si="42"/>
        <v>0</v>
      </c>
      <c r="AR18" s="54">
        <f t="shared" si="43"/>
        <v>0</v>
      </c>
      <c r="AS18" s="54">
        <f t="shared" si="44"/>
        <v>0</v>
      </c>
      <c r="AT18" s="54">
        <f t="shared" si="45"/>
        <v>0</v>
      </c>
      <c r="AU18" s="54">
        <f t="shared" si="46"/>
        <v>0</v>
      </c>
      <c r="AV18" s="54">
        <f t="shared" si="47"/>
        <v>0</v>
      </c>
      <c r="AW18" s="54">
        <f t="shared" si="48"/>
        <v>0</v>
      </c>
      <c r="AX18" s="53">
        <f t="shared" si="49"/>
        <v>49.15254237</v>
      </c>
      <c r="AY18" s="54">
        <f t="shared" si="50"/>
        <v>30.50847458</v>
      </c>
      <c r="AZ18" s="54">
        <f t="shared" si="51"/>
        <v>13.55932203</v>
      </c>
      <c r="BA18" s="54">
        <f t="shared" si="52"/>
        <v>1.694915254</v>
      </c>
      <c r="BB18" s="54">
        <f t="shared" si="53"/>
        <v>0</v>
      </c>
      <c r="BC18" s="54">
        <f t="shared" si="54"/>
        <v>0</v>
      </c>
      <c r="BD18" s="54">
        <f t="shared" si="55"/>
        <v>1.694915254</v>
      </c>
      <c r="BE18" s="54">
        <f t="shared" si="56"/>
        <v>0</v>
      </c>
      <c r="BF18" s="54">
        <f t="shared" si="57"/>
        <v>1.694915254</v>
      </c>
      <c r="BG18" s="54">
        <f t="shared" si="58"/>
        <v>0</v>
      </c>
      <c r="BH18" s="54">
        <f t="shared" si="59"/>
        <v>0</v>
      </c>
      <c r="BI18" s="54">
        <f t="shared" si="60"/>
        <v>1.694915254</v>
      </c>
      <c r="BJ18" s="54">
        <f t="shared" si="61"/>
        <v>0</v>
      </c>
      <c r="BK18" s="54">
        <f t="shared" si="62"/>
        <v>0</v>
      </c>
      <c r="BL18" s="54">
        <f t="shared" si="63"/>
        <v>0</v>
      </c>
      <c r="BM18" s="54">
        <f t="shared" si="64"/>
        <v>0</v>
      </c>
      <c r="BN18" s="54">
        <f t="shared" si="65"/>
        <v>0</v>
      </c>
      <c r="BO18" s="54">
        <f t="shared" si="66"/>
        <v>0</v>
      </c>
      <c r="BP18" s="54">
        <f t="shared" si="67"/>
        <v>0</v>
      </c>
      <c r="BQ18" s="54">
        <f t="shared" si="68"/>
        <v>0</v>
      </c>
      <c r="BR18" s="54">
        <f t="shared" si="69"/>
        <v>0</v>
      </c>
      <c r="BS18" s="54">
        <f t="shared" si="70"/>
        <v>0</v>
      </c>
      <c r="BT18" s="54">
        <f t="shared" si="71"/>
        <v>0</v>
      </c>
      <c r="BU18" s="54">
        <f t="shared" si="72"/>
        <v>0</v>
      </c>
      <c r="BV18" s="53">
        <f t="shared" si="73"/>
        <v>71.42857143</v>
      </c>
      <c r="BW18" s="54">
        <f t="shared" si="74"/>
        <v>14.28571429</v>
      </c>
      <c r="BX18" s="54">
        <f t="shared" si="75"/>
        <v>9.523809524</v>
      </c>
      <c r="BY18" s="54">
        <f t="shared" si="76"/>
        <v>2.380952381</v>
      </c>
      <c r="BZ18" s="54">
        <f t="shared" si="77"/>
        <v>0</v>
      </c>
      <c r="CA18" s="54">
        <f t="shared" si="78"/>
        <v>0</v>
      </c>
      <c r="CB18" s="54">
        <f t="shared" si="79"/>
        <v>0</v>
      </c>
      <c r="CC18" s="54">
        <f t="shared" si="80"/>
        <v>2.380952381</v>
      </c>
      <c r="CD18" s="54">
        <f t="shared" si="81"/>
        <v>0</v>
      </c>
      <c r="CE18" s="54">
        <f t="shared" si="82"/>
        <v>0</v>
      </c>
      <c r="CF18" s="54">
        <f t="shared" si="83"/>
        <v>0</v>
      </c>
      <c r="CG18" s="54">
        <f t="shared" si="84"/>
        <v>0</v>
      </c>
      <c r="CH18" s="54">
        <f t="shared" si="85"/>
        <v>0</v>
      </c>
      <c r="CI18" s="54">
        <f t="shared" si="86"/>
        <v>0</v>
      </c>
      <c r="CJ18" s="54">
        <f t="shared" si="87"/>
        <v>0</v>
      </c>
      <c r="CK18" s="54">
        <f t="shared" si="88"/>
        <v>0</v>
      </c>
      <c r="CL18" s="54">
        <f t="shared" si="89"/>
        <v>0</v>
      </c>
      <c r="CM18" s="54">
        <f t="shared" si="90"/>
        <v>0</v>
      </c>
      <c r="CN18" s="54">
        <f t="shared" si="91"/>
        <v>0</v>
      </c>
      <c r="CO18" s="54">
        <f t="shared" si="92"/>
        <v>0</v>
      </c>
      <c r="CP18" s="54">
        <f t="shared" si="93"/>
        <v>0</v>
      </c>
      <c r="CQ18" s="54">
        <f t="shared" si="94"/>
        <v>0</v>
      </c>
      <c r="CR18" s="54">
        <f t="shared" si="95"/>
        <v>0</v>
      </c>
      <c r="CS18" s="54">
        <f t="shared" si="96"/>
        <v>0</v>
      </c>
    </row>
    <row r="19">
      <c r="A19" s="52" t="s">
        <v>9</v>
      </c>
      <c r="B19" s="53">
        <f t="shared" si="1"/>
        <v>0</v>
      </c>
      <c r="C19" s="54">
        <f t="shared" si="2"/>
        <v>12.5</v>
      </c>
      <c r="D19" s="54">
        <f t="shared" si="3"/>
        <v>50</v>
      </c>
      <c r="E19" s="54">
        <f t="shared" si="4"/>
        <v>12.5</v>
      </c>
      <c r="F19" s="54">
        <f t="shared" si="5"/>
        <v>12.5</v>
      </c>
      <c r="G19" s="54">
        <f t="shared" si="6"/>
        <v>0</v>
      </c>
      <c r="H19" s="54">
        <f t="shared" si="7"/>
        <v>0</v>
      </c>
      <c r="I19" s="54">
        <f t="shared" si="8"/>
        <v>0</v>
      </c>
      <c r="J19" s="54">
        <f t="shared" si="9"/>
        <v>0</v>
      </c>
      <c r="K19" s="54">
        <f t="shared" si="10"/>
        <v>0</v>
      </c>
      <c r="L19" s="54">
        <f t="shared" si="11"/>
        <v>0</v>
      </c>
      <c r="M19" s="54">
        <f t="shared" si="12"/>
        <v>12.5</v>
      </c>
      <c r="N19" s="54">
        <f t="shared" si="13"/>
        <v>0</v>
      </c>
      <c r="O19" s="54">
        <f t="shared" si="14"/>
        <v>0</v>
      </c>
      <c r="P19" s="54">
        <f t="shared" si="15"/>
        <v>0</v>
      </c>
      <c r="Q19" s="54">
        <f t="shared" si="16"/>
        <v>0</v>
      </c>
      <c r="R19" s="54">
        <f t="shared" si="17"/>
        <v>0</v>
      </c>
      <c r="S19" s="54">
        <f t="shared" si="18"/>
        <v>0</v>
      </c>
      <c r="T19" s="54">
        <f t="shared" si="19"/>
        <v>0</v>
      </c>
      <c r="U19" s="54">
        <f t="shared" si="20"/>
        <v>0</v>
      </c>
      <c r="V19" s="54">
        <f t="shared" si="21"/>
        <v>0</v>
      </c>
      <c r="W19" s="54">
        <f t="shared" si="22"/>
        <v>0</v>
      </c>
      <c r="X19" s="54">
        <f t="shared" si="23"/>
        <v>0</v>
      </c>
      <c r="Y19" s="54">
        <f t="shared" si="24"/>
        <v>0</v>
      </c>
      <c r="Z19" s="53">
        <f t="shared" si="25"/>
        <v>7.792207792</v>
      </c>
      <c r="AA19" s="54">
        <f t="shared" si="26"/>
        <v>31.16883117</v>
      </c>
      <c r="AB19" s="54">
        <f t="shared" si="27"/>
        <v>19.48051948</v>
      </c>
      <c r="AC19" s="54">
        <f t="shared" si="28"/>
        <v>12.98701299</v>
      </c>
      <c r="AD19" s="54">
        <f t="shared" si="29"/>
        <v>10.38961039</v>
      </c>
      <c r="AE19" s="54">
        <f t="shared" si="30"/>
        <v>7.792207792</v>
      </c>
      <c r="AF19" s="54">
        <f t="shared" si="31"/>
        <v>2.597402597</v>
      </c>
      <c r="AG19" s="54">
        <f t="shared" si="32"/>
        <v>1.298701299</v>
      </c>
      <c r="AH19" s="54">
        <f t="shared" si="33"/>
        <v>1.298701299</v>
      </c>
      <c r="AI19" s="54">
        <f t="shared" si="34"/>
        <v>2.597402597</v>
      </c>
      <c r="AJ19" s="54">
        <f t="shared" si="35"/>
        <v>0</v>
      </c>
      <c r="AK19" s="54">
        <f t="shared" si="36"/>
        <v>2.597402597</v>
      </c>
      <c r="AL19" s="54">
        <f t="shared" si="37"/>
        <v>0</v>
      </c>
      <c r="AM19" s="54">
        <f t="shared" si="38"/>
        <v>0</v>
      </c>
      <c r="AN19" s="54">
        <f t="shared" si="39"/>
        <v>0</v>
      </c>
      <c r="AO19" s="54">
        <f t="shared" si="40"/>
        <v>0</v>
      </c>
      <c r="AP19" s="54">
        <f t="shared" si="41"/>
        <v>0</v>
      </c>
      <c r="AQ19" s="54">
        <f t="shared" si="42"/>
        <v>0</v>
      </c>
      <c r="AR19" s="54">
        <f t="shared" si="43"/>
        <v>0</v>
      </c>
      <c r="AS19" s="54">
        <f t="shared" si="44"/>
        <v>0</v>
      </c>
      <c r="AT19" s="54">
        <f t="shared" si="45"/>
        <v>0</v>
      </c>
      <c r="AU19" s="54">
        <f t="shared" si="46"/>
        <v>0</v>
      </c>
      <c r="AV19" s="54">
        <f t="shared" si="47"/>
        <v>0</v>
      </c>
      <c r="AW19" s="54">
        <f t="shared" si="48"/>
        <v>0</v>
      </c>
      <c r="AX19" s="53">
        <f t="shared" si="49"/>
        <v>19.2139738</v>
      </c>
      <c r="AY19" s="54">
        <f t="shared" si="50"/>
        <v>24.01746725</v>
      </c>
      <c r="AZ19" s="54">
        <f t="shared" si="51"/>
        <v>21.39737991</v>
      </c>
      <c r="BA19" s="54">
        <f t="shared" si="52"/>
        <v>14.41048035</v>
      </c>
      <c r="BB19" s="54">
        <f t="shared" si="53"/>
        <v>6.113537118</v>
      </c>
      <c r="BC19" s="54">
        <f t="shared" si="54"/>
        <v>4.366812227</v>
      </c>
      <c r="BD19" s="54">
        <f t="shared" si="55"/>
        <v>1.310043668</v>
      </c>
      <c r="BE19" s="54">
        <f t="shared" si="56"/>
        <v>3.056768559</v>
      </c>
      <c r="BF19" s="54">
        <f t="shared" si="57"/>
        <v>0.4366812227</v>
      </c>
      <c r="BG19" s="54">
        <f t="shared" si="58"/>
        <v>1.310043668</v>
      </c>
      <c r="BH19" s="54">
        <f t="shared" si="59"/>
        <v>0</v>
      </c>
      <c r="BI19" s="54">
        <f t="shared" si="60"/>
        <v>3.930131004</v>
      </c>
      <c r="BJ19" s="54">
        <f t="shared" si="61"/>
        <v>0</v>
      </c>
      <c r="BK19" s="54">
        <f t="shared" si="62"/>
        <v>0</v>
      </c>
      <c r="BL19" s="54">
        <f t="shared" si="63"/>
        <v>0.4366812227</v>
      </c>
      <c r="BM19" s="54">
        <f t="shared" si="64"/>
        <v>0</v>
      </c>
      <c r="BN19" s="54">
        <f t="shared" si="65"/>
        <v>0</v>
      </c>
      <c r="BO19" s="54">
        <f t="shared" si="66"/>
        <v>0</v>
      </c>
      <c r="BP19" s="54">
        <f t="shared" si="67"/>
        <v>0</v>
      </c>
      <c r="BQ19" s="54">
        <f t="shared" si="68"/>
        <v>0</v>
      </c>
      <c r="BR19" s="54">
        <f t="shared" si="69"/>
        <v>0</v>
      </c>
      <c r="BS19" s="54">
        <f t="shared" si="70"/>
        <v>0</v>
      </c>
      <c r="BT19" s="54">
        <f t="shared" si="71"/>
        <v>0</v>
      </c>
      <c r="BU19" s="54">
        <f t="shared" si="72"/>
        <v>0</v>
      </c>
      <c r="BV19" s="53">
        <f t="shared" si="73"/>
        <v>10.46511628</v>
      </c>
      <c r="BW19" s="54">
        <f t="shared" si="74"/>
        <v>29.06976744</v>
      </c>
      <c r="BX19" s="54">
        <f t="shared" si="75"/>
        <v>20.34883721</v>
      </c>
      <c r="BY19" s="54">
        <f t="shared" si="76"/>
        <v>16.86046512</v>
      </c>
      <c r="BZ19" s="54">
        <f t="shared" si="77"/>
        <v>7.558139535</v>
      </c>
      <c r="CA19" s="54">
        <f t="shared" si="78"/>
        <v>6.395348837</v>
      </c>
      <c r="CB19" s="54">
        <f t="shared" si="79"/>
        <v>1.744186047</v>
      </c>
      <c r="CC19" s="54">
        <f t="shared" si="80"/>
        <v>2.325581395</v>
      </c>
      <c r="CD19" s="54">
        <f t="shared" si="81"/>
        <v>1.162790698</v>
      </c>
      <c r="CE19" s="54">
        <f t="shared" si="82"/>
        <v>1.162790698</v>
      </c>
      <c r="CF19" s="54">
        <f t="shared" si="83"/>
        <v>0</v>
      </c>
      <c r="CG19" s="54">
        <f t="shared" si="84"/>
        <v>1.162790698</v>
      </c>
      <c r="CH19" s="54">
        <f t="shared" si="85"/>
        <v>0</v>
      </c>
      <c r="CI19" s="54">
        <f t="shared" si="86"/>
        <v>0</v>
      </c>
      <c r="CJ19" s="54">
        <f t="shared" si="87"/>
        <v>0.5813953488</v>
      </c>
      <c r="CK19" s="54">
        <f t="shared" si="88"/>
        <v>0.5813953488</v>
      </c>
      <c r="CL19" s="54">
        <f t="shared" si="89"/>
        <v>0</v>
      </c>
      <c r="CM19" s="54">
        <f t="shared" si="90"/>
        <v>0</v>
      </c>
      <c r="CN19" s="54">
        <f t="shared" si="91"/>
        <v>0</v>
      </c>
      <c r="CO19" s="54">
        <f t="shared" si="92"/>
        <v>0</v>
      </c>
      <c r="CP19" s="54">
        <f t="shared" si="93"/>
        <v>0</v>
      </c>
      <c r="CQ19" s="54">
        <f t="shared" si="94"/>
        <v>0</v>
      </c>
      <c r="CR19" s="54">
        <f t="shared" si="95"/>
        <v>0</v>
      </c>
      <c r="CS19" s="54">
        <f t="shared" si="96"/>
        <v>0.5813953488</v>
      </c>
    </row>
    <row r="20">
      <c r="A20" s="52" t="s">
        <v>10</v>
      </c>
      <c r="B20" s="53">
        <f t="shared" si="1"/>
        <v>4</v>
      </c>
      <c r="C20" s="54">
        <f t="shared" si="2"/>
        <v>16</v>
      </c>
      <c r="D20" s="54">
        <f t="shared" si="3"/>
        <v>12</v>
      </c>
      <c r="E20" s="54">
        <f t="shared" si="4"/>
        <v>16</v>
      </c>
      <c r="F20" s="54">
        <f t="shared" si="5"/>
        <v>12</v>
      </c>
      <c r="G20" s="54">
        <f t="shared" si="6"/>
        <v>0</v>
      </c>
      <c r="H20" s="54">
        <f t="shared" si="7"/>
        <v>4</v>
      </c>
      <c r="I20" s="54">
        <f t="shared" si="8"/>
        <v>0</v>
      </c>
      <c r="J20" s="54">
        <f t="shared" si="9"/>
        <v>4</v>
      </c>
      <c r="K20" s="54">
        <f t="shared" si="10"/>
        <v>8</v>
      </c>
      <c r="L20" s="54">
        <f t="shared" si="11"/>
        <v>0</v>
      </c>
      <c r="M20" s="54">
        <f t="shared" si="12"/>
        <v>0</v>
      </c>
      <c r="N20" s="54">
        <f t="shared" si="13"/>
        <v>0</v>
      </c>
      <c r="O20" s="54">
        <f t="shared" si="14"/>
        <v>0</v>
      </c>
      <c r="P20" s="54">
        <f t="shared" si="15"/>
        <v>0</v>
      </c>
      <c r="Q20" s="54">
        <f t="shared" si="16"/>
        <v>0</v>
      </c>
      <c r="R20" s="54">
        <f t="shared" si="17"/>
        <v>0</v>
      </c>
      <c r="S20" s="54">
        <f t="shared" si="18"/>
        <v>0</v>
      </c>
      <c r="T20" s="54">
        <f t="shared" si="19"/>
        <v>0</v>
      </c>
      <c r="U20" s="54">
        <f t="shared" si="20"/>
        <v>8</v>
      </c>
      <c r="V20" s="54">
        <f t="shared" si="21"/>
        <v>0</v>
      </c>
      <c r="W20" s="54">
        <f t="shared" si="22"/>
        <v>0</v>
      </c>
      <c r="X20" s="54">
        <f t="shared" si="23"/>
        <v>0</v>
      </c>
      <c r="Y20" s="54">
        <f t="shared" si="24"/>
        <v>16</v>
      </c>
      <c r="Z20" s="53">
        <f t="shared" si="25"/>
        <v>3.333333333</v>
      </c>
      <c r="AA20" s="54">
        <f t="shared" si="26"/>
        <v>8.888888889</v>
      </c>
      <c r="AB20" s="54">
        <f t="shared" si="27"/>
        <v>8.888888889</v>
      </c>
      <c r="AC20" s="54">
        <f t="shared" si="28"/>
        <v>4.444444444</v>
      </c>
      <c r="AD20" s="54">
        <f t="shared" si="29"/>
        <v>3.333333333</v>
      </c>
      <c r="AE20" s="54">
        <f t="shared" si="30"/>
        <v>6.666666667</v>
      </c>
      <c r="AF20" s="54">
        <f t="shared" si="31"/>
        <v>4.444444444</v>
      </c>
      <c r="AG20" s="54">
        <f t="shared" si="32"/>
        <v>8.888888889</v>
      </c>
      <c r="AH20" s="54">
        <f t="shared" si="33"/>
        <v>3.333333333</v>
      </c>
      <c r="AI20" s="54">
        <f t="shared" si="34"/>
        <v>3.333333333</v>
      </c>
      <c r="AJ20" s="54">
        <f t="shared" si="35"/>
        <v>1.111111111</v>
      </c>
      <c r="AK20" s="54">
        <f t="shared" si="36"/>
        <v>11.11111111</v>
      </c>
      <c r="AL20" s="54">
        <f t="shared" si="37"/>
        <v>0</v>
      </c>
      <c r="AM20" s="54">
        <f t="shared" si="38"/>
        <v>1.111111111</v>
      </c>
      <c r="AN20" s="54">
        <f t="shared" si="39"/>
        <v>3.333333333</v>
      </c>
      <c r="AO20" s="54">
        <f t="shared" si="40"/>
        <v>6.666666667</v>
      </c>
      <c r="AP20" s="54">
        <f t="shared" si="41"/>
        <v>1.111111111</v>
      </c>
      <c r="AQ20" s="54">
        <f t="shared" si="42"/>
        <v>1.111111111</v>
      </c>
      <c r="AR20" s="54">
        <f t="shared" si="43"/>
        <v>0</v>
      </c>
      <c r="AS20" s="54">
        <f t="shared" si="44"/>
        <v>4.444444444</v>
      </c>
      <c r="AT20" s="54">
        <f t="shared" si="45"/>
        <v>0</v>
      </c>
      <c r="AU20" s="54">
        <f t="shared" si="46"/>
        <v>2.222222222</v>
      </c>
      <c r="AV20" s="54">
        <f t="shared" si="47"/>
        <v>0</v>
      </c>
      <c r="AW20" s="54">
        <f t="shared" si="48"/>
        <v>12.22222222</v>
      </c>
      <c r="AX20" s="53">
        <f t="shared" si="49"/>
        <v>2.092050209</v>
      </c>
      <c r="AY20" s="54">
        <f t="shared" si="50"/>
        <v>7.531380753</v>
      </c>
      <c r="AZ20" s="54">
        <f t="shared" si="51"/>
        <v>10.46025105</v>
      </c>
      <c r="BA20" s="54">
        <f t="shared" si="52"/>
        <v>8.368200837</v>
      </c>
      <c r="BB20" s="54">
        <f t="shared" si="53"/>
        <v>3.765690377</v>
      </c>
      <c r="BC20" s="54">
        <f t="shared" si="54"/>
        <v>2.510460251</v>
      </c>
      <c r="BD20" s="54">
        <f t="shared" si="55"/>
        <v>5.020920502</v>
      </c>
      <c r="BE20" s="54">
        <f t="shared" si="56"/>
        <v>8.368200837</v>
      </c>
      <c r="BF20" s="54">
        <f t="shared" si="57"/>
        <v>2.510460251</v>
      </c>
      <c r="BG20" s="54">
        <f t="shared" si="58"/>
        <v>5.857740586</v>
      </c>
      <c r="BH20" s="54">
        <f t="shared" si="59"/>
        <v>1.255230126</v>
      </c>
      <c r="BI20" s="54">
        <f t="shared" si="60"/>
        <v>8.368200837</v>
      </c>
      <c r="BJ20" s="54">
        <f t="shared" si="61"/>
        <v>0</v>
      </c>
      <c r="BK20" s="54">
        <f t="shared" si="62"/>
        <v>2.092050209</v>
      </c>
      <c r="BL20" s="54">
        <f t="shared" si="63"/>
        <v>1.255230126</v>
      </c>
      <c r="BM20" s="54">
        <f t="shared" si="64"/>
        <v>2.928870293</v>
      </c>
      <c r="BN20" s="54">
        <f t="shared" si="65"/>
        <v>0.8368200837</v>
      </c>
      <c r="BO20" s="54">
        <f t="shared" si="66"/>
        <v>3.765690377</v>
      </c>
      <c r="BP20" s="54">
        <f t="shared" si="67"/>
        <v>0.8368200837</v>
      </c>
      <c r="BQ20" s="54">
        <f t="shared" si="68"/>
        <v>4.184100418</v>
      </c>
      <c r="BR20" s="54">
        <f t="shared" si="69"/>
        <v>0.4184100418</v>
      </c>
      <c r="BS20" s="54">
        <f t="shared" si="70"/>
        <v>0.4184100418</v>
      </c>
      <c r="BT20" s="54">
        <f t="shared" si="71"/>
        <v>0</v>
      </c>
      <c r="BU20" s="54">
        <f t="shared" si="72"/>
        <v>17.15481172</v>
      </c>
      <c r="BV20" s="53">
        <f t="shared" si="73"/>
        <v>3.333333333</v>
      </c>
      <c r="BW20" s="54">
        <f t="shared" si="74"/>
        <v>7.777777778</v>
      </c>
      <c r="BX20" s="54">
        <f t="shared" si="75"/>
        <v>9.444444444</v>
      </c>
      <c r="BY20" s="54">
        <f t="shared" si="76"/>
        <v>5</v>
      </c>
      <c r="BZ20" s="54">
        <f t="shared" si="77"/>
        <v>5</v>
      </c>
      <c r="CA20" s="54">
        <f t="shared" si="78"/>
        <v>3.333333333</v>
      </c>
      <c r="CB20" s="54">
        <f t="shared" si="79"/>
        <v>3.888888889</v>
      </c>
      <c r="CC20" s="54">
        <f t="shared" si="80"/>
        <v>5</v>
      </c>
      <c r="CD20" s="54">
        <f t="shared" si="81"/>
        <v>3.888888889</v>
      </c>
      <c r="CE20" s="54">
        <f t="shared" si="82"/>
        <v>6.111111111</v>
      </c>
      <c r="CF20" s="54">
        <f t="shared" si="83"/>
        <v>3.888888889</v>
      </c>
      <c r="CG20" s="54">
        <f t="shared" si="84"/>
        <v>10.55555556</v>
      </c>
      <c r="CH20" s="54">
        <f t="shared" si="85"/>
        <v>0.5555555556</v>
      </c>
      <c r="CI20" s="54">
        <f t="shared" si="86"/>
        <v>1.111111111</v>
      </c>
      <c r="CJ20" s="54">
        <f t="shared" si="87"/>
        <v>3.888888889</v>
      </c>
      <c r="CK20" s="54">
        <f t="shared" si="88"/>
        <v>1.666666667</v>
      </c>
      <c r="CL20" s="54">
        <f t="shared" si="89"/>
        <v>0.5555555556</v>
      </c>
      <c r="CM20" s="54">
        <f t="shared" si="90"/>
        <v>1.111111111</v>
      </c>
      <c r="CN20" s="54">
        <f t="shared" si="91"/>
        <v>0</v>
      </c>
      <c r="CO20" s="54">
        <f t="shared" si="92"/>
        <v>4.444444444</v>
      </c>
      <c r="CP20" s="54">
        <f t="shared" si="93"/>
        <v>0</v>
      </c>
      <c r="CQ20" s="54">
        <f t="shared" si="94"/>
        <v>0.5555555556</v>
      </c>
      <c r="CR20" s="54">
        <f t="shared" si="95"/>
        <v>0</v>
      </c>
      <c r="CS20" s="54">
        <f t="shared" si="96"/>
        <v>18.88888889</v>
      </c>
    </row>
    <row r="21">
      <c r="A21" s="52" t="s">
        <v>11</v>
      </c>
      <c r="B21" s="53">
        <f t="shared" si="1"/>
        <v>0</v>
      </c>
      <c r="C21" s="54">
        <f t="shared" si="2"/>
        <v>16.66666667</v>
      </c>
      <c r="D21" s="54">
        <f t="shared" si="3"/>
        <v>0</v>
      </c>
      <c r="E21" s="54">
        <f t="shared" si="4"/>
        <v>16.66666667</v>
      </c>
      <c r="F21" s="54">
        <f t="shared" si="5"/>
        <v>0</v>
      </c>
      <c r="G21" s="54">
        <f t="shared" si="6"/>
        <v>50</v>
      </c>
      <c r="H21" s="54">
        <f t="shared" si="7"/>
        <v>0</v>
      </c>
      <c r="I21" s="54">
        <f t="shared" si="8"/>
        <v>0</v>
      </c>
      <c r="J21" s="54">
        <f t="shared" si="9"/>
        <v>0</v>
      </c>
      <c r="K21" s="54">
        <f t="shared" si="10"/>
        <v>0</v>
      </c>
      <c r="L21" s="54">
        <f t="shared" si="11"/>
        <v>0</v>
      </c>
      <c r="M21" s="54">
        <f t="shared" si="12"/>
        <v>16.66666667</v>
      </c>
      <c r="N21" s="54">
        <f t="shared" si="13"/>
        <v>0</v>
      </c>
      <c r="O21" s="54">
        <f t="shared" si="14"/>
        <v>0</v>
      </c>
      <c r="P21" s="54">
        <f t="shared" si="15"/>
        <v>0</v>
      </c>
      <c r="Q21" s="54">
        <f t="shared" si="16"/>
        <v>0</v>
      </c>
      <c r="R21" s="54">
        <f t="shared" si="17"/>
        <v>0</v>
      </c>
      <c r="S21" s="54">
        <f t="shared" si="18"/>
        <v>0</v>
      </c>
      <c r="T21" s="54">
        <f t="shared" si="19"/>
        <v>0</v>
      </c>
      <c r="U21" s="54">
        <f t="shared" si="20"/>
        <v>0</v>
      </c>
      <c r="V21" s="54">
        <f t="shared" si="21"/>
        <v>0</v>
      </c>
      <c r="W21" s="54">
        <f t="shared" si="22"/>
        <v>0</v>
      </c>
      <c r="X21" s="54">
        <f t="shared" si="23"/>
        <v>0</v>
      </c>
      <c r="Y21" s="54">
        <f t="shared" si="24"/>
        <v>0</v>
      </c>
      <c r="Z21" s="53">
        <f t="shared" si="25"/>
        <v>14.03508772</v>
      </c>
      <c r="AA21" s="54">
        <f t="shared" si="26"/>
        <v>7.01754386</v>
      </c>
      <c r="AB21" s="54">
        <f t="shared" si="27"/>
        <v>15.78947368</v>
      </c>
      <c r="AC21" s="54">
        <f t="shared" si="28"/>
        <v>7.01754386</v>
      </c>
      <c r="AD21" s="54">
        <f t="shared" si="29"/>
        <v>5.263157895</v>
      </c>
      <c r="AE21" s="54">
        <f t="shared" si="30"/>
        <v>14.03508772</v>
      </c>
      <c r="AF21" s="54">
        <f t="shared" si="31"/>
        <v>5.263157895</v>
      </c>
      <c r="AG21" s="54">
        <f t="shared" si="32"/>
        <v>12.28070175</v>
      </c>
      <c r="AH21" s="54">
        <f t="shared" si="33"/>
        <v>1.754385965</v>
      </c>
      <c r="AI21" s="54">
        <f t="shared" si="34"/>
        <v>7.01754386</v>
      </c>
      <c r="AJ21" s="54">
        <f t="shared" si="35"/>
        <v>0</v>
      </c>
      <c r="AK21" s="54">
        <f t="shared" si="36"/>
        <v>3.50877193</v>
      </c>
      <c r="AL21" s="54">
        <f t="shared" si="37"/>
        <v>0</v>
      </c>
      <c r="AM21" s="54">
        <f t="shared" si="38"/>
        <v>0</v>
      </c>
      <c r="AN21" s="54">
        <f t="shared" si="39"/>
        <v>0</v>
      </c>
      <c r="AO21" s="54">
        <f t="shared" si="40"/>
        <v>0</v>
      </c>
      <c r="AP21" s="54">
        <f t="shared" si="41"/>
        <v>0</v>
      </c>
      <c r="AQ21" s="54">
        <f t="shared" si="42"/>
        <v>1.754385965</v>
      </c>
      <c r="AR21" s="54">
        <f t="shared" si="43"/>
        <v>0</v>
      </c>
      <c r="AS21" s="54">
        <f t="shared" si="44"/>
        <v>0</v>
      </c>
      <c r="AT21" s="54">
        <f t="shared" si="45"/>
        <v>0</v>
      </c>
      <c r="AU21" s="54">
        <f t="shared" si="46"/>
        <v>0</v>
      </c>
      <c r="AV21" s="54">
        <f t="shared" si="47"/>
        <v>0</v>
      </c>
      <c r="AW21" s="54">
        <f t="shared" si="48"/>
        <v>5.263157895</v>
      </c>
      <c r="AX21" s="53">
        <f t="shared" si="49"/>
        <v>7.333333333</v>
      </c>
      <c r="AY21" s="54">
        <f t="shared" si="50"/>
        <v>18</v>
      </c>
      <c r="AZ21" s="54">
        <f t="shared" si="51"/>
        <v>2.666666667</v>
      </c>
      <c r="BA21" s="54">
        <f t="shared" si="52"/>
        <v>12</v>
      </c>
      <c r="BB21" s="54">
        <f t="shared" si="53"/>
        <v>6.666666667</v>
      </c>
      <c r="BC21" s="54">
        <f t="shared" si="54"/>
        <v>12</v>
      </c>
      <c r="BD21" s="54">
        <f t="shared" si="55"/>
        <v>4</v>
      </c>
      <c r="BE21" s="54">
        <f t="shared" si="56"/>
        <v>20</v>
      </c>
      <c r="BF21" s="54">
        <f t="shared" si="57"/>
        <v>2</v>
      </c>
      <c r="BG21" s="54">
        <f t="shared" si="58"/>
        <v>4.666666667</v>
      </c>
      <c r="BH21" s="54">
        <f t="shared" si="59"/>
        <v>0</v>
      </c>
      <c r="BI21" s="54">
        <f t="shared" si="60"/>
        <v>0</v>
      </c>
      <c r="BJ21" s="54">
        <f t="shared" si="61"/>
        <v>6.666666667</v>
      </c>
      <c r="BK21" s="54">
        <f t="shared" si="62"/>
        <v>0</v>
      </c>
      <c r="BL21" s="54">
        <f t="shared" si="63"/>
        <v>0</v>
      </c>
      <c r="BM21" s="54">
        <f t="shared" si="64"/>
        <v>0</v>
      </c>
      <c r="BN21" s="54">
        <f t="shared" si="65"/>
        <v>0</v>
      </c>
      <c r="BO21" s="54">
        <f t="shared" si="66"/>
        <v>0</v>
      </c>
      <c r="BP21" s="54">
        <f t="shared" si="67"/>
        <v>0.6666666667</v>
      </c>
      <c r="BQ21" s="54">
        <f t="shared" si="68"/>
        <v>0.6666666667</v>
      </c>
      <c r="BR21" s="54">
        <f t="shared" si="69"/>
        <v>0</v>
      </c>
      <c r="BS21" s="54">
        <f t="shared" si="70"/>
        <v>0</v>
      </c>
      <c r="BT21" s="54">
        <f t="shared" si="71"/>
        <v>0</v>
      </c>
      <c r="BU21" s="54">
        <f t="shared" si="72"/>
        <v>2.666666667</v>
      </c>
      <c r="BV21" s="53">
        <f t="shared" si="73"/>
        <v>6.25</v>
      </c>
      <c r="BW21" s="54">
        <f t="shared" si="74"/>
        <v>3.571428571</v>
      </c>
      <c r="BX21" s="54">
        <f t="shared" si="75"/>
        <v>6.25</v>
      </c>
      <c r="BY21" s="54">
        <f t="shared" si="76"/>
        <v>16.07142857</v>
      </c>
      <c r="BZ21" s="54">
        <f t="shared" si="77"/>
        <v>6.25</v>
      </c>
      <c r="CA21" s="54">
        <f t="shared" si="78"/>
        <v>12.5</v>
      </c>
      <c r="CB21" s="54">
        <f t="shared" si="79"/>
        <v>3.571428571</v>
      </c>
      <c r="CC21" s="54">
        <f t="shared" si="80"/>
        <v>21.42857143</v>
      </c>
      <c r="CD21" s="54">
        <f t="shared" si="81"/>
        <v>5.357142857</v>
      </c>
      <c r="CE21" s="54">
        <f t="shared" si="82"/>
        <v>4.464285714</v>
      </c>
      <c r="CF21" s="54">
        <f t="shared" si="83"/>
        <v>0.8928571429</v>
      </c>
      <c r="CG21" s="54">
        <f t="shared" si="84"/>
        <v>5.357142857</v>
      </c>
      <c r="CH21" s="54">
        <f t="shared" si="85"/>
        <v>0</v>
      </c>
      <c r="CI21" s="54">
        <f t="shared" si="86"/>
        <v>1.785714286</v>
      </c>
      <c r="CJ21" s="54">
        <f t="shared" si="87"/>
        <v>0</v>
      </c>
      <c r="CK21" s="54">
        <f t="shared" si="88"/>
        <v>0.8928571429</v>
      </c>
      <c r="CL21" s="54">
        <f t="shared" si="89"/>
        <v>0.8928571429</v>
      </c>
      <c r="CM21" s="54">
        <f t="shared" si="90"/>
        <v>0.8928571429</v>
      </c>
      <c r="CN21" s="54">
        <f t="shared" si="91"/>
        <v>0</v>
      </c>
      <c r="CO21" s="54">
        <f t="shared" si="92"/>
        <v>0</v>
      </c>
      <c r="CP21" s="54">
        <f t="shared" si="93"/>
        <v>0</v>
      </c>
      <c r="CQ21" s="54">
        <f t="shared" si="94"/>
        <v>0</v>
      </c>
      <c r="CR21" s="54">
        <f t="shared" si="95"/>
        <v>0</v>
      </c>
      <c r="CS21" s="54">
        <f t="shared" si="96"/>
        <v>3.571428571</v>
      </c>
    </row>
    <row r="22">
      <c r="A22" s="52" t="s">
        <v>12</v>
      </c>
      <c r="B22" s="53">
        <f t="shared" si="1"/>
        <v>100</v>
      </c>
      <c r="C22" s="54">
        <f t="shared" si="2"/>
        <v>0</v>
      </c>
      <c r="D22" s="54">
        <f t="shared" si="3"/>
        <v>0</v>
      </c>
      <c r="E22" s="54">
        <f t="shared" si="4"/>
        <v>0</v>
      </c>
      <c r="F22" s="54">
        <f t="shared" si="5"/>
        <v>0</v>
      </c>
      <c r="G22" s="54">
        <f t="shared" si="6"/>
        <v>0</v>
      </c>
      <c r="H22" s="54">
        <f t="shared" si="7"/>
        <v>0</v>
      </c>
      <c r="I22" s="54">
        <f t="shared" si="8"/>
        <v>0</v>
      </c>
      <c r="J22" s="54">
        <f t="shared" si="9"/>
        <v>0</v>
      </c>
      <c r="K22" s="54">
        <f t="shared" si="10"/>
        <v>0</v>
      </c>
      <c r="L22" s="54">
        <f t="shared" si="11"/>
        <v>0</v>
      </c>
      <c r="M22" s="54">
        <f t="shared" si="12"/>
        <v>0</v>
      </c>
      <c r="N22" s="54">
        <f t="shared" si="13"/>
        <v>0</v>
      </c>
      <c r="O22" s="54">
        <f t="shared" si="14"/>
        <v>0</v>
      </c>
      <c r="P22" s="54">
        <f t="shared" si="15"/>
        <v>0</v>
      </c>
      <c r="Q22" s="54">
        <f t="shared" si="16"/>
        <v>0</v>
      </c>
      <c r="R22" s="54">
        <f t="shared" si="17"/>
        <v>0</v>
      </c>
      <c r="S22" s="54">
        <f t="shared" si="18"/>
        <v>0</v>
      </c>
      <c r="T22" s="54">
        <f t="shared" si="19"/>
        <v>0</v>
      </c>
      <c r="U22" s="54">
        <f t="shared" si="20"/>
        <v>0</v>
      </c>
      <c r="V22" s="54">
        <f t="shared" si="21"/>
        <v>0</v>
      </c>
      <c r="W22" s="54">
        <f t="shared" si="22"/>
        <v>0</v>
      </c>
      <c r="X22" s="54">
        <f t="shared" si="23"/>
        <v>0</v>
      </c>
      <c r="Y22" s="54">
        <f t="shared" si="24"/>
        <v>0</v>
      </c>
      <c r="Z22" s="53">
        <f t="shared" si="25"/>
        <v>86</v>
      </c>
      <c r="AA22" s="54">
        <f t="shared" si="26"/>
        <v>14</v>
      </c>
      <c r="AB22" s="54">
        <f t="shared" si="27"/>
        <v>0</v>
      </c>
      <c r="AC22" s="54">
        <f t="shared" si="28"/>
        <v>0</v>
      </c>
      <c r="AD22" s="54">
        <f t="shared" si="29"/>
        <v>0</v>
      </c>
      <c r="AE22" s="54">
        <f t="shared" si="30"/>
        <v>0</v>
      </c>
      <c r="AF22" s="54">
        <f t="shared" si="31"/>
        <v>0</v>
      </c>
      <c r="AG22" s="54">
        <f t="shared" si="32"/>
        <v>0</v>
      </c>
      <c r="AH22" s="54">
        <f t="shared" si="33"/>
        <v>0</v>
      </c>
      <c r="AI22" s="54">
        <f t="shared" si="34"/>
        <v>0</v>
      </c>
      <c r="AJ22" s="54">
        <f t="shared" si="35"/>
        <v>0</v>
      </c>
      <c r="AK22" s="54">
        <f t="shared" si="36"/>
        <v>0</v>
      </c>
      <c r="AL22" s="54">
        <f t="shared" si="37"/>
        <v>0</v>
      </c>
      <c r="AM22" s="54">
        <f t="shared" si="38"/>
        <v>0</v>
      </c>
      <c r="AN22" s="54">
        <f t="shared" si="39"/>
        <v>0</v>
      </c>
      <c r="AO22" s="54">
        <f t="shared" si="40"/>
        <v>0</v>
      </c>
      <c r="AP22" s="54">
        <f t="shared" si="41"/>
        <v>0</v>
      </c>
      <c r="AQ22" s="54">
        <f t="shared" si="42"/>
        <v>0</v>
      </c>
      <c r="AR22" s="54">
        <f t="shared" si="43"/>
        <v>0</v>
      </c>
      <c r="AS22" s="54">
        <f t="shared" si="44"/>
        <v>0</v>
      </c>
      <c r="AT22" s="54">
        <f t="shared" si="45"/>
        <v>0</v>
      </c>
      <c r="AU22" s="54">
        <f t="shared" si="46"/>
        <v>0</v>
      </c>
      <c r="AV22" s="54">
        <f t="shared" si="47"/>
        <v>0</v>
      </c>
      <c r="AW22" s="54">
        <f t="shared" si="48"/>
        <v>0</v>
      </c>
      <c r="AX22" s="53">
        <f t="shared" si="49"/>
        <v>81.20805369</v>
      </c>
      <c r="AY22" s="54">
        <f t="shared" si="50"/>
        <v>16.10738255</v>
      </c>
      <c r="AZ22" s="54">
        <f t="shared" si="51"/>
        <v>0.6711409396</v>
      </c>
      <c r="BA22" s="54">
        <f t="shared" si="52"/>
        <v>1.342281879</v>
      </c>
      <c r="BB22" s="54">
        <f t="shared" si="53"/>
        <v>0.6711409396</v>
      </c>
      <c r="BC22" s="54">
        <f t="shared" si="54"/>
        <v>0</v>
      </c>
      <c r="BD22" s="54">
        <f t="shared" si="55"/>
        <v>0</v>
      </c>
      <c r="BE22" s="54">
        <f t="shared" si="56"/>
        <v>0</v>
      </c>
      <c r="BF22" s="54">
        <f t="shared" si="57"/>
        <v>0</v>
      </c>
      <c r="BG22" s="54">
        <f t="shared" si="58"/>
        <v>0</v>
      </c>
      <c r="BH22" s="54">
        <f t="shared" si="59"/>
        <v>0</v>
      </c>
      <c r="BI22" s="54">
        <f t="shared" si="60"/>
        <v>0</v>
      </c>
      <c r="BJ22" s="54">
        <f t="shared" si="61"/>
        <v>0</v>
      </c>
      <c r="BK22" s="54">
        <f t="shared" si="62"/>
        <v>0</v>
      </c>
      <c r="BL22" s="54">
        <f t="shared" si="63"/>
        <v>0</v>
      </c>
      <c r="BM22" s="54">
        <f t="shared" si="64"/>
        <v>0</v>
      </c>
      <c r="BN22" s="54">
        <f t="shared" si="65"/>
        <v>0</v>
      </c>
      <c r="BO22" s="54">
        <f t="shared" si="66"/>
        <v>0</v>
      </c>
      <c r="BP22" s="54">
        <f t="shared" si="67"/>
        <v>0</v>
      </c>
      <c r="BQ22" s="54">
        <f t="shared" si="68"/>
        <v>0</v>
      </c>
      <c r="BR22" s="54">
        <f t="shared" si="69"/>
        <v>0</v>
      </c>
      <c r="BS22" s="54">
        <f t="shared" si="70"/>
        <v>0</v>
      </c>
      <c r="BT22" s="54">
        <f t="shared" si="71"/>
        <v>0</v>
      </c>
      <c r="BU22" s="54">
        <f t="shared" si="72"/>
        <v>0</v>
      </c>
      <c r="BV22" s="53">
        <f t="shared" si="73"/>
        <v>80.86956522</v>
      </c>
      <c r="BW22" s="54">
        <f t="shared" si="74"/>
        <v>13.04347826</v>
      </c>
      <c r="BX22" s="54">
        <f t="shared" si="75"/>
        <v>2.608695652</v>
      </c>
      <c r="BY22" s="54">
        <f t="shared" si="76"/>
        <v>1.739130435</v>
      </c>
      <c r="BZ22" s="54">
        <f t="shared" si="77"/>
        <v>0.8695652174</v>
      </c>
      <c r="CA22" s="54">
        <f t="shared" si="78"/>
        <v>0</v>
      </c>
      <c r="CB22" s="54">
        <f t="shared" si="79"/>
        <v>0.8695652174</v>
      </c>
      <c r="CC22" s="54">
        <f t="shared" si="80"/>
        <v>0</v>
      </c>
      <c r="CD22" s="54">
        <f t="shared" si="81"/>
        <v>0</v>
      </c>
      <c r="CE22" s="54">
        <f t="shared" si="82"/>
        <v>0</v>
      </c>
      <c r="CF22" s="54">
        <f t="shared" si="83"/>
        <v>0</v>
      </c>
      <c r="CG22" s="54">
        <f t="shared" si="84"/>
        <v>0</v>
      </c>
      <c r="CH22" s="54">
        <f t="shared" si="85"/>
        <v>0</v>
      </c>
      <c r="CI22" s="54">
        <f t="shared" si="86"/>
        <v>0</v>
      </c>
      <c r="CJ22" s="54">
        <f t="shared" si="87"/>
        <v>0</v>
      </c>
      <c r="CK22" s="54">
        <f t="shared" si="88"/>
        <v>0</v>
      </c>
      <c r="CL22" s="54">
        <f t="shared" si="89"/>
        <v>0</v>
      </c>
      <c r="CM22" s="54">
        <f t="shared" si="90"/>
        <v>0</v>
      </c>
      <c r="CN22" s="54">
        <f t="shared" si="91"/>
        <v>0</v>
      </c>
      <c r="CO22" s="54">
        <f t="shared" si="92"/>
        <v>0</v>
      </c>
      <c r="CP22" s="54">
        <f t="shared" si="93"/>
        <v>0</v>
      </c>
      <c r="CQ22" s="54">
        <f t="shared" si="94"/>
        <v>0</v>
      </c>
      <c r="CR22" s="54">
        <f t="shared" si="95"/>
        <v>0</v>
      </c>
      <c r="CS22" s="54">
        <f t="shared" si="96"/>
        <v>0</v>
      </c>
    </row>
    <row r="23">
      <c r="A23" s="52" t="s">
        <v>13</v>
      </c>
      <c r="B23" s="53">
        <f t="shared" si="1"/>
        <v>0</v>
      </c>
      <c r="C23" s="54">
        <f t="shared" si="2"/>
        <v>0</v>
      </c>
      <c r="D23" s="54">
        <f t="shared" si="3"/>
        <v>0</v>
      </c>
      <c r="E23" s="54">
        <f t="shared" si="4"/>
        <v>0</v>
      </c>
      <c r="F23" s="54">
        <f t="shared" si="5"/>
        <v>0</v>
      </c>
      <c r="G23" s="54">
        <f t="shared" si="6"/>
        <v>0</v>
      </c>
      <c r="H23" s="54">
        <f t="shared" si="7"/>
        <v>0</v>
      </c>
      <c r="I23" s="54">
        <f t="shared" si="8"/>
        <v>0</v>
      </c>
      <c r="J23" s="54">
        <f t="shared" si="9"/>
        <v>0</v>
      </c>
      <c r="K23" s="54">
        <f t="shared" si="10"/>
        <v>0</v>
      </c>
      <c r="L23" s="54">
        <f t="shared" si="11"/>
        <v>0</v>
      </c>
      <c r="M23" s="54">
        <f t="shared" si="12"/>
        <v>0</v>
      </c>
      <c r="N23" s="54">
        <f t="shared" si="13"/>
        <v>0</v>
      </c>
      <c r="O23" s="54">
        <f t="shared" si="14"/>
        <v>0</v>
      </c>
      <c r="P23" s="54">
        <f t="shared" si="15"/>
        <v>0</v>
      </c>
      <c r="Q23" s="54">
        <f t="shared" si="16"/>
        <v>0</v>
      </c>
      <c r="R23" s="54">
        <f t="shared" si="17"/>
        <v>0</v>
      </c>
      <c r="S23" s="54">
        <f t="shared" si="18"/>
        <v>0</v>
      </c>
      <c r="T23" s="54">
        <f t="shared" si="19"/>
        <v>0</v>
      </c>
      <c r="U23" s="54">
        <f t="shared" si="20"/>
        <v>0</v>
      </c>
      <c r="V23" s="54">
        <f t="shared" si="21"/>
        <v>0</v>
      </c>
      <c r="W23" s="54">
        <f t="shared" si="22"/>
        <v>0</v>
      </c>
      <c r="X23" s="54">
        <f t="shared" si="23"/>
        <v>0</v>
      </c>
      <c r="Y23" s="54">
        <f t="shared" si="24"/>
        <v>100</v>
      </c>
      <c r="Z23" s="53">
        <f t="shared" si="25"/>
        <v>0</v>
      </c>
      <c r="AA23" s="54">
        <f t="shared" si="26"/>
        <v>0</v>
      </c>
      <c r="AB23" s="54">
        <f t="shared" si="27"/>
        <v>0</v>
      </c>
      <c r="AC23" s="54">
        <f t="shared" si="28"/>
        <v>0</v>
      </c>
      <c r="AD23" s="54">
        <f t="shared" si="29"/>
        <v>1.449275362</v>
      </c>
      <c r="AE23" s="54">
        <f t="shared" si="30"/>
        <v>0</v>
      </c>
      <c r="AF23" s="54">
        <f t="shared" si="31"/>
        <v>0</v>
      </c>
      <c r="AG23" s="54">
        <f t="shared" si="32"/>
        <v>1.449275362</v>
      </c>
      <c r="AH23" s="54">
        <f t="shared" si="33"/>
        <v>0</v>
      </c>
      <c r="AI23" s="54">
        <f t="shared" si="34"/>
        <v>0</v>
      </c>
      <c r="AJ23" s="54">
        <f t="shared" si="35"/>
        <v>0</v>
      </c>
      <c r="AK23" s="54">
        <f t="shared" si="36"/>
        <v>1.449275362</v>
      </c>
      <c r="AL23" s="54">
        <f t="shared" si="37"/>
        <v>0</v>
      </c>
      <c r="AM23" s="54">
        <f t="shared" si="38"/>
        <v>0</v>
      </c>
      <c r="AN23" s="54">
        <f t="shared" si="39"/>
        <v>1.449275362</v>
      </c>
      <c r="AO23" s="54">
        <f t="shared" si="40"/>
        <v>1.449275362</v>
      </c>
      <c r="AP23" s="54">
        <f t="shared" si="41"/>
        <v>0</v>
      </c>
      <c r="AQ23" s="54">
        <f t="shared" si="42"/>
        <v>0</v>
      </c>
      <c r="AR23" s="54">
        <f t="shared" si="43"/>
        <v>0</v>
      </c>
      <c r="AS23" s="54">
        <f t="shared" si="44"/>
        <v>0</v>
      </c>
      <c r="AT23" s="54">
        <f t="shared" si="45"/>
        <v>0</v>
      </c>
      <c r="AU23" s="54">
        <f t="shared" si="46"/>
        <v>0</v>
      </c>
      <c r="AV23" s="54">
        <f t="shared" si="47"/>
        <v>0</v>
      </c>
      <c r="AW23" s="54">
        <f t="shared" si="48"/>
        <v>92.75362319</v>
      </c>
      <c r="AX23" s="53">
        <f t="shared" si="49"/>
        <v>0</v>
      </c>
      <c r="AY23" s="54">
        <f t="shared" si="50"/>
        <v>0</v>
      </c>
      <c r="AZ23" s="54">
        <f t="shared" si="51"/>
        <v>0.5263157895</v>
      </c>
      <c r="BA23" s="54">
        <f t="shared" si="52"/>
        <v>0</v>
      </c>
      <c r="BB23" s="54">
        <f t="shared" si="53"/>
        <v>1.052631579</v>
      </c>
      <c r="BC23" s="54">
        <f t="shared" si="54"/>
        <v>0</v>
      </c>
      <c r="BD23" s="54">
        <f t="shared" si="55"/>
        <v>0</v>
      </c>
      <c r="BE23" s="54">
        <f t="shared" si="56"/>
        <v>0</v>
      </c>
      <c r="BF23" s="54">
        <f t="shared" si="57"/>
        <v>0</v>
      </c>
      <c r="BG23" s="54">
        <f t="shared" si="58"/>
        <v>0</v>
      </c>
      <c r="BH23" s="54">
        <f t="shared" si="59"/>
        <v>0</v>
      </c>
      <c r="BI23" s="54">
        <f t="shared" si="60"/>
        <v>0.5263157895</v>
      </c>
      <c r="BJ23" s="54">
        <f t="shared" si="61"/>
        <v>0</v>
      </c>
      <c r="BK23" s="54">
        <f t="shared" si="62"/>
        <v>0</v>
      </c>
      <c r="BL23" s="54">
        <f t="shared" si="63"/>
        <v>0</v>
      </c>
      <c r="BM23" s="54">
        <f t="shared" si="64"/>
        <v>0.5263157895</v>
      </c>
      <c r="BN23" s="54">
        <f t="shared" si="65"/>
        <v>0</v>
      </c>
      <c r="BO23" s="54">
        <f t="shared" si="66"/>
        <v>0</v>
      </c>
      <c r="BP23" s="54">
        <f t="shared" si="67"/>
        <v>0</v>
      </c>
      <c r="BQ23" s="54">
        <f t="shared" si="68"/>
        <v>1.052631579</v>
      </c>
      <c r="BR23" s="54">
        <f t="shared" si="69"/>
        <v>0</v>
      </c>
      <c r="BS23" s="54">
        <f t="shared" si="70"/>
        <v>0</v>
      </c>
      <c r="BT23" s="54">
        <f t="shared" si="71"/>
        <v>0</v>
      </c>
      <c r="BU23" s="54">
        <f t="shared" si="72"/>
        <v>96.31578947</v>
      </c>
      <c r="BV23" s="53">
        <f t="shared" si="73"/>
        <v>0</v>
      </c>
      <c r="BW23" s="54">
        <f t="shared" si="74"/>
        <v>0</v>
      </c>
      <c r="BX23" s="54">
        <f t="shared" si="75"/>
        <v>0</v>
      </c>
      <c r="BY23" s="54">
        <f t="shared" si="76"/>
        <v>0</v>
      </c>
      <c r="BZ23" s="54">
        <f t="shared" si="77"/>
        <v>2.941176471</v>
      </c>
      <c r="CA23" s="54">
        <f t="shared" si="78"/>
        <v>0</v>
      </c>
      <c r="CB23" s="54">
        <f t="shared" si="79"/>
        <v>0</v>
      </c>
      <c r="CC23" s="54">
        <f t="shared" si="80"/>
        <v>0.7352941176</v>
      </c>
      <c r="CD23" s="54">
        <f t="shared" si="81"/>
        <v>0</v>
      </c>
      <c r="CE23" s="54">
        <f t="shared" si="82"/>
        <v>0</v>
      </c>
      <c r="CF23" s="54">
        <f t="shared" si="83"/>
        <v>0</v>
      </c>
      <c r="CG23" s="54">
        <f t="shared" si="84"/>
        <v>3.676470588</v>
      </c>
      <c r="CH23" s="54">
        <f t="shared" si="85"/>
        <v>0</v>
      </c>
      <c r="CI23" s="54">
        <f t="shared" si="86"/>
        <v>0</v>
      </c>
      <c r="CJ23" s="54">
        <f t="shared" si="87"/>
        <v>0</v>
      </c>
      <c r="CK23" s="54">
        <f t="shared" si="88"/>
        <v>0</v>
      </c>
      <c r="CL23" s="54">
        <f t="shared" si="89"/>
        <v>0</v>
      </c>
      <c r="CM23" s="54">
        <f t="shared" si="90"/>
        <v>0</v>
      </c>
      <c r="CN23" s="54">
        <f t="shared" si="91"/>
        <v>0</v>
      </c>
      <c r="CO23" s="54">
        <f t="shared" si="92"/>
        <v>0</v>
      </c>
      <c r="CP23" s="54">
        <f t="shared" si="93"/>
        <v>0</v>
      </c>
      <c r="CQ23" s="54">
        <f t="shared" si="94"/>
        <v>0</v>
      </c>
      <c r="CR23" s="54">
        <f t="shared" si="95"/>
        <v>0</v>
      </c>
      <c r="CS23" s="54">
        <f t="shared" si="96"/>
        <v>92.64705882</v>
      </c>
    </row>
    <row r="24">
      <c r="A24" s="52" t="s">
        <v>14</v>
      </c>
      <c r="B24" s="53">
        <f t="shared" si="1"/>
        <v>100</v>
      </c>
      <c r="C24" s="54">
        <f t="shared" si="2"/>
        <v>0</v>
      </c>
      <c r="D24" s="54">
        <f t="shared" si="3"/>
        <v>0</v>
      </c>
      <c r="E24" s="54">
        <f t="shared" si="4"/>
        <v>0</v>
      </c>
      <c r="F24" s="54">
        <f t="shared" si="5"/>
        <v>0</v>
      </c>
      <c r="G24" s="54">
        <f t="shared" si="6"/>
        <v>0</v>
      </c>
      <c r="H24" s="54">
        <f t="shared" si="7"/>
        <v>0</v>
      </c>
      <c r="I24" s="54">
        <f t="shared" si="8"/>
        <v>0</v>
      </c>
      <c r="J24" s="54">
        <f t="shared" si="9"/>
        <v>0</v>
      </c>
      <c r="K24" s="54">
        <f t="shared" si="10"/>
        <v>0</v>
      </c>
      <c r="L24" s="54">
        <f t="shared" si="11"/>
        <v>0</v>
      </c>
      <c r="M24" s="54">
        <f t="shared" si="12"/>
        <v>0</v>
      </c>
      <c r="N24" s="54">
        <f t="shared" si="13"/>
        <v>0</v>
      </c>
      <c r="O24" s="54">
        <f t="shared" si="14"/>
        <v>0</v>
      </c>
      <c r="P24" s="54">
        <f t="shared" si="15"/>
        <v>0</v>
      </c>
      <c r="Q24" s="54">
        <f t="shared" si="16"/>
        <v>0</v>
      </c>
      <c r="R24" s="54">
        <f t="shared" si="17"/>
        <v>0</v>
      </c>
      <c r="S24" s="54">
        <f t="shared" si="18"/>
        <v>0</v>
      </c>
      <c r="T24" s="54">
        <f t="shared" si="19"/>
        <v>0</v>
      </c>
      <c r="U24" s="54">
        <f t="shared" si="20"/>
        <v>0</v>
      </c>
      <c r="V24" s="54">
        <f t="shared" si="21"/>
        <v>0</v>
      </c>
      <c r="W24" s="54">
        <f t="shared" si="22"/>
        <v>0</v>
      </c>
      <c r="X24" s="54">
        <f t="shared" si="23"/>
        <v>0</v>
      </c>
      <c r="Y24" s="54">
        <f t="shared" si="24"/>
        <v>0</v>
      </c>
      <c r="Z24" s="53">
        <f t="shared" si="25"/>
        <v>94.64285714</v>
      </c>
      <c r="AA24" s="54">
        <f t="shared" si="26"/>
        <v>5.357142857</v>
      </c>
      <c r="AB24" s="54">
        <f t="shared" si="27"/>
        <v>0</v>
      </c>
      <c r="AC24" s="54">
        <f t="shared" si="28"/>
        <v>0</v>
      </c>
      <c r="AD24" s="54">
        <f t="shared" si="29"/>
        <v>0</v>
      </c>
      <c r="AE24" s="54">
        <f t="shared" si="30"/>
        <v>0</v>
      </c>
      <c r="AF24" s="54">
        <f t="shared" si="31"/>
        <v>0</v>
      </c>
      <c r="AG24" s="54">
        <f t="shared" si="32"/>
        <v>0</v>
      </c>
      <c r="AH24" s="54">
        <f t="shared" si="33"/>
        <v>0</v>
      </c>
      <c r="AI24" s="54">
        <f t="shared" si="34"/>
        <v>0</v>
      </c>
      <c r="AJ24" s="54">
        <f t="shared" si="35"/>
        <v>0</v>
      </c>
      <c r="AK24" s="54">
        <f t="shared" si="36"/>
        <v>0</v>
      </c>
      <c r="AL24" s="54">
        <f t="shared" si="37"/>
        <v>0</v>
      </c>
      <c r="AM24" s="54">
        <f t="shared" si="38"/>
        <v>0</v>
      </c>
      <c r="AN24" s="54">
        <f t="shared" si="39"/>
        <v>0</v>
      </c>
      <c r="AO24" s="54">
        <f t="shared" si="40"/>
        <v>0</v>
      </c>
      <c r="AP24" s="54">
        <f t="shared" si="41"/>
        <v>0</v>
      </c>
      <c r="AQ24" s="54">
        <f t="shared" si="42"/>
        <v>0</v>
      </c>
      <c r="AR24" s="54">
        <f t="shared" si="43"/>
        <v>0</v>
      </c>
      <c r="AS24" s="54">
        <f t="shared" si="44"/>
        <v>0</v>
      </c>
      <c r="AT24" s="54">
        <f t="shared" si="45"/>
        <v>0</v>
      </c>
      <c r="AU24" s="54">
        <f t="shared" si="46"/>
        <v>0</v>
      </c>
      <c r="AV24" s="54">
        <f t="shared" si="47"/>
        <v>0</v>
      </c>
      <c r="AW24" s="54">
        <f t="shared" si="48"/>
        <v>0</v>
      </c>
      <c r="AX24" s="53">
        <f t="shared" si="49"/>
        <v>95.54140127</v>
      </c>
      <c r="AY24" s="54">
        <f t="shared" si="50"/>
        <v>2.547770701</v>
      </c>
      <c r="AZ24" s="54">
        <f t="shared" si="51"/>
        <v>1.910828025</v>
      </c>
      <c r="BA24" s="54">
        <f t="shared" si="52"/>
        <v>0</v>
      </c>
      <c r="BB24" s="54">
        <f t="shared" si="53"/>
        <v>0</v>
      </c>
      <c r="BC24" s="54">
        <f t="shared" si="54"/>
        <v>0</v>
      </c>
      <c r="BD24" s="54">
        <f t="shared" si="55"/>
        <v>0</v>
      </c>
      <c r="BE24" s="54">
        <f t="shared" si="56"/>
        <v>0</v>
      </c>
      <c r="BF24" s="54">
        <f t="shared" si="57"/>
        <v>0</v>
      </c>
      <c r="BG24" s="54">
        <f t="shared" si="58"/>
        <v>0</v>
      </c>
      <c r="BH24" s="54">
        <f t="shared" si="59"/>
        <v>0</v>
      </c>
      <c r="BI24" s="54">
        <f t="shared" si="60"/>
        <v>0</v>
      </c>
      <c r="BJ24" s="54">
        <f t="shared" si="61"/>
        <v>0</v>
      </c>
      <c r="BK24" s="54">
        <f t="shared" si="62"/>
        <v>0</v>
      </c>
      <c r="BL24" s="54">
        <f t="shared" si="63"/>
        <v>0</v>
      </c>
      <c r="BM24" s="54">
        <f t="shared" si="64"/>
        <v>0</v>
      </c>
      <c r="BN24" s="54">
        <f t="shared" si="65"/>
        <v>0</v>
      </c>
      <c r="BO24" s="54">
        <f t="shared" si="66"/>
        <v>0</v>
      </c>
      <c r="BP24" s="54">
        <f t="shared" si="67"/>
        <v>0</v>
      </c>
      <c r="BQ24" s="54">
        <f t="shared" si="68"/>
        <v>0</v>
      </c>
      <c r="BR24" s="54">
        <f t="shared" si="69"/>
        <v>0</v>
      </c>
      <c r="BS24" s="54">
        <f t="shared" si="70"/>
        <v>0</v>
      </c>
      <c r="BT24" s="54">
        <f t="shared" si="71"/>
        <v>0</v>
      </c>
      <c r="BU24" s="54">
        <f t="shared" si="72"/>
        <v>0</v>
      </c>
      <c r="BV24" s="53">
        <f t="shared" si="73"/>
        <v>96.15384615</v>
      </c>
      <c r="BW24" s="54">
        <f t="shared" si="74"/>
        <v>2.884615385</v>
      </c>
      <c r="BX24" s="54">
        <f t="shared" si="75"/>
        <v>0.9615384615</v>
      </c>
      <c r="BY24" s="54">
        <f t="shared" si="76"/>
        <v>0</v>
      </c>
      <c r="BZ24" s="54">
        <f t="shared" si="77"/>
        <v>0</v>
      </c>
      <c r="CA24" s="54">
        <f t="shared" si="78"/>
        <v>0</v>
      </c>
      <c r="CB24" s="54">
        <f t="shared" si="79"/>
        <v>0</v>
      </c>
      <c r="CC24" s="54">
        <f t="shared" si="80"/>
        <v>0</v>
      </c>
      <c r="CD24" s="54">
        <f t="shared" si="81"/>
        <v>0</v>
      </c>
      <c r="CE24" s="54">
        <f t="shared" si="82"/>
        <v>0</v>
      </c>
      <c r="CF24" s="54">
        <f t="shared" si="83"/>
        <v>0</v>
      </c>
      <c r="CG24" s="54">
        <f t="shared" si="84"/>
        <v>0</v>
      </c>
      <c r="CH24" s="54">
        <f t="shared" si="85"/>
        <v>0</v>
      </c>
      <c r="CI24" s="54">
        <f t="shared" si="86"/>
        <v>0</v>
      </c>
      <c r="CJ24" s="54">
        <f t="shared" si="87"/>
        <v>0</v>
      </c>
      <c r="CK24" s="54">
        <f t="shared" si="88"/>
        <v>0</v>
      </c>
      <c r="CL24" s="54">
        <f t="shared" si="89"/>
        <v>0</v>
      </c>
      <c r="CM24" s="54">
        <f t="shared" si="90"/>
        <v>0</v>
      </c>
      <c r="CN24" s="54">
        <f t="shared" si="91"/>
        <v>0</v>
      </c>
      <c r="CO24" s="54">
        <f t="shared" si="92"/>
        <v>0</v>
      </c>
      <c r="CP24" s="54">
        <f t="shared" si="93"/>
        <v>0</v>
      </c>
      <c r="CQ24" s="54">
        <f t="shared" si="94"/>
        <v>0</v>
      </c>
      <c r="CR24" s="54">
        <f t="shared" si="95"/>
        <v>0</v>
      </c>
      <c r="CS24" s="54">
        <f t="shared" si="96"/>
        <v>0</v>
      </c>
    </row>
    <row r="25">
      <c r="A25" s="52" t="s">
        <v>15</v>
      </c>
      <c r="B25" s="53">
        <f t="shared" si="1"/>
        <v>37.5</v>
      </c>
      <c r="C25" s="54">
        <f t="shared" si="2"/>
        <v>50</v>
      </c>
      <c r="D25" s="54">
        <f t="shared" si="3"/>
        <v>0</v>
      </c>
      <c r="E25" s="54">
        <f t="shared" si="4"/>
        <v>0</v>
      </c>
      <c r="F25" s="54">
        <f t="shared" si="5"/>
        <v>0</v>
      </c>
      <c r="G25" s="54">
        <f t="shared" si="6"/>
        <v>12.5</v>
      </c>
      <c r="H25" s="54">
        <f t="shared" si="7"/>
        <v>0</v>
      </c>
      <c r="I25" s="54">
        <f t="shared" si="8"/>
        <v>0</v>
      </c>
      <c r="J25" s="54">
        <f t="shared" si="9"/>
        <v>0</v>
      </c>
      <c r="K25" s="54">
        <f t="shared" si="10"/>
        <v>0</v>
      </c>
      <c r="L25" s="54">
        <f t="shared" si="11"/>
        <v>0</v>
      </c>
      <c r="M25" s="54">
        <f t="shared" si="12"/>
        <v>0</v>
      </c>
      <c r="N25" s="54">
        <f t="shared" si="13"/>
        <v>0</v>
      </c>
      <c r="O25" s="54">
        <f t="shared" si="14"/>
        <v>0</v>
      </c>
      <c r="P25" s="54">
        <f t="shared" si="15"/>
        <v>0</v>
      </c>
      <c r="Q25" s="54">
        <f t="shared" si="16"/>
        <v>0</v>
      </c>
      <c r="R25" s="54">
        <f t="shared" si="17"/>
        <v>0</v>
      </c>
      <c r="S25" s="54">
        <f t="shared" si="18"/>
        <v>0</v>
      </c>
      <c r="T25" s="54">
        <f t="shared" si="19"/>
        <v>0</v>
      </c>
      <c r="U25" s="54">
        <f t="shared" si="20"/>
        <v>0</v>
      </c>
      <c r="V25" s="54">
        <f t="shared" si="21"/>
        <v>0</v>
      </c>
      <c r="W25" s="54">
        <f t="shared" si="22"/>
        <v>0</v>
      </c>
      <c r="X25" s="54">
        <f t="shared" si="23"/>
        <v>0</v>
      </c>
      <c r="Y25" s="54">
        <f t="shared" si="24"/>
        <v>0</v>
      </c>
      <c r="Z25" s="53">
        <f t="shared" si="25"/>
        <v>37.5</v>
      </c>
      <c r="AA25" s="54">
        <f t="shared" si="26"/>
        <v>30.35714286</v>
      </c>
      <c r="AB25" s="54">
        <f t="shared" si="27"/>
        <v>16.07142857</v>
      </c>
      <c r="AC25" s="54">
        <f t="shared" si="28"/>
        <v>7.142857143</v>
      </c>
      <c r="AD25" s="54">
        <f t="shared" si="29"/>
        <v>5.357142857</v>
      </c>
      <c r="AE25" s="54">
        <f t="shared" si="30"/>
        <v>1.785714286</v>
      </c>
      <c r="AF25" s="54">
        <f t="shared" si="31"/>
        <v>0</v>
      </c>
      <c r="AG25" s="54">
        <f t="shared" si="32"/>
        <v>1.785714286</v>
      </c>
      <c r="AH25" s="54">
        <f t="shared" si="33"/>
        <v>0</v>
      </c>
      <c r="AI25" s="54">
        <f t="shared" si="34"/>
        <v>0</v>
      </c>
      <c r="AJ25" s="54">
        <f t="shared" si="35"/>
        <v>0</v>
      </c>
      <c r="AK25" s="54">
        <f t="shared" si="36"/>
        <v>0</v>
      </c>
      <c r="AL25" s="54">
        <f t="shared" si="37"/>
        <v>0</v>
      </c>
      <c r="AM25" s="54">
        <f t="shared" si="38"/>
        <v>0</v>
      </c>
      <c r="AN25" s="54">
        <f t="shared" si="39"/>
        <v>0</v>
      </c>
      <c r="AO25" s="54">
        <f t="shared" si="40"/>
        <v>0</v>
      </c>
      <c r="AP25" s="54">
        <f t="shared" si="41"/>
        <v>0</v>
      </c>
      <c r="AQ25" s="54">
        <f t="shared" si="42"/>
        <v>0</v>
      </c>
      <c r="AR25" s="54">
        <f t="shared" si="43"/>
        <v>0</v>
      </c>
      <c r="AS25" s="54">
        <f t="shared" si="44"/>
        <v>0</v>
      </c>
      <c r="AT25" s="54">
        <f t="shared" si="45"/>
        <v>0</v>
      </c>
      <c r="AU25" s="54">
        <f t="shared" si="46"/>
        <v>0</v>
      </c>
      <c r="AV25" s="54">
        <f t="shared" si="47"/>
        <v>0</v>
      </c>
      <c r="AW25" s="54">
        <f t="shared" si="48"/>
        <v>0</v>
      </c>
      <c r="AX25" s="53">
        <f t="shared" si="49"/>
        <v>26.47058824</v>
      </c>
      <c r="AY25" s="54">
        <f t="shared" si="50"/>
        <v>38.23529412</v>
      </c>
      <c r="AZ25" s="54">
        <f t="shared" si="51"/>
        <v>19.41176471</v>
      </c>
      <c r="BA25" s="54">
        <f t="shared" si="52"/>
        <v>9.411764706</v>
      </c>
      <c r="BB25" s="54">
        <f t="shared" si="53"/>
        <v>4.117647059</v>
      </c>
      <c r="BC25" s="54">
        <f t="shared" si="54"/>
        <v>1.764705882</v>
      </c>
      <c r="BD25" s="54">
        <f t="shared" si="55"/>
        <v>0</v>
      </c>
      <c r="BE25" s="54">
        <f t="shared" si="56"/>
        <v>0</v>
      </c>
      <c r="BF25" s="54">
        <f t="shared" si="57"/>
        <v>0</v>
      </c>
      <c r="BG25" s="54">
        <f t="shared" si="58"/>
        <v>0.5882352941</v>
      </c>
      <c r="BH25" s="54">
        <f t="shared" si="59"/>
        <v>0</v>
      </c>
      <c r="BI25" s="54">
        <f t="shared" si="60"/>
        <v>0</v>
      </c>
      <c r="BJ25" s="54">
        <f t="shared" si="61"/>
        <v>0</v>
      </c>
      <c r="BK25" s="54">
        <f t="shared" si="62"/>
        <v>0</v>
      </c>
      <c r="BL25" s="54">
        <f t="shared" si="63"/>
        <v>0</v>
      </c>
      <c r="BM25" s="54">
        <f t="shared" si="64"/>
        <v>0</v>
      </c>
      <c r="BN25" s="54">
        <f t="shared" si="65"/>
        <v>0</v>
      </c>
      <c r="BO25" s="54">
        <f t="shared" si="66"/>
        <v>0</v>
      </c>
      <c r="BP25" s="54">
        <f t="shared" si="67"/>
        <v>0</v>
      </c>
      <c r="BQ25" s="54">
        <f t="shared" si="68"/>
        <v>0</v>
      </c>
      <c r="BR25" s="54">
        <f t="shared" si="69"/>
        <v>0</v>
      </c>
      <c r="BS25" s="54">
        <f t="shared" si="70"/>
        <v>0</v>
      </c>
      <c r="BT25" s="54">
        <f t="shared" si="71"/>
        <v>0</v>
      </c>
      <c r="BU25" s="54">
        <f t="shared" si="72"/>
        <v>0</v>
      </c>
      <c r="BV25" s="53">
        <f t="shared" si="73"/>
        <v>21.58273381</v>
      </c>
      <c r="BW25" s="54">
        <f t="shared" si="74"/>
        <v>35.25179856</v>
      </c>
      <c r="BX25" s="54">
        <f t="shared" si="75"/>
        <v>26.61870504</v>
      </c>
      <c r="BY25" s="54">
        <f t="shared" si="76"/>
        <v>7.194244604</v>
      </c>
      <c r="BZ25" s="54">
        <f t="shared" si="77"/>
        <v>3.597122302</v>
      </c>
      <c r="CA25" s="54">
        <f t="shared" si="78"/>
        <v>4.316546763</v>
      </c>
      <c r="CB25" s="54">
        <f t="shared" si="79"/>
        <v>1.438848921</v>
      </c>
      <c r="CC25" s="54">
        <f t="shared" si="80"/>
        <v>0</v>
      </c>
      <c r="CD25" s="54">
        <f t="shared" si="81"/>
        <v>0</v>
      </c>
      <c r="CE25" s="54">
        <f t="shared" si="82"/>
        <v>0</v>
      </c>
      <c r="CF25" s="54">
        <f t="shared" si="83"/>
        <v>0</v>
      </c>
      <c r="CG25" s="54">
        <f t="shared" si="84"/>
        <v>0</v>
      </c>
      <c r="CH25" s="54">
        <f t="shared" si="85"/>
        <v>0</v>
      </c>
      <c r="CI25" s="54">
        <f t="shared" si="86"/>
        <v>0</v>
      </c>
      <c r="CJ25" s="54">
        <f t="shared" si="87"/>
        <v>0</v>
      </c>
      <c r="CK25" s="54">
        <f t="shared" si="88"/>
        <v>0</v>
      </c>
      <c r="CL25" s="54">
        <f t="shared" si="89"/>
        <v>0</v>
      </c>
      <c r="CM25" s="54">
        <f t="shared" si="90"/>
        <v>0</v>
      </c>
      <c r="CN25" s="54">
        <f t="shared" si="91"/>
        <v>0</v>
      </c>
      <c r="CO25" s="54">
        <f t="shared" si="92"/>
        <v>0</v>
      </c>
      <c r="CP25" s="54">
        <f t="shared" si="93"/>
        <v>0</v>
      </c>
      <c r="CQ25" s="54">
        <f t="shared" si="94"/>
        <v>0</v>
      </c>
      <c r="CR25" s="54">
        <f t="shared" si="95"/>
        <v>0</v>
      </c>
      <c r="CS25" s="54">
        <f t="shared" si="96"/>
        <v>0</v>
      </c>
    </row>
    <row r="26">
      <c r="A26" s="52" t="s">
        <v>16</v>
      </c>
      <c r="B26" s="53">
        <f t="shared" si="1"/>
        <v>17.64705882</v>
      </c>
      <c r="C26" s="54">
        <f t="shared" si="2"/>
        <v>11.76470588</v>
      </c>
      <c r="D26" s="54">
        <f t="shared" si="3"/>
        <v>29.41176471</v>
      </c>
      <c r="E26" s="54">
        <f t="shared" si="4"/>
        <v>5.882352941</v>
      </c>
      <c r="F26" s="54">
        <f t="shared" si="5"/>
        <v>5.882352941</v>
      </c>
      <c r="G26" s="54">
        <f t="shared" si="6"/>
        <v>0</v>
      </c>
      <c r="H26" s="54">
        <f t="shared" si="7"/>
        <v>0</v>
      </c>
      <c r="I26" s="54">
        <f t="shared" si="8"/>
        <v>11.76470588</v>
      </c>
      <c r="J26" s="54">
        <f t="shared" si="9"/>
        <v>0</v>
      </c>
      <c r="K26" s="54">
        <f t="shared" si="10"/>
        <v>0</v>
      </c>
      <c r="L26" s="54">
        <f t="shared" si="11"/>
        <v>0</v>
      </c>
      <c r="M26" s="54">
        <f t="shared" si="12"/>
        <v>17.64705882</v>
      </c>
      <c r="N26" s="54">
        <f t="shared" si="13"/>
        <v>0</v>
      </c>
      <c r="O26" s="54">
        <f t="shared" si="14"/>
        <v>0</v>
      </c>
      <c r="P26" s="54">
        <f t="shared" si="15"/>
        <v>0</v>
      </c>
      <c r="Q26" s="54">
        <f t="shared" si="16"/>
        <v>0</v>
      </c>
      <c r="R26" s="54">
        <f t="shared" si="17"/>
        <v>0</v>
      </c>
      <c r="S26" s="54">
        <f t="shared" si="18"/>
        <v>0</v>
      </c>
      <c r="T26" s="54">
        <f t="shared" si="19"/>
        <v>0</v>
      </c>
      <c r="U26" s="54">
        <f t="shared" si="20"/>
        <v>0</v>
      </c>
      <c r="V26" s="54">
        <f t="shared" si="21"/>
        <v>0</v>
      </c>
      <c r="W26" s="54">
        <f t="shared" si="22"/>
        <v>0</v>
      </c>
      <c r="X26" s="54">
        <f t="shared" si="23"/>
        <v>0</v>
      </c>
      <c r="Y26" s="54">
        <f t="shared" si="24"/>
        <v>0</v>
      </c>
      <c r="Z26" s="53">
        <f t="shared" si="25"/>
        <v>4.819277108</v>
      </c>
      <c r="AA26" s="54">
        <f t="shared" si="26"/>
        <v>8.43373494</v>
      </c>
      <c r="AB26" s="54">
        <f t="shared" si="27"/>
        <v>7.228915663</v>
      </c>
      <c r="AC26" s="54">
        <f t="shared" si="28"/>
        <v>9.638554217</v>
      </c>
      <c r="AD26" s="54">
        <f t="shared" si="29"/>
        <v>4.819277108</v>
      </c>
      <c r="AE26" s="54">
        <f t="shared" si="30"/>
        <v>3.614457831</v>
      </c>
      <c r="AF26" s="54">
        <f t="shared" si="31"/>
        <v>2.409638554</v>
      </c>
      <c r="AG26" s="54">
        <f t="shared" si="32"/>
        <v>8.43373494</v>
      </c>
      <c r="AH26" s="54">
        <f t="shared" si="33"/>
        <v>1.204819277</v>
      </c>
      <c r="AI26" s="54">
        <f t="shared" si="34"/>
        <v>12.04819277</v>
      </c>
      <c r="AJ26" s="54">
        <f t="shared" si="35"/>
        <v>2.409638554</v>
      </c>
      <c r="AK26" s="54">
        <f t="shared" si="36"/>
        <v>13.25301205</v>
      </c>
      <c r="AL26" s="54">
        <f t="shared" si="37"/>
        <v>0</v>
      </c>
      <c r="AM26" s="54">
        <f t="shared" si="38"/>
        <v>6.024096386</v>
      </c>
      <c r="AN26" s="54">
        <f t="shared" si="39"/>
        <v>2.409638554</v>
      </c>
      <c r="AO26" s="54">
        <f t="shared" si="40"/>
        <v>3.614457831</v>
      </c>
      <c r="AP26" s="54">
        <f t="shared" si="41"/>
        <v>0</v>
      </c>
      <c r="AQ26" s="54">
        <f t="shared" si="42"/>
        <v>4.819277108</v>
      </c>
      <c r="AR26" s="54">
        <f t="shared" si="43"/>
        <v>1.204819277</v>
      </c>
      <c r="AS26" s="54">
        <f t="shared" si="44"/>
        <v>1.204819277</v>
      </c>
      <c r="AT26" s="54">
        <f t="shared" si="45"/>
        <v>0</v>
      </c>
      <c r="AU26" s="54">
        <f t="shared" si="46"/>
        <v>0</v>
      </c>
      <c r="AV26" s="54">
        <f t="shared" si="47"/>
        <v>0</v>
      </c>
      <c r="AW26" s="54">
        <f t="shared" si="48"/>
        <v>2.409638554</v>
      </c>
      <c r="AX26" s="53">
        <f t="shared" si="49"/>
        <v>2.066115702</v>
      </c>
      <c r="AY26" s="54">
        <f t="shared" si="50"/>
        <v>8.67768595</v>
      </c>
      <c r="AZ26" s="54">
        <f t="shared" si="51"/>
        <v>11.57024793</v>
      </c>
      <c r="BA26" s="54">
        <f t="shared" si="52"/>
        <v>11.57024793</v>
      </c>
      <c r="BB26" s="54">
        <f t="shared" si="53"/>
        <v>7.438016529</v>
      </c>
      <c r="BC26" s="54">
        <f t="shared" si="54"/>
        <v>7.024793388</v>
      </c>
      <c r="BD26" s="54">
        <f t="shared" si="55"/>
        <v>1.652892562</v>
      </c>
      <c r="BE26" s="54">
        <f t="shared" si="56"/>
        <v>9.504132231</v>
      </c>
      <c r="BF26" s="54">
        <f t="shared" si="57"/>
        <v>0.826446281</v>
      </c>
      <c r="BG26" s="54">
        <f t="shared" si="58"/>
        <v>4.958677686</v>
      </c>
      <c r="BH26" s="54">
        <f t="shared" si="59"/>
        <v>0.4132231405</v>
      </c>
      <c r="BI26" s="54">
        <f t="shared" si="60"/>
        <v>12.39669421</v>
      </c>
      <c r="BJ26" s="54">
        <f t="shared" si="61"/>
        <v>0.826446281</v>
      </c>
      <c r="BK26" s="54">
        <f t="shared" si="62"/>
        <v>1.652892562</v>
      </c>
      <c r="BL26" s="54">
        <f t="shared" si="63"/>
        <v>4.132231405</v>
      </c>
      <c r="BM26" s="54">
        <f t="shared" si="64"/>
        <v>5.371900826</v>
      </c>
      <c r="BN26" s="54">
        <f t="shared" si="65"/>
        <v>1.239669421</v>
      </c>
      <c r="BO26" s="54">
        <f t="shared" si="66"/>
        <v>4.545454545</v>
      </c>
      <c r="BP26" s="54">
        <f t="shared" si="67"/>
        <v>0</v>
      </c>
      <c r="BQ26" s="54">
        <f t="shared" si="68"/>
        <v>0.4132231405</v>
      </c>
      <c r="BR26" s="54">
        <f t="shared" si="69"/>
        <v>0</v>
      </c>
      <c r="BS26" s="54">
        <f t="shared" si="70"/>
        <v>0</v>
      </c>
      <c r="BT26" s="54">
        <f t="shared" si="71"/>
        <v>0</v>
      </c>
      <c r="BU26" s="54">
        <f t="shared" si="72"/>
        <v>3.719008264</v>
      </c>
      <c r="BV26" s="53">
        <f t="shared" si="73"/>
        <v>4.891304348</v>
      </c>
      <c r="BW26" s="54">
        <f t="shared" si="74"/>
        <v>9.782608696</v>
      </c>
      <c r="BX26" s="54">
        <f t="shared" si="75"/>
        <v>13.04347826</v>
      </c>
      <c r="BY26" s="54">
        <f t="shared" si="76"/>
        <v>13.04347826</v>
      </c>
      <c r="BZ26" s="54">
        <f t="shared" si="77"/>
        <v>9.782608696</v>
      </c>
      <c r="CA26" s="54">
        <f t="shared" si="78"/>
        <v>2.173913043</v>
      </c>
      <c r="CB26" s="54">
        <f t="shared" si="79"/>
        <v>2.717391304</v>
      </c>
      <c r="CC26" s="54">
        <f t="shared" si="80"/>
        <v>5.434782609</v>
      </c>
      <c r="CD26" s="54">
        <f t="shared" si="81"/>
        <v>2.173913043</v>
      </c>
      <c r="CE26" s="54">
        <f t="shared" si="82"/>
        <v>7.065217391</v>
      </c>
      <c r="CF26" s="54">
        <f t="shared" si="83"/>
        <v>0</v>
      </c>
      <c r="CG26" s="54">
        <f t="shared" si="84"/>
        <v>9.782608696</v>
      </c>
      <c r="CH26" s="54">
        <f t="shared" si="85"/>
        <v>1.630434783</v>
      </c>
      <c r="CI26" s="54">
        <f t="shared" si="86"/>
        <v>2.717391304</v>
      </c>
      <c r="CJ26" s="54">
        <f t="shared" si="87"/>
        <v>4.347826087</v>
      </c>
      <c r="CK26" s="54">
        <f t="shared" si="88"/>
        <v>4.347826087</v>
      </c>
      <c r="CL26" s="54">
        <f t="shared" si="89"/>
        <v>0.5434782609</v>
      </c>
      <c r="CM26" s="54">
        <f t="shared" si="90"/>
        <v>4.891304348</v>
      </c>
      <c r="CN26" s="54">
        <f t="shared" si="91"/>
        <v>0</v>
      </c>
      <c r="CO26" s="54">
        <f t="shared" si="92"/>
        <v>0</v>
      </c>
      <c r="CP26" s="54">
        <f t="shared" si="93"/>
        <v>0</v>
      </c>
      <c r="CQ26" s="54">
        <f t="shared" si="94"/>
        <v>0</v>
      </c>
      <c r="CR26" s="54">
        <f t="shared" si="95"/>
        <v>0</v>
      </c>
      <c r="CS26" s="54">
        <f t="shared" si="96"/>
        <v>1.630434783</v>
      </c>
    </row>
    <row r="27">
      <c r="A27" s="62" t="s">
        <v>66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</row>
    <row r="30">
      <c r="A30" s="20" t="s">
        <v>18</v>
      </c>
    </row>
    <row r="31">
      <c r="A31" s="1" t="s">
        <v>0</v>
      </c>
      <c r="B31" s="49">
        <v>1.0</v>
      </c>
      <c r="Z31" s="50">
        <v>44595.0</v>
      </c>
      <c r="AX31" s="50">
        <v>44656.0</v>
      </c>
      <c r="BV31" s="49" t="s">
        <v>1</v>
      </c>
    </row>
    <row r="32">
      <c r="A32" s="1" t="s">
        <v>68</v>
      </c>
      <c r="B32" s="49">
        <v>1.0</v>
      </c>
      <c r="C32" s="49">
        <v>2.0</v>
      </c>
      <c r="D32" s="49">
        <v>3.0</v>
      </c>
      <c r="E32" s="49">
        <v>4.0</v>
      </c>
      <c r="F32" s="49">
        <v>5.0</v>
      </c>
      <c r="G32" s="49">
        <v>6.0</v>
      </c>
      <c r="H32" s="49">
        <v>7.0</v>
      </c>
      <c r="I32" s="49">
        <v>8.0</v>
      </c>
      <c r="J32" s="49">
        <v>9.0</v>
      </c>
      <c r="K32" s="49">
        <v>10.0</v>
      </c>
      <c r="L32" s="49">
        <v>11.0</v>
      </c>
      <c r="M32" s="49">
        <v>12.0</v>
      </c>
      <c r="N32" s="49">
        <v>13.0</v>
      </c>
      <c r="O32" s="49">
        <v>14.0</v>
      </c>
      <c r="P32" s="49">
        <v>15.0</v>
      </c>
      <c r="Q32" s="49">
        <v>16.0</v>
      </c>
      <c r="R32" s="49">
        <v>17.0</v>
      </c>
      <c r="S32" s="49">
        <v>18.0</v>
      </c>
      <c r="T32" s="49">
        <v>19.0</v>
      </c>
      <c r="U32" s="49">
        <v>20.0</v>
      </c>
      <c r="V32" s="49">
        <v>21.0</v>
      </c>
      <c r="W32" s="49">
        <v>22.0</v>
      </c>
      <c r="X32" s="49">
        <v>23.0</v>
      </c>
      <c r="Y32" s="49">
        <v>24.0</v>
      </c>
      <c r="Z32" s="49">
        <v>1.0</v>
      </c>
      <c r="AA32" s="49">
        <v>2.0</v>
      </c>
      <c r="AB32" s="49">
        <v>3.0</v>
      </c>
      <c r="AC32" s="49">
        <v>4.0</v>
      </c>
      <c r="AD32" s="49">
        <v>5.0</v>
      </c>
      <c r="AE32" s="49">
        <v>6.0</v>
      </c>
      <c r="AF32" s="49">
        <v>7.0</v>
      </c>
      <c r="AG32" s="49">
        <v>8.0</v>
      </c>
      <c r="AH32" s="49">
        <v>9.0</v>
      </c>
      <c r="AI32" s="49">
        <v>10.0</v>
      </c>
      <c r="AJ32" s="49">
        <v>11.0</v>
      </c>
      <c r="AK32" s="49">
        <v>12.0</v>
      </c>
      <c r="AL32" s="49">
        <v>13.0</v>
      </c>
      <c r="AM32" s="49">
        <v>14.0</v>
      </c>
      <c r="AN32" s="49">
        <v>15.0</v>
      </c>
      <c r="AO32" s="49">
        <v>16.0</v>
      </c>
      <c r="AP32" s="49">
        <v>17.0</v>
      </c>
      <c r="AQ32" s="49">
        <v>18.0</v>
      </c>
      <c r="AR32" s="49">
        <v>19.0</v>
      </c>
      <c r="AS32" s="49">
        <v>20.0</v>
      </c>
      <c r="AT32" s="49">
        <v>21.0</v>
      </c>
      <c r="AU32" s="49">
        <v>22.0</v>
      </c>
      <c r="AV32" s="49">
        <v>23.0</v>
      </c>
      <c r="AW32" s="49">
        <v>24.0</v>
      </c>
      <c r="AX32" s="49">
        <v>1.0</v>
      </c>
      <c r="AY32" s="49">
        <v>2.0</v>
      </c>
      <c r="AZ32" s="49">
        <v>3.0</v>
      </c>
      <c r="BA32" s="49">
        <v>4.0</v>
      </c>
      <c r="BB32" s="49">
        <v>5.0</v>
      </c>
      <c r="BC32" s="49">
        <v>6.0</v>
      </c>
      <c r="BD32" s="49">
        <v>7.0</v>
      </c>
      <c r="BE32" s="49">
        <v>8.0</v>
      </c>
      <c r="BF32" s="49">
        <v>9.0</v>
      </c>
      <c r="BG32" s="49">
        <v>10.0</v>
      </c>
      <c r="BH32" s="49">
        <v>11.0</v>
      </c>
      <c r="BI32" s="49">
        <v>12.0</v>
      </c>
      <c r="BJ32" s="49">
        <v>13.0</v>
      </c>
      <c r="BK32" s="49">
        <v>14.0</v>
      </c>
      <c r="BL32" s="49">
        <v>15.0</v>
      </c>
      <c r="BM32" s="49">
        <v>16.0</v>
      </c>
      <c r="BN32" s="49">
        <v>17.0</v>
      </c>
      <c r="BO32" s="49">
        <v>18.0</v>
      </c>
      <c r="BP32" s="49">
        <v>19.0</v>
      </c>
      <c r="BQ32" s="49">
        <v>20.0</v>
      </c>
      <c r="BR32" s="49">
        <v>21.0</v>
      </c>
      <c r="BS32" s="49">
        <v>22.0</v>
      </c>
      <c r="BT32" s="49">
        <v>23.0</v>
      </c>
      <c r="BU32" s="49">
        <v>24.0</v>
      </c>
      <c r="BV32" s="49">
        <v>1.0</v>
      </c>
      <c r="BW32" s="49">
        <v>2.0</v>
      </c>
      <c r="BX32" s="49">
        <v>3.0</v>
      </c>
      <c r="BY32" s="49">
        <v>4.0</v>
      </c>
      <c r="BZ32" s="49">
        <v>5.0</v>
      </c>
      <c r="CA32" s="49">
        <v>6.0</v>
      </c>
      <c r="CB32" s="49">
        <v>7.0</v>
      </c>
      <c r="CC32" s="49">
        <v>8.0</v>
      </c>
      <c r="CD32" s="49">
        <v>9.0</v>
      </c>
      <c r="CE32" s="49">
        <v>10.0</v>
      </c>
      <c r="CF32" s="49">
        <v>11.0</v>
      </c>
      <c r="CG32" s="49">
        <v>12.0</v>
      </c>
      <c r="CH32" s="49">
        <v>13.0</v>
      </c>
      <c r="CI32" s="49">
        <v>14.0</v>
      </c>
      <c r="CJ32" s="49">
        <v>15.0</v>
      </c>
      <c r="CK32" s="49">
        <v>16.0</v>
      </c>
      <c r="CL32" s="49">
        <v>17.0</v>
      </c>
      <c r="CM32" s="49">
        <v>18.0</v>
      </c>
      <c r="CN32" s="49">
        <v>19.0</v>
      </c>
      <c r="CO32" s="49">
        <v>20.0</v>
      </c>
      <c r="CP32" s="49">
        <v>21.0</v>
      </c>
      <c r="CQ32" s="49">
        <v>22.0</v>
      </c>
      <c r="CR32" s="49">
        <v>23.0</v>
      </c>
      <c r="CS32" s="49">
        <v>24.0</v>
      </c>
    </row>
    <row r="33">
      <c r="A33" s="23" t="s">
        <v>19</v>
      </c>
      <c r="B33" s="52">
        <v>0.0</v>
      </c>
      <c r="C33" s="52">
        <v>0.0</v>
      </c>
      <c r="D33" s="52">
        <v>0.0</v>
      </c>
      <c r="E33" s="52">
        <v>0.0</v>
      </c>
      <c r="F33" s="52">
        <v>0.0</v>
      </c>
      <c r="G33" s="52">
        <v>0.0</v>
      </c>
      <c r="H33" s="52">
        <v>0.0</v>
      </c>
      <c r="I33" s="52">
        <v>0.0</v>
      </c>
      <c r="J33" s="52">
        <v>0.0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2">
        <v>0.0</v>
      </c>
      <c r="S33" s="52">
        <v>0.0</v>
      </c>
      <c r="T33" s="52">
        <v>0.0</v>
      </c>
      <c r="U33" s="52">
        <v>0.0</v>
      </c>
      <c r="V33" s="52">
        <v>0.0</v>
      </c>
      <c r="W33" s="52">
        <v>0.0</v>
      </c>
      <c r="X33" s="52">
        <v>0.0</v>
      </c>
      <c r="Y33" s="52">
        <v>0.0</v>
      </c>
      <c r="Z33" s="52">
        <v>6.0</v>
      </c>
      <c r="AA33" s="52">
        <v>1.0</v>
      </c>
      <c r="AB33" s="52">
        <v>0.0</v>
      </c>
      <c r="AC33" s="52">
        <v>1.0</v>
      </c>
      <c r="AD33" s="52">
        <v>1.0</v>
      </c>
      <c r="AE33" s="52">
        <v>0.0</v>
      </c>
      <c r="AF33" s="52">
        <v>0.0</v>
      </c>
      <c r="AG33" s="52">
        <v>0.0</v>
      </c>
      <c r="AH33" s="52">
        <v>0.0</v>
      </c>
      <c r="AI33" s="52">
        <v>0.0</v>
      </c>
      <c r="AJ33" s="52">
        <v>0.0</v>
      </c>
      <c r="AK33" s="52">
        <v>0.0</v>
      </c>
      <c r="AL33" s="52">
        <v>0.0</v>
      </c>
      <c r="AM33" s="52">
        <v>0.0</v>
      </c>
      <c r="AN33" s="52">
        <v>0.0</v>
      </c>
      <c r="AO33" s="52">
        <v>0.0</v>
      </c>
      <c r="AP33" s="52">
        <v>0.0</v>
      </c>
      <c r="AQ33" s="52">
        <v>0.0</v>
      </c>
      <c r="AR33" s="52">
        <v>0.0</v>
      </c>
      <c r="AS33" s="52">
        <v>0.0</v>
      </c>
      <c r="AT33" s="52">
        <v>0.0</v>
      </c>
      <c r="AU33" s="52">
        <v>0.0</v>
      </c>
      <c r="AV33" s="52">
        <v>0.0</v>
      </c>
      <c r="AW33" s="52">
        <v>0.0</v>
      </c>
      <c r="AX33" s="52">
        <v>12.0</v>
      </c>
      <c r="AY33" s="52">
        <v>2.0</v>
      </c>
      <c r="AZ33" s="52">
        <v>1.0</v>
      </c>
      <c r="BA33" s="52">
        <v>0.0</v>
      </c>
      <c r="BB33" s="52">
        <v>0.0</v>
      </c>
      <c r="BC33" s="52">
        <v>0.0</v>
      </c>
      <c r="BD33" s="52">
        <v>0.0</v>
      </c>
      <c r="BE33" s="52">
        <v>0.0</v>
      </c>
      <c r="BF33" s="52">
        <v>0.0</v>
      </c>
      <c r="BG33" s="52">
        <v>0.0</v>
      </c>
      <c r="BH33" s="52">
        <v>0.0</v>
      </c>
      <c r="BI33" s="52">
        <v>0.0</v>
      </c>
      <c r="BJ33" s="52">
        <v>0.0</v>
      </c>
      <c r="BK33" s="52">
        <v>0.0</v>
      </c>
      <c r="BL33" s="52">
        <v>0.0</v>
      </c>
      <c r="BM33" s="52">
        <v>0.0</v>
      </c>
      <c r="BN33" s="52">
        <v>0.0</v>
      </c>
      <c r="BO33" s="52">
        <v>0.0</v>
      </c>
      <c r="BP33" s="52">
        <v>0.0</v>
      </c>
      <c r="BQ33" s="52">
        <v>0.0</v>
      </c>
      <c r="BR33" s="52">
        <v>0.0</v>
      </c>
      <c r="BS33" s="52">
        <v>0.0</v>
      </c>
      <c r="BT33" s="52">
        <v>0.0</v>
      </c>
      <c r="BU33" s="52">
        <v>0.0</v>
      </c>
      <c r="BV33" s="52">
        <v>10.0</v>
      </c>
      <c r="BW33" s="52">
        <v>1.0</v>
      </c>
      <c r="BX33" s="52">
        <v>0.0</v>
      </c>
      <c r="BY33" s="52">
        <v>1.0</v>
      </c>
      <c r="BZ33" s="52">
        <v>0.0</v>
      </c>
      <c r="CA33" s="52">
        <v>1.0</v>
      </c>
      <c r="CB33" s="52">
        <v>0.0</v>
      </c>
      <c r="CC33" s="52">
        <v>0.0</v>
      </c>
      <c r="CD33" s="52">
        <v>0.0</v>
      </c>
      <c r="CE33" s="52">
        <v>0.0</v>
      </c>
      <c r="CF33" s="52">
        <v>0.0</v>
      </c>
      <c r="CG33" s="52">
        <v>1.0</v>
      </c>
      <c r="CH33" s="52">
        <v>0.0</v>
      </c>
      <c r="CI33" s="52">
        <v>0.0</v>
      </c>
      <c r="CJ33" s="52">
        <v>0.0</v>
      </c>
      <c r="CK33" s="52">
        <v>0.0</v>
      </c>
      <c r="CL33" s="52">
        <v>0.0</v>
      </c>
      <c r="CM33" s="52">
        <v>0.0</v>
      </c>
      <c r="CN33" s="52">
        <v>0.0</v>
      </c>
      <c r="CO33" s="52">
        <v>0.0</v>
      </c>
      <c r="CP33" s="52">
        <v>0.0</v>
      </c>
      <c r="CQ33" s="52">
        <v>0.0</v>
      </c>
      <c r="CR33" s="52">
        <v>0.0</v>
      </c>
      <c r="CS33" s="52">
        <v>0.0</v>
      </c>
    </row>
    <row r="34">
      <c r="A34" s="23" t="s">
        <v>20</v>
      </c>
      <c r="B34" s="52">
        <v>0.0</v>
      </c>
      <c r="C34" s="52">
        <v>0.0</v>
      </c>
      <c r="D34" s="52">
        <v>0.0</v>
      </c>
      <c r="E34" s="52">
        <v>0.0</v>
      </c>
      <c r="F34" s="52">
        <v>0.0</v>
      </c>
      <c r="G34" s="52">
        <v>0.0</v>
      </c>
      <c r="H34" s="52">
        <v>0.0</v>
      </c>
      <c r="I34" s="52">
        <v>0.0</v>
      </c>
      <c r="J34" s="52">
        <v>0.0</v>
      </c>
      <c r="K34" s="52">
        <v>0.0</v>
      </c>
      <c r="L34" s="52">
        <v>0.0</v>
      </c>
      <c r="M34" s="52">
        <v>0.0</v>
      </c>
      <c r="N34" s="52">
        <v>0.0</v>
      </c>
      <c r="O34" s="52">
        <v>0.0</v>
      </c>
      <c r="P34" s="52">
        <v>0.0</v>
      </c>
      <c r="Q34" s="52">
        <v>0.0</v>
      </c>
      <c r="R34" s="52">
        <v>0.0</v>
      </c>
      <c r="S34" s="52">
        <v>0.0</v>
      </c>
      <c r="T34" s="52">
        <v>0.0</v>
      </c>
      <c r="U34" s="52">
        <v>0.0</v>
      </c>
      <c r="V34" s="52">
        <v>0.0</v>
      </c>
      <c r="W34" s="52">
        <v>0.0</v>
      </c>
      <c r="X34" s="52">
        <v>0.0</v>
      </c>
      <c r="Y34" s="52">
        <v>0.0</v>
      </c>
      <c r="Z34" s="52">
        <v>0.0</v>
      </c>
      <c r="AA34" s="52">
        <v>0.0</v>
      </c>
      <c r="AB34" s="52">
        <v>1.0</v>
      </c>
      <c r="AC34" s="52">
        <v>0.0</v>
      </c>
      <c r="AD34" s="52">
        <v>0.0</v>
      </c>
      <c r="AE34" s="52">
        <v>0.0</v>
      </c>
      <c r="AF34" s="52">
        <v>0.0</v>
      </c>
      <c r="AG34" s="52">
        <v>0.0</v>
      </c>
      <c r="AH34" s="52">
        <v>0.0</v>
      </c>
      <c r="AI34" s="52">
        <v>0.0</v>
      </c>
      <c r="AJ34" s="52">
        <v>0.0</v>
      </c>
      <c r="AK34" s="52">
        <v>1.0</v>
      </c>
      <c r="AL34" s="52">
        <v>0.0</v>
      </c>
      <c r="AM34" s="52">
        <v>0.0</v>
      </c>
      <c r="AN34" s="52">
        <v>0.0</v>
      </c>
      <c r="AO34" s="52">
        <v>0.0</v>
      </c>
      <c r="AP34" s="52">
        <v>0.0</v>
      </c>
      <c r="AQ34" s="52">
        <v>0.0</v>
      </c>
      <c r="AR34" s="52">
        <v>0.0</v>
      </c>
      <c r="AS34" s="52">
        <v>0.0</v>
      </c>
      <c r="AT34" s="52">
        <v>0.0</v>
      </c>
      <c r="AU34" s="52">
        <v>0.0</v>
      </c>
      <c r="AV34" s="52">
        <v>0.0</v>
      </c>
      <c r="AW34" s="52">
        <v>1.0</v>
      </c>
      <c r="AX34" s="52">
        <v>1.0</v>
      </c>
      <c r="AY34" s="52">
        <v>1.0</v>
      </c>
      <c r="AZ34" s="52">
        <v>1.0</v>
      </c>
      <c r="BA34" s="52">
        <v>0.0</v>
      </c>
      <c r="BB34" s="52">
        <v>0.0</v>
      </c>
      <c r="BC34" s="52">
        <v>1.0</v>
      </c>
      <c r="BD34" s="52">
        <v>0.0</v>
      </c>
      <c r="BE34" s="52">
        <v>0.0</v>
      </c>
      <c r="BF34" s="52">
        <v>0.0</v>
      </c>
      <c r="BG34" s="52">
        <v>0.0</v>
      </c>
      <c r="BH34" s="52">
        <v>0.0</v>
      </c>
      <c r="BI34" s="52">
        <v>1.0</v>
      </c>
      <c r="BJ34" s="52">
        <v>0.0</v>
      </c>
      <c r="BK34" s="52">
        <v>0.0</v>
      </c>
      <c r="BL34" s="52">
        <v>0.0</v>
      </c>
      <c r="BM34" s="52">
        <v>0.0</v>
      </c>
      <c r="BN34" s="52">
        <v>0.0</v>
      </c>
      <c r="BO34" s="52">
        <v>0.0</v>
      </c>
      <c r="BP34" s="52">
        <v>0.0</v>
      </c>
      <c r="BQ34" s="52">
        <v>0.0</v>
      </c>
      <c r="BR34" s="52">
        <v>0.0</v>
      </c>
      <c r="BS34" s="52">
        <v>0.0</v>
      </c>
      <c r="BT34" s="52">
        <v>0.0</v>
      </c>
      <c r="BU34" s="52">
        <v>1.0</v>
      </c>
      <c r="BV34" s="52">
        <v>2.0</v>
      </c>
      <c r="BW34" s="52">
        <v>0.0</v>
      </c>
      <c r="BX34" s="52">
        <v>0.0</v>
      </c>
      <c r="BY34" s="52">
        <v>0.0</v>
      </c>
      <c r="BZ34" s="52">
        <v>0.0</v>
      </c>
      <c r="CA34" s="52">
        <v>0.0</v>
      </c>
      <c r="CB34" s="52">
        <v>0.0</v>
      </c>
      <c r="CC34" s="52">
        <v>0.0</v>
      </c>
      <c r="CD34" s="52">
        <v>0.0</v>
      </c>
      <c r="CE34" s="52">
        <v>0.0</v>
      </c>
      <c r="CF34" s="52">
        <v>0.0</v>
      </c>
      <c r="CG34" s="52">
        <v>0.0</v>
      </c>
      <c r="CH34" s="52">
        <v>0.0</v>
      </c>
      <c r="CI34" s="52">
        <v>0.0</v>
      </c>
      <c r="CJ34" s="52">
        <v>0.0</v>
      </c>
      <c r="CK34" s="52">
        <v>0.0</v>
      </c>
      <c r="CL34" s="52">
        <v>0.0</v>
      </c>
      <c r="CM34" s="52">
        <v>0.0</v>
      </c>
      <c r="CN34" s="52">
        <v>0.0</v>
      </c>
      <c r="CO34" s="52">
        <v>0.0</v>
      </c>
      <c r="CP34" s="52">
        <v>0.0</v>
      </c>
      <c r="CQ34" s="52">
        <v>0.0</v>
      </c>
      <c r="CR34" s="52">
        <v>0.0</v>
      </c>
      <c r="CS34" s="52">
        <v>2.0</v>
      </c>
    </row>
    <row r="35">
      <c r="A35" s="23" t="s">
        <v>21</v>
      </c>
      <c r="B35" s="52">
        <v>0.0</v>
      </c>
      <c r="C35" s="52">
        <v>0.0</v>
      </c>
      <c r="D35" s="52">
        <v>0.0</v>
      </c>
      <c r="E35" s="52">
        <v>0.0</v>
      </c>
      <c r="F35" s="52">
        <v>0.0</v>
      </c>
      <c r="G35" s="52">
        <v>0.0</v>
      </c>
      <c r="H35" s="52">
        <v>0.0</v>
      </c>
      <c r="I35" s="52">
        <v>0.0</v>
      </c>
      <c r="J35" s="52">
        <v>0.0</v>
      </c>
      <c r="K35" s="52">
        <v>0.0</v>
      </c>
      <c r="L35" s="52">
        <v>0.0</v>
      </c>
      <c r="M35" s="52">
        <v>0.0</v>
      </c>
      <c r="N35" s="52">
        <v>0.0</v>
      </c>
      <c r="O35" s="52">
        <v>0.0</v>
      </c>
      <c r="P35" s="52">
        <v>0.0</v>
      </c>
      <c r="Q35" s="52">
        <v>0.0</v>
      </c>
      <c r="R35" s="52">
        <v>0.0</v>
      </c>
      <c r="S35" s="52">
        <v>0.0</v>
      </c>
      <c r="T35" s="52">
        <v>0.0</v>
      </c>
      <c r="U35" s="52">
        <v>0.0</v>
      </c>
      <c r="V35" s="52">
        <v>0.0</v>
      </c>
      <c r="W35" s="52">
        <v>0.0</v>
      </c>
      <c r="X35" s="52">
        <v>0.0</v>
      </c>
      <c r="Y35" s="52">
        <v>0.0</v>
      </c>
      <c r="Z35" s="52">
        <v>1.0</v>
      </c>
      <c r="AA35" s="52">
        <v>0.0</v>
      </c>
      <c r="AB35" s="52">
        <v>0.0</v>
      </c>
      <c r="AC35" s="52">
        <v>0.0</v>
      </c>
      <c r="AD35" s="52">
        <v>0.0</v>
      </c>
      <c r="AE35" s="52">
        <v>0.0</v>
      </c>
      <c r="AF35" s="52">
        <v>0.0</v>
      </c>
      <c r="AG35" s="52">
        <v>0.0</v>
      </c>
      <c r="AH35" s="52">
        <v>0.0</v>
      </c>
      <c r="AI35" s="52">
        <v>0.0</v>
      </c>
      <c r="AJ35" s="52">
        <v>0.0</v>
      </c>
      <c r="AK35" s="52">
        <v>0.0</v>
      </c>
      <c r="AL35" s="52">
        <v>0.0</v>
      </c>
      <c r="AM35" s="52">
        <v>0.0</v>
      </c>
      <c r="AN35" s="52">
        <v>0.0</v>
      </c>
      <c r="AO35" s="52">
        <v>0.0</v>
      </c>
      <c r="AP35" s="52">
        <v>0.0</v>
      </c>
      <c r="AQ35" s="52">
        <v>0.0</v>
      </c>
      <c r="AR35" s="52">
        <v>0.0</v>
      </c>
      <c r="AS35" s="52">
        <v>0.0</v>
      </c>
      <c r="AT35" s="52">
        <v>0.0</v>
      </c>
      <c r="AU35" s="52">
        <v>0.0</v>
      </c>
      <c r="AV35" s="52">
        <v>0.0</v>
      </c>
      <c r="AW35" s="52">
        <v>0.0</v>
      </c>
      <c r="AX35" s="52">
        <v>7.0</v>
      </c>
      <c r="AY35" s="52">
        <v>0.0</v>
      </c>
      <c r="AZ35" s="52">
        <v>0.0</v>
      </c>
      <c r="BA35" s="52">
        <v>0.0</v>
      </c>
      <c r="BB35" s="52">
        <v>0.0</v>
      </c>
      <c r="BC35" s="52">
        <v>0.0</v>
      </c>
      <c r="BD35" s="52">
        <v>0.0</v>
      </c>
      <c r="BE35" s="52">
        <v>0.0</v>
      </c>
      <c r="BF35" s="52">
        <v>0.0</v>
      </c>
      <c r="BG35" s="52">
        <v>0.0</v>
      </c>
      <c r="BH35" s="52">
        <v>0.0</v>
      </c>
      <c r="BI35" s="52">
        <v>0.0</v>
      </c>
      <c r="BJ35" s="52">
        <v>0.0</v>
      </c>
      <c r="BK35" s="52">
        <v>0.0</v>
      </c>
      <c r="BL35" s="52">
        <v>0.0</v>
      </c>
      <c r="BM35" s="52">
        <v>0.0</v>
      </c>
      <c r="BN35" s="52">
        <v>0.0</v>
      </c>
      <c r="BO35" s="52">
        <v>0.0</v>
      </c>
      <c r="BP35" s="52">
        <v>0.0</v>
      </c>
      <c r="BQ35" s="52">
        <v>0.0</v>
      </c>
      <c r="BR35" s="52">
        <v>0.0</v>
      </c>
      <c r="BS35" s="52">
        <v>0.0</v>
      </c>
      <c r="BT35" s="52">
        <v>0.0</v>
      </c>
      <c r="BU35" s="52">
        <v>0.0</v>
      </c>
      <c r="BV35" s="52">
        <v>8.0</v>
      </c>
      <c r="BW35" s="52">
        <v>0.0</v>
      </c>
      <c r="BX35" s="52">
        <v>0.0</v>
      </c>
      <c r="BY35" s="52">
        <v>0.0</v>
      </c>
      <c r="BZ35" s="52">
        <v>0.0</v>
      </c>
      <c r="CA35" s="52">
        <v>0.0</v>
      </c>
      <c r="CB35" s="52">
        <v>0.0</v>
      </c>
      <c r="CC35" s="52">
        <v>0.0</v>
      </c>
      <c r="CD35" s="52">
        <v>0.0</v>
      </c>
      <c r="CE35" s="52">
        <v>0.0</v>
      </c>
      <c r="CF35" s="52">
        <v>0.0</v>
      </c>
      <c r="CG35" s="52">
        <v>0.0</v>
      </c>
      <c r="CH35" s="52">
        <v>0.0</v>
      </c>
      <c r="CI35" s="52">
        <v>0.0</v>
      </c>
      <c r="CJ35" s="52">
        <v>0.0</v>
      </c>
      <c r="CK35" s="52">
        <v>0.0</v>
      </c>
      <c r="CL35" s="52">
        <v>0.0</v>
      </c>
      <c r="CM35" s="52">
        <v>0.0</v>
      </c>
      <c r="CN35" s="52">
        <v>0.0</v>
      </c>
      <c r="CO35" s="52">
        <v>0.0</v>
      </c>
      <c r="CP35" s="52">
        <v>0.0</v>
      </c>
      <c r="CQ35" s="52">
        <v>0.0</v>
      </c>
      <c r="CR35" s="52">
        <v>0.0</v>
      </c>
      <c r="CS35" s="52">
        <v>0.0</v>
      </c>
    </row>
    <row r="36">
      <c r="A36" s="23" t="s">
        <v>22</v>
      </c>
      <c r="B36" s="52">
        <v>0.0</v>
      </c>
      <c r="C36" s="52">
        <v>0.0</v>
      </c>
      <c r="D36" s="52">
        <v>0.0</v>
      </c>
      <c r="E36" s="52">
        <v>0.0</v>
      </c>
      <c r="F36" s="52">
        <v>0.0</v>
      </c>
      <c r="G36" s="52">
        <v>0.0</v>
      </c>
      <c r="H36" s="52">
        <v>0.0</v>
      </c>
      <c r="I36" s="52">
        <v>0.0</v>
      </c>
      <c r="J36" s="52">
        <v>0.0</v>
      </c>
      <c r="K36" s="52">
        <v>0.0</v>
      </c>
      <c r="L36" s="52">
        <v>0.0</v>
      </c>
      <c r="M36" s="52">
        <v>0.0</v>
      </c>
      <c r="N36" s="52">
        <v>0.0</v>
      </c>
      <c r="O36" s="52">
        <v>0.0</v>
      </c>
      <c r="P36" s="52">
        <v>0.0</v>
      </c>
      <c r="Q36" s="52">
        <v>0.0</v>
      </c>
      <c r="R36" s="52">
        <v>0.0</v>
      </c>
      <c r="S36" s="52">
        <v>0.0</v>
      </c>
      <c r="T36" s="52">
        <v>0.0</v>
      </c>
      <c r="U36" s="52">
        <v>0.0</v>
      </c>
      <c r="V36" s="52">
        <v>0.0</v>
      </c>
      <c r="W36" s="52">
        <v>0.0</v>
      </c>
      <c r="X36" s="52">
        <v>0.0</v>
      </c>
      <c r="Y36" s="52">
        <v>0.0</v>
      </c>
      <c r="Z36" s="52">
        <v>4.0</v>
      </c>
      <c r="AA36" s="52">
        <v>0.0</v>
      </c>
      <c r="AB36" s="52">
        <v>0.0</v>
      </c>
      <c r="AC36" s="52">
        <v>0.0</v>
      </c>
      <c r="AD36" s="52">
        <v>0.0</v>
      </c>
      <c r="AE36" s="52">
        <v>0.0</v>
      </c>
      <c r="AF36" s="52">
        <v>0.0</v>
      </c>
      <c r="AG36" s="52">
        <v>0.0</v>
      </c>
      <c r="AH36" s="52">
        <v>0.0</v>
      </c>
      <c r="AI36" s="52">
        <v>0.0</v>
      </c>
      <c r="AJ36" s="52">
        <v>0.0</v>
      </c>
      <c r="AK36" s="52">
        <v>0.0</v>
      </c>
      <c r="AL36" s="52">
        <v>0.0</v>
      </c>
      <c r="AM36" s="52">
        <v>0.0</v>
      </c>
      <c r="AN36" s="52">
        <v>0.0</v>
      </c>
      <c r="AO36" s="52">
        <v>0.0</v>
      </c>
      <c r="AP36" s="52">
        <v>0.0</v>
      </c>
      <c r="AQ36" s="52">
        <v>0.0</v>
      </c>
      <c r="AR36" s="52">
        <v>0.0</v>
      </c>
      <c r="AS36" s="52">
        <v>0.0</v>
      </c>
      <c r="AT36" s="52">
        <v>0.0</v>
      </c>
      <c r="AU36" s="52">
        <v>0.0</v>
      </c>
      <c r="AV36" s="52">
        <v>0.0</v>
      </c>
      <c r="AW36" s="52">
        <v>0.0</v>
      </c>
      <c r="AX36" s="52">
        <v>5.0</v>
      </c>
      <c r="AY36" s="52">
        <v>0.0</v>
      </c>
      <c r="AZ36" s="52">
        <v>0.0</v>
      </c>
      <c r="BA36" s="52">
        <v>0.0</v>
      </c>
      <c r="BB36" s="52">
        <v>0.0</v>
      </c>
      <c r="BC36" s="52">
        <v>0.0</v>
      </c>
      <c r="BD36" s="52">
        <v>0.0</v>
      </c>
      <c r="BE36" s="52">
        <v>0.0</v>
      </c>
      <c r="BF36" s="52">
        <v>0.0</v>
      </c>
      <c r="BG36" s="52">
        <v>0.0</v>
      </c>
      <c r="BH36" s="52">
        <v>0.0</v>
      </c>
      <c r="BI36" s="52">
        <v>0.0</v>
      </c>
      <c r="BJ36" s="52">
        <v>0.0</v>
      </c>
      <c r="BK36" s="52">
        <v>0.0</v>
      </c>
      <c r="BL36" s="52">
        <v>0.0</v>
      </c>
      <c r="BM36" s="52">
        <v>0.0</v>
      </c>
      <c r="BN36" s="52">
        <v>0.0</v>
      </c>
      <c r="BO36" s="52">
        <v>0.0</v>
      </c>
      <c r="BP36" s="52">
        <v>0.0</v>
      </c>
      <c r="BQ36" s="52">
        <v>0.0</v>
      </c>
      <c r="BR36" s="52">
        <v>0.0</v>
      </c>
      <c r="BS36" s="52">
        <v>0.0</v>
      </c>
      <c r="BT36" s="52">
        <v>0.0</v>
      </c>
      <c r="BU36" s="52">
        <v>0.0</v>
      </c>
      <c r="BV36" s="52">
        <v>1.0</v>
      </c>
      <c r="BW36" s="52">
        <v>0.0</v>
      </c>
      <c r="BX36" s="52">
        <v>0.0</v>
      </c>
      <c r="BY36" s="52">
        <v>0.0</v>
      </c>
      <c r="BZ36" s="52">
        <v>0.0</v>
      </c>
      <c r="CA36" s="52">
        <v>0.0</v>
      </c>
      <c r="CB36" s="52">
        <v>0.0</v>
      </c>
      <c r="CC36" s="52">
        <v>0.0</v>
      </c>
      <c r="CD36" s="52">
        <v>0.0</v>
      </c>
      <c r="CE36" s="52">
        <v>0.0</v>
      </c>
      <c r="CF36" s="52">
        <v>0.0</v>
      </c>
      <c r="CG36" s="52">
        <v>0.0</v>
      </c>
      <c r="CH36" s="52">
        <v>0.0</v>
      </c>
      <c r="CI36" s="52">
        <v>0.0</v>
      </c>
      <c r="CJ36" s="52">
        <v>0.0</v>
      </c>
      <c r="CK36" s="52">
        <v>0.0</v>
      </c>
      <c r="CL36" s="52">
        <v>0.0</v>
      </c>
      <c r="CM36" s="52">
        <v>0.0</v>
      </c>
      <c r="CN36" s="52">
        <v>0.0</v>
      </c>
      <c r="CO36" s="52">
        <v>0.0</v>
      </c>
      <c r="CP36" s="52">
        <v>0.0</v>
      </c>
      <c r="CQ36" s="52">
        <v>0.0</v>
      </c>
      <c r="CR36" s="52">
        <v>0.0</v>
      </c>
      <c r="CS36" s="52">
        <v>0.0</v>
      </c>
    </row>
    <row r="37">
      <c r="A37" s="23" t="s">
        <v>23</v>
      </c>
      <c r="B37" s="52">
        <v>0.0</v>
      </c>
      <c r="C37" s="52">
        <v>0.0</v>
      </c>
      <c r="D37" s="52">
        <v>0.0</v>
      </c>
      <c r="E37" s="52">
        <v>0.0</v>
      </c>
      <c r="F37" s="52">
        <v>0.0</v>
      </c>
      <c r="G37" s="52">
        <v>0.0</v>
      </c>
      <c r="H37" s="52">
        <v>0.0</v>
      </c>
      <c r="I37" s="52">
        <v>0.0</v>
      </c>
      <c r="J37" s="52">
        <v>0.0</v>
      </c>
      <c r="K37" s="52">
        <v>0.0</v>
      </c>
      <c r="L37" s="52">
        <v>0.0</v>
      </c>
      <c r="M37" s="52">
        <v>0.0</v>
      </c>
      <c r="N37" s="52">
        <v>0.0</v>
      </c>
      <c r="O37" s="52">
        <v>0.0</v>
      </c>
      <c r="P37" s="52">
        <v>0.0</v>
      </c>
      <c r="Q37" s="52">
        <v>0.0</v>
      </c>
      <c r="R37" s="52">
        <v>0.0</v>
      </c>
      <c r="S37" s="52">
        <v>0.0</v>
      </c>
      <c r="T37" s="52">
        <v>0.0</v>
      </c>
      <c r="U37" s="52">
        <v>0.0</v>
      </c>
      <c r="V37" s="52">
        <v>0.0</v>
      </c>
      <c r="W37" s="52">
        <v>0.0</v>
      </c>
      <c r="X37" s="52">
        <v>0.0</v>
      </c>
      <c r="Y37" s="52">
        <v>0.0</v>
      </c>
      <c r="Z37" s="52">
        <v>0.0</v>
      </c>
      <c r="AA37" s="52">
        <v>0.0</v>
      </c>
      <c r="AB37" s="52">
        <v>0.0</v>
      </c>
      <c r="AC37" s="52">
        <v>0.0</v>
      </c>
      <c r="AD37" s="52">
        <v>0.0</v>
      </c>
      <c r="AE37" s="52">
        <v>0.0</v>
      </c>
      <c r="AF37" s="52">
        <v>0.0</v>
      </c>
      <c r="AG37" s="52">
        <v>0.0</v>
      </c>
      <c r="AH37" s="52">
        <v>0.0</v>
      </c>
      <c r="AI37" s="52">
        <v>0.0</v>
      </c>
      <c r="AJ37" s="52">
        <v>0.0</v>
      </c>
      <c r="AK37" s="52">
        <v>0.0</v>
      </c>
      <c r="AL37" s="52">
        <v>0.0</v>
      </c>
      <c r="AM37" s="52">
        <v>0.0</v>
      </c>
      <c r="AN37" s="52">
        <v>0.0</v>
      </c>
      <c r="AO37" s="52">
        <v>0.0</v>
      </c>
      <c r="AP37" s="52">
        <v>0.0</v>
      </c>
      <c r="AQ37" s="52">
        <v>0.0</v>
      </c>
      <c r="AR37" s="52">
        <v>0.0</v>
      </c>
      <c r="AS37" s="52">
        <v>0.0</v>
      </c>
      <c r="AT37" s="52">
        <v>0.0</v>
      </c>
      <c r="AU37" s="52">
        <v>0.0</v>
      </c>
      <c r="AV37" s="52">
        <v>0.0</v>
      </c>
      <c r="AW37" s="52">
        <v>1.0</v>
      </c>
      <c r="AX37" s="52">
        <v>1.0</v>
      </c>
      <c r="AY37" s="52">
        <v>0.0</v>
      </c>
      <c r="AZ37" s="52">
        <v>0.0</v>
      </c>
      <c r="BA37" s="52">
        <v>0.0</v>
      </c>
      <c r="BB37" s="52">
        <v>0.0</v>
      </c>
      <c r="BC37" s="52">
        <v>0.0</v>
      </c>
      <c r="BD37" s="52">
        <v>0.0</v>
      </c>
      <c r="BE37" s="52">
        <v>0.0</v>
      </c>
      <c r="BF37" s="52">
        <v>0.0</v>
      </c>
      <c r="BG37" s="52">
        <v>0.0</v>
      </c>
      <c r="BH37" s="52">
        <v>0.0</v>
      </c>
      <c r="BI37" s="52">
        <v>0.0</v>
      </c>
      <c r="BJ37" s="52">
        <v>0.0</v>
      </c>
      <c r="BK37" s="52">
        <v>0.0</v>
      </c>
      <c r="BL37" s="52">
        <v>0.0</v>
      </c>
      <c r="BM37" s="52">
        <v>0.0</v>
      </c>
      <c r="BN37" s="52">
        <v>0.0</v>
      </c>
      <c r="BO37" s="52">
        <v>0.0</v>
      </c>
      <c r="BP37" s="52">
        <v>0.0</v>
      </c>
      <c r="BQ37" s="52">
        <v>0.0</v>
      </c>
      <c r="BR37" s="52">
        <v>0.0</v>
      </c>
      <c r="BS37" s="52">
        <v>0.0</v>
      </c>
      <c r="BT37" s="52">
        <v>0.0</v>
      </c>
      <c r="BU37" s="52">
        <v>2.0</v>
      </c>
      <c r="BV37" s="52">
        <v>4.0</v>
      </c>
      <c r="BW37" s="52">
        <v>0.0</v>
      </c>
      <c r="BX37" s="52">
        <v>0.0</v>
      </c>
      <c r="BY37" s="52">
        <v>0.0</v>
      </c>
      <c r="BZ37" s="52">
        <v>0.0</v>
      </c>
      <c r="CA37" s="52">
        <v>0.0</v>
      </c>
      <c r="CB37" s="52">
        <v>0.0</v>
      </c>
      <c r="CC37" s="52">
        <v>0.0</v>
      </c>
      <c r="CD37" s="52">
        <v>0.0</v>
      </c>
      <c r="CE37" s="52">
        <v>0.0</v>
      </c>
      <c r="CF37" s="52">
        <v>0.0</v>
      </c>
      <c r="CG37" s="52">
        <v>0.0</v>
      </c>
      <c r="CH37" s="52">
        <v>0.0</v>
      </c>
      <c r="CI37" s="52">
        <v>0.0</v>
      </c>
      <c r="CJ37" s="52">
        <v>0.0</v>
      </c>
      <c r="CK37" s="52">
        <v>0.0</v>
      </c>
      <c r="CL37" s="52">
        <v>0.0</v>
      </c>
      <c r="CM37" s="52">
        <v>0.0</v>
      </c>
      <c r="CN37" s="52">
        <v>0.0</v>
      </c>
      <c r="CO37" s="52">
        <v>0.0</v>
      </c>
      <c r="CP37" s="52">
        <v>0.0</v>
      </c>
      <c r="CQ37" s="52">
        <v>0.0</v>
      </c>
      <c r="CR37" s="52">
        <v>0.0</v>
      </c>
      <c r="CS37" s="52">
        <v>24.0</v>
      </c>
    </row>
    <row r="38">
      <c r="A38" s="23" t="s">
        <v>24</v>
      </c>
      <c r="B38" s="52">
        <v>0.0</v>
      </c>
      <c r="C38" s="52">
        <v>0.0</v>
      </c>
      <c r="D38" s="52">
        <v>0.0</v>
      </c>
      <c r="E38" s="52">
        <v>0.0</v>
      </c>
      <c r="F38" s="52">
        <v>0.0</v>
      </c>
      <c r="G38" s="52">
        <v>0.0</v>
      </c>
      <c r="H38" s="52">
        <v>0.0</v>
      </c>
      <c r="I38" s="52">
        <v>0.0</v>
      </c>
      <c r="J38" s="52">
        <v>0.0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2">
        <v>0.0</v>
      </c>
      <c r="S38" s="52">
        <v>0.0</v>
      </c>
      <c r="T38" s="52">
        <v>0.0</v>
      </c>
      <c r="U38" s="52">
        <v>0.0</v>
      </c>
      <c r="V38" s="52">
        <v>0.0</v>
      </c>
      <c r="W38" s="52">
        <v>0.0</v>
      </c>
      <c r="X38" s="52">
        <v>0.0</v>
      </c>
      <c r="Y38" s="52">
        <v>0.0</v>
      </c>
      <c r="Z38" s="52">
        <v>7.0</v>
      </c>
      <c r="AA38" s="52">
        <v>0.0</v>
      </c>
      <c r="AB38" s="52">
        <v>0.0</v>
      </c>
      <c r="AC38" s="52">
        <v>0.0</v>
      </c>
      <c r="AD38" s="52">
        <v>0.0</v>
      </c>
      <c r="AE38" s="52">
        <v>0.0</v>
      </c>
      <c r="AF38" s="52">
        <v>0.0</v>
      </c>
      <c r="AG38" s="52">
        <v>0.0</v>
      </c>
      <c r="AH38" s="52">
        <v>0.0</v>
      </c>
      <c r="AI38" s="52">
        <v>0.0</v>
      </c>
      <c r="AJ38" s="52">
        <v>0.0</v>
      </c>
      <c r="AK38" s="52">
        <v>0.0</v>
      </c>
      <c r="AL38" s="52">
        <v>0.0</v>
      </c>
      <c r="AM38" s="52">
        <v>0.0</v>
      </c>
      <c r="AN38" s="52">
        <v>0.0</v>
      </c>
      <c r="AO38" s="52">
        <v>0.0</v>
      </c>
      <c r="AP38" s="52">
        <v>0.0</v>
      </c>
      <c r="AQ38" s="52">
        <v>0.0</v>
      </c>
      <c r="AR38" s="52">
        <v>0.0</v>
      </c>
      <c r="AS38" s="52">
        <v>0.0</v>
      </c>
      <c r="AT38" s="52">
        <v>0.0</v>
      </c>
      <c r="AU38" s="52">
        <v>0.0</v>
      </c>
      <c r="AV38" s="52">
        <v>0.0</v>
      </c>
      <c r="AW38" s="52">
        <v>0.0</v>
      </c>
      <c r="AX38" s="52">
        <v>16.0</v>
      </c>
      <c r="AY38" s="52">
        <v>0.0</v>
      </c>
      <c r="AZ38" s="52">
        <v>0.0</v>
      </c>
      <c r="BA38" s="52">
        <v>0.0</v>
      </c>
      <c r="BB38" s="52">
        <v>0.0</v>
      </c>
      <c r="BC38" s="52">
        <v>0.0</v>
      </c>
      <c r="BD38" s="52">
        <v>0.0</v>
      </c>
      <c r="BE38" s="52">
        <v>0.0</v>
      </c>
      <c r="BF38" s="52">
        <v>0.0</v>
      </c>
      <c r="BG38" s="52">
        <v>0.0</v>
      </c>
      <c r="BH38" s="52">
        <v>0.0</v>
      </c>
      <c r="BI38" s="52">
        <v>0.0</v>
      </c>
      <c r="BJ38" s="52">
        <v>0.0</v>
      </c>
      <c r="BK38" s="52">
        <v>0.0</v>
      </c>
      <c r="BL38" s="52">
        <v>0.0</v>
      </c>
      <c r="BM38" s="52">
        <v>0.0</v>
      </c>
      <c r="BN38" s="52">
        <v>0.0</v>
      </c>
      <c r="BO38" s="52">
        <v>0.0</v>
      </c>
      <c r="BP38" s="52">
        <v>0.0</v>
      </c>
      <c r="BQ38" s="52">
        <v>0.0</v>
      </c>
      <c r="BR38" s="52">
        <v>0.0</v>
      </c>
      <c r="BS38" s="52">
        <v>0.0</v>
      </c>
      <c r="BT38" s="52">
        <v>0.0</v>
      </c>
      <c r="BU38" s="52">
        <v>0.0</v>
      </c>
      <c r="BV38" s="52">
        <v>2.0</v>
      </c>
      <c r="BW38" s="52">
        <v>0.0</v>
      </c>
      <c r="BX38" s="52">
        <v>0.0</v>
      </c>
      <c r="BY38" s="52">
        <v>0.0</v>
      </c>
      <c r="BZ38" s="52">
        <v>0.0</v>
      </c>
      <c r="CA38" s="52">
        <v>0.0</v>
      </c>
      <c r="CB38" s="52">
        <v>0.0</v>
      </c>
      <c r="CC38" s="52">
        <v>0.0</v>
      </c>
      <c r="CD38" s="52">
        <v>0.0</v>
      </c>
      <c r="CE38" s="52">
        <v>0.0</v>
      </c>
      <c r="CF38" s="52">
        <v>0.0</v>
      </c>
      <c r="CG38" s="52">
        <v>0.0</v>
      </c>
      <c r="CH38" s="52">
        <v>0.0</v>
      </c>
      <c r="CI38" s="52">
        <v>0.0</v>
      </c>
      <c r="CJ38" s="52">
        <v>0.0</v>
      </c>
      <c r="CK38" s="52">
        <v>0.0</v>
      </c>
      <c r="CL38" s="52">
        <v>0.0</v>
      </c>
      <c r="CM38" s="52">
        <v>0.0</v>
      </c>
      <c r="CN38" s="52">
        <v>0.0</v>
      </c>
      <c r="CO38" s="52">
        <v>0.0</v>
      </c>
      <c r="CP38" s="52">
        <v>0.0</v>
      </c>
      <c r="CQ38" s="52">
        <v>0.0</v>
      </c>
      <c r="CR38" s="52">
        <v>0.0</v>
      </c>
      <c r="CS38" s="52">
        <v>0.0</v>
      </c>
    </row>
    <row r="39">
      <c r="A39" s="23" t="s">
        <v>25</v>
      </c>
      <c r="B39" s="52">
        <v>0.0</v>
      </c>
      <c r="C39" s="52">
        <v>0.0</v>
      </c>
      <c r="D39" s="52">
        <v>0.0</v>
      </c>
      <c r="E39" s="52">
        <v>0.0</v>
      </c>
      <c r="F39" s="52">
        <v>0.0</v>
      </c>
      <c r="G39" s="52">
        <v>0.0</v>
      </c>
      <c r="H39" s="52">
        <v>0.0</v>
      </c>
      <c r="I39" s="52">
        <v>0.0</v>
      </c>
      <c r="J39" s="52">
        <v>0.0</v>
      </c>
      <c r="K39" s="52">
        <v>0.0</v>
      </c>
      <c r="L39" s="52">
        <v>0.0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2">
        <v>0.0</v>
      </c>
      <c r="S39" s="52">
        <v>0.0</v>
      </c>
      <c r="T39" s="52">
        <v>0.0</v>
      </c>
      <c r="U39" s="52">
        <v>0.0</v>
      </c>
      <c r="V39" s="52">
        <v>0.0</v>
      </c>
      <c r="W39" s="52">
        <v>0.0</v>
      </c>
      <c r="X39" s="52">
        <v>0.0</v>
      </c>
      <c r="Y39" s="52">
        <v>0.0</v>
      </c>
      <c r="Z39" s="52">
        <v>0.0</v>
      </c>
      <c r="AA39" s="52">
        <v>0.0</v>
      </c>
      <c r="AB39" s="52">
        <v>0.0</v>
      </c>
      <c r="AC39" s="52">
        <v>0.0</v>
      </c>
      <c r="AD39" s="52">
        <v>0.0</v>
      </c>
      <c r="AE39" s="52">
        <v>0.0</v>
      </c>
      <c r="AF39" s="52">
        <v>0.0</v>
      </c>
      <c r="AG39" s="52">
        <v>0.0</v>
      </c>
      <c r="AH39" s="52">
        <v>0.0</v>
      </c>
      <c r="AI39" s="52">
        <v>0.0</v>
      </c>
      <c r="AJ39" s="52">
        <v>0.0</v>
      </c>
      <c r="AK39" s="52">
        <v>0.0</v>
      </c>
      <c r="AL39" s="52">
        <v>0.0</v>
      </c>
      <c r="AM39" s="52">
        <v>0.0</v>
      </c>
      <c r="AN39" s="52">
        <v>0.0</v>
      </c>
      <c r="AO39" s="52">
        <v>0.0</v>
      </c>
      <c r="AP39" s="52">
        <v>0.0</v>
      </c>
      <c r="AQ39" s="52">
        <v>0.0</v>
      </c>
      <c r="AR39" s="52">
        <v>0.0</v>
      </c>
      <c r="AS39" s="52">
        <v>0.0</v>
      </c>
      <c r="AT39" s="52">
        <v>0.0</v>
      </c>
      <c r="AU39" s="52">
        <v>0.0</v>
      </c>
      <c r="AV39" s="52">
        <v>0.0</v>
      </c>
      <c r="AW39" s="52">
        <v>0.0</v>
      </c>
      <c r="AX39" s="52">
        <v>1.0</v>
      </c>
      <c r="AY39" s="52">
        <v>0.0</v>
      </c>
      <c r="AZ39" s="52">
        <v>1.0</v>
      </c>
      <c r="BA39" s="52">
        <v>1.0</v>
      </c>
      <c r="BB39" s="52">
        <v>0.0</v>
      </c>
      <c r="BC39" s="52">
        <v>0.0</v>
      </c>
      <c r="BD39" s="52">
        <v>0.0</v>
      </c>
      <c r="BE39" s="52">
        <v>0.0</v>
      </c>
      <c r="BF39" s="52">
        <v>0.0</v>
      </c>
      <c r="BG39" s="52">
        <v>0.0</v>
      </c>
      <c r="BH39" s="52">
        <v>0.0</v>
      </c>
      <c r="BI39" s="52">
        <v>0.0</v>
      </c>
      <c r="BJ39" s="52">
        <v>0.0</v>
      </c>
      <c r="BK39" s="52">
        <v>0.0</v>
      </c>
      <c r="BL39" s="52">
        <v>0.0</v>
      </c>
      <c r="BM39" s="52">
        <v>0.0</v>
      </c>
      <c r="BN39" s="52">
        <v>0.0</v>
      </c>
      <c r="BO39" s="52">
        <v>0.0</v>
      </c>
      <c r="BP39" s="52">
        <v>0.0</v>
      </c>
      <c r="BQ39" s="52">
        <v>0.0</v>
      </c>
      <c r="BR39" s="52">
        <v>0.0</v>
      </c>
      <c r="BS39" s="52">
        <v>0.0</v>
      </c>
      <c r="BT39" s="52">
        <v>0.0</v>
      </c>
      <c r="BU39" s="52">
        <v>0.0</v>
      </c>
      <c r="BV39" s="52">
        <v>0.0</v>
      </c>
      <c r="BW39" s="52">
        <v>0.0</v>
      </c>
      <c r="BX39" s="52">
        <v>0.0</v>
      </c>
      <c r="BY39" s="52">
        <v>0.0</v>
      </c>
      <c r="BZ39" s="52">
        <v>0.0</v>
      </c>
      <c r="CA39" s="52">
        <v>0.0</v>
      </c>
      <c r="CB39" s="52">
        <v>0.0</v>
      </c>
      <c r="CC39" s="52">
        <v>0.0</v>
      </c>
      <c r="CD39" s="52">
        <v>0.0</v>
      </c>
      <c r="CE39" s="52">
        <v>0.0</v>
      </c>
      <c r="CF39" s="52">
        <v>0.0</v>
      </c>
      <c r="CG39" s="52">
        <v>0.0</v>
      </c>
      <c r="CH39" s="52">
        <v>0.0</v>
      </c>
      <c r="CI39" s="52">
        <v>0.0</v>
      </c>
      <c r="CJ39" s="52">
        <v>0.0</v>
      </c>
      <c r="CK39" s="52">
        <v>0.0</v>
      </c>
      <c r="CL39" s="52">
        <v>0.0</v>
      </c>
      <c r="CM39" s="52">
        <v>0.0</v>
      </c>
      <c r="CN39" s="52">
        <v>0.0</v>
      </c>
      <c r="CO39" s="52">
        <v>0.0</v>
      </c>
      <c r="CP39" s="52">
        <v>0.0</v>
      </c>
      <c r="CQ39" s="52">
        <v>0.0</v>
      </c>
      <c r="CR39" s="52">
        <v>0.0</v>
      </c>
      <c r="CS39" s="52">
        <v>0.0</v>
      </c>
    </row>
    <row r="40">
      <c r="A40" s="23" t="s">
        <v>26</v>
      </c>
      <c r="B40" s="52">
        <v>0.0</v>
      </c>
      <c r="C40" s="52">
        <v>0.0</v>
      </c>
      <c r="D40" s="52">
        <v>0.0</v>
      </c>
      <c r="E40" s="52">
        <v>0.0</v>
      </c>
      <c r="F40" s="52">
        <v>0.0</v>
      </c>
      <c r="G40" s="52">
        <v>0.0</v>
      </c>
      <c r="H40" s="52">
        <v>0.0</v>
      </c>
      <c r="I40" s="52">
        <v>0.0</v>
      </c>
      <c r="J40" s="52">
        <v>0.0</v>
      </c>
      <c r="K40" s="52">
        <v>0.0</v>
      </c>
      <c r="L40" s="52">
        <v>0.0</v>
      </c>
      <c r="M40" s="52">
        <v>0.0</v>
      </c>
      <c r="N40" s="52">
        <v>0.0</v>
      </c>
      <c r="O40" s="52">
        <v>0.0</v>
      </c>
      <c r="P40" s="52">
        <v>0.0</v>
      </c>
      <c r="Q40" s="52">
        <v>0.0</v>
      </c>
      <c r="R40" s="52">
        <v>0.0</v>
      </c>
      <c r="S40" s="52">
        <v>0.0</v>
      </c>
      <c r="T40" s="52">
        <v>0.0</v>
      </c>
      <c r="U40" s="52">
        <v>0.0</v>
      </c>
      <c r="V40" s="52">
        <v>0.0</v>
      </c>
      <c r="W40" s="52">
        <v>0.0</v>
      </c>
      <c r="X40" s="52">
        <v>0.0</v>
      </c>
      <c r="Y40" s="52">
        <v>0.0</v>
      </c>
      <c r="Z40" s="52">
        <v>0.0</v>
      </c>
      <c r="AA40" s="52">
        <v>0.0</v>
      </c>
      <c r="AB40" s="52">
        <v>0.0</v>
      </c>
      <c r="AC40" s="52">
        <v>0.0</v>
      </c>
      <c r="AD40" s="52">
        <v>0.0</v>
      </c>
      <c r="AE40" s="52">
        <v>0.0</v>
      </c>
      <c r="AF40" s="52">
        <v>0.0</v>
      </c>
      <c r="AG40" s="52">
        <v>0.0</v>
      </c>
      <c r="AH40" s="52">
        <v>0.0</v>
      </c>
      <c r="AI40" s="52">
        <v>0.0</v>
      </c>
      <c r="AJ40" s="52">
        <v>0.0</v>
      </c>
      <c r="AK40" s="52">
        <v>0.0</v>
      </c>
      <c r="AL40" s="52">
        <v>0.0</v>
      </c>
      <c r="AM40" s="52">
        <v>0.0</v>
      </c>
      <c r="AN40" s="52">
        <v>0.0</v>
      </c>
      <c r="AO40" s="52">
        <v>0.0</v>
      </c>
      <c r="AP40" s="52">
        <v>0.0</v>
      </c>
      <c r="AQ40" s="52">
        <v>0.0</v>
      </c>
      <c r="AR40" s="52">
        <v>0.0</v>
      </c>
      <c r="AS40" s="52">
        <v>0.0</v>
      </c>
      <c r="AT40" s="52">
        <v>0.0</v>
      </c>
      <c r="AU40" s="52">
        <v>0.0</v>
      </c>
      <c r="AV40" s="52">
        <v>0.0</v>
      </c>
      <c r="AW40" s="52">
        <v>0.0</v>
      </c>
      <c r="AX40" s="52">
        <v>0.0</v>
      </c>
      <c r="AY40" s="52">
        <v>0.0</v>
      </c>
      <c r="AZ40" s="52">
        <v>0.0</v>
      </c>
      <c r="BA40" s="52">
        <v>0.0</v>
      </c>
      <c r="BB40" s="52">
        <v>0.0</v>
      </c>
      <c r="BC40" s="52">
        <v>0.0</v>
      </c>
      <c r="BD40" s="52">
        <v>0.0</v>
      </c>
      <c r="BE40" s="52">
        <v>0.0</v>
      </c>
      <c r="BF40" s="52">
        <v>0.0</v>
      </c>
      <c r="BG40" s="52">
        <v>0.0</v>
      </c>
      <c r="BH40" s="52">
        <v>0.0</v>
      </c>
      <c r="BI40" s="52">
        <v>0.0</v>
      </c>
      <c r="BJ40" s="52">
        <v>0.0</v>
      </c>
      <c r="BK40" s="52">
        <v>0.0</v>
      </c>
      <c r="BL40" s="52">
        <v>0.0</v>
      </c>
      <c r="BM40" s="52">
        <v>0.0</v>
      </c>
      <c r="BN40" s="52">
        <v>0.0</v>
      </c>
      <c r="BO40" s="52">
        <v>0.0</v>
      </c>
      <c r="BP40" s="52">
        <v>0.0</v>
      </c>
      <c r="BQ40" s="52">
        <v>0.0</v>
      </c>
      <c r="BR40" s="52">
        <v>0.0</v>
      </c>
      <c r="BS40" s="52">
        <v>0.0</v>
      </c>
      <c r="BT40" s="52">
        <v>0.0</v>
      </c>
      <c r="BU40" s="52">
        <v>2.0</v>
      </c>
      <c r="BV40" s="52">
        <v>0.0</v>
      </c>
      <c r="BW40" s="52">
        <v>0.0</v>
      </c>
      <c r="BX40" s="52">
        <v>0.0</v>
      </c>
      <c r="BY40" s="52">
        <v>0.0</v>
      </c>
      <c r="BZ40" s="52">
        <v>0.0</v>
      </c>
      <c r="CA40" s="52">
        <v>0.0</v>
      </c>
      <c r="CB40" s="52">
        <v>0.0</v>
      </c>
      <c r="CC40" s="52">
        <v>0.0</v>
      </c>
      <c r="CD40" s="52">
        <v>0.0</v>
      </c>
      <c r="CE40" s="52">
        <v>0.0</v>
      </c>
      <c r="CF40" s="52">
        <v>0.0</v>
      </c>
      <c r="CG40" s="52">
        <v>0.0</v>
      </c>
      <c r="CH40" s="52">
        <v>0.0</v>
      </c>
      <c r="CI40" s="52">
        <v>0.0</v>
      </c>
      <c r="CJ40" s="52">
        <v>0.0</v>
      </c>
      <c r="CK40" s="52">
        <v>0.0</v>
      </c>
      <c r="CL40" s="52">
        <v>0.0</v>
      </c>
      <c r="CM40" s="52">
        <v>0.0</v>
      </c>
      <c r="CN40" s="52">
        <v>0.0</v>
      </c>
      <c r="CO40" s="52">
        <v>0.0</v>
      </c>
      <c r="CP40" s="52">
        <v>0.0</v>
      </c>
      <c r="CQ40" s="52">
        <v>0.0</v>
      </c>
      <c r="CR40" s="52">
        <v>0.0</v>
      </c>
      <c r="CS40" s="52">
        <v>24.0</v>
      </c>
    </row>
    <row r="41">
      <c r="A41" s="26" t="s">
        <v>27</v>
      </c>
      <c r="B41" s="52">
        <v>0.0</v>
      </c>
      <c r="C41" s="52">
        <v>0.0</v>
      </c>
      <c r="D41" s="52">
        <v>0.0</v>
      </c>
      <c r="E41" s="52">
        <v>0.0</v>
      </c>
      <c r="F41" s="52">
        <v>0.0</v>
      </c>
      <c r="G41" s="52">
        <v>0.0</v>
      </c>
      <c r="H41" s="52">
        <v>0.0</v>
      </c>
      <c r="I41" s="52">
        <v>0.0</v>
      </c>
      <c r="J41" s="52">
        <v>0.0</v>
      </c>
      <c r="K41" s="52">
        <v>0.0</v>
      </c>
      <c r="L41" s="52">
        <v>0.0</v>
      </c>
      <c r="M41" s="52">
        <v>0.0</v>
      </c>
      <c r="N41" s="52">
        <v>0.0</v>
      </c>
      <c r="O41" s="52">
        <v>0.0</v>
      </c>
      <c r="P41" s="52">
        <v>0.0</v>
      </c>
      <c r="Q41" s="52">
        <v>0.0</v>
      </c>
      <c r="R41" s="52">
        <v>0.0</v>
      </c>
      <c r="S41" s="52">
        <v>0.0</v>
      </c>
      <c r="T41" s="52">
        <v>0.0</v>
      </c>
      <c r="U41" s="52">
        <v>0.0</v>
      </c>
      <c r="V41" s="52">
        <v>0.0</v>
      </c>
      <c r="W41" s="52">
        <v>0.0</v>
      </c>
      <c r="X41" s="52">
        <v>0.0</v>
      </c>
      <c r="Y41" s="52">
        <v>0.0</v>
      </c>
      <c r="Z41" s="52">
        <v>0.0</v>
      </c>
      <c r="AA41" s="52">
        <v>0.0</v>
      </c>
      <c r="AB41" s="52">
        <v>0.0</v>
      </c>
      <c r="AC41" s="52">
        <v>0.0</v>
      </c>
      <c r="AD41" s="52">
        <v>0.0</v>
      </c>
      <c r="AE41" s="52">
        <v>0.0</v>
      </c>
      <c r="AF41" s="52">
        <v>0.0</v>
      </c>
      <c r="AG41" s="52">
        <v>0.0</v>
      </c>
      <c r="AH41" s="52">
        <v>0.0</v>
      </c>
      <c r="AI41" s="52">
        <v>0.0</v>
      </c>
      <c r="AJ41" s="52">
        <v>0.0</v>
      </c>
      <c r="AK41" s="52">
        <v>0.0</v>
      </c>
      <c r="AL41" s="52">
        <v>0.0</v>
      </c>
      <c r="AM41" s="52">
        <v>0.0</v>
      </c>
      <c r="AN41" s="52">
        <v>0.0</v>
      </c>
      <c r="AO41" s="52">
        <v>0.0</v>
      </c>
      <c r="AP41" s="52">
        <v>0.0</v>
      </c>
      <c r="AQ41" s="52">
        <v>0.0</v>
      </c>
      <c r="AR41" s="52">
        <v>0.0</v>
      </c>
      <c r="AS41" s="52">
        <v>0.0</v>
      </c>
      <c r="AT41" s="52">
        <v>0.0</v>
      </c>
      <c r="AU41" s="52">
        <v>0.0</v>
      </c>
      <c r="AV41" s="52">
        <v>0.0</v>
      </c>
      <c r="AW41" s="52">
        <v>0.0</v>
      </c>
      <c r="AX41" s="52">
        <v>0.0</v>
      </c>
      <c r="AY41" s="52">
        <v>0.0</v>
      </c>
      <c r="AZ41" s="52">
        <v>0.0</v>
      </c>
      <c r="BA41" s="52">
        <v>0.0</v>
      </c>
      <c r="BB41" s="52">
        <v>0.0</v>
      </c>
      <c r="BC41" s="52">
        <v>0.0</v>
      </c>
      <c r="BD41" s="52">
        <v>0.0</v>
      </c>
      <c r="BE41" s="52">
        <v>0.0</v>
      </c>
      <c r="BF41" s="52">
        <v>0.0</v>
      </c>
      <c r="BG41" s="52">
        <v>0.0</v>
      </c>
      <c r="BH41" s="52">
        <v>0.0</v>
      </c>
      <c r="BI41" s="52">
        <v>0.0</v>
      </c>
      <c r="BJ41" s="52">
        <v>0.0</v>
      </c>
      <c r="BK41" s="52">
        <v>0.0</v>
      </c>
      <c r="BL41" s="52">
        <v>0.0</v>
      </c>
      <c r="BM41" s="52">
        <v>0.0</v>
      </c>
      <c r="BN41" s="52">
        <v>0.0</v>
      </c>
      <c r="BO41" s="52">
        <v>0.0</v>
      </c>
      <c r="BP41" s="52">
        <v>0.0</v>
      </c>
      <c r="BQ41" s="52">
        <v>0.0</v>
      </c>
      <c r="BR41" s="52">
        <v>0.0</v>
      </c>
      <c r="BS41" s="52">
        <v>0.0</v>
      </c>
      <c r="BT41" s="52">
        <v>0.0</v>
      </c>
      <c r="BU41" s="52">
        <v>1.0</v>
      </c>
      <c r="BV41" s="52">
        <v>4.0</v>
      </c>
      <c r="BW41" s="52">
        <v>1.0</v>
      </c>
      <c r="BX41" s="52">
        <v>0.0</v>
      </c>
      <c r="BY41" s="52">
        <v>1.0</v>
      </c>
      <c r="BZ41" s="52">
        <v>2.0</v>
      </c>
      <c r="CA41" s="52">
        <v>0.0</v>
      </c>
      <c r="CB41" s="52">
        <v>0.0</v>
      </c>
      <c r="CC41" s="52">
        <v>0.0</v>
      </c>
      <c r="CD41" s="52">
        <v>0.0</v>
      </c>
      <c r="CE41" s="52">
        <v>0.0</v>
      </c>
      <c r="CF41" s="52">
        <v>0.0</v>
      </c>
      <c r="CG41" s="52">
        <v>0.0</v>
      </c>
      <c r="CH41" s="52">
        <v>0.0</v>
      </c>
      <c r="CI41" s="52">
        <v>0.0</v>
      </c>
      <c r="CJ41" s="52">
        <v>0.0</v>
      </c>
      <c r="CK41" s="52">
        <v>0.0</v>
      </c>
      <c r="CL41" s="52">
        <v>0.0</v>
      </c>
      <c r="CM41" s="52">
        <v>0.0</v>
      </c>
      <c r="CN41" s="52">
        <v>0.0</v>
      </c>
      <c r="CO41" s="52">
        <v>0.0</v>
      </c>
      <c r="CP41" s="52">
        <v>0.0</v>
      </c>
      <c r="CQ41" s="52">
        <v>0.0</v>
      </c>
      <c r="CR41" s="52">
        <v>0.0</v>
      </c>
      <c r="CS41" s="52">
        <v>0.0</v>
      </c>
    </row>
    <row r="42">
      <c r="A42" s="26" t="s">
        <v>28</v>
      </c>
      <c r="B42" s="52">
        <v>0.0</v>
      </c>
      <c r="C42" s="52">
        <v>1.0</v>
      </c>
      <c r="D42" s="52">
        <v>0.0</v>
      </c>
      <c r="E42" s="52">
        <v>0.0</v>
      </c>
      <c r="F42" s="52">
        <v>0.0</v>
      </c>
      <c r="G42" s="52">
        <v>0.0</v>
      </c>
      <c r="H42" s="52">
        <v>0.0</v>
      </c>
      <c r="I42" s="52">
        <v>0.0</v>
      </c>
      <c r="J42" s="52">
        <v>0.0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2">
        <v>0.0</v>
      </c>
      <c r="S42" s="52">
        <v>0.0</v>
      </c>
      <c r="T42" s="52">
        <v>0.0</v>
      </c>
      <c r="U42" s="52">
        <v>0.0</v>
      </c>
      <c r="V42" s="52">
        <v>0.0</v>
      </c>
      <c r="W42" s="52">
        <v>0.0</v>
      </c>
      <c r="X42" s="52">
        <v>0.0</v>
      </c>
      <c r="Y42" s="52">
        <v>0.0</v>
      </c>
      <c r="Z42" s="52">
        <v>1.0</v>
      </c>
      <c r="AA42" s="52">
        <v>0.0</v>
      </c>
      <c r="AB42" s="52">
        <v>1.0</v>
      </c>
      <c r="AC42" s="52">
        <v>1.0</v>
      </c>
      <c r="AD42" s="52">
        <v>0.0</v>
      </c>
      <c r="AE42" s="52">
        <v>0.0</v>
      </c>
      <c r="AF42" s="52">
        <v>0.0</v>
      </c>
      <c r="AG42" s="52">
        <v>0.0</v>
      </c>
      <c r="AH42" s="52">
        <v>0.0</v>
      </c>
      <c r="AI42" s="52">
        <v>0.0</v>
      </c>
      <c r="AJ42" s="52">
        <v>0.0</v>
      </c>
      <c r="AK42" s="52">
        <v>0.0</v>
      </c>
      <c r="AL42" s="52">
        <v>0.0</v>
      </c>
      <c r="AM42" s="52">
        <v>0.0</v>
      </c>
      <c r="AN42" s="52">
        <v>0.0</v>
      </c>
      <c r="AO42" s="52">
        <v>0.0</v>
      </c>
      <c r="AP42" s="52">
        <v>0.0</v>
      </c>
      <c r="AQ42" s="52">
        <v>0.0</v>
      </c>
      <c r="AR42" s="52">
        <v>0.0</v>
      </c>
      <c r="AS42" s="52">
        <v>0.0</v>
      </c>
      <c r="AT42" s="52">
        <v>0.0</v>
      </c>
      <c r="AU42" s="52">
        <v>0.0</v>
      </c>
      <c r="AV42" s="52">
        <v>0.0</v>
      </c>
      <c r="AW42" s="52">
        <v>0.0</v>
      </c>
      <c r="AX42" s="52">
        <v>7.0</v>
      </c>
      <c r="AY42" s="52">
        <v>0.0</v>
      </c>
      <c r="AZ42" s="52">
        <v>2.0</v>
      </c>
      <c r="BA42" s="52">
        <v>0.0</v>
      </c>
      <c r="BB42" s="52">
        <v>5.0</v>
      </c>
      <c r="BC42" s="52">
        <v>0.0</v>
      </c>
      <c r="BD42" s="52">
        <v>0.0</v>
      </c>
      <c r="BE42" s="52">
        <v>0.0</v>
      </c>
      <c r="BF42" s="52">
        <v>0.0</v>
      </c>
      <c r="BG42" s="52">
        <v>0.0</v>
      </c>
      <c r="BH42" s="52">
        <v>0.0</v>
      </c>
      <c r="BI42" s="52">
        <v>0.0</v>
      </c>
      <c r="BJ42" s="52">
        <v>0.0</v>
      </c>
      <c r="BK42" s="52">
        <v>0.0</v>
      </c>
      <c r="BL42" s="52">
        <v>0.0</v>
      </c>
      <c r="BM42" s="52">
        <v>0.0</v>
      </c>
      <c r="BN42" s="52">
        <v>0.0</v>
      </c>
      <c r="BO42" s="52">
        <v>0.0</v>
      </c>
      <c r="BP42" s="52">
        <v>0.0</v>
      </c>
      <c r="BQ42" s="52">
        <v>0.0</v>
      </c>
      <c r="BR42" s="52">
        <v>0.0</v>
      </c>
      <c r="BS42" s="52">
        <v>0.0</v>
      </c>
      <c r="BT42" s="52">
        <v>0.0</v>
      </c>
      <c r="BU42" s="52">
        <v>0.0</v>
      </c>
      <c r="BV42" s="52">
        <v>0.0</v>
      </c>
      <c r="BW42" s="52">
        <v>0.0</v>
      </c>
      <c r="BX42" s="52">
        <v>0.0</v>
      </c>
      <c r="BY42" s="52">
        <v>0.0</v>
      </c>
      <c r="BZ42" s="52">
        <v>0.0</v>
      </c>
      <c r="CA42" s="52">
        <v>0.0</v>
      </c>
      <c r="CB42" s="52">
        <v>0.0</v>
      </c>
      <c r="CC42" s="52">
        <v>0.0</v>
      </c>
      <c r="CD42" s="52">
        <v>0.0</v>
      </c>
      <c r="CE42" s="52">
        <v>0.0</v>
      </c>
      <c r="CF42" s="52">
        <v>0.0</v>
      </c>
      <c r="CG42" s="52">
        <v>0.0</v>
      </c>
      <c r="CH42" s="52">
        <v>0.0</v>
      </c>
      <c r="CI42" s="52">
        <v>0.0</v>
      </c>
      <c r="CJ42" s="52">
        <v>0.0</v>
      </c>
      <c r="CK42" s="52">
        <v>0.0</v>
      </c>
      <c r="CL42" s="52">
        <v>0.0</v>
      </c>
      <c r="CM42" s="52">
        <v>0.0</v>
      </c>
      <c r="CN42" s="52">
        <v>0.0</v>
      </c>
      <c r="CO42" s="52">
        <v>0.0</v>
      </c>
      <c r="CP42" s="52">
        <v>0.0</v>
      </c>
      <c r="CQ42" s="52">
        <v>0.0</v>
      </c>
      <c r="CR42" s="52">
        <v>0.0</v>
      </c>
      <c r="CS42" s="52">
        <v>0.0</v>
      </c>
    </row>
    <row r="43">
      <c r="A43" s="26" t="s">
        <v>29</v>
      </c>
      <c r="B43" s="52">
        <v>1.0</v>
      </c>
      <c r="C43" s="52">
        <v>0.0</v>
      </c>
      <c r="D43" s="52">
        <v>0.0</v>
      </c>
      <c r="E43" s="52">
        <v>0.0</v>
      </c>
      <c r="F43" s="52">
        <v>0.0</v>
      </c>
      <c r="G43" s="52">
        <v>0.0</v>
      </c>
      <c r="H43" s="52">
        <v>0.0</v>
      </c>
      <c r="I43" s="52">
        <v>0.0</v>
      </c>
      <c r="J43" s="52">
        <v>0.0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2">
        <v>0.0</v>
      </c>
      <c r="S43" s="52">
        <v>0.0</v>
      </c>
      <c r="T43" s="52">
        <v>0.0</v>
      </c>
      <c r="U43" s="52">
        <v>0.0</v>
      </c>
      <c r="V43" s="52">
        <v>0.0</v>
      </c>
      <c r="W43" s="52">
        <v>0.0</v>
      </c>
      <c r="X43" s="52">
        <v>0.0</v>
      </c>
      <c r="Y43" s="52">
        <v>0.0</v>
      </c>
      <c r="Z43" s="52">
        <v>3.0</v>
      </c>
      <c r="AA43" s="52">
        <v>0.0</v>
      </c>
      <c r="AB43" s="52">
        <v>0.0</v>
      </c>
      <c r="AC43" s="52">
        <v>1.0</v>
      </c>
      <c r="AD43" s="52">
        <v>0.0</v>
      </c>
      <c r="AE43" s="52">
        <v>0.0</v>
      </c>
      <c r="AF43" s="52">
        <v>0.0</v>
      </c>
      <c r="AG43" s="52">
        <v>0.0</v>
      </c>
      <c r="AH43" s="52">
        <v>0.0</v>
      </c>
      <c r="AI43" s="52">
        <v>0.0</v>
      </c>
      <c r="AJ43" s="52">
        <v>0.0</v>
      </c>
      <c r="AK43" s="52">
        <v>0.0</v>
      </c>
      <c r="AL43" s="52">
        <v>0.0</v>
      </c>
      <c r="AM43" s="52">
        <v>0.0</v>
      </c>
      <c r="AN43" s="52">
        <v>0.0</v>
      </c>
      <c r="AO43" s="52">
        <v>0.0</v>
      </c>
      <c r="AP43" s="52">
        <v>0.0</v>
      </c>
      <c r="AQ43" s="52">
        <v>0.0</v>
      </c>
      <c r="AR43" s="52">
        <v>0.0</v>
      </c>
      <c r="AS43" s="52">
        <v>0.0</v>
      </c>
      <c r="AT43" s="52">
        <v>0.0</v>
      </c>
      <c r="AU43" s="52">
        <v>0.0</v>
      </c>
      <c r="AV43" s="52">
        <v>0.0</v>
      </c>
      <c r="AW43" s="52">
        <v>0.0</v>
      </c>
      <c r="AX43" s="52">
        <v>7.0</v>
      </c>
      <c r="AY43" s="52">
        <v>0.0</v>
      </c>
      <c r="AZ43" s="52">
        <v>0.0</v>
      </c>
      <c r="BA43" s="52">
        <v>0.0</v>
      </c>
      <c r="BB43" s="52">
        <v>0.0</v>
      </c>
      <c r="BC43" s="52">
        <v>0.0</v>
      </c>
      <c r="BD43" s="52">
        <v>0.0</v>
      </c>
      <c r="BE43" s="52">
        <v>0.0</v>
      </c>
      <c r="BF43" s="52">
        <v>0.0</v>
      </c>
      <c r="BG43" s="52">
        <v>0.0</v>
      </c>
      <c r="BH43" s="52">
        <v>0.0</v>
      </c>
      <c r="BI43" s="52">
        <v>0.0</v>
      </c>
      <c r="BJ43" s="52">
        <v>0.0</v>
      </c>
      <c r="BK43" s="52">
        <v>0.0</v>
      </c>
      <c r="BL43" s="52">
        <v>0.0</v>
      </c>
      <c r="BM43" s="52">
        <v>0.0</v>
      </c>
      <c r="BN43" s="52">
        <v>0.0</v>
      </c>
      <c r="BO43" s="52">
        <v>0.0</v>
      </c>
      <c r="BP43" s="52">
        <v>0.0</v>
      </c>
      <c r="BQ43" s="52">
        <v>0.0</v>
      </c>
      <c r="BR43" s="52">
        <v>0.0</v>
      </c>
      <c r="BS43" s="52">
        <v>0.0</v>
      </c>
      <c r="BT43" s="52">
        <v>0.0</v>
      </c>
      <c r="BU43" s="52">
        <v>0.0</v>
      </c>
      <c r="BV43" s="52">
        <v>4.0</v>
      </c>
      <c r="BW43" s="52">
        <v>0.0</v>
      </c>
      <c r="BX43" s="52">
        <v>0.0</v>
      </c>
      <c r="BY43" s="52">
        <v>0.0</v>
      </c>
      <c r="BZ43" s="52">
        <v>0.0</v>
      </c>
      <c r="CA43" s="52">
        <v>0.0</v>
      </c>
      <c r="CB43" s="52">
        <v>0.0</v>
      </c>
      <c r="CC43" s="52">
        <v>0.0</v>
      </c>
      <c r="CD43" s="52">
        <v>0.0</v>
      </c>
      <c r="CE43" s="52">
        <v>0.0</v>
      </c>
      <c r="CF43" s="52">
        <v>0.0</v>
      </c>
      <c r="CG43" s="52">
        <v>0.0</v>
      </c>
      <c r="CH43" s="52">
        <v>0.0</v>
      </c>
      <c r="CI43" s="52">
        <v>0.0</v>
      </c>
      <c r="CJ43" s="52">
        <v>0.0</v>
      </c>
      <c r="CK43" s="52">
        <v>0.0</v>
      </c>
      <c r="CL43" s="52">
        <v>0.0</v>
      </c>
      <c r="CM43" s="52">
        <v>0.0</v>
      </c>
      <c r="CN43" s="52">
        <v>0.0</v>
      </c>
      <c r="CO43" s="52">
        <v>0.0</v>
      </c>
      <c r="CP43" s="52">
        <v>0.0</v>
      </c>
      <c r="CQ43" s="52">
        <v>0.0</v>
      </c>
      <c r="CR43" s="52">
        <v>0.0</v>
      </c>
      <c r="CS43" s="52">
        <v>1.0</v>
      </c>
    </row>
    <row r="44">
      <c r="A44" s="26" t="s">
        <v>30</v>
      </c>
      <c r="B44" s="52">
        <v>5.0</v>
      </c>
      <c r="C44" s="52">
        <v>0.0</v>
      </c>
      <c r="D44" s="52">
        <v>0.0</v>
      </c>
      <c r="E44" s="52">
        <v>0.0</v>
      </c>
      <c r="F44" s="52">
        <v>0.0</v>
      </c>
      <c r="G44" s="52">
        <v>0.0</v>
      </c>
      <c r="H44" s="52">
        <v>0.0</v>
      </c>
      <c r="I44" s="52">
        <v>0.0</v>
      </c>
      <c r="J44" s="52">
        <v>0.0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2">
        <v>0.0</v>
      </c>
      <c r="S44" s="52">
        <v>0.0</v>
      </c>
      <c r="T44" s="52">
        <v>0.0</v>
      </c>
      <c r="U44" s="52">
        <v>0.0</v>
      </c>
      <c r="V44" s="52">
        <v>0.0</v>
      </c>
      <c r="W44" s="52">
        <v>0.0</v>
      </c>
      <c r="X44" s="52">
        <v>0.0</v>
      </c>
      <c r="Y44" s="52">
        <v>0.0</v>
      </c>
      <c r="Z44" s="52">
        <v>25.0</v>
      </c>
      <c r="AA44" s="52">
        <v>0.0</v>
      </c>
      <c r="AB44" s="52">
        <v>0.0</v>
      </c>
      <c r="AC44" s="52">
        <v>0.0</v>
      </c>
      <c r="AD44" s="52">
        <v>0.0</v>
      </c>
      <c r="AE44" s="52">
        <v>0.0</v>
      </c>
      <c r="AF44" s="52">
        <v>0.0</v>
      </c>
      <c r="AG44" s="52">
        <v>0.0</v>
      </c>
      <c r="AH44" s="52">
        <v>0.0</v>
      </c>
      <c r="AI44" s="52">
        <v>0.0</v>
      </c>
      <c r="AJ44" s="52">
        <v>0.0</v>
      </c>
      <c r="AK44" s="52">
        <v>0.0</v>
      </c>
      <c r="AL44" s="52">
        <v>0.0</v>
      </c>
      <c r="AM44" s="52">
        <v>0.0</v>
      </c>
      <c r="AN44" s="52">
        <v>0.0</v>
      </c>
      <c r="AO44" s="52">
        <v>0.0</v>
      </c>
      <c r="AP44" s="52">
        <v>0.0</v>
      </c>
      <c r="AQ44" s="52">
        <v>0.0</v>
      </c>
      <c r="AR44" s="52">
        <v>0.0</v>
      </c>
      <c r="AS44" s="52">
        <v>0.0</v>
      </c>
      <c r="AT44" s="52">
        <v>0.0</v>
      </c>
      <c r="AU44" s="52">
        <v>0.0</v>
      </c>
      <c r="AV44" s="52">
        <v>0.0</v>
      </c>
      <c r="AW44" s="52">
        <v>0.0</v>
      </c>
      <c r="AX44" s="52">
        <v>46.0</v>
      </c>
      <c r="AY44" s="52">
        <v>4.0</v>
      </c>
      <c r="AZ44" s="52">
        <v>0.0</v>
      </c>
      <c r="BA44" s="52">
        <v>0.0</v>
      </c>
      <c r="BB44" s="52">
        <v>0.0</v>
      </c>
      <c r="BC44" s="52">
        <v>0.0</v>
      </c>
      <c r="BD44" s="52">
        <v>0.0</v>
      </c>
      <c r="BE44" s="52">
        <v>0.0</v>
      </c>
      <c r="BF44" s="52">
        <v>0.0</v>
      </c>
      <c r="BG44" s="52">
        <v>0.0</v>
      </c>
      <c r="BH44" s="52">
        <v>0.0</v>
      </c>
      <c r="BI44" s="52">
        <v>0.0</v>
      </c>
      <c r="BJ44" s="52">
        <v>0.0</v>
      </c>
      <c r="BK44" s="52">
        <v>0.0</v>
      </c>
      <c r="BL44" s="52">
        <v>0.0</v>
      </c>
      <c r="BM44" s="52">
        <v>0.0</v>
      </c>
      <c r="BN44" s="52">
        <v>0.0</v>
      </c>
      <c r="BO44" s="52">
        <v>0.0</v>
      </c>
      <c r="BP44" s="52">
        <v>0.0</v>
      </c>
      <c r="BQ44" s="52">
        <v>0.0</v>
      </c>
      <c r="BR44" s="52">
        <v>0.0</v>
      </c>
      <c r="BS44" s="52">
        <v>0.0</v>
      </c>
      <c r="BT44" s="52">
        <v>0.0</v>
      </c>
      <c r="BU44" s="52">
        <v>0.0</v>
      </c>
      <c r="BV44" s="52">
        <v>37.0</v>
      </c>
      <c r="BW44" s="52">
        <v>1.0</v>
      </c>
      <c r="BX44" s="52">
        <v>2.0</v>
      </c>
      <c r="BY44" s="52">
        <v>1.0</v>
      </c>
      <c r="BZ44" s="52">
        <v>0.0</v>
      </c>
      <c r="CA44" s="52">
        <v>0.0</v>
      </c>
      <c r="CB44" s="52">
        <v>0.0</v>
      </c>
      <c r="CC44" s="52">
        <v>0.0</v>
      </c>
      <c r="CD44" s="52">
        <v>0.0</v>
      </c>
      <c r="CE44" s="52">
        <v>0.0</v>
      </c>
      <c r="CF44" s="52">
        <v>0.0</v>
      </c>
      <c r="CG44" s="52">
        <v>0.0</v>
      </c>
      <c r="CH44" s="52">
        <v>0.0</v>
      </c>
      <c r="CI44" s="52">
        <v>0.0</v>
      </c>
      <c r="CJ44" s="52">
        <v>0.0</v>
      </c>
      <c r="CK44" s="52">
        <v>0.0</v>
      </c>
      <c r="CL44" s="52">
        <v>0.0</v>
      </c>
      <c r="CM44" s="52">
        <v>0.0</v>
      </c>
      <c r="CN44" s="52">
        <v>0.0</v>
      </c>
      <c r="CO44" s="52">
        <v>0.0</v>
      </c>
      <c r="CP44" s="52">
        <v>1.0</v>
      </c>
      <c r="CQ44" s="52">
        <v>0.0</v>
      </c>
      <c r="CR44" s="52">
        <v>0.0</v>
      </c>
      <c r="CS44" s="52">
        <v>0.0</v>
      </c>
    </row>
    <row r="45">
      <c r="A45" s="26" t="s">
        <v>31</v>
      </c>
      <c r="B45" s="52">
        <v>0.0</v>
      </c>
      <c r="C45" s="52">
        <v>0.0</v>
      </c>
      <c r="D45" s="52">
        <v>0.0</v>
      </c>
      <c r="E45" s="52">
        <v>0.0</v>
      </c>
      <c r="F45" s="52">
        <v>0.0</v>
      </c>
      <c r="G45" s="52">
        <v>0.0</v>
      </c>
      <c r="H45" s="52">
        <v>0.0</v>
      </c>
      <c r="I45" s="52">
        <v>0.0</v>
      </c>
      <c r="J45" s="52">
        <v>0.0</v>
      </c>
      <c r="K45" s="52">
        <v>0.0</v>
      </c>
      <c r="L45" s="52">
        <v>0.0</v>
      </c>
      <c r="M45" s="52">
        <v>0.0</v>
      </c>
      <c r="N45" s="52">
        <v>0.0</v>
      </c>
      <c r="O45" s="52">
        <v>0.0</v>
      </c>
      <c r="P45" s="52">
        <v>0.0</v>
      </c>
      <c r="Q45" s="52">
        <v>0.0</v>
      </c>
      <c r="R45" s="52">
        <v>0.0</v>
      </c>
      <c r="S45" s="52">
        <v>0.0</v>
      </c>
      <c r="T45" s="52">
        <v>0.0</v>
      </c>
      <c r="U45" s="52">
        <v>0.0</v>
      </c>
      <c r="V45" s="52">
        <v>0.0</v>
      </c>
      <c r="W45" s="52">
        <v>0.0</v>
      </c>
      <c r="X45" s="52">
        <v>0.0</v>
      </c>
      <c r="Y45" s="52">
        <v>0.0</v>
      </c>
      <c r="Z45" s="52">
        <v>3.0</v>
      </c>
      <c r="AA45" s="52">
        <v>0.0</v>
      </c>
      <c r="AB45" s="52">
        <v>0.0</v>
      </c>
      <c r="AC45" s="52">
        <v>0.0</v>
      </c>
      <c r="AD45" s="52">
        <v>0.0</v>
      </c>
      <c r="AE45" s="52">
        <v>0.0</v>
      </c>
      <c r="AF45" s="52">
        <v>0.0</v>
      </c>
      <c r="AG45" s="52">
        <v>0.0</v>
      </c>
      <c r="AH45" s="52">
        <v>0.0</v>
      </c>
      <c r="AI45" s="52">
        <v>0.0</v>
      </c>
      <c r="AJ45" s="52">
        <v>0.0</v>
      </c>
      <c r="AK45" s="52">
        <v>0.0</v>
      </c>
      <c r="AL45" s="52">
        <v>0.0</v>
      </c>
      <c r="AM45" s="52">
        <v>0.0</v>
      </c>
      <c r="AN45" s="52">
        <v>0.0</v>
      </c>
      <c r="AO45" s="52">
        <v>0.0</v>
      </c>
      <c r="AP45" s="52">
        <v>0.0</v>
      </c>
      <c r="AQ45" s="52">
        <v>0.0</v>
      </c>
      <c r="AR45" s="52">
        <v>0.0</v>
      </c>
      <c r="AS45" s="52">
        <v>0.0</v>
      </c>
      <c r="AT45" s="52">
        <v>0.0</v>
      </c>
      <c r="AU45" s="52">
        <v>0.0</v>
      </c>
      <c r="AV45" s="52">
        <v>0.0</v>
      </c>
      <c r="AW45" s="52">
        <v>0.0</v>
      </c>
      <c r="AX45" s="52">
        <v>2.0</v>
      </c>
      <c r="AY45" s="52">
        <v>2.0</v>
      </c>
      <c r="AZ45" s="52">
        <v>0.0</v>
      </c>
      <c r="BA45" s="52">
        <v>0.0</v>
      </c>
      <c r="BB45" s="52">
        <v>0.0</v>
      </c>
      <c r="BC45" s="52">
        <v>0.0</v>
      </c>
      <c r="BD45" s="52">
        <v>0.0</v>
      </c>
      <c r="BE45" s="52">
        <v>0.0</v>
      </c>
      <c r="BF45" s="52">
        <v>0.0</v>
      </c>
      <c r="BG45" s="52">
        <v>0.0</v>
      </c>
      <c r="BH45" s="52">
        <v>0.0</v>
      </c>
      <c r="BI45" s="52">
        <v>0.0</v>
      </c>
      <c r="BJ45" s="52">
        <v>0.0</v>
      </c>
      <c r="BK45" s="52">
        <v>0.0</v>
      </c>
      <c r="BL45" s="52">
        <v>0.0</v>
      </c>
      <c r="BM45" s="52">
        <v>0.0</v>
      </c>
      <c r="BN45" s="52">
        <v>0.0</v>
      </c>
      <c r="BO45" s="52">
        <v>0.0</v>
      </c>
      <c r="BP45" s="52">
        <v>0.0</v>
      </c>
      <c r="BQ45" s="52">
        <v>0.0</v>
      </c>
      <c r="BR45" s="52">
        <v>0.0</v>
      </c>
      <c r="BS45" s="52">
        <v>0.0</v>
      </c>
      <c r="BT45" s="52">
        <v>0.0</v>
      </c>
      <c r="BU45" s="52">
        <v>0.0</v>
      </c>
      <c r="BV45" s="52">
        <v>0.0</v>
      </c>
      <c r="BW45" s="52">
        <v>0.0</v>
      </c>
      <c r="BX45" s="52">
        <v>2.0</v>
      </c>
      <c r="BY45" s="52">
        <v>0.0</v>
      </c>
      <c r="BZ45" s="52">
        <v>1.0</v>
      </c>
      <c r="CA45" s="52">
        <v>0.0</v>
      </c>
      <c r="CB45" s="52">
        <v>0.0</v>
      </c>
      <c r="CC45" s="52">
        <v>0.0</v>
      </c>
      <c r="CD45" s="52">
        <v>0.0</v>
      </c>
      <c r="CE45" s="52">
        <v>0.0</v>
      </c>
      <c r="CF45" s="52">
        <v>0.0</v>
      </c>
      <c r="CG45" s="52">
        <v>0.0</v>
      </c>
      <c r="CH45" s="52">
        <v>0.0</v>
      </c>
      <c r="CI45" s="52">
        <v>0.0</v>
      </c>
      <c r="CJ45" s="52">
        <v>0.0</v>
      </c>
      <c r="CK45" s="52">
        <v>0.0</v>
      </c>
      <c r="CL45" s="52">
        <v>0.0</v>
      </c>
      <c r="CM45" s="52">
        <v>0.0</v>
      </c>
      <c r="CN45" s="52">
        <v>0.0</v>
      </c>
      <c r="CO45" s="52">
        <v>0.0</v>
      </c>
      <c r="CP45" s="52">
        <v>0.0</v>
      </c>
      <c r="CQ45" s="52">
        <v>0.0</v>
      </c>
      <c r="CR45" s="52">
        <v>0.0</v>
      </c>
      <c r="CS45" s="52">
        <v>0.0</v>
      </c>
    </row>
    <row r="46">
      <c r="A46" s="26" t="s">
        <v>32</v>
      </c>
      <c r="B46" s="52">
        <v>0.0</v>
      </c>
      <c r="C46" s="52">
        <v>0.0</v>
      </c>
      <c r="D46" s="52">
        <v>0.0</v>
      </c>
      <c r="E46" s="52">
        <v>0.0</v>
      </c>
      <c r="F46" s="52">
        <v>0.0</v>
      </c>
      <c r="G46" s="52">
        <v>0.0</v>
      </c>
      <c r="H46" s="52">
        <v>0.0</v>
      </c>
      <c r="I46" s="52">
        <v>0.0</v>
      </c>
      <c r="J46" s="52">
        <v>0.0</v>
      </c>
      <c r="K46" s="52">
        <v>0.0</v>
      </c>
      <c r="L46" s="52">
        <v>0.0</v>
      </c>
      <c r="M46" s="52">
        <v>0.0</v>
      </c>
      <c r="N46" s="52">
        <v>0.0</v>
      </c>
      <c r="O46" s="52">
        <v>0.0</v>
      </c>
      <c r="P46" s="52">
        <v>0.0</v>
      </c>
      <c r="Q46" s="52">
        <v>0.0</v>
      </c>
      <c r="R46" s="52">
        <v>0.0</v>
      </c>
      <c r="S46" s="52">
        <v>0.0</v>
      </c>
      <c r="T46" s="52">
        <v>0.0</v>
      </c>
      <c r="U46" s="52">
        <v>0.0</v>
      </c>
      <c r="V46" s="52">
        <v>0.0</v>
      </c>
      <c r="W46" s="52">
        <v>0.0</v>
      </c>
      <c r="X46" s="52">
        <v>0.0</v>
      </c>
      <c r="Y46" s="52">
        <v>0.0</v>
      </c>
      <c r="Z46" s="52">
        <v>0.0</v>
      </c>
      <c r="AA46" s="52">
        <v>0.0</v>
      </c>
      <c r="AB46" s="52">
        <v>0.0</v>
      </c>
      <c r="AC46" s="52">
        <v>0.0</v>
      </c>
      <c r="AD46" s="52">
        <v>0.0</v>
      </c>
      <c r="AE46" s="52">
        <v>0.0</v>
      </c>
      <c r="AF46" s="52">
        <v>0.0</v>
      </c>
      <c r="AG46" s="52">
        <v>0.0</v>
      </c>
      <c r="AH46" s="52">
        <v>0.0</v>
      </c>
      <c r="AI46" s="52">
        <v>0.0</v>
      </c>
      <c r="AJ46" s="52">
        <v>0.0</v>
      </c>
      <c r="AK46" s="52">
        <v>0.0</v>
      </c>
      <c r="AL46" s="52">
        <v>0.0</v>
      </c>
      <c r="AM46" s="52">
        <v>0.0</v>
      </c>
      <c r="AN46" s="52">
        <v>0.0</v>
      </c>
      <c r="AO46" s="52">
        <v>0.0</v>
      </c>
      <c r="AP46" s="52">
        <v>0.0</v>
      </c>
      <c r="AQ46" s="52">
        <v>0.0</v>
      </c>
      <c r="AR46" s="52">
        <v>0.0</v>
      </c>
      <c r="AS46" s="52">
        <v>0.0</v>
      </c>
      <c r="AT46" s="52">
        <v>0.0</v>
      </c>
      <c r="AU46" s="52">
        <v>0.0</v>
      </c>
      <c r="AV46" s="52">
        <v>0.0</v>
      </c>
      <c r="AW46" s="52">
        <v>0.0</v>
      </c>
      <c r="AX46" s="52">
        <v>1.0</v>
      </c>
      <c r="AY46" s="52">
        <v>0.0</v>
      </c>
      <c r="AZ46" s="52">
        <v>0.0</v>
      </c>
      <c r="BA46" s="52">
        <v>0.0</v>
      </c>
      <c r="BB46" s="52">
        <v>0.0</v>
      </c>
      <c r="BC46" s="52">
        <v>0.0</v>
      </c>
      <c r="BD46" s="52">
        <v>0.0</v>
      </c>
      <c r="BE46" s="52">
        <v>0.0</v>
      </c>
      <c r="BF46" s="52">
        <v>0.0</v>
      </c>
      <c r="BG46" s="52">
        <v>0.0</v>
      </c>
      <c r="BH46" s="52">
        <v>0.0</v>
      </c>
      <c r="BI46" s="52">
        <v>0.0</v>
      </c>
      <c r="BJ46" s="52">
        <v>0.0</v>
      </c>
      <c r="BK46" s="52">
        <v>0.0</v>
      </c>
      <c r="BL46" s="52">
        <v>0.0</v>
      </c>
      <c r="BM46" s="52">
        <v>0.0</v>
      </c>
      <c r="BN46" s="52">
        <v>0.0</v>
      </c>
      <c r="BO46" s="52">
        <v>0.0</v>
      </c>
      <c r="BP46" s="52">
        <v>0.0</v>
      </c>
      <c r="BQ46" s="52">
        <v>0.0</v>
      </c>
      <c r="BR46" s="52">
        <v>0.0</v>
      </c>
      <c r="BS46" s="52">
        <v>0.0</v>
      </c>
      <c r="BT46" s="52">
        <v>0.0</v>
      </c>
      <c r="BU46" s="52">
        <v>0.0</v>
      </c>
      <c r="BV46" s="52">
        <v>1.0</v>
      </c>
      <c r="BW46" s="52">
        <v>0.0</v>
      </c>
      <c r="BX46" s="52">
        <v>0.0</v>
      </c>
      <c r="BY46" s="52">
        <v>0.0</v>
      </c>
      <c r="BZ46" s="52">
        <v>0.0</v>
      </c>
      <c r="CA46" s="52">
        <v>0.0</v>
      </c>
      <c r="CB46" s="52">
        <v>0.0</v>
      </c>
      <c r="CC46" s="52">
        <v>0.0</v>
      </c>
      <c r="CD46" s="52">
        <v>0.0</v>
      </c>
      <c r="CE46" s="52">
        <v>0.0</v>
      </c>
      <c r="CF46" s="52">
        <v>0.0</v>
      </c>
      <c r="CG46" s="52">
        <v>0.0</v>
      </c>
      <c r="CH46" s="52">
        <v>0.0</v>
      </c>
      <c r="CI46" s="52">
        <v>0.0</v>
      </c>
      <c r="CJ46" s="52">
        <v>0.0</v>
      </c>
      <c r="CK46" s="52">
        <v>0.0</v>
      </c>
      <c r="CL46" s="52">
        <v>0.0</v>
      </c>
      <c r="CM46" s="52">
        <v>0.0</v>
      </c>
      <c r="CN46" s="52">
        <v>0.0</v>
      </c>
      <c r="CO46" s="52">
        <v>0.0</v>
      </c>
      <c r="CP46" s="52">
        <v>0.0</v>
      </c>
      <c r="CQ46" s="52">
        <v>0.0</v>
      </c>
      <c r="CR46" s="52">
        <v>0.0</v>
      </c>
      <c r="CS46" s="52">
        <v>0.0</v>
      </c>
    </row>
    <row r="47">
      <c r="A47" s="26" t="s">
        <v>33</v>
      </c>
      <c r="B47" s="52">
        <v>0.0</v>
      </c>
      <c r="C47" s="52">
        <v>0.0</v>
      </c>
      <c r="D47" s="52">
        <v>0.0</v>
      </c>
      <c r="E47" s="52">
        <v>0.0</v>
      </c>
      <c r="F47" s="52">
        <v>0.0</v>
      </c>
      <c r="G47" s="52">
        <v>0.0</v>
      </c>
      <c r="H47" s="52">
        <v>0.0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2">
        <v>0.0</v>
      </c>
      <c r="S47" s="52">
        <v>0.0</v>
      </c>
      <c r="T47" s="52">
        <v>0.0</v>
      </c>
      <c r="U47" s="52">
        <v>0.0</v>
      </c>
      <c r="V47" s="52">
        <v>0.0</v>
      </c>
      <c r="W47" s="52">
        <v>0.0</v>
      </c>
      <c r="X47" s="52">
        <v>0.0</v>
      </c>
      <c r="Y47" s="52">
        <v>0.0</v>
      </c>
      <c r="Z47" s="52">
        <v>0.0</v>
      </c>
      <c r="AA47" s="52">
        <v>0.0</v>
      </c>
      <c r="AB47" s="52">
        <v>0.0</v>
      </c>
      <c r="AC47" s="52">
        <v>0.0</v>
      </c>
      <c r="AD47" s="52">
        <v>0.0</v>
      </c>
      <c r="AE47" s="52">
        <v>0.0</v>
      </c>
      <c r="AF47" s="52">
        <v>0.0</v>
      </c>
      <c r="AG47" s="52">
        <v>0.0</v>
      </c>
      <c r="AH47" s="52">
        <v>0.0</v>
      </c>
      <c r="AI47" s="52">
        <v>0.0</v>
      </c>
      <c r="AJ47" s="52">
        <v>0.0</v>
      </c>
      <c r="AK47" s="52">
        <v>0.0</v>
      </c>
      <c r="AL47" s="52">
        <v>0.0</v>
      </c>
      <c r="AM47" s="52">
        <v>0.0</v>
      </c>
      <c r="AN47" s="52">
        <v>0.0</v>
      </c>
      <c r="AO47" s="52">
        <v>0.0</v>
      </c>
      <c r="AP47" s="52">
        <v>0.0</v>
      </c>
      <c r="AQ47" s="52">
        <v>0.0</v>
      </c>
      <c r="AR47" s="52">
        <v>0.0</v>
      </c>
      <c r="AS47" s="52">
        <v>0.0</v>
      </c>
      <c r="AT47" s="52">
        <v>0.0</v>
      </c>
      <c r="AU47" s="52">
        <v>0.0</v>
      </c>
      <c r="AV47" s="52">
        <v>0.0</v>
      </c>
      <c r="AW47" s="52">
        <v>0.0</v>
      </c>
      <c r="AX47" s="52">
        <v>1.0</v>
      </c>
      <c r="AY47" s="52">
        <v>0.0</v>
      </c>
      <c r="AZ47" s="52">
        <v>1.0</v>
      </c>
      <c r="BA47" s="52">
        <v>0.0</v>
      </c>
      <c r="BB47" s="52">
        <v>0.0</v>
      </c>
      <c r="BC47" s="52">
        <v>0.0</v>
      </c>
      <c r="BD47" s="52">
        <v>0.0</v>
      </c>
      <c r="BE47" s="52">
        <v>0.0</v>
      </c>
      <c r="BF47" s="52">
        <v>0.0</v>
      </c>
      <c r="BG47" s="52">
        <v>0.0</v>
      </c>
      <c r="BH47" s="52">
        <v>0.0</v>
      </c>
      <c r="BI47" s="52">
        <v>0.0</v>
      </c>
      <c r="BJ47" s="52">
        <v>0.0</v>
      </c>
      <c r="BK47" s="52">
        <v>0.0</v>
      </c>
      <c r="BL47" s="52">
        <v>0.0</v>
      </c>
      <c r="BM47" s="52">
        <v>0.0</v>
      </c>
      <c r="BN47" s="52">
        <v>0.0</v>
      </c>
      <c r="BO47" s="52">
        <v>0.0</v>
      </c>
      <c r="BP47" s="52">
        <v>0.0</v>
      </c>
      <c r="BQ47" s="52">
        <v>0.0</v>
      </c>
      <c r="BR47" s="52">
        <v>0.0</v>
      </c>
      <c r="BS47" s="52">
        <v>0.0</v>
      </c>
      <c r="BT47" s="52">
        <v>0.0</v>
      </c>
      <c r="BU47" s="52">
        <v>0.0</v>
      </c>
      <c r="BV47" s="52">
        <v>1.0</v>
      </c>
      <c r="BW47" s="52">
        <v>0.0</v>
      </c>
      <c r="BX47" s="52">
        <v>0.0</v>
      </c>
      <c r="BY47" s="52">
        <v>0.0</v>
      </c>
      <c r="BZ47" s="52">
        <v>0.0</v>
      </c>
      <c r="CA47" s="52">
        <v>0.0</v>
      </c>
      <c r="CB47" s="52">
        <v>0.0</v>
      </c>
      <c r="CC47" s="52">
        <v>0.0</v>
      </c>
      <c r="CD47" s="52">
        <v>0.0</v>
      </c>
      <c r="CE47" s="52">
        <v>0.0</v>
      </c>
      <c r="CF47" s="52">
        <v>0.0</v>
      </c>
      <c r="CG47" s="52">
        <v>0.0</v>
      </c>
      <c r="CH47" s="52">
        <v>0.0</v>
      </c>
      <c r="CI47" s="52">
        <v>0.0</v>
      </c>
      <c r="CJ47" s="52">
        <v>0.0</v>
      </c>
      <c r="CK47" s="52">
        <v>0.0</v>
      </c>
      <c r="CL47" s="52">
        <v>0.0</v>
      </c>
      <c r="CM47" s="52">
        <v>0.0</v>
      </c>
      <c r="CN47" s="52">
        <v>0.0</v>
      </c>
      <c r="CO47" s="52">
        <v>0.0</v>
      </c>
      <c r="CP47" s="52">
        <v>0.0</v>
      </c>
      <c r="CQ47" s="52">
        <v>0.0</v>
      </c>
      <c r="CR47" s="52">
        <v>0.0</v>
      </c>
      <c r="CS47" s="52">
        <v>0.0</v>
      </c>
    </row>
    <row r="48">
      <c r="A48" s="26" t="s">
        <v>34</v>
      </c>
      <c r="B48" s="52">
        <v>0.0</v>
      </c>
      <c r="C48" s="52">
        <v>0.0</v>
      </c>
      <c r="D48" s="52">
        <v>0.0</v>
      </c>
      <c r="E48" s="52">
        <v>0.0</v>
      </c>
      <c r="F48" s="52">
        <v>0.0</v>
      </c>
      <c r="G48" s="52">
        <v>0.0</v>
      </c>
      <c r="H48" s="52">
        <v>0.0</v>
      </c>
      <c r="I48" s="52">
        <v>0.0</v>
      </c>
      <c r="J48" s="52">
        <v>0.0</v>
      </c>
      <c r="K48" s="52">
        <v>0.0</v>
      </c>
      <c r="L48" s="52">
        <v>0.0</v>
      </c>
      <c r="M48" s="52">
        <v>0.0</v>
      </c>
      <c r="N48" s="52">
        <v>0.0</v>
      </c>
      <c r="O48" s="52">
        <v>0.0</v>
      </c>
      <c r="P48" s="52">
        <v>0.0</v>
      </c>
      <c r="Q48" s="52">
        <v>0.0</v>
      </c>
      <c r="R48" s="52">
        <v>0.0</v>
      </c>
      <c r="S48" s="52">
        <v>0.0</v>
      </c>
      <c r="T48" s="52">
        <v>0.0</v>
      </c>
      <c r="U48" s="52">
        <v>0.0</v>
      </c>
      <c r="V48" s="52">
        <v>0.0</v>
      </c>
      <c r="W48" s="52">
        <v>0.0</v>
      </c>
      <c r="X48" s="52">
        <v>0.0</v>
      </c>
      <c r="Y48" s="52">
        <v>0.0</v>
      </c>
      <c r="Z48" s="52">
        <v>5.0</v>
      </c>
      <c r="AA48" s="52">
        <v>4.0</v>
      </c>
      <c r="AB48" s="52">
        <v>0.0</v>
      </c>
      <c r="AC48" s="52">
        <v>0.0</v>
      </c>
      <c r="AD48" s="52">
        <v>0.0</v>
      </c>
      <c r="AE48" s="52">
        <v>0.0</v>
      </c>
      <c r="AF48" s="52">
        <v>0.0</v>
      </c>
      <c r="AG48" s="52">
        <v>0.0</v>
      </c>
      <c r="AH48" s="52">
        <v>0.0</v>
      </c>
      <c r="AI48" s="52">
        <v>0.0</v>
      </c>
      <c r="AJ48" s="52">
        <v>0.0</v>
      </c>
      <c r="AK48" s="52">
        <v>0.0</v>
      </c>
      <c r="AL48" s="52">
        <v>0.0</v>
      </c>
      <c r="AM48" s="52">
        <v>0.0</v>
      </c>
      <c r="AN48" s="52">
        <v>0.0</v>
      </c>
      <c r="AO48" s="52">
        <v>0.0</v>
      </c>
      <c r="AP48" s="52">
        <v>0.0</v>
      </c>
      <c r="AQ48" s="52">
        <v>0.0</v>
      </c>
      <c r="AR48" s="52">
        <v>0.0</v>
      </c>
      <c r="AS48" s="52">
        <v>0.0</v>
      </c>
      <c r="AT48" s="52">
        <v>0.0</v>
      </c>
      <c r="AU48" s="52">
        <v>0.0</v>
      </c>
      <c r="AV48" s="52">
        <v>0.0</v>
      </c>
      <c r="AW48" s="52">
        <v>0.0</v>
      </c>
      <c r="AX48" s="52">
        <v>4.0</v>
      </c>
      <c r="AY48" s="52">
        <v>0.0</v>
      </c>
      <c r="AZ48" s="52">
        <v>1.0</v>
      </c>
      <c r="BA48" s="52">
        <v>0.0</v>
      </c>
      <c r="BB48" s="52">
        <v>0.0</v>
      </c>
      <c r="BC48" s="52">
        <v>0.0</v>
      </c>
      <c r="BD48" s="52">
        <v>0.0</v>
      </c>
      <c r="BE48" s="52">
        <v>0.0</v>
      </c>
      <c r="BF48" s="52">
        <v>0.0</v>
      </c>
      <c r="BG48" s="52">
        <v>0.0</v>
      </c>
      <c r="BH48" s="52">
        <v>0.0</v>
      </c>
      <c r="BI48" s="52">
        <v>0.0</v>
      </c>
      <c r="BJ48" s="52">
        <v>0.0</v>
      </c>
      <c r="BK48" s="52">
        <v>0.0</v>
      </c>
      <c r="BL48" s="52">
        <v>0.0</v>
      </c>
      <c r="BM48" s="52">
        <v>0.0</v>
      </c>
      <c r="BN48" s="52">
        <v>0.0</v>
      </c>
      <c r="BO48" s="52">
        <v>0.0</v>
      </c>
      <c r="BP48" s="52">
        <v>0.0</v>
      </c>
      <c r="BQ48" s="52">
        <v>0.0</v>
      </c>
      <c r="BR48" s="52">
        <v>0.0</v>
      </c>
      <c r="BS48" s="52">
        <v>0.0</v>
      </c>
      <c r="BT48" s="52">
        <v>0.0</v>
      </c>
      <c r="BU48" s="52">
        <v>0.0</v>
      </c>
      <c r="BV48" s="52">
        <v>12.0</v>
      </c>
      <c r="BW48" s="52">
        <v>0.0</v>
      </c>
      <c r="BX48" s="52">
        <v>1.0</v>
      </c>
      <c r="BY48" s="52">
        <v>0.0</v>
      </c>
      <c r="BZ48" s="52">
        <v>0.0</v>
      </c>
      <c r="CA48" s="52">
        <v>0.0</v>
      </c>
      <c r="CB48" s="52">
        <v>0.0</v>
      </c>
      <c r="CC48" s="52">
        <v>0.0</v>
      </c>
      <c r="CD48" s="52">
        <v>0.0</v>
      </c>
      <c r="CE48" s="52">
        <v>0.0</v>
      </c>
      <c r="CF48" s="52">
        <v>0.0</v>
      </c>
      <c r="CG48" s="52">
        <v>0.0</v>
      </c>
      <c r="CH48" s="52">
        <v>0.0</v>
      </c>
      <c r="CI48" s="52">
        <v>0.0</v>
      </c>
      <c r="CJ48" s="52">
        <v>0.0</v>
      </c>
      <c r="CK48" s="52">
        <v>0.0</v>
      </c>
      <c r="CL48" s="52">
        <v>0.0</v>
      </c>
      <c r="CM48" s="52">
        <v>0.0</v>
      </c>
      <c r="CN48" s="52">
        <v>0.0</v>
      </c>
      <c r="CO48" s="52">
        <v>0.0</v>
      </c>
      <c r="CP48" s="52">
        <v>0.0</v>
      </c>
      <c r="CQ48" s="52">
        <v>0.0</v>
      </c>
      <c r="CR48" s="52">
        <v>0.0</v>
      </c>
      <c r="CS48" s="52">
        <v>0.0</v>
      </c>
    </row>
    <row r="49">
      <c r="A49" s="26" t="s">
        <v>35</v>
      </c>
      <c r="B49" s="52">
        <v>0.0</v>
      </c>
      <c r="C49" s="52">
        <v>0.0</v>
      </c>
      <c r="D49" s="52">
        <v>0.0</v>
      </c>
      <c r="E49" s="52">
        <v>0.0</v>
      </c>
      <c r="F49" s="52">
        <v>0.0</v>
      </c>
      <c r="G49" s="52">
        <v>0.0</v>
      </c>
      <c r="H49" s="52">
        <v>0.0</v>
      </c>
      <c r="I49" s="52">
        <v>0.0</v>
      </c>
      <c r="J49" s="52">
        <v>0.0</v>
      </c>
      <c r="K49" s="52">
        <v>0.0</v>
      </c>
      <c r="L49" s="52">
        <v>0.0</v>
      </c>
      <c r="M49" s="52">
        <v>0.0</v>
      </c>
      <c r="N49" s="52">
        <v>0.0</v>
      </c>
      <c r="O49" s="52">
        <v>0.0</v>
      </c>
      <c r="P49" s="52">
        <v>0.0</v>
      </c>
      <c r="Q49" s="52">
        <v>0.0</v>
      </c>
      <c r="R49" s="52">
        <v>0.0</v>
      </c>
      <c r="S49" s="52">
        <v>0.0</v>
      </c>
      <c r="T49" s="52">
        <v>0.0</v>
      </c>
      <c r="U49" s="52">
        <v>0.0</v>
      </c>
      <c r="V49" s="52">
        <v>0.0</v>
      </c>
      <c r="W49" s="52">
        <v>0.0</v>
      </c>
      <c r="X49" s="52">
        <v>0.0</v>
      </c>
      <c r="Y49" s="52">
        <v>0.0</v>
      </c>
      <c r="Z49" s="52">
        <v>0.0</v>
      </c>
      <c r="AA49" s="52">
        <v>0.0</v>
      </c>
      <c r="AB49" s="52">
        <v>0.0</v>
      </c>
      <c r="AC49" s="52">
        <v>0.0</v>
      </c>
      <c r="AD49" s="52">
        <v>0.0</v>
      </c>
      <c r="AE49" s="52">
        <v>0.0</v>
      </c>
      <c r="AF49" s="52">
        <v>0.0</v>
      </c>
      <c r="AG49" s="52">
        <v>0.0</v>
      </c>
      <c r="AH49" s="52">
        <v>0.0</v>
      </c>
      <c r="AI49" s="52">
        <v>0.0</v>
      </c>
      <c r="AJ49" s="52">
        <v>0.0</v>
      </c>
      <c r="AK49" s="52">
        <v>0.0</v>
      </c>
      <c r="AL49" s="52">
        <v>0.0</v>
      </c>
      <c r="AM49" s="52">
        <v>0.0</v>
      </c>
      <c r="AN49" s="52">
        <v>0.0</v>
      </c>
      <c r="AO49" s="52">
        <v>0.0</v>
      </c>
      <c r="AP49" s="52">
        <v>0.0</v>
      </c>
      <c r="AQ49" s="52">
        <v>0.0</v>
      </c>
      <c r="AR49" s="52">
        <v>0.0</v>
      </c>
      <c r="AS49" s="52">
        <v>0.0</v>
      </c>
      <c r="AT49" s="52">
        <v>0.0</v>
      </c>
      <c r="AU49" s="52">
        <v>0.0</v>
      </c>
      <c r="AV49" s="52">
        <v>0.0</v>
      </c>
      <c r="AW49" s="52">
        <v>0.0</v>
      </c>
      <c r="AX49" s="52">
        <v>0.0</v>
      </c>
      <c r="AY49" s="52">
        <v>0.0</v>
      </c>
      <c r="AZ49" s="52">
        <v>0.0</v>
      </c>
      <c r="BA49" s="52">
        <v>0.0</v>
      </c>
      <c r="BB49" s="52">
        <v>0.0</v>
      </c>
      <c r="BC49" s="52">
        <v>0.0</v>
      </c>
      <c r="BD49" s="52">
        <v>0.0</v>
      </c>
      <c r="BE49" s="52">
        <v>0.0</v>
      </c>
      <c r="BF49" s="52">
        <v>0.0</v>
      </c>
      <c r="BG49" s="52">
        <v>0.0</v>
      </c>
      <c r="BH49" s="52">
        <v>0.0</v>
      </c>
      <c r="BI49" s="52">
        <v>0.0</v>
      </c>
      <c r="BJ49" s="52">
        <v>0.0</v>
      </c>
      <c r="BK49" s="52">
        <v>0.0</v>
      </c>
      <c r="BL49" s="52">
        <v>0.0</v>
      </c>
      <c r="BM49" s="52">
        <v>0.0</v>
      </c>
      <c r="BN49" s="52">
        <v>0.0</v>
      </c>
      <c r="BO49" s="52">
        <v>0.0</v>
      </c>
      <c r="BP49" s="52">
        <v>0.0</v>
      </c>
      <c r="BQ49" s="52">
        <v>0.0</v>
      </c>
      <c r="BR49" s="52">
        <v>0.0</v>
      </c>
      <c r="BS49" s="52">
        <v>0.0</v>
      </c>
      <c r="BT49" s="52">
        <v>0.0</v>
      </c>
      <c r="BU49" s="52">
        <v>1.0</v>
      </c>
      <c r="BV49" s="52">
        <v>0.0</v>
      </c>
      <c r="BW49" s="52">
        <v>0.0</v>
      </c>
      <c r="BX49" s="52">
        <v>0.0</v>
      </c>
      <c r="BY49" s="52">
        <v>0.0</v>
      </c>
      <c r="BZ49" s="52">
        <v>0.0</v>
      </c>
      <c r="CA49" s="52">
        <v>0.0</v>
      </c>
      <c r="CB49" s="52">
        <v>0.0</v>
      </c>
      <c r="CC49" s="52">
        <v>0.0</v>
      </c>
      <c r="CD49" s="52">
        <v>0.0</v>
      </c>
      <c r="CE49" s="52">
        <v>0.0</v>
      </c>
      <c r="CF49" s="52">
        <v>0.0</v>
      </c>
      <c r="CG49" s="52">
        <v>0.0</v>
      </c>
      <c r="CH49" s="52">
        <v>0.0</v>
      </c>
      <c r="CI49" s="52">
        <v>0.0</v>
      </c>
      <c r="CJ49" s="52">
        <v>0.0</v>
      </c>
      <c r="CK49" s="52">
        <v>0.0</v>
      </c>
      <c r="CL49" s="52">
        <v>0.0</v>
      </c>
      <c r="CM49" s="52">
        <v>0.0</v>
      </c>
      <c r="CN49" s="52">
        <v>0.0</v>
      </c>
      <c r="CO49" s="52">
        <v>0.0</v>
      </c>
      <c r="CP49" s="52">
        <v>0.0</v>
      </c>
      <c r="CQ49" s="52">
        <v>0.0</v>
      </c>
      <c r="CR49" s="52">
        <v>0.0</v>
      </c>
      <c r="CS49" s="52">
        <v>1.0</v>
      </c>
    </row>
    <row r="50">
      <c r="A50" s="26" t="s">
        <v>36</v>
      </c>
      <c r="B50" s="52">
        <v>0.0</v>
      </c>
      <c r="C50" s="52">
        <v>0.0</v>
      </c>
      <c r="D50" s="52">
        <v>0.0</v>
      </c>
      <c r="E50" s="52">
        <v>0.0</v>
      </c>
      <c r="F50" s="52">
        <v>0.0</v>
      </c>
      <c r="G50" s="52">
        <v>0.0</v>
      </c>
      <c r="H50" s="52">
        <v>0.0</v>
      </c>
      <c r="I50" s="52">
        <v>0.0</v>
      </c>
      <c r="J50" s="52">
        <v>0.0</v>
      </c>
      <c r="K50" s="52">
        <v>0.0</v>
      </c>
      <c r="L50" s="52">
        <v>0.0</v>
      </c>
      <c r="M50" s="52">
        <v>0.0</v>
      </c>
      <c r="N50" s="52">
        <v>0.0</v>
      </c>
      <c r="O50" s="52">
        <v>0.0</v>
      </c>
      <c r="P50" s="52">
        <v>0.0</v>
      </c>
      <c r="Q50" s="52">
        <v>0.0</v>
      </c>
      <c r="R50" s="52">
        <v>0.0</v>
      </c>
      <c r="S50" s="52">
        <v>0.0</v>
      </c>
      <c r="T50" s="52">
        <v>0.0</v>
      </c>
      <c r="U50" s="52">
        <v>0.0</v>
      </c>
      <c r="V50" s="52">
        <v>0.0</v>
      </c>
      <c r="W50" s="52">
        <v>0.0</v>
      </c>
      <c r="X50" s="52">
        <v>0.0</v>
      </c>
      <c r="Y50" s="52">
        <v>0.0</v>
      </c>
      <c r="Z50" s="52">
        <v>1.0</v>
      </c>
      <c r="AA50" s="52">
        <v>0.0</v>
      </c>
      <c r="AB50" s="52">
        <v>0.0</v>
      </c>
      <c r="AC50" s="52">
        <v>0.0</v>
      </c>
      <c r="AD50" s="52">
        <v>0.0</v>
      </c>
      <c r="AE50" s="52">
        <v>0.0</v>
      </c>
      <c r="AF50" s="52">
        <v>0.0</v>
      </c>
      <c r="AG50" s="52">
        <v>0.0</v>
      </c>
      <c r="AH50" s="52">
        <v>0.0</v>
      </c>
      <c r="AI50" s="52">
        <v>0.0</v>
      </c>
      <c r="AJ50" s="52">
        <v>0.0</v>
      </c>
      <c r="AK50" s="52">
        <v>0.0</v>
      </c>
      <c r="AL50" s="52">
        <v>0.0</v>
      </c>
      <c r="AM50" s="52">
        <v>0.0</v>
      </c>
      <c r="AN50" s="52">
        <v>0.0</v>
      </c>
      <c r="AO50" s="52">
        <v>0.0</v>
      </c>
      <c r="AP50" s="52">
        <v>0.0</v>
      </c>
      <c r="AQ50" s="52">
        <v>0.0</v>
      </c>
      <c r="AR50" s="52">
        <v>0.0</v>
      </c>
      <c r="AS50" s="52">
        <v>0.0</v>
      </c>
      <c r="AT50" s="52">
        <v>0.0</v>
      </c>
      <c r="AU50" s="52">
        <v>0.0</v>
      </c>
      <c r="AV50" s="52">
        <v>0.0</v>
      </c>
      <c r="AW50" s="52">
        <v>0.0</v>
      </c>
      <c r="AX50" s="52">
        <v>2.0</v>
      </c>
      <c r="AY50" s="52">
        <v>0.0</v>
      </c>
      <c r="AZ50" s="52">
        <v>0.0</v>
      </c>
      <c r="BA50" s="52">
        <v>0.0</v>
      </c>
      <c r="BB50" s="52">
        <v>0.0</v>
      </c>
      <c r="BC50" s="52">
        <v>0.0</v>
      </c>
      <c r="BD50" s="52">
        <v>0.0</v>
      </c>
      <c r="BE50" s="52">
        <v>0.0</v>
      </c>
      <c r="BF50" s="52">
        <v>0.0</v>
      </c>
      <c r="BG50" s="52">
        <v>0.0</v>
      </c>
      <c r="BH50" s="52">
        <v>0.0</v>
      </c>
      <c r="BI50" s="52">
        <v>0.0</v>
      </c>
      <c r="BJ50" s="52">
        <v>0.0</v>
      </c>
      <c r="BK50" s="52">
        <v>0.0</v>
      </c>
      <c r="BL50" s="52">
        <v>0.0</v>
      </c>
      <c r="BM50" s="52">
        <v>0.0</v>
      </c>
      <c r="BN50" s="52">
        <v>0.0</v>
      </c>
      <c r="BO50" s="52">
        <v>0.0</v>
      </c>
      <c r="BP50" s="52">
        <v>0.0</v>
      </c>
      <c r="BQ50" s="52">
        <v>0.0</v>
      </c>
      <c r="BR50" s="52">
        <v>0.0</v>
      </c>
      <c r="BS50" s="52">
        <v>0.0</v>
      </c>
      <c r="BT50" s="52">
        <v>0.0</v>
      </c>
      <c r="BU50" s="52">
        <v>0.0</v>
      </c>
      <c r="BV50" s="52">
        <v>1.0</v>
      </c>
      <c r="BW50" s="52">
        <v>0.0</v>
      </c>
      <c r="BX50" s="52">
        <v>0.0</v>
      </c>
      <c r="BY50" s="52">
        <v>0.0</v>
      </c>
      <c r="BZ50" s="52">
        <v>0.0</v>
      </c>
      <c r="CA50" s="52">
        <v>0.0</v>
      </c>
      <c r="CB50" s="52">
        <v>0.0</v>
      </c>
      <c r="CC50" s="52">
        <v>0.0</v>
      </c>
      <c r="CD50" s="52">
        <v>0.0</v>
      </c>
      <c r="CE50" s="52">
        <v>0.0</v>
      </c>
      <c r="CF50" s="52">
        <v>0.0</v>
      </c>
      <c r="CG50" s="52">
        <v>0.0</v>
      </c>
      <c r="CH50" s="52">
        <v>0.0</v>
      </c>
      <c r="CI50" s="52">
        <v>0.0</v>
      </c>
      <c r="CJ50" s="52">
        <v>0.0</v>
      </c>
      <c r="CK50" s="52">
        <v>0.0</v>
      </c>
      <c r="CL50" s="52">
        <v>0.0</v>
      </c>
      <c r="CM50" s="52">
        <v>0.0</v>
      </c>
      <c r="CN50" s="52">
        <v>0.0</v>
      </c>
      <c r="CO50" s="52">
        <v>0.0</v>
      </c>
      <c r="CP50" s="52">
        <v>0.0</v>
      </c>
      <c r="CQ50" s="52">
        <v>0.0</v>
      </c>
      <c r="CR50" s="52">
        <v>0.0</v>
      </c>
      <c r="CS50" s="52">
        <v>0.0</v>
      </c>
    </row>
    <row r="51">
      <c r="A51" s="26" t="s">
        <v>37</v>
      </c>
      <c r="B51" s="52">
        <v>0.0</v>
      </c>
      <c r="C51" s="52">
        <v>0.0</v>
      </c>
      <c r="D51" s="52">
        <v>0.0</v>
      </c>
      <c r="E51" s="52">
        <v>0.0</v>
      </c>
      <c r="F51" s="52">
        <v>0.0</v>
      </c>
      <c r="G51" s="52">
        <v>0.0</v>
      </c>
      <c r="H51" s="52">
        <v>0.0</v>
      </c>
      <c r="I51" s="52">
        <v>0.0</v>
      </c>
      <c r="J51" s="52">
        <v>0.0</v>
      </c>
      <c r="K51" s="52">
        <v>0.0</v>
      </c>
      <c r="L51" s="52">
        <v>0.0</v>
      </c>
      <c r="M51" s="52">
        <v>0.0</v>
      </c>
      <c r="N51" s="52">
        <v>0.0</v>
      </c>
      <c r="O51" s="52">
        <v>0.0</v>
      </c>
      <c r="P51" s="52">
        <v>0.0</v>
      </c>
      <c r="Q51" s="52">
        <v>0.0</v>
      </c>
      <c r="R51" s="52">
        <v>0.0</v>
      </c>
      <c r="S51" s="52">
        <v>0.0</v>
      </c>
      <c r="T51" s="52">
        <v>0.0</v>
      </c>
      <c r="U51" s="52">
        <v>0.0</v>
      </c>
      <c r="V51" s="52">
        <v>0.0</v>
      </c>
      <c r="W51" s="52">
        <v>0.0</v>
      </c>
      <c r="X51" s="52">
        <v>0.0</v>
      </c>
      <c r="Y51" s="52">
        <v>0.0</v>
      </c>
      <c r="Z51" s="52">
        <v>0.0</v>
      </c>
      <c r="AA51" s="52">
        <v>0.0</v>
      </c>
      <c r="AB51" s="52">
        <v>0.0</v>
      </c>
      <c r="AC51" s="52">
        <v>0.0</v>
      </c>
      <c r="AD51" s="52">
        <v>0.0</v>
      </c>
      <c r="AE51" s="52">
        <v>0.0</v>
      </c>
      <c r="AF51" s="52">
        <v>0.0</v>
      </c>
      <c r="AG51" s="52">
        <v>0.0</v>
      </c>
      <c r="AH51" s="52">
        <v>0.0</v>
      </c>
      <c r="AI51" s="52">
        <v>0.0</v>
      </c>
      <c r="AJ51" s="52">
        <v>0.0</v>
      </c>
      <c r="AK51" s="52">
        <v>0.0</v>
      </c>
      <c r="AL51" s="52">
        <v>0.0</v>
      </c>
      <c r="AM51" s="52">
        <v>0.0</v>
      </c>
      <c r="AN51" s="52">
        <v>0.0</v>
      </c>
      <c r="AO51" s="52">
        <v>0.0</v>
      </c>
      <c r="AP51" s="52">
        <v>0.0</v>
      </c>
      <c r="AQ51" s="52">
        <v>0.0</v>
      </c>
      <c r="AR51" s="52">
        <v>0.0</v>
      </c>
      <c r="AS51" s="52">
        <v>0.0</v>
      </c>
      <c r="AT51" s="52">
        <v>0.0</v>
      </c>
      <c r="AU51" s="52">
        <v>0.0</v>
      </c>
      <c r="AV51" s="52">
        <v>0.0</v>
      </c>
      <c r="AW51" s="52">
        <v>0.0</v>
      </c>
      <c r="AX51" s="52">
        <v>1.0</v>
      </c>
      <c r="AY51" s="52">
        <v>2.0</v>
      </c>
      <c r="AZ51" s="52">
        <v>0.0</v>
      </c>
      <c r="BA51" s="52">
        <v>0.0</v>
      </c>
      <c r="BB51" s="52">
        <v>0.0</v>
      </c>
      <c r="BC51" s="52">
        <v>0.0</v>
      </c>
      <c r="BD51" s="52">
        <v>0.0</v>
      </c>
      <c r="BE51" s="52">
        <v>0.0</v>
      </c>
      <c r="BF51" s="52">
        <v>0.0</v>
      </c>
      <c r="BG51" s="52">
        <v>0.0</v>
      </c>
      <c r="BH51" s="52">
        <v>0.0</v>
      </c>
      <c r="BI51" s="52">
        <v>0.0</v>
      </c>
      <c r="BJ51" s="52">
        <v>0.0</v>
      </c>
      <c r="BK51" s="52">
        <v>0.0</v>
      </c>
      <c r="BL51" s="52">
        <v>0.0</v>
      </c>
      <c r="BM51" s="52">
        <v>0.0</v>
      </c>
      <c r="BN51" s="52">
        <v>0.0</v>
      </c>
      <c r="BO51" s="52">
        <v>0.0</v>
      </c>
      <c r="BP51" s="52">
        <v>0.0</v>
      </c>
      <c r="BQ51" s="52">
        <v>0.0</v>
      </c>
      <c r="BR51" s="52">
        <v>0.0</v>
      </c>
      <c r="BS51" s="52">
        <v>0.0</v>
      </c>
      <c r="BT51" s="52">
        <v>0.0</v>
      </c>
      <c r="BU51" s="52">
        <v>0.0</v>
      </c>
      <c r="BV51" s="52">
        <v>0.0</v>
      </c>
      <c r="BW51" s="52">
        <v>0.0</v>
      </c>
      <c r="BX51" s="52">
        <v>0.0</v>
      </c>
      <c r="BY51" s="52">
        <v>0.0</v>
      </c>
      <c r="BZ51" s="52">
        <v>0.0</v>
      </c>
      <c r="CA51" s="52">
        <v>0.0</v>
      </c>
      <c r="CB51" s="52">
        <v>0.0</v>
      </c>
      <c r="CC51" s="52">
        <v>0.0</v>
      </c>
      <c r="CD51" s="52">
        <v>0.0</v>
      </c>
      <c r="CE51" s="52">
        <v>0.0</v>
      </c>
      <c r="CF51" s="52">
        <v>0.0</v>
      </c>
      <c r="CG51" s="52">
        <v>0.0</v>
      </c>
      <c r="CH51" s="52">
        <v>0.0</v>
      </c>
      <c r="CI51" s="52">
        <v>0.0</v>
      </c>
      <c r="CJ51" s="52">
        <v>0.0</v>
      </c>
      <c r="CK51" s="52">
        <v>0.0</v>
      </c>
      <c r="CL51" s="52">
        <v>0.0</v>
      </c>
      <c r="CM51" s="52">
        <v>0.0</v>
      </c>
      <c r="CN51" s="52">
        <v>0.0</v>
      </c>
      <c r="CO51" s="52">
        <v>0.0</v>
      </c>
      <c r="CP51" s="52">
        <v>0.0</v>
      </c>
      <c r="CQ51" s="52">
        <v>0.0</v>
      </c>
      <c r="CR51" s="52">
        <v>0.0</v>
      </c>
      <c r="CS51" s="52">
        <v>0.0</v>
      </c>
    </row>
    <row r="52">
      <c r="A52" s="26" t="s">
        <v>38</v>
      </c>
      <c r="B52" s="52">
        <v>0.0</v>
      </c>
      <c r="C52" s="52">
        <v>0.0</v>
      </c>
      <c r="D52" s="52">
        <v>0.0</v>
      </c>
      <c r="E52" s="52">
        <v>0.0</v>
      </c>
      <c r="F52" s="52">
        <v>0.0</v>
      </c>
      <c r="G52" s="52">
        <v>0.0</v>
      </c>
      <c r="H52" s="52">
        <v>0.0</v>
      </c>
      <c r="I52" s="52">
        <v>0.0</v>
      </c>
      <c r="J52" s="52">
        <v>0.0</v>
      </c>
      <c r="K52" s="52">
        <v>0.0</v>
      </c>
      <c r="L52" s="52">
        <v>0.0</v>
      </c>
      <c r="M52" s="52">
        <v>0.0</v>
      </c>
      <c r="N52" s="52">
        <v>0.0</v>
      </c>
      <c r="O52" s="52">
        <v>0.0</v>
      </c>
      <c r="P52" s="52">
        <v>0.0</v>
      </c>
      <c r="Q52" s="52">
        <v>0.0</v>
      </c>
      <c r="R52" s="52">
        <v>0.0</v>
      </c>
      <c r="S52" s="52">
        <v>0.0</v>
      </c>
      <c r="T52" s="52">
        <v>0.0</v>
      </c>
      <c r="U52" s="52">
        <v>0.0</v>
      </c>
      <c r="V52" s="52">
        <v>0.0</v>
      </c>
      <c r="W52" s="52">
        <v>0.0</v>
      </c>
      <c r="X52" s="52">
        <v>0.0</v>
      </c>
      <c r="Y52" s="52">
        <v>0.0</v>
      </c>
      <c r="Z52" s="52">
        <v>2.0</v>
      </c>
      <c r="AA52" s="52">
        <v>0.0</v>
      </c>
      <c r="AB52" s="52">
        <v>0.0</v>
      </c>
      <c r="AC52" s="52">
        <v>0.0</v>
      </c>
      <c r="AD52" s="52">
        <v>0.0</v>
      </c>
      <c r="AE52" s="52">
        <v>0.0</v>
      </c>
      <c r="AF52" s="52">
        <v>0.0</v>
      </c>
      <c r="AG52" s="52">
        <v>0.0</v>
      </c>
      <c r="AH52" s="52">
        <v>0.0</v>
      </c>
      <c r="AI52" s="52">
        <v>0.0</v>
      </c>
      <c r="AJ52" s="52">
        <v>0.0</v>
      </c>
      <c r="AK52" s="52">
        <v>0.0</v>
      </c>
      <c r="AL52" s="52">
        <v>0.0</v>
      </c>
      <c r="AM52" s="52">
        <v>0.0</v>
      </c>
      <c r="AN52" s="52">
        <v>0.0</v>
      </c>
      <c r="AO52" s="52">
        <v>0.0</v>
      </c>
      <c r="AP52" s="52">
        <v>0.0</v>
      </c>
      <c r="AQ52" s="52">
        <v>0.0</v>
      </c>
      <c r="AR52" s="52">
        <v>0.0</v>
      </c>
      <c r="AS52" s="52">
        <v>0.0</v>
      </c>
      <c r="AT52" s="52">
        <v>0.0</v>
      </c>
      <c r="AU52" s="52">
        <v>0.0</v>
      </c>
      <c r="AV52" s="52">
        <v>0.0</v>
      </c>
      <c r="AW52" s="52">
        <v>0.0</v>
      </c>
      <c r="AX52" s="52">
        <v>10.0</v>
      </c>
      <c r="AY52" s="52">
        <v>0.0</v>
      </c>
      <c r="AZ52" s="52">
        <v>0.0</v>
      </c>
      <c r="BA52" s="52">
        <v>0.0</v>
      </c>
      <c r="BB52" s="52">
        <v>0.0</v>
      </c>
      <c r="BC52" s="52">
        <v>0.0</v>
      </c>
      <c r="BD52" s="52">
        <v>0.0</v>
      </c>
      <c r="BE52" s="52">
        <v>0.0</v>
      </c>
      <c r="BF52" s="52">
        <v>0.0</v>
      </c>
      <c r="BG52" s="52">
        <v>0.0</v>
      </c>
      <c r="BH52" s="52">
        <v>0.0</v>
      </c>
      <c r="BI52" s="52">
        <v>0.0</v>
      </c>
      <c r="BJ52" s="52">
        <v>0.0</v>
      </c>
      <c r="BK52" s="52">
        <v>0.0</v>
      </c>
      <c r="BL52" s="52">
        <v>0.0</v>
      </c>
      <c r="BM52" s="52">
        <v>0.0</v>
      </c>
      <c r="BN52" s="52">
        <v>0.0</v>
      </c>
      <c r="BO52" s="52">
        <v>0.0</v>
      </c>
      <c r="BP52" s="52">
        <v>0.0</v>
      </c>
      <c r="BQ52" s="52">
        <v>0.0</v>
      </c>
      <c r="BR52" s="52">
        <v>0.0</v>
      </c>
      <c r="BS52" s="52">
        <v>0.0</v>
      </c>
      <c r="BT52" s="52">
        <v>0.0</v>
      </c>
      <c r="BU52" s="52">
        <v>0.0</v>
      </c>
      <c r="BV52" s="52">
        <v>1.0</v>
      </c>
      <c r="BW52" s="52">
        <v>2.0</v>
      </c>
      <c r="BX52" s="52">
        <v>0.0</v>
      </c>
      <c r="BY52" s="52">
        <v>0.0</v>
      </c>
      <c r="BZ52" s="52">
        <v>0.0</v>
      </c>
      <c r="CA52" s="52">
        <v>0.0</v>
      </c>
      <c r="CB52" s="52">
        <v>0.0</v>
      </c>
      <c r="CC52" s="52">
        <v>0.0</v>
      </c>
      <c r="CD52" s="52">
        <v>0.0</v>
      </c>
      <c r="CE52" s="52">
        <v>0.0</v>
      </c>
      <c r="CF52" s="52">
        <v>0.0</v>
      </c>
      <c r="CG52" s="52">
        <v>0.0</v>
      </c>
      <c r="CH52" s="52">
        <v>0.0</v>
      </c>
      <c r="CI52" s="52">
        <v>0.0</v>
      </c>
      <c r="CJ52" s="52">
        <v>0.0</v>
      </c>
      <c r="CK52" s="52">
        <v>0.0</v>
      </c>
      <c r="CL52" s="52">
        <v>0.0</v>
      </c>
      <c r="CM52" s="52">
        <v>0.0</v>
      </c>
      <c r="CN52" s="52">
        <v>0.0</v>
      </c>
      <c r="CO52" s="52">
        <v>0.0</v>
      </c>
      <c r="CP52" s="52">
        <v>0.0</v>
      </c>
      <c r="CQ52" s="52">
        <v>0.0</v>
      </c>
      <c r="CR52" s="52">
        <v>0.0</v>
      </c>
      <c r="CS52" s="52">
        <v>0.0</v>
      </c>
    </row>
    <row r="53">
      <c r="A53" s="23" t="s">
        <v>39</v>
      </c>
      <c r="B53" s="52">
        <v>0.0</v>
      </c>
      <c r="C53" s="52">
        <v>0.0</v>
      </c>
      <c r="D53" s="52">
        <v>0.0</v>
      </c>
      <c r="E53" s="52">
        <v>0.0</v>
      </c>
      <c r="F53" s="52">
        <v>0.0</v>
      </c>
      <c r="G53" s="52">
        <v>0.0</v>
      </c>
      <c r="H53" s="52">
        <v>0.0</v>
      </c>
      <c r="I53" s="52">
        <v>0.0</v>
      </c>
      <c r="J53" s="52">
        <v>0.0</v>
      </c>
      <c r="K53" s="52">
        <v>0.0</v>
      </c>
      <c r="L53" s="52">
        <v>0.0</v>
      </c>
      <c r="M53" s="52">
        <v>0.0</v>
      </c>
      <c r="N53" s="52">
        <v>0.0</v>
      </c>
      <c r="O53" s="52">
        <v>0.0</v>
      </c>
      <c r="P53" s="52">
        <v>0.0</v>
      </c>
      <c r="Q53" s="52">
        <v>0.0</v>
      </c>
      <c r="R53" s="52">
        <v>0.0</v>
      </c>
      <c r="S53" s="52">
        <v>0.0</v>
      </c>
      <c r="T53" s="52">
        <v>0.0</v>
      </c>
      <c r="U53" s="52">
        <v>0.0</v>
      </c>
      <c r="V53" s="52">
        <v>0.0</v>
      </c>
      <c r="W53" s="52">
        <v>0.0</v>
      </c>
      <c r="X53" s="52">
        <v>0.0</v>
      </c>
      <c r="Y53" s="52">
        <v>0.0</v>
      </c>
      <c r="Z53" s="52">
        <v>5.0</v>
      </c>
      <c r="AA53" s="52">
        <v>1.0</v>
      </c>
      <c r="AB53" s="52">
        <v>0.0</v>
      </c>
      <c r="AC53" s="52">
        <v>0.0</v>
      </c>
      <c r="AD53" s="52">
        <v>0.0</v>
      </c>
      <c r="AE53" s="52">
        <v>0.0</v>
      </c>
      <c r="AF53" s="52">
        <v>0.0</v>
      </c>
      <c r="AG53" s="52">
        <v>0.0</v>
      </c>
      <c r="AH53" s="52">
        <v>0.0</v>
      </c>
      <c r="AI53" s="52">
        <v>0.0</v>
      </c>
      <c r="AJ53" s="52">
        <v>0.0</v>
      </c>
      <c r="AK53" s="52">
        <v>0.0</v>
      </c>
      <c r="AL53" s="52">
        <v>0.0</v>
      </c>
      <c r="AM53" s="52">
        <v>0.0</v>
      </c>
      <c r="AN53" s="52">
        <v>0.0</v>
      </c>
      <c r="AO53" s="52">
        <v>0.0</v>
      </c>
      <c r="AP53" s="52">
        <v>0.0</v>
      </c>
      <c r="AQ53" s="52">
        <v>0.0</v>
      </c>
      <c r="AR53" s="52">
        <v>0.0</v>
      </c>
      <c r="AS53" s="52">
        <v>0.0</v>
      </c>
      <c r="AT53" s="52">
        <v>0.0</v>
      </c>
      <c r="AU53" s="52">
        <v>0.0</v>
      </c>
      <c r="AV53" s="52">
        <v>0.0</v>
      </c>
      <c r="AW53" s="52">
        <v>0.0</v>
      </c>
      <c r="AX53" s="52">
        <v>12.0</v>
      </c>
      <c r="AY53" s="52">
        <v>1.0</v>
      </c>
      <c r="AZ53" s="52">
        <v>1.0</v>
      </c>
      <c r="BA53" s="52">
        <v>0.0</v>
      </c>
      <c r="BB53" s="52">
        <v>0.0</v>
      </c>
      <c r="BC53" s="52">
        <v>0.0</v>
      </c>
      <c r="BD53" s="52">
        <v>0.0</v>
      </c>
      <c r="BE53" s="52">
        <v>0.0</v>
      </c>
      <c r="BF53" s="52">
        <v>0.0</v>
      </c>
      <c r="BG53" s="52">
        <v>0.0</v>
      </c>
      <c r="BH53" s="52">
        <v>0.0</v>
      </c>
      <c r="BI53" s="52">
        <v>0.0</v>
      </c>
      <c r="BJ53" s="52">
        <v>0.0</v>
      </c>
      <c r="BK53" s="52">
        <v>0.0</v>
      </c>
      <c r="BL53" s="52">
        <v>0.0</v>
      </c>
      <c r="BM53" s="52">
        <v>0.0</v>
      </c>
      <c r="BN53" s="52">
        <v>0.0</v>
      </c>
      <c r="BO53" s="52">
        <v>0.0</v>
      </c>
      <c r="BP53" s="52">
        <v>0.0</v>
      </c>
      <c r="BQ53" s="52">
        <v>0.0</v>
      </c>
      <c r="BR53" s="52">
        <v>0.0</v>
      </c>
      <c r="BS53" s="52">
        <v>0.0</v>
      </c>
      <c r="BT53" s="52">
        <v>0.0</v>
      </c>
      <c r="BU53" s="52">
        <v>0.0</v>
      </c>
      <c r="BV53" s="52">
        <v>2.0</v>
      </c>
      <c r="BW53" s="52">
        <v>3.0</v>
      </c>
      <c r="BX53" s="52">
        <v>0.0</v>
      </c>
      <c r="BY53" s="52">
        <v>0.0</v>
      </c>
      <c r="BZ53" s="52">
        <v>0.0</v>
      </c>
      <c r="CA53" s="52">
        <v>1.0</v>
      </c>
      <c r="CB53" s="52">
        <v>0.0</v>
      </c>
      <c r="CC53" s="52">
        <v>0.0</v>
      </c>
      <c r="CD53" s="52">
        <v>0.0</v>
      </c>
      <c r="CE53" s="52">
        <v>0.0</v>
      </c>
      <c r="CF53" s="52">
        <v>0.0</v>
      </c>
      <c r="CG53" s="52">
        <v>0.0</v>
      </c>
      <c r="CH53" s="52">
        <v>0.0</v>
      </c>
      <c r="CI53" s="52">
        <v>0.0</v>
      </c>
      <c r="CJ53" s="52">
        <v>0.0</v>
      </c>
      <c r="CK53" s="52">
        <v>0.0</v>
      </c>
      <c r="CL53" s="52">
        <v>0.0</v>
      </c>
      <c r="CM53" s="52">
        <v>0.0</v>
      </c>
      <c r="CN53" s="52">
        <v>0.0</v>
      </c>
      <c r="CO53" s="52">
        <v>0.0</v>
      </c>
      <c r="CP53" s="52">
        <v>0.0</v>
      </c>
      <c r="CQ53" s="52">
        <v>0.0</v>
      </c>
      <c r="CR53" s="52">
        <v>0.0</v>
      </c>
      <c r="CS53" s="52">
        <v>0.0</v>
      </c>
    </row>
    <row r="54">
      <c r="A54" s="23" t="s">
        <v>40</v>
      </c>
      <c r="B54" s="52">
        <v>0.0</v>
      </c>
      <c r="C54" s="52">
        <v>0.0</v>
      </c>
      <c r="D54" s="52">
        <v>0.0</v>
      </c>
      <c r="E54" s="52">
        <v>0.0</v>
      </c>
      <c r="F54" s="52">
        <v>0.0</v>
      </c>
      <c r="G54" s="52">
        <v>0.0</v>
      </c>
      <c r="H54" s="52">
        <v>0.0</v>
      </c>
      <c r="I54" s="52">
        <v>0.0</v>
      </c>
      <c r="J54" s="52">
        <v>0.0</v>
      </c>
      <c r="K54" s="52">
        <v>0.0</v>
      </c>
      <c r="L54" s="52">
        <v>0.0</v>
      </c>
      <c r="M54" s="52">
        <v>0.0</v>
      </c>
      <c r="N54" s="52">
        <v>0.0</v>
      </c>
      <c r="O54" s="52">
        <v>0.0</v>
      </c>
      <c r="P54" s="52">
        <v>0.0</v>
      </c>
      <c r="Q54" s="52">
        <v>0.0</v>
      </c>
      <c r="R54" s="52">
        <v>0.0</v>
      </c>
      <c r="S54" s="52">
        <v>0.0</v>
      </c>
      <c r="T54" s="52">
        <v>0.0</v>
      </c>
      <c r="U54" s="52">
        <v>0.0</v>
      </c>
      <c r="V54" s="52">
        <v>0.0</v>
      </c>
      <c r="W54" s="52">
        <v>0.0</v>
      </c>
      <c r="X54" s="52">
        <v>0.0</v>
      </c>
      <c r="Y54" s="52">
        <v>0.0</v>
      </c>
      <c r="Z54" s="52">
        <v>1.0</v>
      </c>
      <c r="AA54" s="52">
        <v>0.0</v>
      </c>
      <c r="AB54" s="52">
        <v>0.0</v>
      </c>
      <c r="AC54" s="52">
        <v>0.0</v>
      </c>
      <c r="AD54" s="52">
        <v>0.0</v>
      </c>
      <c r="AE54" s="52">
        <v>0.0</v>
      </c>
      <c r="AF54" s="52">
        <v>0.0</v>
      </c>
      <c r="AG54" s="52">
        <v>0.0</v>
      </c>
      <c r="AH54" s="52">
        <v>0.0</v>
      </c>
      <c r="AI54" s="52">
        <v>0.0</v>
      </c>
      <c r="AJ54" s="52">
        <v>0.0</v>
      </c>
      <c r="AK54" s="52">
        <v>0.0</v>
      </c>
      <c r="AL54" s="52">
        <v>0.0</v>
      </c>
      <c r="AM54" s="52">
        <v>0.0</v>
      </c>
      <c r="AN54" s="52">
        <v>0.0</v>
      </c>
      <c r="AO54" s="52">
        <v>0.0</v>
      </c>
      <c r="AP54" s="52">
        <v>0.0</v>
      </c>
      <c r="AQ54" s="52">
        <v>0.0</v>
      </c>
      <c r="AR54" s="52">
        <v>0.0</v>
      </c>
      <c r="AS54" s="52">
        <v>0.0</v>
      </c>
      <c r="AT54" s="52">
        <v>0.0</v>
      </c>
      <c r="AU54" s="52">
        <v>0.0</v>
      </c>
      <c r="AV54" s="52">
        <v>0.0</v>
      </c>
      <c r="AW54" s="52">
        <v>0.0</v>
      </c>
      <c r="AX54" s="52">
        <v>2.0</v>
      </c>
      <c r="AY54" s="52">
        <v>0.0</v>
      </c>
      <c r="AZ54" s="52">
        <v>0.0</v>
      </c>
      <c r="BA54" s="52">
        <v>0.0</v>
      </c>
      <c r="BB54" s="52">
        <v>0.0</v>
      </c>
      <c r="BC54" s="52">
        <v>0.0</v>
      </c>
      <c r="BD54" s="52">
        <v>0.0</v>
      </c>
      <c r="BE54" s="52">
        <v>0.0</v>
      </c>
      <c r="BF54" s="52">
        <v>0.0</v>
      </c>
      <c r="BG54" s="52">
        <v>0.0</v>
      </c>
      <c r="BH54" s="52">
        <v>0.0</v>
      </c>
      <c r="BI54" s="52">
        <v>0.0</v>
      </c>
      <c r="BJ54" s="52">
        <v>0.0</v>
      </c>
      <c r="BK54" s="52">
        <v>0.0</v>
      </c>
      <c r="BL54" s="52">
        <v>0.0</v>
      </c>
      <c r="BM54" s="52">
        <v>0.0</v>
      </c>
      <c r="BN54" s="52">
        <v>0.0</v>
      </c>
      <c r="BO54" s="52">
        <v>0.0</v>
      </c>
      <c r="BP54" s="52">
        <v>0.0</v>
      </c>
      <c r="BQ54" s="52">
        <v>0.0</v>
      </c>
      <c r="BR54" s="52">
        <v>0.0</v>
      </c>
      <c r="BS54" s="52">
        <v>0.0</v>
      </c>
      <c r="BT54" s="52">
        <v>0.0</v>
      </c>
      <c r="BU54" s="52">
        <v>0.0</v>
      </c>
      <c r="BV54" s="52">
        <v>4.0</v>
      </c>
      <c r="BW54" s="52">
        <v>0.0</v>
      </c>
      <c r="BX54" s="52">
        <v>0.0</v>
      </c>
      <c r="BY54" s="52">
        <v>0.0</v>
      </c>
      <c r="BZ54" s="52">
        <v>0.0</v>
      </c>
      <c r="CA54" s="52">
        <v>0.0</v>
      </c>
      <c r="CB54" s="52">
        <v>0.0</v>
      </c>
      <c r="CC54" s="52">
        <v>0.0</v>
      </c>
      <c r="CD54" s="52">
        <v>0.0</v>
      </c>
      <c r="CE54" s="52">
        <v>0.0</v>
      </c>
      <c r="CF54" s="52">
        <v>0.0</v>
      </c>
      <c r="CG54" s="52">
        <v>0.0</v>
      </c>
      <c r="CH54" s="52">
        <v>0.0</v>
      </c>
      <c r="CI54" s="52">
        <v>0.0</v>
      </c>
      <c r="CJ54" s="52">
        <v>0.0</v>
      </c>
      <c r="CK54" s="52">
        <v>0.0</v>
      </c>
      <c r="CL54" s="52">
        <v>0.0</v>
      </c>
      <c r="CM54" s="52">
        <v>0.0</v>
      </c>
      <c r="CN54" s="52">
        <v>0.0</v>
      </c>
      <c r="CO54" s="52">
        <v>0.0</v>
      </c>
      <c r="CP54" s="52">
        <v>0.0</v>
      </c>
      <c r="CQ54" s="52">
        <v>0.0</v>
      </c>
      <c r="CR54" s="52">
        <v>0.0</v>
      </c>
      <c r="CS54" s="52">
        <v>0.0</v>
      </c>
    </row>
    <row r="55">
      <c r="A55" s="23" t="s">
        <v>41</v>
      </c>
      <c r="B55" s="52">
        <v>0.0</v>
      </c>
      <c r="C55" s="52">
        <v>0.0</v>
      </c>
      <c r="D55" s="52">
        <v>0.0</v>
      </c>
      <c r="E55" s="52">
        <v>0.0</v>
      </c>
      <c r="F55" s="52">
        <v>0.0</v>
      </c>
      <c r="G55" s="52">
        <v>0.0</v>
      </c>
      <c r="H55" s="52">
        <v>0.0</v>
      </c>
      <c r="I55" s="52">
        <v>0.0</v>
      </c>
      <c r="J55" s="52">
        <v>0.0</v>
      </c>
      <c r="K55" s="52">
        <v>0.0</v>
      </c>
      <c r="L55" s="52">
        <v>0.0</v>
      </c>
      <c r="M55" s="52">
        <v>0.0</v>
      </c>
      <c r="N55" s="52">
        <v>0.0</v>
      </c>
      <c r="O55" s="52">
        <v>0.0</v>
      </c>
      <c r="P55" s="52">
        <v>0.0</v>
      </c>
      <c r="Q55" s="52">
        <v>0.0</v>
      </c>
      <c r="R55" s="52">
        <v>0.0</v>
      </c>
      <c r="S55" s="52">
        <v>0.0</v>
      </c>
      <c r="T55" s="52">
        <v>0.0</v>
      </c>
      <c r="U55" s="52">
        <v>0.0</v>
      </c>
      <c r="V55" s="52">
        <v>0.0</v>
      </c>
      <c r="W55" s="52">
        <v>0.0</v>
      </c>
      <c r="X55" s="52">
        <v>0.0</v>
      </c>
      <c r="Y55" s="52">
        <v>0.0</v>
      </c>
      <c r="Z55" s="52">
        <v>0.0</v>
      </c>
      <c r="AA55" s="52">
        <v>0.0</v>
      </c>
      <c r="AB55" s="52">
        <v>0.0</v>
      </c>
      <c r="AC55" s="52">
        <v>0.0</v>
      </c>
      <c r="AD55" s="52">
        <v>0.0</v>
      </c>
      <c r="AE55" s="52">
        <v>0.0</v>
      </c>
      <c r="AF55" s="52">
        <v>0.0</v>
      </c>
      <c r="AG55" s="52">
        <v>0.0</v>
      </c>
      <c r="AH55" s="52">
        <v>0.0</v>
      </c>
      <c r="AI55" s="52">
        <v>0.0</v>
      </c>
      <c r="AJ55" s="52">
        <v>0.0</v>
      </c>
      <c r="AK55" s="52">
        <v>0.0</v>
      </c>
      <c r="AL55" s="52">
        <v>0.0</v>
      </c>
      <c r="AM55" s="52">
        <v>0.0</v>
      </c>
      <c r="AN55" s="52">
        <v>0.0</v>
      </c>
      <c r="AO55" s="52">
        <v>0.0</v>
      </c>
      <c r="AP55" s="52">
        <v>0.0</v>
      </c>
      <c r="AQ55" s="52">
        <v>0.0</v>
      </c>
      <c r="AR55" s="52">
        <v>0.0</v>
      </c>
      <c r="AS55" s="52">
        <v>0.0</v>
      </c>
      <c r="AT55" s="52">
        <v>0.0</v>
      </c>
      <c r="AU55" s="52">
        <v>0.0</v>
      </c>
      <c r="AV55" s="52">
        <v>0.0</v>
      </c>
      <c r="AW55" s="52">
        <v>0.0</v>
      </c>
      <c r="AX55" s="52">
        <v>1.0</v>
      </c>
      <c r="AY55" s="52">
        <v>0.0</v>
      </c>
      <c r="AZ55" s="52">
        <v>0.0</v>
      </c>
      <c r="BA55" s="52">
        <v>0.0</v>
      </c>
      <c r="BB55" s="52">
        <v>0.0</v>
      </c>
      <c r="BC55" s="52">
        <v>0.0</v>
      </c>
      <c r="BD55" s="52">
        <v>0.0</v>
      </c>
      <c r="BE55" s="52">
        <v>0.0</v>
      </c>
      <c r="BF55" s="52">
        <v>0.0</v>
      </c>
      <c r="BG55" s="52">
        <v>0.0</v>
      </c>
      <c r="BH55" s="52">
        <v>0.0</v>
      </c>
      <c r="BI55" s="52">
        <v>0.0</v>
      </c>
      <c r="BJ55" s="52">
        <v>0.0</v>
      </c>
      <c r="BK55" s="52">
        <v>0.0</v>
      </c>
      <c r="BL55" s="52">
        <v>0.0</v>
      </c>
      <c r="BM55" s="52">
        <v>0.0</v>
      </c>
      <c r="BN55" s="52">
        <v>0.0</v>
      </c>
      <c r="BO55" s="52">
        <v>0.0</v>
      </c>
      <c r="BP55" s="52">
        <v>0.0</v>
      </c>
      <c r="BQ55" s="52">
        <v>0.0</v>
      </c>
      <c r="BR55" s="52">
        <v>0.0</v>
      </c>
      <c r="BS55" s="52">
        <v>0.0</v>
      </c>
      <c r="BT55" s="52">
        <v>0.0</v>
      </c>
      <c r="BU55" s="52">
        <v>0.0</v>
      </c>
      <c r="BV55" s="52">
        <v>0.0</v>
      </c>
      <c r="BW55" s="52">
        <v>0.0</v>
      </c>
      <c r="BX55" s="52">
        <v>0.0</v>
      </c>
      <c r="BY55" s="52">
        <v>0.0</v>
      </c>
      <c r="BZ55" s="52">
        <v>0.0</v>
      </c>
      <c r="CA55" s="52">
        <v>0.0</v>
      </c>
      <c r="CB55" s="52">
        <v>0.0</v>
      </c>
      <c r="CC55" s="52">
        <v>0.0</v>
      </c>
      <c r="CD55" s="52">
        <v>0.0</v>
      </c>
      <c r="CE55" s="52">
        <v>0.0</v>
      </c>
      <c r="CF55" s="52">
        <v>0.0</v>
      </c>
      <c r="CG55" s="52">
        <v>0.0</v>
      </c>
      <c r="CH55" s="52">
        <v>0.0</v>
      </c>
      <c r="CI55" s="52">
        <v>0.0</v>
      </c>
      <c r="CJ55" s="52">
        <v>0.0</v>
      </c>
      <c r="CK55" s="52">
        <v>0.0</v>
      </c>
      <c r="CL55" s="52">
        <v>0.0</v>
      </c>
      <c r="CM55" s="52">
        <v>0.0</v>
      </c>
      <c r="CN55" s="52">
        <v>0.0</v>
      </c>
      <c r="CO55" s="52">
        <v>0.0</v>
      </c>
      <c r="CP55" s="52">
        <v>0.0</v>
      </c>
      <c r="CQ55" s="52">
        <v>0.0</v>
      </c>
      <c r="CR55" s="52">
        <v>0.0</v>
      </c>
      <c r="CS55" s="52">
        <v>0.0</v>
      </c>
    </row>
    <row r="56">
      <c r="A56" s="23" t="s">
        <v>42</v>
      </c>
      <c r="B56" s="52">
        <v>1.0</v>
      </c>
      <c r="C56" s="52">
        <v>0.0</v>
      </c>
      <c r="D56" s="52">
        <v>0.0</v>
      </c>
      <c r="E56" s="52">
        <v>0.0</v>
      </c>
      <c r="F56" s="52">
        <v>0.0</v>
      </c>
      <c r="G56" s="52">
        <v>0.0</v>
      </c>
      <c r="H56" s="52">
        <v>0.0</v>
      </c>
      <c r="I56" s="52">
        <v>0.0</v>
      </c>
      <c r="J56" s="52">
        <v>0.0</v>
      </c>
      <c r="K56" s="52">
        <v>0.0</v>
      </c>
      <c r="L56" s="52">
        <v>0.0</v>
      </c>
      <c r="M56" s="52">
        <v>0.0</v>
      </c>
      <c r="N56" s="52">
        <v>0.0</v>
      </c>
      <c r="O56" s="52">
        <v>0.0</v>
      </c>
      <c r="P56" s="52">
        <v>0.0</v>
      </c>
      <c r="Q56" s="52">
        <v>0.0</v>
      </c>
      <c r="R56" s="52">
        <v>0.0</v>
      </c>
      <c r="S56" s="52">
        <v>0.0</v>
      </c>
      <c r="T56" s="52">
        <v>0.0</v>
      </c>
      <c r="U56" s="52">
        <v>0.0</v>
      </c>
      <c r="V56" s="52">
        <v>0.0</v>
      </c>
      <c r="W56" s="52">
        <v>0.0</v>
      </c>
      <c r="X56" s="52">
        <v>0.0</v>
      </c>
      <c r="Y56" s="52">
        <v>0.0</v>
      </c>
      <c r="Z56" s="52">
        <v>17.0</v>
      </c>
      <c r="AA56" s="52">
        <v>4.0</v>
      </c>
      <c r="AB56" s="52">
        <v>0.0</v>
      </c>
      <c r="AC56" s="52">
        <v>4.0</v>
      </c>
      <c r="AD56" s="52">
        <v>0.0</v>
      </c>
      <c r="AE56" s="52">
        <v>0.0</v>
      </c>
      <c r="AF56" s="52">
        <v>0.0</v>
      </c>
      <c r="AG56" s="52">
        <v>0.0</v>
      </c>
      <c r="AH56" s="52">
        <v>0.0</v>
      </c>
      <c r="AI56" s="52">
        <v>0.0</v>
      </c>
      <c r="AJ56" s="52">
        <v>0.0</v>
      </c>
      <c r="AK56" s="52">
        <v>0.0</v>
      </c>
      <c r="AL56" s="52">
        <v>0.0</v>
      </c>
      <c r="AM56" s="52">
        <v>0.0</v>
      </c>
      <c r="AN56" s="52">
        <v>0.0</v>
      </c>
      <c r="AO56" s="52">
        <v>0.0</v>
      </c>
      <c r="AP56" s="52">
        <v>0.0</v>
      </c>
      <c r="AQ56" s="52">
        <v>0.0</v>
      </c>
      <c r="AR56" s="52">
        <v>0.0</v>
      </c>
      <c r="AS56" s="52">
        <v>0.0</v>
      </c>
      <c r="AT56" s="52">
        <v>0.0</v>
      </c>
      <c r="AU56" s="52">
        <v>0.0</v>
      </c>
      <c r="AV56" s="52">
        <v>0.0</v>
      </c>
      <c r="AW56" s="52">
        <v>0.0</v>
      </c>
      <c r="AX56" s="52">
        <v>53.0</v>
      </c>
      <c r="AY56" s="52">
        <v>3.0</v>
      </c>
      <c r="AZ56" s="52">
        <v>1.0</v>
      </c>
      <c r="BA56" s="52">
        <v>0.0</v>
      </c>
      <c r="BB56" s="52">
        <v>0.0</v>
      </c>
      <c r="BC56" s="52">
        <v>0.0</v>
      </c>
      <c r="BD56" s="52">
        <v>0.0</v>
      </c>
      <c r="BE56" s="52">
        <v>0.0</v>
      </c>
      <c r="BF56" s="52">
        <v>0.0</v>
      </c>
      <c r="BG56" s="52">
        <v>0.0</v>
      </c>
      <c r="BH56" s="52">
        <v>0.0</v>
      </c>
      <c r="BI56" s="52">
        <v>0.0</v>
      </c>
      <c r="BJ56" s="52">
        <v>0.0</v>
      </c>
      <c r="BK56" s="52">
        <v>0.0</v>
      </c>
      <c r="BL56" s="52">
        <v>0.0</v>
      </c>
      <c r="BM56" s="52">
        <v>0.0</v>
      </c>
      <c r="BN56" s="52">
        <v>0.0</v>
      </c>
      <c r="BO56" s="52">
        <v>0.0</v>
      </c>
      <c r="BP56" s="52">
        <v>0.0</v>
      </c>
      <c r="BQ56" s="52">
        <v>0.0</v>
      </c>
      <c r="BR56" s="52">
        <v>0.0</v>
      </c>
      <c r="BS56" s="52">
        <v>0.0</v>
      </c>
      <c r="BT56" s="52">
        <v>0.0</v>
      </c>
      <c r="BU56" s="52">
        <v>0.0</v>
      </c>
      <c r="BV56" s="52">
        <v>46.0</v>
      </c>
      <c r="BW56" s="52">
        <v>2.0</v>
      </c>
      <c r="BX56" s="52">
        <v>0.0</v>
      </c>
      <c r="BY56" s="52">
        <v>0.0</v>
      </c>
      <c r="BZ56" s="52">
        <v>0.0</v>
      </c>
      <c r="CA56" s="52">
        <v>0.0</v>
      </c>
      <c r="CB56" s="52">
        <v>0.0</v>
      </c>
      <c r="CC56" s="52">
        <v>1.0</v>
      </c>
      <c r="CD56" s="52">
        <v>0.0</v>
      </c>
      <c r="CE56" s="52">
        <v>0.0</v>
      </c>
      <c r="CF56" s="52">
        <v>0.0</v>
      </c>
      <c r="CG56" s="52">
        <v>0.0</v>
      </c>
      <c r="CH56" s="52">
        <v>0.0</v>
      </c>
      <c r="CI56" s="52">
        <v>0.0</v>
      </c>
      <c r="CJ56" s="52">
        <v>0.0</v>
      </c>
      <c r="CK56" s="52">
        <v>0.0</v>
      </c>
      <c r="CL56" s="52">
        <v>0.0</v>
      </c>
      <c r="CM56" s="52">
        <v>0.0</v>
      </c>
      <c r="CN56" s="52">
        <v>0.0</v>
      </c>
      <c r="CO56" s="52">
        <v>0.0</v>
      </c>
      <c r="CP56" s="52">
        <v>0.0</v>
      </c>
      <c r="CQ56" s="52">
        <v>0.0</v>
      </c>
      <c r="CR56" s="52">
        <v>0.0</v>
      </c>
      <c r="CS56" s="52">
        <v>1.0</v>
      </c>
    </row>
    <row r="57">
      <c r="A57" s="23" t="s">
        <v>43</v>
      </c>
      <c r="B57" s="52">
        <v>0.0</v>
      </c>
      <c r="C57" s="52">
        <v>0.0</v>
      </c>
      <c r="D57" s="52">
        <v>0.0</v>
      </c>
      <c r="E57" s="52">
        <v>0.0</v>
      </c>
      <c r="F57" s="52">
        <v>0.0</v>
      </c>
      <c r="G57" s="52">
        <v>0.0</v>
      </c>
      <c r="H57" s="52">
        <v>0.0</v>
      </c>
      <c r="I57" s="52">
        <v>0.0</v>
      </c>
      <c r="J57" s="52">
        <v>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2">
        <v>0.0</v>
      </c>
      <c r="S57" s="52">
        <v>0.0</v>
      </c>
      <c r="T57" s="52">
        <v>0.0</v>
      </c>
      <c r="U57" s="52">
        <v>0.0</v>
      </c>
      <c r="V57" s="52">
        <v>0.0</v>
      </c>
      <c r="W57" s="52">
        <v>0.0</v>
      </c>
      <c r="X57" s="52">
        <v>0.0</v>
      </c>
      <c r="Y57" s="52">
        <v>0.0</v>
      </c>
      <c r="Z57" s="52">
        <v>0.0</v>
      </c>
      <c r="AA57" s="52">
        <v>0.0</v>
      </c>
      <c r="AB57" s="52">
        <v>0.0</v>
      </c>
      <c r="AC57" s="52">
        <v>0.0</v>
      </c>
      <c r="AD57" s="52">
        <v>0.0</v>
      </c>
      <c r="AE57" s="52">
        <v>0.0</v>
      </c>
      <c r="AF57" s="52">
        <v>0.0</v>
      </c>
      <c r="AG57" s="52">
        <v>0.0</v>
      </c>
      <c r="AH57" s="52">
        <v>0.0</v>
      </c>
      <c r="AI57" s="52">
        <v>0.0</v>
      </c>
      <c r="AJ57" s="52">
        <v>0.0</v>
      </c>
      <c r="AK57" s="52">
        <v>0.0</v>
      </c>
      <c r="AL57" s="52">
        <v>0.0</v>
      </c>
      <c r="AM57" s="52">
        <v>0.0</v>
      </c>
      <c r="AN57" s="52">
        <v>0.0</v>
      </c>
      <c r="AO57" s="52">
        <v>0.0</v>
      </c>
      <c r="AP57" s="52">
        <v>0.0</v>
      </c>
      <c r="AQ57" s="52">
        <v>0.0</v>
      </c>
      <c r="AR57" s="52">
        <v>0.0</v>
      </c>
      <c r="AS57" s="52">
        <v>0.0</v>
      </c>
      <c r="AT57" s="52">
        <v>0.0</v>
      </c>
      <c r="AU57" s="52">
        <v>0.0</v>
      </c>
      <c r="AV57" s="52">
        <v>0.0</v>
      </c>
      <c r="AW57" s="52">
        <v>0.0</v>
      </c>
      <c r="AX57" s="52">
        <v>1.0</v>
      </c>
      <c r="AY57" s="52">
        <v>0.0</v>
      </c>
      <c r="AZ57" s="52">
        <v>0.0</v>
      </c>
      <c r="BA57" s="52">
        <v>0.0</v>
      </c>
      <c r="BB57" s="52">
        <v>0.0</v>
      </c>
      <c r="BC57" s="52">
        <v>0.0</v>
      </c>
      <c r="BD57" s="52">
        <v>0.0</v>
      </c>
      <c r="BE57" s="52">
        <v>0.0</v>
      </c>
      <c r="BF57" s="52">
        <v>0.0</v>
      </c>
      <c r="BG57" s="52">
        <v>0.0</v>
      </c>
      <c r="BH57" s="52">
        <v>0.0</v>
      </c>
      <c r="BI57" s="52">
        <v>0.0</v>
      </c>
      <c r="BJ57" s="52">
        <v>0.0</v>
      </c>
      <c r="BK57" s="52">
        <v>0.0</v>
      </c>
      <c r="BL57" s="52">
        <v>0.0</v>
      </c>
      <c r="BM57" s="52">
        <v>0.0</v>
      </c>
      <c r="BN57" s="52">
        <v>0.0</v>
      </c>
      <c r="BO57" s="52">
        <v>0.0</v>
      </c>
      <c r="BP57" s="52">
        <v>0.0</v>
      </c>
      <c r="BQ57" s="52">
        <v>0.0</v>
      </c>
      <c r="BR57" s="52">
        <v>0.0</v>
      </c>
      <c r="BS57" s="52">
        <v>0.0</v>
      </c>
      <c r="BT57" s="52">
        <v>0.0</v>
      </c>
      <c r="BU57" s="52">
        <v>0.0</v>
      </c>
      <c r="BV57" s="52">
        <v>0.0</v>
      </c>
      <c r="BW57" s="52">
        <v>0.0</v>
      </c>
      <c r="BX57" s="52">
        <v>0.0</v>
      </c>
      <c r="BY57" s="52">
        <v>0.0</v>
      </c>
      <c r="BZ57" s="52">
        <v>0.0</v>
      </c>
      <c r="CA57" s="52">
        <v>0.0</v>
      </c>
      <c r="CB57" s="52">
        <v>0.0</v>
      </c>
      <c r="CC57" s="52">
        <v>0.0</v>
      </c>
      <c r="CD57" s="52">
        <v>0.0</v>
      </c>
      <c r="CE57" s="52">
        <v>0.0</v>
      </c>
      <c r="CF57" s="52">
        <v>0.0</v>
      </c>
      <c r="CG57" s="52">
        <v>0.0</v>
      </c>
      <c r="CH57" s="52">
        <v>0.0</v>
      </c>
      <c r="CI57" s="52">
        <v>0.0</v>
      </c>
      <c r="CJ57" s="52">
        <v>0.0</v>
      </c>
      <c r="CK57" s="52">
        <v>0.0</v>
      </c>
      <c r="CL57" s="52">
        <v>0.0</v>
      </c>
      <c r="CM57" s="52">
        <v>0.0</v>
      </c>
      <c r="CN57" s="52">
        <v>0.0</v>
      </c>
      <c r="CO57" s="52">
        <v>0.0</v>
      </c>
      <c r="CP57" s="52">
        <v>0.0</v>
      </c>
      <c r="CQ57" s="52">
        <v>0.0</v>
      </c>
      <c r="CR57" s="52">
        <v>0.0</v>
      </c>
      <c r="CS57" s="52">
        <v>0.0</v>
      </c>
    </row>
    <row r="58">
      <c r="A58" s="23" t="s">
        <v>44</v>
      </c>
      <c r="B58" s="52">
        <v>0.0</v>
      </c>
      <c r="C58" s="52">
        <v>0.0</v>
      </c>
      <c r="D58" s="52">
        <v>0.0</v>
      </c>
      <c r="E58" s="52">
        <v>0.0</v>
      </c>
      <c r="F58" s="52">
        <v>0.0</v>
      </c>
      <c r="G58" s="52">
        <v>0.0</v>
      </c>
      <c r="H58" s="52">
        <v>0.0</v>
      </c>
      <c r="I58" s="52">
        <v>0.0</v>
      </c>
      <c r="J58" s="52">
        <v>0.0</v>
      </c>
      <c r="K58" s="52">
        <v>0.0</v>
      </c>
      <c r="L58" s="52">
        <v>0.0</v>
      </c>
      <c r="M58" s="52">
        <v>0.0</v>
      </c>
      <c r="N58" s="52">
        <v>0.0</v>
      </c>
      <c r="O58" s="52">
        <v>0.0</v>
      </c>
      <c r="P58" s="52">
        <v>0.0</v>
      </c>
      <c r="Q58" s="52">
        <v>0.0</v>
      </c>
      <c r="R58" s="52">
        <v>0.0</v>
      </c>
      <c r="S58" s="52">
        <v>0.0</v>
      </c>
      <c r="T58" s="52">
        <v>0.0</v>
      </c>
      <c r="U58" s="52">
        <v>0.0</v>
      </c>
      <c r="V58" s="52">
        <v>0.0</v>
      </c>
      <c r="W58" s="52">
        <v>0.0</v>
      </c>
      <c r="X58" s="52">
        <v>0.0</v>
      </c>
      <c r="Y58" s="52">
        <v>0.0</v>
      </c>
      <c r="Z58" s="52">
        <v>2.0</v>
      </c>
      <c r="AA58" s="52">
        <v>0.0</v>
      </c>
      <c r="AB58" s="52">
        <v>0.0</v>
      </c>
      <c r="AC58" s="52">
        <v>0.0</v>
      </c>
      <c r="AD58" s="52">
        <v>0.0</v>
      </c>
      <c r="AE58" s="52">
        <v>0.0</v>
      </c>
      <c r="AF58" s="52">
        <v>0.0</v>
      </c>
      <c r="AG58" s="52">
        <v>0.0</v>
      </c>
      <c r="AH58" s="52">
        <v>0.0</v>
      </c>
      <c r="AI58" s="52">
        <v>0.0</v>
      </c>
      <c r="AJ58" s="52">
        <v>0.0</v>
      </c>
      <c r="AK58" s="52">
        <v>0.0</v>
      </c>
      <c r="AL58" s="52">
        <v>0.0</v>
      </c>
      <c r="AM58" s="52">
        <v>0.0</v>
      </c>
      <c r="AN58" s="52">
        <v>0.0</v>
      </c>
      <c r="AO58" s="52">
        <v>0.0</v>
      </c>
      <c r="AP58" s="52">
        <v>0.0</v>
      </c>
      <c r="AQ58" s="52">
        <v>0.0</v>
      </c>
      <c r="AR58" s="52">
        <v>0.0</v>
      </c>
      <c r="AS58" s="52">
        <v>0.0</v>
      </c>
      <c r="AT58" s="52">
        <v>0.0</v>
      </c>
      <c r="AU58" s="52">
        <v>0.0</v>
      </c>
      <c r="AV58" s="52">
        <v>0.0</v>
      </c>
      <c r="AW58" s="52">
        <v>0.0</v>
      </c>
      <c r="AX58" s="52">
        <v>6.0</v>
      </c>
      <c r="AY58" s="52">
        <v>1.0</v>
      </c>
      <c r="AZ58" s="52">
        <v>0.0</v>
      </c>
      <c r="BA58" s="52">
        <v>0.0</v>
      </c>
      <c r="BB58" s="52">
        <v>1.0</v>
      </c>
      <c r="BC58" s="52">
        <v>0.0</v>
      </c>
      <c r="BD58" s="52">
        <v>0.0</v>
      </c>
      <c r="BE58" s="52">
        <v>0.0</v>
      </c>
      <c r="BF58" s="52">
        <v>0.0</v>
      </c>
      <c r="BG58" s="52">
        <v>0.0</v>
      </c>
      <c r="BH58" s="52">
        <v>0.0</v>
      </c>
      <c r="BI58" s="52">
        <v>0.0</v>
      </c>
      <c r="BJ58" s="52">
        <v>0.0</v>
      </c>
      <c r="BK58" s="52">
        <v>0.0</v>
      </c>
      <c r="BL58" s="52">
        <v>0.0</v>
      </c>
      <c r="BM58" s="52">
        <v>0.0</v>
      </c>
      <c r="BN58" s="52">
        <v>0.0</v>
      </c>
      <c r="BO58" s="52">
        <v>0.0</v>
      </c>
      <c r="BP58" s="52">
        <v>0.0</v>
      </c>
      <c r="BQ58" s="52">
        <v>0.0</v>
      </c>
      <c r="BR58" s="52">
        <v>0.0</v>
      </c>
      <c r="BS58" s="52">
        <v>0.0</v>
      </c>
      <c r="BT58" s="52">
        <v>0.0</v>
      </c>
      <c r="BU58" s="52">
        <v>0.0</v>
      </c>
      <c r="BV58" s="52">
        <v>8.0</v>
      </c>
      <c r="BW58" s="52">
        <v>0.0</v>
      </c>
      <c r="BX58" s="52">
        <v>3.0</v>
      </c>
      <c r="BY58" s="52">
        <v>0.0</v>
      </c>
      <c r="BZ58" s="52">
        <v>0.0</v>
      </c>
      <c r="CA58" s="52">
        <v>0.0</v>
      </c>
      <c r="CB58" s="52">
        <v>0.0</v>
      </c>
      <c r="CC58" s="52">
        <v>0.0</v>
      </c>
      <c r="CD58" s="52">
        <v>0.0</v>
      </c>
      <c r="CE58" s="52">
        <v>0.0</v>
      </c>
      <c r="CF58" s="52">
        <v>0.0</v>
      </c>
      <c r="CG58" s="52">
        <v>0.0</v>
      </c>
      <c r="CH58" s="52">
        <v>0.0</v>
      </c>
      <c r="CI58" s="52">
        <v>0.0</v>
      </c>
      <c r="CJ58" s="52">
        <v>0.0</v>
      </c>
      <c r="CK58" s="52">
        <v>0.0</v>
      </c>
      <c r="CL58" s="52">
        <v>0.0</v>
      </c>
      <c r="CM58" s="52">
        <v>0.0</v>
      </c>
      <c r="CN58" s="52">
        <v>0.0</v>
      </c>
      <c r="CO58" s="52">
        <v>0.0</v>
      </c>
      <c r="CP58" s="52">
        <v>0.0</v>
      </c>
      <c r="CQ58" s="52">
        <v>0.0</v>
      </c>
      <c r="CR58" s="52">
        <v>0.0</v>
      </c>
      <c r="CS58" s="52">
        <v>0.0</v>
      </c>
    </row>
    <row r="59">
      <c r="A59" s="23" t="s">
        <v>45</v>
      </c>
      <c r="B59" s="52">
        <v>0.0</v>
      </c>
      <c r="C59" s="52">
        <v>0.0</v>
      </c>
      <c r="D59" s="52">
        <v>0.0</v>
      </c>
      <c r="E59" s="52">
        <v>0.0</v>
      </c>
      <c r="F59" s="52">
        <v>0.0</v>
      </c>
      <c r="G59" s="52">
        <v>0.0</v>
      </c>
      <c r="H59" s="52">
        <v>0.0</v>
      </c>
      <c r="I59" s="52">
        <v>0.0</v>
      </c>
      <c r="J59" s="52">
        <v>0.0</v>
      </c>
      <c r="K59" s="52">
        <v>0.0</v>
      </c>
      <c r="L59" s="52">
        <v>0.0</v>
      </c>
      <c r="M59" s="52">
        <v>0.0</v>
      </c>
      <c r="N59" s="52">
        <v>0.0</v>
      </c>
      <c r="O59" s="52">
        <v>0.0</v>
      </c>
      <c r="P59" s="52">
        <v>0.0</v>
      </c>
      <c r="Q59" s="52">
        <v>0.0</v>
      </c>
      <c r="R59" s="52">
        <v>0.0</v>
      </c>
      <c r="S59" s="52">
        <v>0.0</v>
      </c>
      <c r="T59" s="52">
        <v>0.0</v>
      </c>
      <c r="U59" s="52">
        <v>0.0</v>
      </c>
      <c r="V59" s="52">
        <v>0.0</v>
      </c>
      <c r="W59" s="52">
        <v>0.0</v>
      </c>
      <c r="X59" s="52">
        <v>0.0</v>
      </c>
      <c r="Y59" s="52">
        <v>0.0</v>
      </c>
      <c r="Z59" s="52">
        <v>1.0</v>
      </c>
      <c r="AA59" s="52">
        <v>0.0</v>
      </c>
      <c r="AB59" s="52">
        <v>1.0</v>
      </c>
      <c r="AC59" s="52">
        <v>0.0</v>
      </c>
      <c r="AD59" s="52">
        <v>0.0</v>
      </c>
      <c r="AE59" s="52">
        <v>0.0</v>
      </c>
      <c r="AF59" s="52">
        <v>0.0</v>
      </c>
      <c r="AG59" s="52">
        <v>0.0</v>
      </c>
      <c r="AH59" s="52">
        <v>0.0</v>
      </c>
      <c r="AI59" s="52">
        <v>0.0</v>
      </c>
      <c r="AJ59" s="52">
        <v>0.0</v>
      </c>
      <c r="AK59" s="52">
        <v>0.0</v>
      </c>
      <c r="AL59" s="52">
        <v>0.0</v>
      </c>
      <c r="AM59" s="52">
        <v>0.0</v>
      </c>
      <c r="AN59" s="52">
        <v>0.0</v>
      </c>
      <c r="AO59" s="52">
        <v>0.0</v>
      </c>
      <c r="AP59" s="52">
        <v>0.0</v>
      </c>
      <c r="AQ59" s="52">
        <v>0.0</v>
      </c>
      <c r="AR59" s="52">
        <v>0.0</v>
      </c>
      <c r="AS59" s="52">
        <v>0.0</v>
      </c>
      <c r="AT59" s="52">
        <v>0.0</v>
      </c>
      <c r="AU59" s="52">
        <v>0.0</v>
      </c>
      <c r="AV59" s="52">
        <v>0.0</v>
      </c>
      <c r="AW59" s="52">
        <v>0.0</v>
      </c>
      <c r="AX59" s="52">
        <v>6.0</v>
      </c>
      <c r="AY59" s="52">
        <v>2.0</v>
      </c>
      <c r="AZ59" s="52">
        <v>2.0</v>
      </c>
      <c r="BA59" s="52">
        <v>0.0</v>
      </c>
      <c r="BB59" s="52">
        <v>0.0</v>
      </c>
      <c r="BC59" s="52">
        <v>0.0</v>
      </c>
      <c r="BD59" s="52">
        <v>0.0</v>
      </c>
      <c r="BE59" s="52">
        <v>0.0</v>
      </c>
      <c r="BF59" s="52">
        <v>0.0</v>
      </c>
      <c r="BG59" s="52">
        <v>1.0</v>
      </c>
      <c r="BH59" s="52">
        <v>0.0</v>
      </c>
      <c r="BI59" s="52">
        <v>0.0</v>
      </c>
      <c r="BJ59" s="52">
        <v>0.0</v>
      </c>
      <c r="BK59" s="52">
        <v>0.0</v>
      </c>
      <c r="BL59" s="52">
        <v>0.0</v>
      </c>
      <c r="BM59" s="52">
        <v>0.0</v>
      </c>
      <c r="BN59" s="52">
        <v>0.0</v>
      </c>
      <c r="BO59" s="52">
        <v>0.0</v>
      </c>
      <c r="BP59" s="52">
        <v>0.0</v>
      </c>
      <c r="BQ59" s="52">
        <v>0.0</v>
      </c>
      <c r="BR59" s="52">
        <v>0.0</v>
      </c>
      <c r="BS59" s="52">
        <v>0.0</v>
      </c>
      <c r="BT59" s="52">
        <v>0.0</v>
      </c>
      <c r="BU59" s="52">
        <v>0.0</v>
      </c>
      <c r="BV59" s="52">
        <v>4.0</v>
      </c>
      <c r="BW59" s="52">
        <v>0.0</v>
      </c>
      <c r="BX59" s="52">
        <v>0.0</v>
      </c>
      <c r="BY59" s="52">
        <v>0.0</v>
      </c>
      <c r="BZ59" s="52">
        <v>0.0</v>
      </c>
      <c r="CA59" s="52">
        <v>0.0</v>
      </c>
      <c r="CB59" s="52">
        <v>0.0</v>
      </c>
      <c r="CC59" s="52">
        <v>0.0</v>
      </c>
      <c r="CD59" s="52">
        <v>0.0</v>
      </c>
      <c r="CE59" s="52">
        <v>0.0</v>
      </c>
      <c r="CF59" s="52">
        <v>0.0</v>
      </c>
      <c r="CG59" s="52">
        <v>0.0</v>
      </c>
      <c r="CH59" s="52">
        <v>0.0</v>
      </c>
      <c r="CI59" s="52">
        <v>0.0</v>
      </c>
      <c r="CJ59" s="52">
        <v>0.0</v>
      </c>
      <c r="CK59" s="52">
        <v>0.0</v>
      </c>
      <c r="CL59" s="52">
        <v>0.0</v>
      </c>
      <c r="CM59" s="52">
        <v>0.0</v>
      </c>
      <c r="CN59" s="52">
        <v>0.0</v>
      </c>
      <c r="CO59" s="52">
        <v>0.0</v>
      </c>
      <c r="CP59" s="52">
        <v>0.0</v>
      </c>
      <c r="CQ59" s="52">
        <v>0.0</v>
      </c>
      <c r="CR59" s="52">
        <v>0.0</v>
      </c>
      <c r="CS59" s="52">
        <v>0.0</v>
      </c>
    </row>
    <row r="60">
      <c r="A60" s="23" t="s">
        <v>46</v>
      </c>
      <c r="B60" s="52">
        <v>0.0</v>
      </c>
      <c r="C60" s="52">
        <v>0.0</v>
      </c>
      <c r="D60" s="52">
        <v>0.0</v>
      </c>
      <c r="E60" s="52">
        <v>0.0</v>
      </c>
      <c r="F60" s="52">
        <v>0.0</v>
      </c>
      <c r="G60" s="52">
        <v>0.0</v>
      </c>
      <c r="H60" s="52">
        <v>0.0</v>
      </c>
      <c r="I60" s="52">
        <v>0.0</v>
      </c>
      <c r="J60" s="52">
        <v>0.0</v>
      </c>
      <c r="K60" s="52">
        <v>0.0</v>
      </c>
      <c r="L60" s="52">
        <v>0.0</v>
      </c>
      <c r="M60" s="52">
        <v>0.0</v>
      </c>
      <c r="N60" s="52">
        <v>0.0</v>
      </c>
      <c r="O60" s="52">
        <v>0.0</v>
      </c>
      <c r="P60" s="52">
        <v>0.0</v>
      </c>
      <c r="Q60" s="52">
        <v>0.0</v>
      </c>
      <c r="R60" s="52">
        <v>0.0</v>
      </c>
      <c r="S60" s="52">
        <v>0.0</v>
      </c>
      <c r="T60" s="52">
        <v>0.0</v>
      </c>
      <c r="U60" s="52">
        <v>0.0</v>
      </c>
      <c r="V60" s="52">
        <v>0.0</v>
      </c>
      <c r="W60" s="52">
        <v>0.0</v>
      </c>
      <c r="X60" s="52">
        <v>0.0</v>
      </c>
      <c r="Y60" s="52">
        <v>0.0</v>
      </c>
      <c r="Z60" s="52">
        <v>0.0</v>
      </c>
      <c r="AA60" s="52">
        <v>0.0</v>
      </c>
      <c r="AB60" s="52">
        <v>0.0</v>
      </c>
      <c r="AC60" s="52">
        <v>0.0</v>
      </c>
      <c r="AD60" s="52">
        <v>0.0</v>
      </c>
      <c r="AE60" s="52">
        <v>0.0</v>
      </c>
      <c r="AF60" s="52">
        <v>0.0</v>
      </c>
      <c r="AG60" s="52">
        <v>0.0</v>
      </c>
      <c r="AH60" s="52">
        <v>0.0</v>
      </c>
      <c r="AI60" s="52">
        <v>0.0</v>
      </c>
      <c r="AJ60" s="52">
        <v>0.0</v>
      </c>
      <c r="AK60" s="52">
        <v>0.0</v>
      </c>
      <c r="AL60" s="52">
        <v>0.0</v>
      </c>
      <c r="AM60" s="52">
        <v>0.0</v>
      </c>
      <c r="AN60" s="52">
        <v>0.0</v>
      </c>
      <c r="AO60" s="52">
        <v>0.0</v>
      </c>
      <c r="AP60" s="52">
        <v>0.0</v>
      </c>
      <c r="AQ60" s="52">
        <v>0.0</v>
      </c>
      <c r="AR60" s="52">
        <v>0.0</v>
      </c>
      <c r="AS60" s="52">
        <v>0.0</v>
      </c>
      <c r="AT60" s="52">
        <v>0.0</v>
      </c>
      <c r="AU60" s="52">
        <v>0.0</v>
      </c>
      <c r="AV60" s="52">
        <v>0.0</v>
      </c>
      <c r="AW60" s="52">
        <v>0.0</v>
      </c>
      <c r="AX60" s="52">
        <v>2.0</v>
      </c>
      <c r="AY60" s="52">
        <v>0.0</v>
      </c>
      <c r="AZ60" s="52">
        <v>0.0</v>
      </c>
      <c r="BA60" s="52">
        <v>0.0</v>
      </c>
      <c r="BB60" s="52">
        <v>0.0</v>
      </c>
      <c r="BC60" s="52">
        <v>0.0</v>
      </c>
      <c r="BD60" s="52">
        <v>0.0</v>
      </c>
      <c r="BE60" s="52">
        <v>0.0</v>
      </c>
      <c r="BF60" s="52">
        <v>0.0</v>
      </c>
      <c r="BG60" s="52">
        <v>0.0</v>
      </c>
      <c r="BH60" s="52">
        <v>0.0</v>
      </c>
      <c r="BI60" s="52">
        <v>0.0</v>
      </c>
      <c r="BJ60" s="52">
        <v>0.0</v>
      </c>
      <c r="BK60" s="52">
        <v>0.0</v>
      </c>
      <c r="BL60" s="52">
        <v>0.0</v>
      </c>
      <c r="BM60" s="52">
        <v>0.0</v>
      </c>
      <c r="BN60" s="52">
        <v>0.0</v>
      </c>
      <c r="BO60" s="52">
        <v>0.0</v>
      </c>
      <c r="BP60" s="52">
        <v>0.0</v>
      </c>
      <c r="BQ60" s="52">
        <v>0.0</v>
      </c>
      <c r="BR60" s="52">
        <v>0.0</v>
      </c>
      <c r="BS60" s="52">
        <v>0.0</v>
      </c>
      <c r="BT60" s="52">
        <v>0.0</v>
      </c>
      <c r="BU60" s="52">
        <v>0.0</v>
      </c>
      <c r="BV60" s="52">
        <v>2.0</v>
      </c>
      <c r="BW60" s="52">
        <v>0.0</v>
      </c>
      <c r="BX60" s="52">
        <v>0.0</v>
      </c>
      <c r="BY60" s="52">
        <v>0.0</v>
      </c>
      <c r="BZ60" s="52">
        <v>0.0</v>
      </c>
      <c r="CA60" s="52">
        <v>0.0</v>
      </c>
      <c r="CB60" s="52">
        <v>0.0</v>
      </c>
      <c r="CC60" s="52">
        <v>0.0</v>
      </c>
      <c r="CD60" s="52">
        <v>0.0</v>
      </c>
      <c r="CE60" s="52">
        <v>0.0</v>
      </c>
      <c r="CF60" s="52">
        <v>0.0</v>
      </c>
      <c r="CG60" s="52">
        <v>0.0</v>
      </c>
      <c r="CH60" s="52">
        <v>0.0</v>
      </c>
      <c r="CI60" s="52">
        <v>0.0</v>
      </c>
      <c r="CJ60" s="52">
        <v>0.0</v>
      </c>
      <c r="CK60" s="52">
        <v>0.0</v>
      </c>
      <c r="CL60" s="52">
        <v>0.0</v>
      </c>
      <c r="CM60" s="52">
        <v>0.0</v>
      </c>
      <c r="CN60" s="52">
        <v>0.0</v>
      </c>
      <c r="CO60" s="52">
        <v>0.0</v>
      </c>
      <c r="CP60" s="52">
        <v>0.0</v>
      </c>
      <c r="CQ60" s="52">
        <v>0.0</v>
      </c>
      <c r="CR60" s="52">
        <v>0.0</v>
      </c>
      <c r="CS60" s="52">
        <v>0.0</v>
      </c>
    </row>
    <row r="61">
      <c r="A61" s="23" t="s">
        <v>47</v>
      </c>
      <c r="B61" s="52">
        <v>0.0</v>
      </c>
      <c r="C61" s="52">
        <v>0.0</v>
      </c>
      <c r="D61" s="52">
        <v>0.0</v>
      </c>
      <c r="E61" s="52">
        <v>0.0</v>
      </c>
      <c r="F61" s="52">
        <v>0.0</v>
      </c>
      <c r="G61" s="52">
        <v>0.0</v>
      </c>
      <c r="H61" s="52">
        <v>0.0</v>
      </c>
      <c r="I61" s="52">
        <v>0.0</v>
      </c>
      <c r="J61" s="52">
        <v>0.0</v>
      </c>
      <c r="K61" s="52">
        <v>0.0</v>
      </c>
      <c r="L61" s="52">
        <v>0.0</v>
      </c>
      <c r="M61" s="52">
        <v>0.0</v>
      </c>
      <c r="N61" s="52">
        <v>0.0</v>
      </c>
      <c r="O61" s="52">
        <v>0.0</v>
      </c>
      <c r="P61" s="52">
        <v>0.0</v>
      </c>
      <c r="Q61" s="52">
        <v>0.0</v>
      </c>
      <c r="R61" s="52">
        <v>0.0</v>
      </c>
      <c r="S61" s="52">
        <v>0.0</v>
      </c>
      <c r="T61" s="52">
        <v>0.0</v>
      </c>
      <c r="U61" s="52">
        <v>0.0</v>
      </c>
      <c r="V61" s="52">
        <v>0.0</v>
      </c>
      <c r="W61" s="52">
        <v>0.0</v>
      </c>
      <c r="X61" s="52">
        <v>0.0</v>
      </c>
      <c r="Y61" s="52">
        <v>0.0</v>
      </c>
      <c r="Z61" s="52">
        <v>0.0</v>
      </c>
      <c r="AA61" s="52">
        <v>0.0</v>
      </c>
      <c r="AB61" s="52">
        <v>0.0</v>
      </c>
      <c r="AC61" s="52">
        <v>0.0</v>
      </c>
      <c r="AD61" s="52">
        <v>0.0</v>
      </c>
      <c r="AE61" s="52">
        <v>0.0</v>
      </c>
      <c r="AF61" s="52">
        <v>0.0</v>
      </c>
      <c r="AG61" s="52">
        <v>0.0</v>
      </c>
      <c r="AH61" s="52">
        <v>0.0</v>
      </c>
      <c r="AI61" s="52">
        <v>0.0</v>
      </c>
      <c r="AJ61" s="52">
        <v>0.0</v>
      </c>
      <c r="AK61" s="52">
        <v>0.0</v>
      </c>
      <c r="AL61" s="52">
        <v>0.0</v>
      </c>
      <c r="AM61" s="52">
        <v>0.0</v>
      </c>
      <c r="AN61" s="52">
        <v>0.0</v>
      </c>
      <c r="AO61" s="52">
        <v>0.0</v>
      </c>
      <c r="AP61" s="52">
        <v>0.0</v>
      </c>
      <c r="AQ61" s="52">
        <v>0.0</v>
      </c>
      <c r="AR61" s="52">
        <v>0.0</v>
      </c>
      <c r="AS61" s="52">
        <v>0.0</v>
      </c>
      <c r="AT61" s="52">
        <v>0.0</v>
      </c>
      <c r="AU61" s="52">
        <v>0.0</v>
      </c>
      <c r="AV61" s="52">
        <v>0.0</v>
      </c>
      <c r="AW61" s="52">
        <v>0.0</v>
      </c>
      <c r="AX61" s="52">
        <v>0.0</v>
      </c>
      <c r="AY61" s="52">
        <v>0.0</v>
      </c>
      <c r="AZ61" s="52">
        <v>0.0</v>
      </c>
      <c r="BA61" s="52">
        <v>0.0</v>
      </c>
      <c r="BB61" s="52">
        <v>0.0</v>
      </c>
      <c r="BC61" s="52">
        <v>0.0</v>
      </c>
      <c r="BD61" s="52">
        <v>0.0</v>
      </c>
      <c r="BE61" s="52">
        <v>0.0</v>
      </c>
      <c r="BF61" s="52">
        <v>0.0</v>
      </c>
      <c r="BG61" s="52">
        <v>0.0</v>
      </c>
      <c r="BH61" s="52">
        <v>0.0</v>
      </c>
      <c r="BI61" s="52">
        <v>0.0</v>
      </c>
      <c r="BJ61" s="52">
        <v>0.0</v>
      </c>
      <c r="BK61" s="52">
        <v>0.0</v>
      </c>
      <c r="BL61" s="52">
        <v>0.0</v>
      </c>
      <c r="BM61" s="52">
        <v>1.0</v>
      </c>
      <c r="BN61" s="52">
        <v>0.0</v>
      </c>
      <c r="BO61" s="52">
        <v>0.0</v>
      </c>
      <c r="BP61" s="52">
        <v>0.0</v>
      </c>
      <c r="BQ61" s="52">
        <v>0.0</v>
      </c>
      <c r="BR61" s="52">
        <v>0.0</v>
      </c>
      <c r="BS61" s="52">
        <v>0.0</v>
      </c>
      <c r="BT61" s="52">
        <v>0.0</v>
      </c>
      <c r="BU61" s="52">
        <v>0.0</v>
      </c>
      <c r="BV61" s="52">
        <v>0.0</v>
      </c>
      <c r="BW61" s="52">
        <v>0.0</v>
      </c>
      <c r="BX61" s="52">
        <v>0.0</v>
      </c>
      <c r="BY61" s="52">
        <v>0.0</v>
      </c>
      <c r="BZ61" s="52">
        <v>0.0</v>
      </c>
      <c r="CA61" s="52">
        <v>0.0</v>
      </c>
      <c r="CB61" s="52">
        <v>0.0</v>
      </c>
      <c r="CC61" s="52">
        <v>0.0</v>
      </c>
      <c r="CD61" s="52">
        <v>0.0</v>
      </c>
      <c r="CE61" s="52">
        <v>0.0</v>
      </c>
      <c r="CF61" s="52">
        <v>0.0</v>
      </c>
      <c r="CG61" s="52">
        <v>0.0</v>
      </c>
      <c r="CH61" s="52">
        <v>0.0</v>
      </c>
      <c r="CI61" s="52">
        <v>0.0</v>
      </c>
      <c r="CJ61" s="52">
        <v>0.0</v>
      </c>
      <c r="CK61" s="52">
        <v>0.0</v>
      </c>
      <c r="CL61" s="52">
        <v>0.0</v>
      </c>
      <c r="CM61" s="52">
        <v>0.0</v>
      </c>
      <c r="CN61" s="52">
        <v>0.0</v>
      </c>
      <c r="CO61" s="52">
        <v>0.0</v>
      </c>
      <c r="CP61" s="52">
        <v>0.0</v>
      </c>
      <c r="CQ61" s="52">
        <v>0.0</v>
      </c>
      <c r="CR61" s="52">
        <v>0.0</v>
      </c>
      <c r="CS61" s="52">
        <v>0.0</v>
      </c>
    </row>
    <row r="62">
      <c r="A62" s="23" t="s">
        <v>48</v>
      </c>
      <c r="B62" s="52">
        <v>1.0</v>
      </c>
      <c r="C62" s="52">
        <v>0.0</v>
      </c>
      <c r="D62" s="52">
        <v>0.0</v>
      </c>
      <c r="E62" s="52">
        <v>0.0</v>
      </c>
      <c r="F62" s="52">
        <v>0.0</v>
      </c>
      <c r="G62" s="52">
        <v>0.0</v>
      </c>
      <c r="H62" s="52">
        <v>0.0</v>
      </c>
      <c r="I62" s="52">
        <v>0.0</v>
      </c>
      <c r="J62" s="52">
        <v>0.0</v>
      </c>
      <c r="K62" s="52">
        <v>0.0</v>
      </c>
      <c r="L62" s="52">
        <v>0.0</v>
      </c>
      <c r="M62" s="52">
        <v>0.0</v>
      </c>
      <c r="N62" s="52">
        <v>0.0</v>
      </c>
      <c r="O62" s="52">
        <v>0.0</v>
      </c>
      <c r="P62" s="52">
        <v>0.0</v>
      </c>
      <c r="Q62" s="52">
        <v>0.0</v>
      </c>
      <c r="R62" s="52">
        <v>0.0</v>
      </c>
      <c r="S62" s="52">
        <v>0.0</v>
      </c>
      <c r="T62" s="52">
        <v>0.0</v>
      </c>
      <c r="U62" s="52">
        <v>0.0</v>
      </c>
      <c r="V62" s="52">
        <v>0.0</v>
      </c>
      <c r="W62" s="52">
        <v>0.0</v>
      </c>
      <c r="X62" s="52">
        <v>0.0</v>
      </c>
      <c r="Y62" s="52">
        <v>0.0</v>
      </c>
      <c r="Z62" s="52">
        <v>0.0</v>
      </c>
      <c r="AA62" s="52">
        <v>0.0</v>
      </c>
      <c r="AB62" s="52">
        <v>0.0</v>
      </c>
      <c r="AC62" s="52">
        <v>0.0</v>
      </c>
      <c r="AD62" s="52">
        <v>0.0</v>
      </c>
      <c r="AE62" s="52">
        <v>0.0</v>
      </c>
      <c r="AF62" s="52">
        <v>0.0</v>
      </c>
      <c r="AG62" s="52">
        <v>0.0</v>
      </c>
      <c r="AH62" s="52">
        <v>0.0</v>
      </c>
      <c r="AI62" s="52">
        <v>0.0</v>
      </c>
      <c r="AJ62" s="52">
        <v>0.0</v>
      </c>
      <c r="AK62" s="52">
        <v>0.0</v>
      </c>
      <c r="AL62" s="52">
        <v>0.0</v>
      </c>
      <c r="AM62" s="52">
        <v>0.0</v>
      </c>
      <c r="AN62" s="52">
        <v>0.0</v>
      </c>
      <c r="AO62" s="52">
        <v>0.0</v>
      </c>
      <c r="AP62" s="52">
        <v>0.0</v>
      </c>
      <c r="AQ62" s="52">
        <v>0.0</v>
      </c>
      <c r="AR62" s="52">
        <v>0.0</v>
      </c>
      <c r="AS62" s="52">
        <v>0.0</v>
      </c>
      <c r="AT62" s="52">
        <v>0.0</v>
      </c>
      <c r="AU62" s="52">
        <v>0.0</v>
      </c>
      <c r="AV62" s="52">
        <v>0.0</v>
      </c>
      <c r="AW62" s="52">
        <v>0.0</v>
      </c>
      <c r="AX62" s="52">
        <v>3.0</v>
      </c>
      <c r="AY62" s="52">
        <v>0.0</v>
      </c>
      <c r="AZ62" s="52">
        <v>0.0</v>
      </c>
      <c r="BA62" s="52">
        <v>1.0</v>
      </c>
      <c r="BB62" s="52">
        <v>0.0</v>
      </c>
      <c r="BC62" s="52">
        <v>0.0</v>
      </c>
      <c r="BD62" s="52">
        <v>0.0</v>
      </c>
      <c r="BE62" s="52">
        <v>0.0</v>
      </c>
      <c r="BF62" s="52">
        <v>0.0</v>
      </c>
      <c r="BG62" s="52">
        <v>0.0</v>
      </c>
      <c r="BH62" s="52">
        <v>0.0</v>
      </c>
      <c r="BI62" s="52">
        <v>0.0</v>
      </c>
      <c r="BJ62" s="52">
        <v>0.0</v>
      </c>
      <c r="BK62" s="52">
        <v>0.0</v>
      </c>
      <c r="BL62" s="52">
        <v>0.0</v>
      </c>
      <c r="BM62" s="52">
        <v>0.0</v>
      </c>
      <c r="BN62" s="52">
        <v>0.0</v>
      </c>
      <c r="BO62" s="52">
        <v>0.0</v>
      </c>
      <c r="BP62" s="52">
        <v>0.0</v>
      </c>
      <c r="BQ62" s="52">
        <v>0.0</v>
      </c>
      <c r="BR62" s="52">
        <v>0.0</v>
      </c>
      <c r="BS62" s="52">
        <v>0.0</v>
      </c>
      <c r="BT62" s="52">
        <v>0.0</v>
      </c>
      <c r="BU62" s="52">
        <v>0.0</v>
      </c>
      <c r="BV62" s="52">
        <v>8.0</v>
      </c>
      <c r="BW62" s="52">
        <v>3.0</v>
      </c>
      <c r="BX62" s="52">
        <v>0.0</v>
      </c>
      <c r="BY62" s="52">
        <v>0.0</v>
      </c>
      <c r="BZ62" s="52">
        <v>0.0</v>
      </c>
      <c r="CA62" s="52">
        <v>0.0</v>
      </c>
      <c r="CB62" s="52">
        <v>0.0</v>
      </c>
      <c r="CC62" s="52">
        <v>0.0</v>
      </c>
      <c r="CD62" s="52">
        <v>0.0</v>
      </c>
      <c r="CE62" s="52">
        <v>0.0</v>
      </c>
      <c r="CF62" s="52">
        <v>0.0</v>
      </c>
      <c r="CG62" s="52">
        <v>0.0</v>
      </c>
      <c r="CH62" s="52">
        <v>0.0</v>
      </c>
      <c r="CI62" s="52">
        <v>0.0</v>
      </c>
      <c r="CJ62" s="52">
        <v>0.0</v>
      </c>
      <c r="CK62" s="52">
        <v>0.0</v>
      </c>
      <c r="CL62" s="52">
        <v>0.0</v>
      </c>
      <c r="CM62" s="52">
        <v>0.0</v>
      </c>
      <c r="CN62" s="52">
        <v>0.0</v>
      </c>
      <c r="CO62" s="52">
        <v>0.0</v>
      </c>
      <c r="CP62" s="52">
        <v>0.0</v>
      </c>
      <c r="CQ62" s="52">
        <v>0.0</v>
      </c>
      <c r="CR62" s="52">
        <v>0.0</v>
      </c>
      <c r="CS62" s="52">
        <v>0.0</v>
      </c>
    </row>
    <row r="63">
      <c r="A63" s="23" t="s">
        <v>49</v>
      </c>
      <c r="B63" s="52">
        <v>0.0</v>
      </c>
      <c r="C63" s="52">
        <v>0.0</v>
      </c>
      <c r="D63" s="52">
        <v>0.0</v>
      </c>
      <c r="E63" s="52">
        <v>0.0</v>
      </c>
      <c r="F63" s="52">
        <v>0.0</v>
      </c>
      <c r="G63" s="52">
        <v>0.0</v>
      </c>
      <c r="H63" s="52">
        <v>0.0</v>
      </c>
      <c r="I63" s="52">
        <v>0.0</v>
      </c>
      <c r="J63" s="52">
        <v>0.0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2">
        <v>0.0</v>
      </c>
      <c r="S63" s="52">
        <v>0.0</v>
      </c>
      <c r="T63" s="52">
        <v>0.0</v>
      </c>
      <c r="U63" s="52">
        <v>0.0</v>
      </c>
      <c r="V63" s="52">
        <v>0.0</v>
      </c>
      <c r="W63" s="52">
        <v>0.0</v>
      </c>
      <c r="X63" s="52">
        <v>0.0</v>
      </c>
      <c r="Y63" s="52">
        <v>0.0</v>
      </c>
      <c r="Z63" s="52">
        <v>0.0</v>
      </c>
      <c r="AA63" s="52">
        <v>0.0</v>
      </c>
      <c r="AB63" s="52">
        <v>0.0</v>
      </c>
      <c r="AC63" s="52">
        <v>0.0</v>
      </c>
      <c r="AD63" s="52">
        <v>0.0</v>
      </c>
      <c r="AE63" s="52">
        <v>0.0</v>
      </c>
      <c r="AF63" s="52">
        <v>0.0</v>
      </c>
      <c r="AG63" s="52">
        <v>0.0</v>
      </c>
      <c r="AH63" s="52">
        <v>0.0</v>
      </c>
      <c r="AI63" s="52">
        <v>0.0</v>
      </c>
      <c r="AJ63" s="52">
        <v>0.0</v>
      </c>
      <c r="AK63" s="52">
        <v>0.0</v>
      </c>
      <c r="AL63" s="52">
        <v>0.0</v>
      </c>
      <c r="AM63" s="52">
        <v>0.0</v>
      </c>
      <c r="AN63" s="52">
        <v>0.0</v>
      </c>
      <c r="AO63" s="52">
        <v>0.0</v>
      </c>
      <c r="AP63" s="52">
        <v>0.0</v>
      </c>
      <c r="AQ63" s="52">
        <v>0.0</v>
      </c>
      <c r="AR63" s="52">
        <v>0.0</v>
      </c>
      <c r="AS63" s="52">
        <v>0.0</v>
      </c>
      <c r="AT63" s="52">
        <v>0.0</v>
      </c>
      <c r="AU63" s="52">
        <v>0.0</v>
      </c>
      <c r="AV63" s="52">
        <v>0.0</v>
      </c>
      <c r="AW63" s="52">
        <v>0.0</v>
      </c>
      <c r="AX63" s="52">
        <v>3.0</v>
      </c>
      <c r="AY63" s="52">
        <v>0.0</v>
      </c>
      <c r="AZ63" s="52">
        <v>0.0</v>
      </c>
      <c r="BA63" s="52">
        <v>0.0</v>
      </c>
      <c r="BB63" s="52">
        <v>0.0</v>
      </c>
      <c r="BC63" s="52">
        <v>0.0</v>
      </c>
      <c r="BD63" s="52">
        <v>0.0</v>
      </c>
      <c r="BE63" s="52">
        <v>0.0</v>
      </c>
      <c r="BF63" s="52">
        <v>0.0</v>
      </c>
      <c r="BG63" s="52">
        <v>0.0</v>
      </c>
      <c r="BH63" s="52">
        <v>0.0</v>
      </c>
      <c r="BI63" s="52">
        <v>0.0</v>
      </c>
      <c r="BJ63" s="52">
        <v>0.0</v>
      </c>
      <c r="BK63" s="52">
        <v>0.0</v>
      </c>
      <c r="BL63" s="52">
        <v>0.0</v>
      </c>
      <c r="BM63" s="52">
        <v>0.0</v>
      </c>
      <c r="BN63" s="52">
        <v>0.0</v>
      </c>
      <c r="BO63" s="52">
        <v>0.0</v>
      </c>
      <c r="BP63" s="52">
        <v>0.0</v>
      </c>
      <c r="BQ63" s="52">
        <v>0.0</v>
      </c>
      <c r="BR63" s="52">
        <v>0.0</v>
      </c>
      <c r="BS63" s="52">
        <v>0.0</v>
      </c>
      <c r="BT63" s="52">
        <v>0.0</v>
      </c>
      <c r="BU63" s="52">
        <v>0.0</v>
      </c>
      <c r="BV63" s="52">
        <v>2.0</v>
      </c>
      <c r="BW63" s="52">
        <v>0.0</v>
      </c>
      <c r="BX63" s="52">
        <v>0.0</v>
      </c>
      <c r="BY63" s="52">
        <v>0.0</v>
      </c>
      <c r="BZ63" s="52">
        <v>0.0</v>
      </c>
      <c r="CA63" s="52">
        <v>0.0</v>
      </c>
      <c r="CB63" s="52">
        <v>0.0</v>
      </c>
      <c r="CC63" s="52">
        <v>0.0</v>
      </c>
      <c r="CD63" s="52">
        <v>0.0</v>
      </c>
      <c r="CE63" s="52">
        <v>0.0</v>
      </c>
      <c r="CF63" s="52">
        <v>0.0</v>
      </c>
      <c r="CG63" s="52">
        <v>0.0</v>
      </c>
      <c r="CH63" s="52">
        <v>0.0</v>
      </c>
      <c r="CI63" s="52">
        <v>0.0</v>
      </c>
      <c r="CJ63" s="52">
        <v>0.0</v>
      </c>
      <c r="CK63" s="52">
        <v>0.0</v>
      </c>
      <c r="CL63" s="52">
        <v>0.0</v>
      </c>
      <c r="CM63" s="52">
        <v>0.0</v>
      </c>
      <c r="CN63" s="52">
        <v>0.0</v>
      </c>
      <c r="CO63" s="52">
        <v>1.0</v>
      </c>
      <c r="CP63" s="52">
        <v>0.0</v>
      </c>
      <c r="CQ63" s="52">
        <v>0.0</v>
      </c>
      <c r="CR63" s="52">
        <v>0.0</v>
      </c>
      <c r="CS63" s="52">
        <v>0.0</v>
      </c>
    </row>
    <row r="64">
      <c r="A64" s="23" t="s">
        <v>50</v>
      </c>
      <c r="B64" s="52">
        <v>0.0</v>
      </c>
      <c r="C64" s="52">
        <v>0.0</v>
      </c>
      <c r="D64" s="52">
        <v>0.0</v>
      </c>
      <c r="E64" s="52">
        <v>0.0</v>
      </c>
      <c r="F64" s="52">
        <v>0.0</v>
      </c>
      <c r="G64" s="52">
        <v>0.0</v>
      </c>
      <c r="H64" s="52">
        <v>0.0</v>
      </c>
      <c r="I64" s="52">
        <v>0.0</v>
      </c>
      <c r="J64" s="52">
        <v>0.0</v>
      </c>
      <c r="K64" s="52">
        <v>0.0</v>
      </c>
      <c r="L64" s="52">
        <v>0.0</v>
      </c>
      <c r="M64" s="52">
        <v>0.0</v>
      </c>
      <c r="N64" s="52">
        <v>0.0</v>
      </c>
      <c r="O64" s="52">
        <v>0.0</v>
      </c>
      <c r="P64" s="52">
        <v>0.0</v>
      </c>
      <c r="Q64" s="52">
        <v>0.0</v>
      </c>
      <c r="R64" s="52">
        <v>0.0</v>
      </c>
      <c r="S64" s="52">
        <v>0.0</v>
      </c>
      <c r="T64" s="52">
        <v>0.0</v>
      </c>
      <c r="U64" s="52">
        <v>0.0</v>
      </c>
      <c r="V64" s="52">
        <v>0.0</v>
      </c>
      <c r="W64" s="52">
        <v>0.0</v>
      </c>
      <c r="X64" s="52">
        <v>0.0</v>
      </c>
      <c r="Y64" s="52">
        <v>0.0</v>
      </c>
      <c r="Z64" s="52">
        <v>0.0</v>
      </c>
      <c r="AA64" s="52">
        <v>0.0</v>
      </c>
      <c r="AB64" s="52">
        <v>1.0</v>
      </c>
      <c r="AC64" s="52">
        <v>0.0</v>
      </c>
      <c r="AD64" s="52">
        <v>0.0</v>
      </c>
      <c r="AE64" s="52">
        <v>0.0</v>
      </c>
      <c r="AF64" s="52">
        <v>0.0</v>
      </c>
      <c r="AG64" s="52">
        <v>0.0</v>
      </c>
      <c r="AH64" s="52">
        <v>0.0</v>
      </c>
      <c r="AI64" s="52">
        <v>0.0</v>
      </c>
      <c r="AJ64" s="52">
        <v>0.0</v>
      </c>
      <c r="AK64" s="52">
        <v>0.0</v>
      </c>
      <c r="AL64" s="52">
        <v>0.0</v>
      </c>
      <c r="AM64" s="52">
        <v>0.0</v>
      </c>
      <c r="AN64" s="52">
        <v>0.0</v>
      </c>
      <c r="AO64" s="52">
        <v>0.0</v>
      </c>
      <c r="AP64" s="52">
        <v>0.0</v>
      </c>
      <c r="AQ64" s="52">
        <v>0.0</v>
      </c>
      <c r="AR64" s="52">
        <v>0.0</v>
      </c>
      <c r="AS64" s="52">
        <v>0.0</v>
      </c>
      <c r="AT64" s="52">
        <v>0.0</v>
      </c>
      <c r="AU64" s="52">
        <v>0.0</v>
      </c>
      <c r="AV64" s="52">
        <v>0.0</v>
      </c>
      <c r="AW64" s="52">
        <v>0.0</v>
      </c>
      <c r="AX64" s="52">
        <v>0.0</v>
      </c>
      <c r="AY64" s="52">
        <v>0.0</v>
      </c>
      <c r="AZ64" s="52">
        <v>0.0</v>
      </c>
      <c r="BA64" s="52">
        <v>0.0</v>
      </c>
      <c r="BB64" s="52">
        <v>0.0</v>
      </c>
      <c r="BC64" s="52">
        <v>0.0</v>
      </c>
      <c r="BD64" s="52">
        <v>0.0</v>
      </c>
      <c r="BE64" s="52">
        <v>0.0</v>
      </c>
      <c r="BF64" s="52">
        <v>0.0</v>
      </c>
      <c r="BG64" s="52">
        <v>0.0</v>
      </c>
      <c r="BH64" s="52">
        <v>0.0</v>
      </c>
      <c r="BI64" s="52">
        <v>0.0</v>
      </c>
      <c r="BJ64" s="52">
        <v>0.0</v>
      </c>
      <c r="BK64" s="52">
        <v>0.0</v>
      </c>
      <c r="BL64" s="52">
        <v>0.0</v>
      </c>
      <c r="BM64" s="52">
        <v>0.0</v>
      </c>
      <c r="BN64" s="52">
        <v>0.0</v>
      </c>
      <c r="BO64" s="52">
        <v>0.0</v>
      </c>
      <c r="BP64" s="52">
        <v>0.0</v>
      </c>
      <c r="BQ64" s="52">
        <v>0.0</v>
      </c>
      <c r="BR64" s="52">
        <v>0.0</v>
      </c>
      <c r="BS64" s="52">
        <v>0.0</v>
      </c>
      <c r="BT64" s="52">
        <v>0.0</v>
      </c>
      <c r="BU64" s="52">
        <v>0.0</v>
      </c>
      <c r="BV64" s="52">
        <v>1.0</v>
      </c>
      <c r="BW64" s="52">
        <v>0.0</v>
      </c>
      <c r="BX64" s="52">
        <v>0.0</v>
      </c>
      <c r="BY64" s="52">
        <v>0.0</v>
      </c>
      <c r="BZ64" s="52">
        <v>0.0</v>
      </c>
      <c r="CA64" s="52">
        <v>0.0</v>
      </c>
      <c r="CB64" s="52">
        <v>0.0</v>
      </c>
      <c r="CC64" s="52">
        <v>0.0</v>
      </c>
      <c r="CD64" s="52">
        <v>0.0</v>
      </c>
      <c r="CE64" s="52">
        <v>0.0</v>
      </c>
      <c r="CF64" s="52">
        <v>0.0</v>
      </c>
      <c r="CG64" s="52">
        <v>0.0</v>
      </c>
      <c r="CH64" s="52">
        <v>0.0</v>
      </c>
      <c r="CI64" s="52">
        <v>0.0</v>
      </c>
      <c r="CJ64" s="52">
        <v>0.0</v>
      </c>
      <c r="CK64" s="52">
        <v>0.0</v>
      </c>
      <c r="CL64" s="52">
        <v>0.0</v>
      </c>
      <c r="CM64" s="52">
        <v>0.0</v>
      </c>
      <c r="CN64" s="52">
        <v>0.0</v>
      </c>
      <c r="CO64" s="52">
        <v>0.0</v>
      </c>
      <c r="CP64" s="52">
        <v>0.0</v>
      </c>
      <c r="CQ64" s="52">
        <v>0.0</v>
      </c>
      <c r="CR64" s="52">
        <v>0.0</v>
      </c>
      <c r="CS64" s="52">
        <v>0.0</v>
      </c>
    </row>
    <row r="65">
      <c r="A65" s="23" t="s">
        <v>51</v>
      </c>
      <c r="B65" s="52">
        <v>0.0</v>
      </c>
      <c r="C65" s="52">
        <v>0.0</v>
      </c>
      <c r="D65" s="52">
        <v>0.0</v>
      </c>
      <c r="E65" s="52">
        <v>0.0</v>
      </c>
      <c r="F65" s="52">
        <v>0.0</v>
      </c>
      <c r="G65" s="52">
        <v>0.0</v>
      </c>
      <c r="H65" s="52">
        <v>0.0</v>
      </c>
      <c r="I65" s="52">
        <v>0.0</v>
      </c>
      <c r="J65" s="52">
        <v>0.0</v>
      </c>
      <c r="K65" s="52">
        <v>0.0</v>
      </c>
      <c r="L65" s="52">
        <v>0.0</v>
      </c>
      <c r="M65" s="52">
        <v>0.0</v>
      </c>
      <c r="N65" s="52">
        <v>0.0</v>
      </c>
      <c r="O65" s="52">
        <v>0.0</v>
      </c>
      <c r="P65" s="52">
        <v>0.0</v>
      </c>
      <c r="Q65" s="52">
        <v>0.0</v>
      </c>
      <c r="R65" s="52">
        <v>0.0</v>
      </c>
      <c r="S65" s="52">
        <v>0.0</v>
      </c>
      <c r="T65" s="52">
        <v>0.0</v>
      </c>
      <c r="U65" s="52">
        <v>0.0</v>
      </c>
      <c r="V65" s="52">
        <v>0.0</v>
      </c>
      <c r="W65" s="52">
        <v>0.0</v>
      </c>
      <c r="X65" s="52">
        <v>0.0</v>
      </c>
      <c r="Y65" s="52">
        <v>0.0</v>
      </c>
      <c r="Z65" s="52">
        <v>1.0</v>
      </c>
      <c r="AA65" s="52">
        <v>0.0</v>
      </c>
      <c r="AB65" s="52">
        <v>0.0</v>
      </c>
      <c r="AC65" s="52">
        <v>0.0</v>
      </c>
      <c r="AD65" s="52">
        <v>0.0</v>
      </c>
      <c r="AE65" s="52">
        <v>0.0</v>
      </c>
      <c r="AF65" s="52">
        <v>0.0</v>
      </c>
      <c r="AG65" s="52">
        <v>0.0</v>
      </c>
      <c r="AH65" s="52">
        <v>0.0</v>
      </c>
      <c r="AI65" s="52">
        <v>0.0</v>
      </c>
      <c r="AJ65" s="52">
        <v>0.0</v>
      </c>
      <c r="AK65" s="52">
        <v>0.0</v>
      </c>
      <c r="AL65" s="52">
        <v>0.0</v>
      </c>
      <c r="AM65" s="52">
        <v>0.0</v>
      </c>
      <c r="AN65" s="52">
        <v>0.0</v>
      </c>
      <c r="AO65" s="52">
        <v>0.0</v>
      </c>
      <c r="AP65" s="52">
        <v>0.0</v>
      </c>
      <c r="AQ65" s="52">
        <v>0.0</v>
      </c>
      <c r="AR65" s="52">
        <v>0.0</v>
      </c>
      <c r="AS65" s="52">
        <v>0.0</v>
      </c>
      <c r="AT65" s="52">
        <v>0.0</v>
      </c>
      <c r="AU65" s="52">
        <v>0.0</v>
      </c>
      <c r="AV65" s="52">
        <v>0.0</v>
      </c>
      <c r="AW65" s="52">
        <v>0.0</v>
      </c>
      <c r="AX65" s="52">
        <v>0.0</v>
      </c>
      <c r="AY65" s="52">
        <v>0.0</v>
      </c>
      <c r="AZ65" s="52">
        <v>0.0</v>
      </c>
      <c r="BA65" s="52">
        <v>0.0</v>
      </c>
      <c r="BB65" s="52">
        <v>0.0</v>
      </c>
      <c r="BC65" s="52">
        <v>0.0</v>
      </c>
      <c r="BD65" s="52">
        <v>0.0</v>
      </c>
      <c r="BE65" s="52">
        <v>0.0</v>
      </c>
      <c r="BF65" s="52">
        <v>0.0</v>
      </c>
      <c r="BG65" s="52">
        <v>0.0</v>
      </c>
      <c r="BH65" s="52">
        <v>0.0</v>
      </c>
      <c r="BI65" s="52">
        <v>0.0</v>
      </c>
      <c r="BJ65" s="52">
        <v>0.0</v>
      </c>
      <c r="BK65" s="52">
        <v>0.0</v>
      </c>
      <c r="BL65" s="52">
        <v>0.0</v>
      </c>
      <c r="BM65" s="52">
        <v>0.0</v>
      </c>
      <c r="BN65" s="52">
        <v>0.0</v>
      </c>
      <c r="BO65" s="52">
        <v>0.0</v>
      </c>
      <c r="BP65" s="52">
        <v>0.0</v>
      </c>
      <c r="BQ65" s="52">
        <v>0.0</v>
      </c>
      <c r="BR65" s="52">
        <v>0.0</v>
      </c>
      <c r="BS65" s="52">
        <v>0.0</v>
      </c>
      <c r="BT65" s="52">
        <v>0.0</v>
      </c>
      <c r="BU65" s="52">
        <v>0.0</v>
      </c>
      <c r="BV65" s="52">
        <v>0.0</v>
      </c>
      <c r="BW65" s="52">
        <v>0.0</v>
      </c>
      <c r="BX65" s="52">
        <v>0.0</v>
      </c>
      <c r="BY65" s="52">
        <v>0.0</v>
      </c>
      <c r="BZ65" s="52">
        <v>0.0</v>
      </c>
      <c r="CA65" s="52">
        <v>0.0</v>
      </c>
      <c r="CB65" s="52">
        <v>0.0</v>
      </c>
      <c r="CC65" s="52">
        <v>0.0</v>
      </c>
      <c r="CD65" s="52">
        <v>0.0</v>
      </c>
      <c r="CE65" s="52">
        <v>0.0</v>
      </c>
      <c r="CF65" s="52">
        <v>0.0</v>
      </c>
      <c r="CG65" s="52">
        <v>0.0</v>
      </c>
      <c r="CH65" s="52">
        <v>0.0</v>
      </c>
      <c r="CI65" s="52">
        <v>0.0</v>
      </c>
      <c r="CJ65" s="52">
        <v>0.0</v>
      </c>
      <c r="CK65" s="52">
        <v>0.0</v>
      </c>
      <c r="CL65" s="52">
        <v>0.0</v>
      </c>
      <c r="CM65" s="52">
        <v>0.0</v>
      </c>
      <c r="CN65" s="52">
        <v>0.0</v>
      </c>
      <c r="CO65" s="52">
        <v>0.0</v>
      </c>
      <c r="CP65" s="52">
        <v>0.0</v>
      </c>
      <c r="CQ65" s="52">
        <v>0.0</v>
      </c>
      <c r="CR65" s="52">
        <v>0.0</v>
      </c>
      <c r="CS65" s="52">
        <v>0.0</v>
      </c>
    </row>
    <row r="66">
      <c r="A66" s="23" t="s">
        <v>52</v>
      </c>
      <c r="B66" s="52">
        <v>0.0</v>
      </c>
      <c r="C66" s="52">
        <v>0.0</v>
      </c>
      <c r="D66" s="52">
        <v>0.0</v>
      </c>
      <c r="E66" s="52">
        <v>0.0</v>
      </c>
      <c r="F66" s="52">
        <v>0.0</v>
      </c>
      <c r="G66" s="52">
        <v>0.0</v>
      </c>
      <c r="H66" s="52">
        <v>0.0</v>
      </c>
      <c r="I66" s="52">
        <v>0.0</v>
      </c>
      <c r="J66" s="52">
        <v>0.0</v>
      </c>
      <c r="K66" s="52">
        <v>0.0</v>
      </c>
      <c r="L66" s="52">
        <v>0.0</v>
      </c>
      <c r="M66" s="52">
        <v>0.0</v>
      </c>
      <c r="N66" s="52">
        <v>0.0</v>
      </c>
      <c r="O66" s="52">
        <v>0.0</v>
      </c>
      <c r="P66" s="52">
        <v>0.0</v>
      </c>
      <c r="Q66" s="52">
        <v>0.0</v>
      </c>
      <c r="R66" s="52">
        <v>0.0</v>
      </c>
      <c r="S66" s="52">
        <v>0.0</v>
      </c>
      <c r="T66" s="52">
        <v>0.0</v>
      </c>
      <c r="U66" s="52">
        <v>0.0</v>
      </c>
      <c r="V66" s="52">
        <v>0.0</v>
      </c>
      <c r="W66" s="52">
        <v>0.0</v>
      </c>
      <c r="X66" s="52">
        <v>0.0</v>
      </c>
      <c r="Y66" s="52">
        <v>0.0</v>
      </c>
      <c r="Z66" s="52">
        <v>0.0</v>
      </c>
      <c r="AA66" s="52">
        <v>0.0</v>
      </c>
      <c r="AB66" s="52">
        <v>0.0</v>
      </c>
      <c r="AC66" s="52">
        <v>0.0</v>
      </c>
      <c r="AD66" s="52">
        <v>0.0</v>
      </c>
      <c r="AE66" s="52">
        <v>0.0</v>
      </c>
      <c r="AF66" s="52">
        <v>0.0</v>
      </c>
      <c r="AG66" s="52">
        <v>0.0</v>
      </c>
      <c r="AH66" s="52">
        <v>0.0</v>
      </c>
      <c r="AI66" s="52">
        <v>0.0</v>
      </c>
      <c r="AJ66" s="52">
        <v>0.0</v>
      </c>
      <c r="AK66" s="52">
        <v>0.0</v>
      </c>
      <c r="AL66" s="52">
        <v>0.0</v>
      </c>
      <c r="AM66" s="52">
        <v>0.0</v>
      </c>
      <c r="AN66" s="52">
        <v>0.0</v>
      </c>
      <c r="AO66" s="52">
        <v>0.0</v>
      </c>
      <c r="AP66" s="52">
        <v>0.0</v>
      </c>
      <c r="AQ66" s="52">
        <v>0.0</v>
      </c>
      <c r="AR66" s="52">
        <v>0.0</v>
      </c>
      <c r="AS66" s="52">
        <v>0.0</v>
      </c>
      <c r="AT66" s="52">
        <v>0.0</v>
      </c>
      <c r="AU66" s="52">
        <v>0.0</v>
      </c>
      <c r="AV66" s="52">
        <v>0.0</v>
      </c>
      <c r="AW66" s="52">
        <v>0.0</v>
      </c>
      <c r="AX66" s="52">
        <v>0.0</v>
      </c>
      <c r="AY66" s="52">
        <v>0.0</v>
      </c>
      <c r="AZ66" s="52">
        <v>0.0</v>
      </c>
      <c r="BA66" s="52">
        <v>0.0</v>
      </c>
      <c r="BB66" s="52">
        <v>0.0</v>
      </c>
      <c r="BC66" s="52">
        <v>0.0</v>
      </c>
      <c r="BD66" s="52">
        <v>0.0</v>
      </c>
      <c r="BE66" s="52">
        <v>0.0</v>
      </c>
      <c r="BF66" s="52">
        <v>0.0</v>
      </c>
      <c r="BG66" s="52">
        <v>0.0</v>
      </c>
      <c r="BH66" s="52">
        <v>0.0</v>
      </c>
      <c r="BI66" s="52">
        <v>0.0</v>
      </c>
      <c r="BJ66" s="52">
        <v>0.0</v>
      </c>
      <c r="BK66" s="52">
        <v>0.0</v>
      </c>
      <c r="BL66" s="52">
        <v>0.0</v>
      </c>
      <c r="BM66" s="52">
        <v>0.0</v>
      </c>
      <c r="BN66" s="52">
        <v>0.0</v>
      </c>
      <c r="BO66" s="52">
        <v>0.0</v>
      </c>
      <c r="BP66" s="52">
        <v>0.0</v>
      </c>
      <c r="BQ66" s="52">
        <v>0.0</v>
      </c>
      <c r="BR66" s="52">
        <v>0.0</v>
      </c>
      <c r="BS66" s="52">
        <v>0.0</v>
      </c>
      <c r="BT66" s="52">
        <v>0.0</v>
      </c>
      <c r="BU66" s="52">
        <v>0.0</v>
      </c>
      <c r="BV66" s="52">
        <v>0.0</v>
      </c>
      <c r="BW66" s="52">
        <v>0.0</v>
      </c>
      <c r="BX66" s="52">
        <v>0.0</v>
      </c>
      <c r="BY66" s="52">
        <v>0.0</v>
      </c>
      <c r="BZ66" s="52">
        <v>0.0</v>
      </c>
      <c r="CA66" s="52">
        <v>0.0</v>
      </c>
      <c r="CB66" s="52">
        <v>0.0</v>
      </c>
      <c r="CC66" s="52">
        <v>0.0</v>
      </c>
      <c r="CD66" s="52">
        <v>0.0</v>
      </c>
      <c r="CE66" s="52">
        <v>0.0</v>
      </c>
      <c r="CF66" s="52">
        <v>0.0</v>
      </c>
      <c r="CG66" s="52">
        <v>0.0</v>
      </c>
      <c r="CH66" s="52">
        <v>0.0</v>
      </c>
      <c r="CI66" s="52">
        <v>0.0</v>
      </c>
      <c r="CJ66" s="52">
        <v>0.0</v>
      </c>
      <c r="CK66" s="52">
        <v>0.0</v>
      </c>
      <c r="CL66" s="52">
        <v>0.0</v>
      </c>
      <c r="CM66" s="52">
        <v>0.0</v>
      </c>
      <c r="CN66" s="52">
        <v>0.0</v>
      </c>
      <c r="CO66" s="52">
        <v>0.0</v>
      </c>
      <c r="CP66" s="52">
        <v>0.0</v>
      </c>
      <c r="CQ66" s="52">
        <v>0.0</v>
      </c>
      <c r="CR66" s="52">
        <v>0.0</v>
      </c>
      <c r="CS66" s="52">
        <v>0.0</v>
      </c>
    </row>
    <row r="67">
      <c r="A67" s="23" t="s">
        <v>53</v>
      </c>
      <c r="B67" s="52">
        <v>0.0</v>
      </c>
      <c r="C67" s="52">
        <v>0.0</v>
      </c>
      <c r="D67" s="52">
        <v>0.0</v>
      </c>
      <c r="E67" s="52">
        <v>0.0</v>
      </c>
      <c r="F67" s="52">
        <v>0.0</v>
      </c>
      <c r="G67" s="52">
        <v>0.0</v>
      </c>
      <c r="H67" s="52">
        <v>0.0</v>
      </c>
      <c r="I67" s="52">
        <v>0.0</v>
      </c>
      <c r="J67" s="52">
        <v>0.0</v>
      </c>
      <c r="K67" s="52">
        <v>0.0</v>
      </c>
      <c r="L67" s="52">
        <v>0.0</v>
      </c>
      <c r="M67" s="52">
        <v>0.0</v>
      </c>
      <c r="N67" s="52">
        <v>0.0</v>
      </c>
      <c r="O67" s="52">
        <v>0.0</v>
      </c>
      <c r="P67" s="52">
        <v>0.0</v>
      </c>
      <c r="Q67" s="52">
        <v>0.0</v>
      </c>
      <c r="R67" s="52">
        <v>0.0</v>
      </c>
      <c r="S67" s="52">
        <v>0.0</v>
      </c>
      <c r="T67" s="52">
        <v>0.0</v>
      </c>
      <c r="U67" s="52">
        <v>0.0</v>
      </c>
      <c r="V67" s="52">
        <v>0.0</v>
      </c>
      <c r="W67" s="52">
        <v>0.0</v>
      </c>
      <c r="X67" s="52">
        <v>0.0</v>
      </c>
      <c r="Y67" s="52">
        <v>0.0</v>
      </c>
      <c r="Z67" s="52">
        <v>0.0</v>
      </c>
      <c r="AA67" s="52">
        <v>0.0</v>
      </c>
      <c r="AB67" s="52">
        <v>0.0</v>
      </c>
      <c r="AC67" s="52">
        <v>0.0</v>
      </c>
      <c r="AD67" s="52">
        <v>0.0</v>
      </c>
      <c r="AE67" s="52">
        <v>0.0</v>
      </c>
      <c r="AF67" s="52">
        <v>0.0</v>
      </c>
      <c r="AG67" s="52">
        <v>0.0</v>
      </c>
      <c r="AH67" s="52">
        <v>0.0</v>
      </c>
      <c r="AI67" s="52">
        <v>0.0</v>
      </c>
      <c r="AJ67" s="52">
        <v>0.0</v>
      </c>
      <c r="AK67" s="52">
        <v>0.0</v>
      </c>
      <c r="AL67" s="52">
        <v>0.0</v>
      </c>
      <c r="AM67" s="52">
        <v>0.0</v>
      </c>
      <c r="AN67" s="52">
        <v>0.0</v>
      </c>
      <c r="AO67" s="52">
        <v>0.0</v>
      </c>
      <c r="AP67" s="52">
        <v>0.0</v>
      </c>
      <c r="AQ67" s="52">
        <v>0.0</v>
      </c>
      <c r="AR67" s="52">
        <v>0.0</v>
      </c>
      <c r="AS67" s="52">
        <v>0.0</v>
      </c>
      <c r="AT67" s="52">
        <v>0.0</v>
      </c>
      <c r="AU67" s="52">
        <v>0.0</v>
      </c>
      <c r="AV67" s="52">
        <v>0.0</v>
      </c>
      <c r="AW67" s="52">
        <v>0.0</v>
      </c>
      <c r="AX67" s="52">
        <v>0.0</v>
      </c>
      <c r="AY67" s="52">
        <v>0.0</v>
      </c>
      <c r="AZ67" s="52">
        <v>0.0</v>
      </c>
      <c r="BA67" s="52">
        <v>0.0</v>
      </c>
      <c r="BB67" s="52">
        <v>0.0</v>
      </c>
      <c r="BC67" s="52">
        <v>0.0</v>
      </c>
      <c r="BD67" s="52">
        <v>0.0</v>
      </c>
      <c r="BE67" s="52">
        <v>0.0</v>
      </c>
      <c r="BF67" s="52">
        <v>0.0</v>
      </c>
      <c r="BG67" s="52">
        <v>0.0</v>
      </c>
      <c r="BH67" s="52">
        <v>0.0</v>
      </c>
      <c r="BI67" s="52">
        <v>0.0</v>
      </c>
      <c r="BJ67" s="52">
        <v>0.0</v>
      </c>
      <c r="BK67" s="52">
        <v>0.0</v>
      </c>
      <c r="BL67" s="52">
        <v>0.0</v>
      </c>
      <c r="BM67" s="52">
        <v>0.0</v>
      </c>
      <c r="BN67" s="52">
        <v>0.0</v>
      </c>
      <c r="BO67" s="52">
        <v>0.0</v>
      </c>
      <c r="BP67" s="52">
        <v>0.0</v>
      </c>
      <c r="BQ67" s="52">
        <v>0.0</v>
      </c>
      <c r="BR67" s="52">
        <v>0.0</v>
      </c>
      <c r="BS67" s="52">
        <v>0.0</v>
      </c>
      <c r="BT67" s="52">
        <v>0.0</v>
      </c>
      <c r="BU67" s="52">
        <v>0.0</v>
      </c>
      <c r="BV67" s="52">
        <v>0.0</v>
      </c>
      <c r="BW67" s="52">
        <v>0.0</v>
      </c>
      <c r="BX67" s="52">
        <v>0.0</v>
      </c>
      <c r="BY67" s="52">
        <v>0.0</v>
      </c>
      <c r="BZ67" s="52">
        <v>0.0</v>
      </c>
      <c r="CA67" s="52">
        <v>0.0</v>
      </c>
      <c r="CB67" s="52">
        <v>0.0</v>
      </c>
      <c r="CC67" s="52">
        <v>0.0</v>
      </c>
      <c r="CD67" s="52">
        <v>0.0</v>
      </c>
      <c r="CE67" s="52">
        <v>0.0</v>
      </c>
      <c r="CF67" s="52">
        <v>0.0</v>
      </c>
      <c r="CG67" s="52">
        <v>0.0</v>
      </c>
      <c r="CH67" s="52">
        <v>0.0</v>
      </c>
      <c r="CI67" s="52">
        <v>0.0</v>
      </c>
      <c r="CJ67" s="52">
        <v>0.0</v>
      </c>
      <c r="CK67" s="52">
        <v>0.0</v>
      </c>
      <c r="CL67" s="52">
        <v>0.0</v>
      </c>
      <c r="CM67" s="52">
        <v>0.0</v>
      </c>
      <c r="CN67" s="52">
        <v>0.0</v>
      </c>
      <c r="CO67" s="52">
        <v>0.0</v>
      </c>
      <c r="CP67" s="52">
        <v>0.0</v>
      </c>
      <c r="CQ67" s="52">
        <v>0.0</v>
      </c>
      <c r="CR67" s="52">
        <v>0.0</v>
      </c>
      <c r="CS67" s="52">
        <v>0.0</v>
      </c>
    </row>
    <row r="68">
      <c r="A68" s="23" t="s">
        <v>54</v>
      </c>
      <c r="B68" s="52">
        <v>0.0</v>
      </c>
      <c r="C68" s="52">
        <v>0.0</v>
      </c>
      <c r="D68" s="52">
        <v>0.0</v>
      </c>
      <c r="E68" s="52">
        <v>0.0</v>
      </c>
      <c r="F68" s="52">
        <v>0.0</v>
      </c>
      <c r="G68" s="52">
        <v>0.0</v>
      </c>
      <c r="H68" s="52">
        <v>0.0</v>
      </c>
      <c r="I68" s="52">
        <v>0.0</v>
      </c>
      <c r="J68" s="52">
        <v>0.0</v>
      </c>
      <c r="K68" s="52">
        <v>0.0</v>
      </c>
      <c r="L68" s="52">
        <v>0.0</v>
      </c>
      <c r="M68" s="52">
        <v>0.0</v>
      </c>
      <c r="N68" s="52">
        <v>0.0</v>
      </c>
      <c r="O68" s="52">
        <v>0.0</v>
      </c>
      <c r="P68" s="52">
        <v>0.0</v>
      </c>
      <c r="Q68" s="52">
        <v>0.0</v>
      </c>
      <c r="R68" s="52">
        <v>0.0</v>
      </c>
      <c r="S68" s="52">
        <v>0.0</v>
      </c>
      <c r="T68" s="52">
        <v>0.0</v>
      </c>
      <c r="U68" s="52">
        <v>0.0</v>
      </c>
      <c r="V68" s="52">
        <v>0.0</v>
      </c>
      <c r="W68" s="52">
        <v>0.0</v>
      </c>
      <c r="X68" s="52">
        <v>0.0</v>
      </c>
      <c r="Y68" s="52">
        <v>0.0</v>
      </c>
      <c r="Z68" s="52">
        <v>0.0</v>
      </c>
      <c r="AA68" s="52">
        <v>0.0</v>
      </c>
      <c r="AB68" s="52">
        <v>0.0</v>
      </c>
      <c r="AC68" s="52">
        <v>0.0</v>
      </c>
      <c r="AD68" s="52">
        <v>0.0</v>
      </c>
      <c r="AE68" s="52">
        <v>0.0</v>
      </c>
      <c r="AF68" s="52">
        <v>0.0</v>
      </c>
      <c r="AG68" s="52">
        <v>0.0</v>
      </c>
      <c r="AH68" s="52">
        <v>0.0</v>
      </c>
      <c r="AI68" s="52">
        <v>0.0</v>
      </c>
      <c r="AJ68" s="52">
        <v>0.0</v>
      </c>
      <c r="AK68" s="52">
        <v>0.0</v>
      </c>
      <c r="AL68" s="52">
        <v>0.0</v>
      </c>
      <c r="AM68" s="52">
        <v>0.0</v>
      </c>
      <c r="AN68" s="52">
        <v>0.0</v>
      </c>
      <c r="AO68" s="52">
        <v>0.0</v>
      </c>
      <c r="AP68" s="52">
        <v>0.0</v>
      </c>
      <c r="AQ68" s="52">
        <v>0.0</v>
      </c>
      <c r="AR68" s="52">
        <v>0.0</v>
      </c>
      <c r="AS68" s="52">
        <v>0.0</v>
      </c>
      <c r="AT68" s="52">
        <v>0.0</v>
      </c>
      <c r="AU68" s="52">
        <v>0.0</v>
      </c>
      <c r="AV68" s="52">
        <v>0.0</v>
      </c>
      <c r="AW68" s="52">
        <v>0.0</v>
      </c>
      <c r="AX68" s="52">
        <v>1.0</v>
      </c>
      <c r="AY68" s="52">
        <v>1.0</v>
      </c>
      <c r="AZ68" s="52">
        <v>0.0</v>
      </c>
      <c r="BA68" s="52">
        <v>0.0</v>
      </c>
      <c r="BB68" s="52">
        <v>0.0</v>
      </c>
      <c r="BC68" s="52">
        <v>0.0</v>
      </c>
      <c r="BD68" s="52">
        <v>0.0</v>
      </c>
      <c r="BE68" s="52">
        <v>0.0</v>
      </c>
      <c r="BF68" s="52">
        <v>0.0</v>
      </c>
      <c r="BG68" s="52">
        <v>0.0</v>
      </c>
      <c r="BH68" s="52">
        <v>0.0</v>
      </c>
      <c r="BI68" s="52">
        <v>0.0</v>
      </c>
      <c r="BJ68" s="52">
        <v>0.0</v>
      </c>
      <c r="BK68" s="52">
        <v>0.0</v>
      </c>
      <c r="BL68" s="52">
        <v>0.0</v>
      </c>
      <c r="BM68" s="52">
        <v>0.0</v>
      </c>
      <c r="BN68" s="52">
        <v>0.0</v>
      </c>
      <c r="BO68" s="52">
        <v>0.0</v>
      </c>
      <c r="BP68" s="52">
        <v>0.0</v>
      </c>
      <c r="BQ68" s="52">
        <v>0.0</v>
      </c>
      <c r="BR68" s="52">
        <v>0.0</v>
      </c>
      <c r="BS68" s="52">
        <v>0.0</v>
      </c>
      <c r="BT68" s="52">
        <v>0.0</v>
      </c>
      <c r="BU68" s="52">
        <v>0.0</v>
      </c>
      <c r="BV68" s="52">
        <v>4.0</v>
      </c>
      <c r="BW68" s="52">
        <v>0.0</v>
      </c>
      <c r="BX68" s="52">
        <v>2.0</v>
      </c>
      <c r="BY68" s="52">
        <v>2.0</v>
      </c>
      <c r="BZ68" s="52">
        <v>0.0</v>
      </c>
      <c r="CA68" s="52">
        <v>0.0</v>
      </c>
      <c r="CB68" s="52">
        <v>0.0</v>
      </c>
      <c r="CC68" s="52">
        <v>0.0</v>
      </c>
      <c r="CD68" s="52">
        <v>0.0</v>
      </c>
      <c r="CE68" s="52">
        <v>0.0</v>
      </c>
      <c r="CF68" s="52">
        <v>0.0</v>
      </c>
      <c r="CG68" s="52">
        <v>0.0</v>
      </c>
      <c r="CH68" s="52">
        <v>0.0</v>
      </c>
      <c r="CI68" s="52">
        <v>0.0</v>
      </c>
      <c r="CJ68" s="52">
        <v>0.0</v>
      </c>
      <c r="CK68" s="52">
        <v>0.0</v>
      </c>
      <c r="CL68" s="52">
        <v>0.0</v>
      </c>
      <c r="CM68" s="52">
        <v>0.0</v>
      </c>
      <c r="CN68" s="52">
        <v>0.0</v>
      </c>
      <c r="CO68" s="52">
        <v>0.0</v>
      </c>
      <c r="CP68" s="52">
        <v>0.0</v>
      </c>
      <c r="CQ68" s="52">
        <v>0.0</v>
      </c>
      <c r="CR68" s="52">
        <v>0.0</v>
      </c>
      <c r="CS68" s="52">
        <v>0.0</v>
      </c>
    </row>
    <row r="69">
      <c r="A69" s="23" t="s">
        <v>55</v>
      </c>
      <c r="B69" s="52">
        <v>0.0</v>
      </c>
      <c r="C69" s="52">
        <v>0.0</v>
      </c>
      <c r="D69" s="52">
        <v>0.0</v>
      </c>
      <c r="E69" s="52">
        <v>0.0</v>
      </c>
      <c r="F69" s="52">
        <v>0.0</v>
      </c>
      <c r="G69" s="52">
        <v>0.0</v>
      </c>
      <c r="H69" s="52">
        <v>0.0</v>
      </c>
      <c r="I69" s="52">
        <v>0.0</v>
      </c>
      <c r="J69" s="52">
        <v>0.0</v>
      </c>
      <c r="K69" s="52">
        <v>0.0</v>
      </c>
      <c r="L69" s="52">
        <v>0.0</v>
      </c>
      <c r="M69" s="52">
        <v>0.0</v>
      </c>
      <c r="N69" s="52">
        <v>0.0</v>
      </c>
      <c r="O69" s="52">
        <v>0.0</v>
      </c>
      <c r="P69" s="52">
        <v>0.0</v>
      </c>
      <c r="Q69" s="52">
        <v>0.0</v>
      </c>
      <c r="R69" s="52">
        <v>0.0</v>
      </c>
      <c r="S69" s="52">
        <v>0.0</v>
      </c>
      <c r="T69" s="52">
        <v>0.0</v>
      </c>
      <c r="U69" s="52">
        <v>0.0</v>
      </c>
      <c r="V69" s="52">
        <v>0.0</v>
      </c>
      <c r="W69" s="52">
        <v>0.0</v>
      </c>
      <c r="X69" s="52">
        <v>0.0</v>
      </c>
      <c r="Y69" s="52">
        <v>0.0</v>
      </c>
      <c r="Z69" s="52">
        <v>2.0</v>
      </c>
      <c r="AA69" s="52">
        <v>0.0</v>
      </c>
      <c r="AB69" s="52">
        <v>0.0</v>
      </c>
      <c r="AC69" s="52">
        <v>0.0</v>
      </c>
      <c r="AD69" s="52">
        <v>0.0</v>
      </c>
      <c r="AE69" s="52">
        <v>0.0</v>
      </c>
      <c r="AF69" s="52">
        <v>0.0</v>
      </c>
      <c r="AG69" s="52">
        <v>0.0</v>
      </c>
      <c r="AH69" s="52">
        <v>0.0</v>
      </c>
      <c r="AI69" s="52">
        <v>0.0</v>
      </c>
      <c r="AJ69" s="52">
        <v>0.0</v>
      </c>
      <c r="AK69" s="52">
        <v>0.0</v>
      </c>
      <c r="AL69" s="52">
        <v>0.0</v>
      </c>
      <c r="AM69" s="52">
        <v>0.0</v>
      </c>
      <c r="AN69" s="52">
        <v>0.0</v>
      </c>
      <c r="AO69" s="52">
        <v>0.0</v>
      </c>
      <c r="AP69" s="52">
        <v>0.0</v>
      </c>
      <c r="AQ69" s="52">
        <v>0.0</v>
      </c>
      <c r="AR69" s="52">
        <v>0.0</v>
      </c>
      <c r="AS69" s="52">
        <v>0.0</v>
      </c>
      <c r="AT69" s="52">
        <v>0.0</v>
      </c>
      <c r="AU69" s="52">
        <v>0.0</v>
      </c>
      <c r="AV69" s="52">
        <v>0.0</v>
      </c>
      <c r="AW69" s="52">
        <v>0.0</v>
      </c>
      <c r="AX69" s="52">
        <v>0.0</v>
      </c>
      <c r="AY69" s="52">
        <v>0.0</v>
      </c>
      <c r="AZ69" s="52">
        <v>0.0</v>
      </c>
      <c r="BA69" s="52">
        <v>1.0</v>
      </c>
      <c r="BB69" s="52">
        <v>0.0</v>
      </c>
      <c r="BC69" s="52">
        <v>0.0</v>
      </c>
      <c r="BD69" s="52">
        <v>0.0</v>
      </c>
      <c r="BE69" s="52">
        <v>0.0</v>
      </c>
      <c r="BF69" s="52">
        <v>0.0</v>
      </c>
      <c r="BG69" s="52">
        <v>0.0</v>
      </c>
      <c r="BH69" s="52">
        <v>0.0</v>
      </c>
      <c r="BI69" s="52">
        <v>0.0</v>
      </c>
      <c r="BJ69" s="52">
        <v>0.0</v>
      </c>
      <c r="BK69" s="52">
        <v>0.0</v>
      </c>
      <c r="BL69" s="52">
        <v>0.0</v>
      </c>
      <c r="BM69" s="52">
        <v>0.0</v>
      </c>
      <c r="BN69" s="52">
        <v>0.0</v>
      </c>
      <c r="BO69" s="52">
        <v>0.0</v>
      </c>
      <c r="BP69" s="52">
        <v>0.0</v>
      </c>
      <c r="BQ69" s="52">
        <v>0.0</v>
      </c>
      <c r="BR69" s="52">
        <v>0.0</v>
      </c>
      <c r="BS69" s="52">
        <v>0.0</v>
      </c>
      <c r="BT69" s="52">
        <v>0.0</v>
      </c>
      <c r="BU69" s="52">
        <v>0.0</v>
      </c>
      <c r="BV69" s="52">
        <v>0.0</v>
      </c>
      <c r="BW69" s="52">
        <v>0.0</v>
      </c>
      <c r="BX69" s="52">
        <v>0.0</v>
      </c>
      <c r="BY69" s="52">
        <v>0.0</v>
      </c>
      <c r="BZ69" s="52">
        <v>0.0</v>
      </c>
      <c r="CA69" s="52">
        <v>0.0</v>
      </c>
      <c r="CB69" s="52">
        <v>0.0</v>
      </c>
      <c r="CC69" s="52">
        <v>0.0</v>
      </c>
      <c r="CD69" s="52">
        <v>0.0</v>
      </c>
      <c r="CE69" s="52">
        <v>0.0</v>
      </c>
      <c r="CF69" s="52">
        <v>0.0</v>
      </c>
      <c r="CG69" s="52">
        <v>1.0</v>
      </c>
      <c r="CH69" s="52">
        <v>0.0</v>
      </c>
      <c r="CI69" s="52">
        <v>0.0</v>
      </c>
      <c r="CJ69" s="52">
        <v>0.0</v>
      </c>
      <c r="CK69" s="52">
        <v>0.0</v>
      </c>
      <c r="CL69" s="52">
        <v>0.0</v>
      </c>
      <c r="CM69" s="52">
        <v>0.0</v>
      </c>
      <c r="CN69" s="52">
        <v>0.0</v>
      </c>
      <c r="CO69" s="52">
        <v>0.0</v>
      </c>
      <c r="CP69" s="52">
        <v>0.0</v>
      </c>
      <c r="CQ69" s="52">
        <v>0.0</v>
      </c>
      <c r="CR69" s="52">
        <v>0.0</v>
      </c>
      <c r="CS69" s="52">
        <v>0.0</v>
      </c>
    </row>
    <row r="70">
      <c r="A70" s="23" t="s">
        <v>56</v>
      </c>
      <c r="B70" s="52">
        <v>0.0</v>
      </c>
      <c r="C70" s="52">
        <v>0.0</v>
      </c>
      <c r="D70" s="52">
        <v>0.0</v>
      </c>
      <c r="E70" s="52">
        <v>0.0</v>
      </c>
      <c r="F70" s="52">
        <v>0.0</v>
      </c>
      <c r="G70" s="52">
        <v>0.0</v>
      </c>
      <c r="H70" s="52">
        <v>0.0</v>
      </c>
      <c r="I70" s="52">
        <v>0.0</v>
      </c>
      <c r="J70" s="52">
        <v>0.0</v>
      </c>
      <c r="K70" s="52">
        <v>0.0</v>
      </c>
      <c r="L70" s="52">
        <v>0.0</v>
      </c>
      <c r="M70" s="52">
        <v>0.0</v>
      </c>
      <c r="N70" s="52">
        <v>0.0</v>
      </c>
      <c r="O70" s="52">
        <v>0.0</v>
      </c>
      <c r="P70" s="52">
        <v>0.0</v>
      </c>
      <c r="Q70" s="52">
        <v>0.0</v>
      </c>
      <c r="R70" s="52">
        <v>0.0</v>
      </c>
      <c r="S70" s="52">
        <v>0.0</v>
      </c>
      <c r="T70" s="52">
        <v>0.0</v>
      </c>
      <c r="U70" s="52">
        <v>0.0</v>
      </c>
      <c r="V70" s="52">
        <v>0.0</v>
      </c>
      <c r="W70" s="52">
        <v>0.0</v>
      </c>
      <c r="X70" s="52">
        <v>0.0</v>
      </c>
      <c r="Y70" s="52">
        <v>0.0</v>
      </c>
      <c r="Z70" s="52">
        <v>0.0</v>
      </c>
      <c r="AA70" s="52">
        <v>0.0</v>
      </c>
      <c r="AB70" s="52">
        <v>0.0</v>
      </c>
      <c r="AC70" s="52">
        <v>0.0</v>
      </c>
      <c r="AD70" s="52">
        <v>0.0</v>
      </c>
      <c r="AE70" s="52">
        <v>0.0</v>
      </c>
      <c r="AF70" s="52">
        <v>0.0</v>
      </c>
      <c r="AG70" s="52">
        <v>0.0</v>
      </c>
      <c r="AH70" s="52">
        <v>0.0</v>
      </c>
      <c r="AI70" s="52">
        <v>0.0</v>
      </c>
      <c r="AJ70" s="52">
        <v>0.0</v>
      </c>
      <c r="AK70" s="52">
        <v>0.0</v>
      </c>
      <c r="AL70" s="52">
        <v>0.0</v>
      </c>
      <c r="AM70" s="52">
        <v>0.0</v>
      </c>
      <c r="AN70" s="52">
        <v>0.0</v>
      </c>
      <c r="AO70" s="52">
        <v>0.0</v>
      </c>
      <c r="AP70" s="52">
        <v>0.0</v>
      </c>
      <c r="AQ70" s="52">
        <v>0.0</v>
      </c>
      <c r="AR70" s="52">
        <v>0.0</v>
      </c>
      <c r="AS70" s="52">
        <v>0.0</v>
      </c>
      <c r="AT70" s="52">
        <v>0.0</v>
      </c>
      <c r="AU70" s="52">
        <v>0.0</v>
      </c>
      <c r="AV70" s="52">
        <v>0.0</v>
      </c>
      <c r="AW70" s="52">
        <v>0.0</v>
      </c>
      <c r="AX70" s="52">
        <v>0.0</v>
      </c>
      <c r="AY70" s="52">
        <v>0.0</v>
      </c>
      <c r="AZ70" s="52">
        <v>0.0</v>
      </c>
      <c r="BA70" s="52">
        <v>0.0</v>
      </c>
      <c r="BB70" s="52">
        <v>0.0</v>
      </c>
      <c r="BC70" s="52">
        <v>0.0</v>
      </c>
      <c r="BD70" s="52">
        <v>0.0</v>
      </c>
      <c r="BE70" s="52">
        <v>0.0</v>
      </c>
      <c r="BF70" s="52">
        <v>0.0</v>
      </c>
      <c r="BG70" s="52">
        <v>0.0</v>
      </c>
      <c r="BH70" s="52">
        <v>0.0</v>
      </c>
      <c r="BI70" s="52">
        <v>0.0</v>
      </c>
      <c r="BJ70" s="52">
        <v>0.0</v>
      </c>
      <c r="BK70" s="52">
        <v>0.0</v>
      </c>
      <c r="BL70" s="52">
        <v>0.0</v>
      </c>
      <c r="BM70" s="52">
        <v>0.0</v>
      </c>
      <c r="BN70" s="52">
        <v>0.0</v>
      </c>
      <c r="BO70" s="52">
        <v>0.0</v>
      </c>
      <c r="BP70" s="52">
        <v>0.0</v>
      </c>
      <c r="BQ70" s="52">
        <v>0.0</v>
      </c>
      <c r="BR70" s="52">
        <v>0.0</v>
      </c>
      <c r="BS70" s="52">
        <v>0.0</v>
      </c>
      <c r="BT70" s="52">
        <v>0.0</v>
      </c>
      <c r="BU70" s="52">
        <v>0.0</v>
      </c>
      <c r="BV70" s="52">
        <v>0.0</v>
      </c>
      <c r="BW70" s="52">
        <v>2.0</v>
      </c>
      <c r="BX70" s="52">
        <v>0.0</v>
      </c>
      <c r="BY70" s="52">
        <v>0.0</v>
      </c>
      <c r="BZ70" s="52">
        <v>0.0</v>
      </c>
      <c r="CA70" s="52">
        <v>0.0</v>
      </c>
      <c r="CB70" s="52">
        <v>0.0</v>
      </c>
      <c r="CC70" s="52">
        <v>0.0</v>
      </c>
      <c r="CD70" s="52">
        <v>0.0</v>
      </c>
      <c r="CE70" s="52">
        <v>0.0</v>
      </c>
      <c r="CF70" s="52">
        <v>0.0</v>
      </c>
      <c r="CG70" s="52">
        <v>0.0</v>
      </c>
      <c r="CH70" s="52">
        <v>0.0</v>
      </c>
      <c r="CI70" s="52">
        <v>0.0</v>
      </c>
      <c r="CJ70" s="52">
        <v>0.0</v>
      </c>
      <c r="CK70" s="52">
        <v>0.0</v>
      </c>
      <c r="CL70" s="52">
        <v>0.0</v>
      </c>
      <c r="CM70" s="52">
        <v>0.0</v>
      </c>
      <c r="CN70" s="52">
        <v>0.0</v>
      </c>
      <c r="CO70" s="52">
        <v>0.0</v>
      </c>
      <c r="CP70" s="52">
        <v>0.0</v>
      </c>
      <c r="CQ70" s="52">
        <v>0.0</v>
      </c>
      <c r="CR70" s="52">
        <v>0.0</v>
      </c>
      <c r="CS70" s="52">
        <v>0.0</v>
      </c>
    </row>
    <row r="71">
      <c r="A71" s="23" t="s">
        <v>57</v>
      </c>
      <c r="B71" s="52">
        <v>0.0</v>
      </c>
      <c r="C71" s="52">
        <v>0.0</v>
      </c>
      <c r="D71" s="52">
        <v>0.0</v>
      </c>
      <c r="E71" s="52">
        <v>0.0</v>
      </c>
      <c r="F71" s="52">
        <v>0.0</v>
      </c>
      <c r="G71" s="52">
        <v>0.0</v>
      </c>
      <c r="H71" s="52">
        <v>0.0</v>
      </c>
      <c r="I71" s="52">
        <v>0.0</v>
      </c>
      <c r="J71" s="52">
        <v>0.0</v>
      </c>
      <c r="K71" s="52">
        <v>0.0</v>
      </c>
      <c r="L71" s="52">
        <v>0.0</v>
      </c>
      <c r="M71" s="52">
        <v>0.0</v>
      </c>
      <c r="N71" s="52">
        <v>0.0</v>
      </c>
      <c r="O71" s="52">
        <v>0.0</v>
      </c>
      <c r="P71" s="52">
        <v>0.0</v>
      </c>
      <c r="Q71" s="52">
        <v>0.0</v>
      </c>
      <c r="R71" s="52">
        <v>0.0</v>
      </c>
      <c r="S71" s="52">
        <v>0.0</v>
      </c>
      <c r="T71" s="52">
        <v>0.0</v>
      </c>
      <c r="U71" s="52">
        <v>0.0</v>
      </c>
      <c r="V71" s="52">
        <v>0.0</v>
      </c>
      <c r="W71" s="52">
        <v>0.0</v>
      </c>
      <c r="X71" s="52">
        <v>0.0</v>
      </c>
      <c r="Y71" s="52">
        <v>0.0</v>
      </c>
      <c r="Z71" s="52">
        <v>0.0</v>
      </c>
      <c r="AA71" s="52">
        <v>0.0</v>
      </c>
      <c r="AB71" s="52">
        <v>0.0</v>
      </c>
      <c r="AC71" s="52">
        <v>0.0</v>
      </c>
      <c r="AD71" s="52">
        <v>0.0</v>
      </c>
      <c r="AE71" s="52">
        <v>0.0</v>
      </c>
      <c r="AF71" s="52">
        <v>0.0</v>
      </c>
      <c r="AG71" s="52">
        <v>0.0</v>
      </c>
      <c r="AH71" s="52">
        <v>0.0</v>
      </c>
      <c r="AI71" s="52">
        <v>0.0</v>
      </c>
      <c r="AJ71" s="52">
        <v>0.0</v>
      </c>
      <c r="AK71" s="52">
        <v>0.0</v>
      </c>
      <c r="AL71" s="52">
        <v>0.0</v>
      </c>
      <c r="AM71" s="52">
        <v>0.0</v>
      </c>
      <c r="AN71" s="52">
        <v>0.0</v>
      </c>
      <c r="AO71" s="52">
        <v>0.0</v>
      </c>
      <c r="AP71" s="52">
        <v>0.0</v>
      </c>
      <c r="AQ71" s="52">
        <v>0.0</v>
      </c>
      <c r="AR71" s="52">
        <v>0.0</v>
      </c>
      <c r="AS71" s="52">
        <v>0.0</v>
      </c>
      <c r="AT71" s="52">
        <v>0.0</v>
      </c>
      <c r="AU71" s="52">
        <v>0.0</v>
      </c>
      <c r="AV71" s="52">
        <v>0.0</v>
      </c>
      <c r="AW71" s="52">
        <v>0.0</v>
      </c>
      <c r="AX71" s="52">
        <v>0.0</v>
      </c>
      <c r="AY71" s="52">
        <v>0.0</v>
      </c>
      <c r="AZ71" s="52">
        <v>0.0</v>
      </c>
      <c r="BA71" s="52">
        <v>0.0</v>
      </c>
      <c r="BB71" s="52">
        <v>0.0</v>
      </c>
      <c r="BC71" s="52">
        <v>0.0</v>
      </c>
      <c r="BD71" s="52">
        <v>0.0</v>
      </c>
      <c r="BE71" s="52">
        <v>0.0</v>
      </c>
      <c r="BF71" s="52">
        <v>0.0</v>
      </c>
      <c r="BG71" s="52">
        <v>0.0</v>
      </c>
      <c r="BH71" s="52">
        <v>0.0</v>
      </c>
      <c r="BI71" s="52">
        <v>0.0</v>
      </c>
      <c r="BJ71" s="52">
        <v>0.0</v>
      </c>
      <c r="BK71" s="52">
        <v>0.0</v>
      </c>
      <c r="BL71" s="52">
        <v>0.0</v>
      </c>
      <c r="BM71" s="52">
        <v>0.0</v>
      </c>
      <c r="BN71" s="52">
        <v>0.0</v>
      </c>
      <c r="BO71" s="52">
        <v>0.0</v>
      </c>
      <c r="BP71" s="52">
        <v>0.0</v>
      </c>
      <c r="BQ71" s="52">
        <v>0.0</v>
      </c>
      <c r="BR71" s="52">
        <v>0.0</v>
      </c>
      <c r="BS71" s="52">
        <v>0.0</v>
      </c>
      <c r="BT71" s="52">
        <v>0.0</v>
      </c>
      <c r="BU71" s="52">
        <v>0.0</v>
      </c>
      <c r="BV71" s="52">
        <v>0.0</v>
      </c>
      <c r="BW71" s="52">
        <v>2.0</v>
      </c>
      <c r="BX71" s="52">
        <v>0.0</v>
      </c>
      <c r="BY71" s="52">
        <v>1.0</v>
      </c>
      <c r="BZ71" s="52">
        <v>0.0</v>
      </c>
      <c r="CA71" s="52">
        <v>0.0</v>
      </c>
      <c r="CB71" s="52">
        <v>0.0</v>
      </c>
      <c r="CC71" s="52">
        <v>0.0</v>
      </c>
      <c r="CD71" s="52">
        <v>0.0</v>
      </c>
      <c r="CE71" s="52">
        <v>0.0</v>
      </c>
      <c r="CF71" s="52">
        <v>0.0</v>
      </c>
      <c r="CG71" s="52">
        <v>0.0</v>
      </c>
      <c r="CH71" s="52">
        <v>0.0</v>
      </c>
      <c r="CI71" s="52">
        <v>0.0</v>
      </c>
      <c r="CJ71" s="52">
        <v>1.0</v>
      </c>
      <c r="CK71" s="52">
        <v>0.0</v>
      </c>
      <c r="CL71" s="52">
        <v>0.0</v>
      </c>
      <c r="CM71" s="52">
        <v>0.0</v>
      </c>
      <c r="CN71" s="52">
        <v>0.0</v>
      </c>
      <c r="CO71" s="52">
        <v>0.0</v>
      </c>
      <c r="CP71" s="52">
        <v>0.0</v>
      </c>
      <c r="CQ71" s="52">
        <v>0.0</v>
      </c>
      <c r="CR71" s="52">
        <v>0.0</v>
      </c>
      <c r="CS71" s="52">
        <v>0.0</v>
      </c>
    </row>
    <row r="72">
      <c r="A72" s="23" t="s">
        <v>58</v>
      </c>
      <c r="B72" s="52">
        <v>0.0</v>
      </c>
      <c r="C72" s="52">
        <v>0.0</v>
      </c>
      <c r="D72" s="52">
        <v>0.0</v>
      </c>
      <c r="E72" s="52">
        <v>0.0</v>
      </c>
      <c r="F72" s="52">
        <v>0.0</v>
      </c>
      <c r="G72" s="52">
        <v>0.0</v>
      </c>
      <c r="H72" s="52">
        <v>0.0</v>
      </c>
      <c r="I72" s="52">
        <v>0.0</v>
      </c>
      <c r="J72" s="52">
        <v>0.0</v>
      </c>
      <c r="K72" s="52">
        <v>0.0</v>
      </c>
      <c r="L72" s="52">
        <v>0.0</v>
      </c>
      <c r="M72" s="52">
        <v>0.0</v>
      </c>
      <c r="N72" s="52">
        <v>0.0</v>
      </c>
      <c r="O72" s="52">
        <v>0.0</v>
      </c>
      <c r="P72" s="52">
        <v>0.0</v>
      </c>
      <c r="Q72" s="52">
        <v>0.0</v>
      </c>
      <c r="R72" s="52">
        <v>0.0</v>
      </c>
      <c r="S72" s="52">
        <v>0.0</v>
      </c>
      <c r="T72" s="52">
        <v>0.0</v>
      </c>
      <c r="U72" s="52">
        <v>0.0</v>
      </c>
      <c r="V72" s="52">
        <v>0.0</v>
      </c>
      <c r="W72" s="52">
        <v>0.0</v>
      </c>
      <c r="X72" s="52">
        <v>0.0</v>
      </c>
      <c r="Y72" s="52">
        <v>0.0</v>
      </c>
      <c r="Z72" s="52">
        <v>0.0</v>
      </c>
      <c r="AA72" s="52">
        <v>0.0</v>
      </c>
      <c r="AB72" s="52">
        <v>0.0</v>
      </c>
      <c r="AC72" s="52">
        <v>0.0</v>
      </c>
      <c r="AD72" s="52">
        <v>0.0</v>
      </c>
      <c r="AE72" s="52">
        <v>0.0</v>
      </c>
      <c r="AF72" s="52">
        <v>0.0</v>
      </c>
      <c r="AG72" s="52">
        <v>0.0</v>
      </c>
      <c r="AH72" s="52">
        <v>0.0</v>
      </c>
      <c r="AI72" s="52">
        <v>0.0</v>
      </c>
      <c r="AJ72" s="52">
        <v>0.0</v>
      </c>
      <c r="AK72" s="52">
        <v>0.0</v>
      </c>
      <c r="AL72" s="52">
        <v>0.0</v>
      </c>
      <c r="AM72" s="52">
        <v>0.0</v>
      </c>
      <c r="AN72" s="52">
        <v>0.0</v>
      </c>
      <c r="AO72" s="52">
        <v>0.0</v>
      </c>
      <c r="AP72" s="52">
        <v>0.0</v>
      </c>
      <c r="AQ72" s="52">
        <v>0.0</v>
      </c>
      <c r="AR72" s="52">
        <v>0.0</v>
      </c>
      <c r="AS72" s="52">
        <v>0.0</v>
      </c>
      <c r="AT72" s="52">
        <v>0.0</v>
      </c>
      <c r="AU72" s="52">
        <v>0.0</v>
      </c>
      <c r="AV72" s="52">
        <v>0.0</v>
      </c>
      <c r="AW72" s="52">
        <v>0.0</v>
      </c>
      <c r="AX72" s="52">
        <v>0.0</v>
      </c>
      <c r="AY72" s="52">
        <v>0.0</v>
      </c>
      <c r="AZ72" s="52">
        <v>0.0</v>
      </c>
      <c r="BA72" s="52">
        <v>0.0</v>
      </c>
      <c r="BB72" s="52">
        <v>0.0</v>
      </c>
      <c r="BC72" s="52">
        <v>0.0</v>
      </c>
      <c r="BD72" s="52">
        <v>0.0</v>
      </c>
      <c r="BE72" s="52">
        <v>0.0</v>
      </c>
      <c r="BF72" s="52">
        <v>0.0</v>
      </c>
      <c r="BG72" s="52">
        <v>0.0</v>
      </c>
      <c r="BH72" s="52">
        <v>0.0</v>
      </c>
      <c r="BI72" s="52">
        <v>0.0</v>
      </c>
      <c r="BJ72" s="52">
        <v>0.0</v>
      </c>
      <c r="BK72" s="52">
        <v>0.0</v>
      </c>
      <c r="BL72" s="52">
        <v>0.0</v>
      </c>
      <c r="BM72" s="52">
        <v>0.0</v>
      </c>
      <c r="BN72" s="52">
        <v>0.0</v>
      </c>
      <c r="BO72" s="52">
        <v>0.0</v>
      </c>
      <c r="BP72" s="52">
        <v>0.0</v>
      </c>
      <c r="BQ72" s="52">
        <v>0.0</v>
      </c>
      <c r="BR72" s="52">
        <v>0.0</v>
      </c>
      <c r="BS72" s="52">
        <v>0.0</v>
      </c>
      <c r="BT72" s="52">
        <v>0.0</v>
      </c>
      <c r="BU72" s="52">
        <v>0.0</v>
      </c>
      <c r="BV72" s="52">
        <v>0.0</v>
      </c>
      <c r="BW72" s="52">
        <v>1.0</v>
      </c>
      <c r="BX72" s="52">
        <v>0.0</v>
      </c>
      <c r="BY72" s="52">
        <v>0.0</v>
      </c>
      <c r="BZ72" s="52">
        <v>0.0</v>
      </c>
      <c r="CA72" s="52">
        <v>0.0</v>
      </c>
      <c r="CB72" s="52">
        <v>0.0</v>
      </c>
      <c r="CC72" s="52">
        <v>0.0</v>
      </c>
      <c r="CD72" s="52">
        <v>1.0</v>
      </c>
      <c r="CE72" s="52">
        <v>0.0</v>
      </c>
      <c r="CF72" s="52">
        <v>0.0</v>
      </c>
      <c r="CG72" s="52">
        <v>1.0</v>
      </c>
      <c r="CH72" s="52">
        <v>0.0</v>
      </c>
      <c r="CI72" s="52">
        <v>0.0</v>
      </c>
      <c r="CJ72" s="52">
        <v>0.0</v>
      </c>
      <c r="CK72" s="52">
        <v>0.0</v>
      </c>
      <c r="CL72" s="52">
        <v>0.0</v>
      </c>
      <c r="CM72" s="52">
        <v>0.0</v>
      </c>
      <c r="CN72" s="52">
        <v>0.0</v>
      </c>
      <c r="CO72" s="52">
        <v>0.0</v>
      </c>
      <c r="CP72" s="52">
        <v>0.0</v>
      </c>
      <c r="CQ72" s="52">
        <v>0.0</v>
      </c>
      <c r="CR72" s="52">
        <v>0.0</v>
      </c>
      <c r="CS72" s="52">
        <v>0.0</v>
      </c>
    </row>
    <row r="73">
      <c r="A73" s="23" t="s">
        <v>59</v>
      </c>
      <c r="B73" s="52">
        <v>0.0</v>
      </c>
      <c r="C73" s="52">
        <v>0.0</v>
      </c>
      <c r="D73" s="52">
        <v>0.0</v>
      </c>
      <c r="E73" s="52">
        <v>0.0</v>
      </c>
      <c r="F73" s="52">
        <v>0.0</v>
      </c>
      <c r="G73" s="52">
        <v>0.0</v>
      </c>
      <c r="H73" s="52">
        <v>0.0</v>
      </c>
      <c r="I73" s="52">
        <v>0.0</v>
      </c>
      <c r="J73" s="52">
        <v>0.0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2">
        <v>0.0</v>
      </c>
      <c r="S73" s="52">
        <v>0.0</v>
      </c>
      <c r="T73" s="52">
        <v>0.0</v>
      </c>
      <c r="U73" s="52">
        <v>0.0</v>
      </c>
      <c r="V73" s="52">
        <v>0.0</v>
      </c>
      <c r="W73" s="52">
        <v>0.0</v>
      </c>
      <c r="X73" s="52">
        <v>0.0</v>
      </c>
      <c r="Y73" s="52">
        <v>0.0</v>
      </c>
      <c r="Z73" s="52">
        <v>0.0</v>
      </c>
      <c r="AA73" s="52">
        <v>0.0</v>
      </c>
      <c r="AB73" s="52">
        <v>0.0</v>
      </c>
      <c r="AC73" s="52">
        <v>0.0</v>
      </c>
      <c r="AD73" s="52">
        <v>0.0</v>
      </c>
      <c r="AE73" s="52">
        <v>0.0</v>
      </c>
      <c r="AF73" s="52">
        <v>0.0</v>
      </c>
      <c r="AG73" s="52">
        <v>0.0</v>
      </c>
      <c r="AH73" s="52">
        <v>0.0</v>
      </c>
      <c r="AI73" s="52">
        <v>0.0</v>
      </c>
      <c r="AJ73" s="52">
        <v>0.0</v>
      </c>
      <c r="AK73" s="52">
        <v>0.0</v>
      </c>
      <c r="AL73" s="52">
        <v>0.0</v>
      </c>
      <c r="AM73" s="52">
        <v>0.0</v>
      </c>
      <c r="AN73" s="52">
        <v>0.0</v>
      </c>
      <c r="AO73" s="52">
        <v>0.0</v>
      </c>
      <c r="AP73" s="52">
        <v>0.0</v>
      </c>
      <c r="AQ73" s="52">
        <v>0.0</v>
      </c>
      <c r="AR73" s="52">
        <v>0.0</v>
      </c>
      <c r="AS73" s="52">
        <v>0.0</v>
      </c>
      <c r="AT73" s="52">
        <v>0.0</v>
      </c>
      <c r="AU73" s="52">
        <v>0.0</v>
      </c>
      <c r="AV73" s="52">
        <v>0.0</v>
      </c>
      <c r="AW73" s="52">
        <v>0.0</v>
      </c>
      <c r="AX73" s="52">
        <v>0.0</v>
      </c>
      <c r="AY73" s="52">
        <v>0.0</v>
      </c>
      <c r="AZ73" s="52">
        <v>0.0</v>
      </c>
      <c r="BA73" s="52">
        <v>0.0</v>
      </c>
      <c r="BB73" s="52">
        <v>0.0</v>
      </c>
      <c r="BC73" s="52">
        <v>0.0</v>
      </c>
      <c r="BD73" s="52">
        <v>0.0</v>
      </c>
      <c r="BE73" s="52">
        <v>0.0</v>
      </c>
      <c r="BF73" s="52">
        <v>0.0</v>
      </c>
      <c r="BG73" s="52">
        <v>0.0</v>
      </c>
      <c r="BH73" s="52">
        <v>0.0</v>
      </c>
      <c r="BI73" s="52">
        <v>0.0</v>
      </c>
      <c r="BJ73" s="52">
        <v>0.0</v>
      </c>
      <c r="BK73" s="52">
        <v>0.0</v>
      </c>
      <c r="BL73" s="52">
        <v>0.0</v>
      </c>
      <c r="BM73" s="52">
        <v>0.0</v>
      </c>
      <c r="BN73" s="52">
        <v>0.0</v>
      </c>
      <c r="BO73" s="52">
        <v>0.0</v>
      </c>
      <c r="BP73" s="52">
        <v>0.0</v>
      </c>
      <c r="BQ73" s="52">
        <v>0.0</v>
      </c>
      <c r="BR73" s="52">
        <v>0.0</v>
      </c>
      <c r="BS73" s="52">
        <v>0.0</v>
      </c>
      <c r="BT73" s="52">
        <v>0.0</v>
      </c>
      <c r="BU73" s="52">
        <v>0.0</v>
      </c>
      <c r="BV73" s="52">
        <v>2.0</v>
      </c>
      <c r="BW73" s="52">
        <v>0.0</v>
      </c>
      <c r="BX73" s="52">
        <v>0.0</v>
      </c>
      <c r="BY73" s="52">
        <v>0.0</v>
      </c>
      <c r="BZ73" s="52">
        <v>0.0</v>
      </c>
      <c r="CA73" s="52">
        <v>0.0</v>
      </c>
      <c r="CB73" s="52">
        <v>0.0</v>
      </c>
      <c r="CC73" s="52">
        <v>0.0</v>
      </c>
      <c r="CD73" s="52">
        <v>0.0</v>
      </c>
      <c r="CE73" s="52">
        <v>0.0</v>
      </c>
      <c r="CF73" s="52">
        <v>0.0</v>
      </c>
      <c r="CG73" s="52">
        <v>0.0</v>
      </c>
      <c r="CH73" s="52">
        <v>0.0</v>
      </c>
      <c r="CI73" s="52">
        <v>0.0</v>
      </c>
      <c r="CJ73" s="52">
        <v>0.0</v>
      </c>
      <c r="CK73" s="52">
        <v>0.0</v>
      </c>
      <c r="CL73" s="52">
        <v>0.0</v>
      </c>
      <c r="CM73" s="52">
        <v>0.0</v>
      </c>
      <c r="CN73" s="52">
        <v>0.0</v>
      </c>
      <c r="CO73" s="52">
        <v>0.0</v>
      </c>
      <c r="CP73" s="52">
        <v>0.0</v>
      </c>
      <c r="CQ73" s="52">
        <v>0.0</v>
      </c>
      <c r="CR73" s="52">
        <v>0.0</v>
      </c>
      <c r="CS73" s="52">
        <v>0.0</v>
      </c>
    </row>
    <row r="74">
      <c r="A74" s="23" t="s">
        <v>60</v>
      </c>
      <c r="B74" s="52">
        <v>0.0</v>
      </c>
      <c r="C74" s="52">
        <v>0.0</v>
      </c>
      <c r="D74" s="52">
        <v>0.0</v>
      </c>
      <c r="E74" s="52">
        <v>0.0</v>
      </c>
      <c r="F74" s="52">
        <v>0.0</v>
      </c>
      <c r="G74" s="52">
        <v>0.0</v>
      </c>
      <c r="H74" s="52">
        <v>0.0</v>
      </c>
      <c r="I74" s="52">
        <v>0.0</v>
      </c>
      <c r="J74" s="52">
        <v>0.0</v>
      </c>
      <c r="K74" s="52">
        <v>0.0</v>
      </c>
      <c r="L74" s="52">
        <v>0.0</v>
      </c>
      <c r="M74" s="52">
        <v>0.0</v>
      </c>
      <c r="N74" s="52">
        <v>0.0</v>
      </c>
      <c r="O74" s="52">
        <v>0.0</v>
      </c>
      <c r="P74" s="52">
        <v>0.0</v>
      </c>
      <c r="Q74" s="52">
        <v>0.0</v>
      </c>
      <c r="R74" s="52">
        <v>0.0</v>
      </c>
      <c r="S74" s="52">
        <v>0.0</v>
      </c>
      <c r="T74" s="52">
        <v>0.0</v>
      </c>
      <c r="U74" s="52">
        <v>0.0</v>
      </c>
      <c r="V74" s="52">
        <v>0.0</v>
      </c>
      <c r="W74" s="52">
        <v>0.0</v>
      </c>
      <c r="X74" s="52">
        <v>0.0</v>
      </c>
      <c r="Y74" s="52">
        <v>0.0</v>
      </c>
      <c r="Z74" s="52">
        <v>0.0</v>
      </c>
      <c r="AA74" s="52">
        <v>0.0</v>
      </c>
      <c r="AB74" s="52">
        <v>0.0</v>
      </c>
      <c r="AC74" s="52">
        <v>0.0</v>
      </c>
      <c r="AD74" s="52">
        <v>0.0</v>
      </c>
      <c r="AE74" s="52">
        <v>0.0</v>
      </c>
      <c r="AF74" s="52">
        <v>0.0</v>
      </c>
      <c r="AG74" s="52">
        <v>0.0</v>
      </c>
      <c r="AH74" s="52">
        <v>0.0</v>
      </c>
      <c r="AI74" s="52">
        <v>0.0</v>
      </c>
      <c r="AJ74" s="52">
        <v>0.0</v>
      </c>
      <c r="AK74" s="52">
        <v>0.0</v>
      </c>
      <c r="AL74" s="52">
        <v>0.0</v>
      </c>
      <c r="AM74" s="52">
        <v>0.0</v>
      </c>
      <c r="AN74" s="52">
        <v>0.0</v>
      </c>
      <c r="AO74" s="52">
        <v>0.0</v>
      </c>
      <c r="AP74" s="52">
        <v>0.0</v>
      </c>
      <c r="AQ74" s="52">
        <v>0.0</v>
      </c>
      <c r="AR74" s="52">
        <v>0.0</v>
      </c>
      <c r="AS74" s="52">
        <v>0.0</v>
      </c>
      <c r="AT74" s="52">
        <v>0.0</v>
      </c>
      <c r="AU74" s="52">
        <v>0.0</v>
      </c>
      <c r="AV74" s="52">
        <v>0.0</v>
      </c>
      <c r="AW74" s="52">
        <v>0.0</v>
      </c>
      <c r="AX74" s="52">
        <v>0.0</v>
      </c>
      <c r="AY74" s="52">
        <v>0.0</v>
      </c>
      <c r="AZ74" s="52">
        <v>0.0</v>
      </c>
      <c r="BA74" s="52">
        <v>0.0</v>
      </c>
      <c r="BB74" s="52">
        <v>0.0</v>
      </c>
      <c r="BC74" s="52">
        <v>0.0</v>
      </c>
      <c r="BD74" s="52">
        <v>0.0</v>
      </c>
      <c r="BE74" s="52">
        <v>0.0</v>
      </c>
      <c r="BF74" s="52">
        <v>0.0</v>
      </c>
      <c r="BG74" s="52">
        <v>0.0</v>
      </c>
      <c r="BH74" s="52">
        <v>0.0</v>
      </c>
      <c r="BI74" s="52">
        <v>0.0</v>
      </c>
      <c r="BJ74" s="52">
        <v>0.0</v>
      </c>
      <c r="BK74" s="52">
        <v>0.0</v>
      </c>
      <c r="BL74" s="52">
        <v>0.0</v>
      </c>
      <c r="BM74" s="52">
        <v>0.0</v>
      </c>
      <c r="BN74" s="52">
        <v>0.0</v>
      </c>
      <c r="BO74" s="52">
        <v>0.0</v>
      </c>
      <c r="BP74" s="52">
        <v>0.0</v>
      </c>
      <c r="BQ74" s="52">
        <v>0.0</v>
      </c>
      <c r="BR74" s="52">
        <v>0.0</v>
      </c>
      <c r="BS74" s="52">
        <v>0.0</v>
      </c>
      <c r="BT74" s="52">
        <v>0.0</v>
      </c>
      <c r="BU74" s="52">
        <v>0.0</v>
      </c>
      <c r="BV74" s="52">
        <v>2.0</v>
      </c>
      <c r="BW74" s="52">
        <v>0.0</v>
      </c>
      <c r="BX74" s="52">
        <v>0.0</v>
      </c>
      <c r="BY74" s="52">
        <v>0.0</v>
      </c>
      <c r="BZ74" s="52">
        <v>0.0</v>
      </c>
      <c r="CA74" s="52">
        <v>0.0</v>
      </c>
      <c r="CB74" s="52">
        <v>0.0</v>
      </c>
      <c r="CC74" s="52">
        <v>0.0</v>
      </c>
      <c r="CD74" s="52">
        <v>0.0</v>
      </c>
      <c r="CE74" s="52">
        <v>0.0</v>
      </c>
      <c r="CF74" s="52">
        <v>0.0</v>
      </c>
      <c r="CG74" s="52">
        <v>0.0</v>
      </c>
      <c r="CH74" s="52">
        <v>0.0</v>
      </c>
      <c r="CI74" s="52">
        <v>0.0</v>
      </c>
      <c r="CJ74" s="52">
        <v>0.0</v>
      </c>
      <c r="CK74" s="52">
        <v>0.0</v>
      </c>
      <c r="CL74" s="52">
        <v>0.0</v>
      </c>
      <c r="CM74" s="52">
        <v>0.0</v>
      </c>
      <c r="CN74" s="52">
        <v>0.0</v>
      </c>
      <c r="CO74" s="52">
        <v>0.0</v>
      </c>
      <c r="CP74" s="52">
        <v>0.0</v>
      </c>
      <c r="CQ74" s="52">
        <v>0.0</v>
      </c>
      <c r="CR74" s="52">
        <v>0.0</v>
      </c>
      <c r="CS74" s="52">
        <v>0.0</v>
      </c>
    </row>
    <row r="75">
      <c r="A75" s="33" t="s">
        <v>61</v>
      </c>
      <c r="B75" s="53">
        <f t="shared" ref="B75:CS75" si="97">SUM(B33:B74)</f>
        <v>8</v>
      </c>
      <c r="C75" s="53">
        <f t="shared" si="97"/>
        <v>1</v>
      </c>
      <c r="D75" s="53">
        <f t="shared" si="97"/>
        <v>0</v>
      </c>
      <c r="E75" s="53">
        <f t="shared" si="97"/>
        <v>0</v>
      </c>
      <c r="F75" s="53">
        <f t="shared" si="97"/>
        <v>0</v>
      </c>
      <c r="G75" s="53">
        <f t="shared" si="97"/>
        <v>0</v>
      </c>
      <c r="H75" s="53">
        <f t="shared" si="97"/>
        <v>0</v>
      </c>
      <c r="I75" s="53">
        <f t="shared" si="97"/>
        <v>0</v>
      </c>
      <c r="J75" s="53">
        <f t="shared" si="97"/>
        <v>0</v>
      </c>
      <c r="K75" s="53">
        <f t="shared" si="97"/>
        <v>0</v>
      </c>
      <c r="L75" s="53">
        <f t="shared" si="97"/>
        <v>0</v>
      </c>
      <c r="M75" s="53">
        <f t="shared" si="97"/>
        <v>0</v>
      </c>
      <c r="N75" s="53">
        <f t="shared" si="97"/>
        <v>0</v>
      </c>
      <c r="O75" s="53">
        <f t="shared" si="97"/>
        <v>0</v>
      </c>
      <c r="P75" s="53">
        <f t="shared" si="97"/>
        <v>0</v>
      </c>
      <c r="Q75" s="53">
        <f t="shared" si="97"/>
        <v>0</v>
      </c>
      <c r="R75" s="53">
        <f t="shared" si="97"/>
        <v>0</v>
      </c>
      <c r="S75" s="53">
        <f t="shared" si="97"/>
        <v>0</v>
      </c>
      <c r="T75" s="53">
        <f t="shared" si="97"/>
        <v>0</v>
      </c>
      <c r="U75" s="53">
        <f t="shared" si="97"/>
        <v>0</v>
      </c>
      <c r="V75" s="53">
        <f t="shared" si="97"/>
        <v>0</v>
      </c>
      <c r="W75" s="53">
        <f t="shared" si="97"/>
        <v>0</v>
      </c>
      <c r="X75" s="53">
        <f t="shared" si="97"/>
        <v>0</v>
      </c>
      <c r="Y75" s="53">
        <f t="shared" si="97"/>
        <v>0</v>
      </c>
      <c r="Z75" s="53">
        <f t="shared" si="97"/>
        <v>87</v>
      </c>
      <c r="AA75" s="53">
        <f t="shared" si="97"/>
        <v>10</v>
      </c>
      <c r="AB75" s="53">
        <f t="shared" si="97"/>
        <v>4</v>
      </c>
      <c r="AC75" s="53">
        <f t="shared" si="97"/>
        <v>7</v>
      </c>
      <c r="AD75" s="53">
        <f t="shared" si="97"/>
        <v>1</v>
      </c>
      <c r="AE75" s="53">
        <f t="shared" si="97"/>
        <v>0</v>
      </c>
      <c r="AF75" s="53">
        <f t="shared" si="97"/>
        <v>0</v>
      </c>
      <c r="AG75" s="53">
        <f t="shared" si="97"/>
        <v>0</v>
      </c>
      <c r="AH75" s="53">
        <f t="shared" si="97"/>
        <v>0</v>
      </c>
      <c r="AI75" s="53">
        <f t="shared" si="97"/>
        <v>0</v>
      </c>
      <c r="AJ75" s="53">
        <f t="shared" si="97"/>
        <v>0</v>
      </c>
      <c r="AK75" s="53">
        <f t="shared" si="97"/>
        <v>1</v>
      </c>
      <c r="AL75" s="53">
        <f t="shared" si="97"/>
        <v>0</v>
      </c>
      <c r="AM75" s="53">
        <f t="shared" si="97"/>
        <v>0</v>
      </c>
      <c r="AN75" s="53">
        <f t="shared" si="97"/>
        <v>0</v>
      </c>
      <c r="AO75" s="53">
        <f t="shared" si="97"/>
        <v>0</v>
      </c>
      <c r="AP75" s="53">
        <f t="shared" si="97"/>
        <v>0</v>
      </c>
      <c r="AQ75" s="53">
        <f t="shared" si="97"/>
        <v>0</v>
      </c>
      <c r="AR75" s="53">
        <f t="shared" si="97"/>
        <v>0</v>
      </c>
      <c r="AS75" s="53">
        <f t="shared" si="97"/>
        <v>0</v>
      </c>
      <c r="AT75" s="53">
        <f t="shared" si="97"/>
        <v>0</v>
      </c>
      <c r="AU75" s="53">
        <f t="shared" si="97"/>
        <v>0</v>
      </c>
      <c r="AV75" s="53">
        <f t="shared" si="97"/>
        <v>0</v>
      </c>
      <c r="AW75" s="53">
        <f t="shared" si="97"/>
        <v>2</v>
      </c>
      <c r="AX75" s="53">
        <f t="shared" si="97"/>
        <v>214</v>
      </c>
      <c r="AY75" s="53">
        <f t="shared" si="97"/>
        <v>19</v>
      </c>
      <c r="AZ75" s="53">
        <f t="shared" si="97"/>
        <v>11</v>
      </c>
      <c r="BA75" s="53">
        <f t="shared" si="97"/>
        <v>3</v>
      </c>
      <c r="BB75" s="53">
        <f t="shared" si="97"/>
        <v>6</v>
      </c>
      <c r="BC75" s="53">
        <f t="shared" si="97"/>
        <v>1</v>
      </c>
      <c r="BD75" s="53">
        <f t="shared" si="97"/>
        <v>0</v>
      </c>
      <c r="BE75" s="53">
        <f t="shared" si="97"/>
        <v>0</v>
      </c>
      <c r="BF75" s="53">
        <f t="shared" si="97"/>
        <v>0</v>
      </c>
      <c r="BG75" s="53">
        <f t="shared" si="97"/>
        <v>1</v>
      </c>
      <c r="BH75" s="53">
        <f t="shared" si="97"/>
        <v>0</v>
      </c>
      <c r="BI75" s="53">
        <f t="shared" si="97"/>
        <v>1</v>
      </c>
      <c r="BJ75" s="53">
        <f t="shared" si="97"/>
        <v>0</v>
      </c>
      <c r="BK75" s="53">
        <f t="shared" si="97"/>
        <v>0</v>
      </c>
      <c r="BL75" s="53">
        <f t="shared" si="97"/>
        <v>0</v>
      </c>
      <c r="BM75" s="53">
        <f t="shared" si="97"/>
        <v>1</v>
      </c>
      <c r="BN75" s="53">
        <f t="shared" si="97"/>
        <v>0</v>
      </c>
      <c r="BO75" s="53">
        <f t="shared" si="97"/>
        <v>0</v>
      </c>
      <c r="BP75" s="53">
        <f t="shared" si="97"/>
        <v>0</v>
      </c>
      <c r="BQ75" s="53">
        <f t="shared" si="97"/>
        <v>0</v>
      </c>
      <c r="BR75" s="53">
        <f t="shared" si="97"/>
        <v>0</v>
      </c>
      <c r="BS75" s="53">
        <f t="shared" si="97"/>
        <v>0</v>
      </c>
      <c r="BT75" s="53">
        <f t="shared" si="97"/>
        <v>0</v>
      </c>
      <c r="BU75" s="53">
        <f t="shared" si="97"/>
        <v>7</v>
      </c>
      <c r="BV75" s="53">
        <f t="shared" si="97"/>
        <v>173</v>
      </c>
      <c r="BW75" s="53">
        <f t="shared" si="97"/>
        <v>18</v>
      </c>
      <c r="BX75" s="53">
        <f t="shared" si="97"/>
        <v>10</v>
      </c>
      <c r="BY75" s="53">
        <f t="shared" si="97"/>
        <v>6</v>
      </c>
      <c r="BZ75" s="53">
        <f t="shared" si="97"/>
        <v>3</v>
      </c>
      <c r="CA75" s="53">
        <f t="shared" si="97"/>
        <v>2</v>
      </c>
      <c r="CB75" s="53">
        <f t="shared" si="97"/>
        <v>0</v>
      </c>
      <c r="CC75" s="53">
        <f t="shared" si="97"/>
        <v>1</v>
      </c>
      <c r="CD75" s="53">
        <f t="shared" si="97"/>
        <v>1</v>
      </c>
      <c r="CE75" s="53">
        <f t="shared" si="97"/>
        <v>0</v>
      </c>
      <c r="CF75" s="53">
        <f t="shared" si="97"/>
        <v>0</v>
      </c>
      <c r="CG75" s="53">
        <f t="shared" si="97"/>
        <v>3</v>
      </c>
      <c r="CH75" s="53">
        <f t="shared" si="97"/>
        <v>0</v>
      </c>
      <c r="CI75" s="53">
        <f t="shared" si="97"/>
        <v>0</v>
      </c>
      <c r="CJ75" s="53">
        <f t="shared" si="97"/>
        <v>1</v>
      </c>
      <c r="CK75" s="53">
        <f t="shared" si="97"/>
        <v>0</v>
      </c>
      <c r="CL75" s="53">
        <f t="shared" si="97"/>
        <v>0</v>
      </c>
      <c r="CM75" s="53">
        <f t="shared" si="97"/>
        <v>0</v>
      </c>
      <c r="CN75" s="53">
        <f t="shared" si="97"/>
        <v>0</v>
      </c>
      <c r="CO75" s="53">
        <f t="shared" si="97"/>
        <v>1</v>
      </c>
      <c r="CP75" s="53">
        <f t="shared" si="97"/>
        <v>1</v>
      </c>
      <c r="CQ75" s="53">
        <f t="shared" si="97"/>
        <v>0</v>
      </c>
      <c r="CR75" s="53">
        <f t="shared" si="97"/>
        <v>0</v>
      </c>
      <c r="CS75" s="53">
        <f t="shared" si="97"/>
        <v>53</v>
      </c>
    </row>
    <row r="76">
      <c r="A76" s="8"/>
      <c r="B76" s="53">
        <f>B75/SUM(B75:Y75)*100</f>
        <v>88.88888889</v>
      </c>
      <c r="C76" s="53">
        <f>C75/SUM(B75:Y75)*100</f>
        <v>11.11111111</v>
      </c>
      <c r="D76" s="53">
        <f>D75/SUM(B75:Y75)*100</f>
        <v>0</v>
      </c>
      <c r="E76" s="53">
        <f>E75/SUM(B75:Y75)*100</f>
        <v>0</v>
      </c>
      <c r="F76" s="53">
        <f>F75/SUM(B75:Y75)*100</f>
        <v>0</v>
      </c>
      <c r="G76" s="53">
        <f>G75/SUM(B75:Y75)*100</f>
        <v>0</v>
      </c>
      <c r="H76" s="53">
        <f>H75/SUM(B75:Y75)*100</f>
        <v>0</v>
      </c>
      <c r="I76" s="53">
        <f>I75/SUM(B75:Y75)*100</f>
        <v>0</v>
      </c>
      <c r="J76" s="53">
        <f>J75/SUM(B75:Y75)*100</f>
        <v>0</v>
      </c>
      <c r="K76" s="53">
        <f>K75/SUM(B75:Y75)*100</f>
        <v>0</v>
      </c>
      <c r="L76" s="53">
        <f>L75/SUM(B75:Y75)*100</f>
        <v>0</v>
      </c>
      <c r="M76" s="53">
        <f>M75/SUM(B75:Y75)*100</f>
        <v>0</v>
      </c>
      <c r="N76" s="53">
        <f>N75/SUM(B75:Y75)*100</f>
        <v>0</v>
      </c>
      <c r="O76" s="53">
        <f>O75/SUM(B75:Y75)*100</f>
        <v>0</v>
      </c>
      <c r="P76" s="53">
        <f>P75/SUM(B75:Y75)*100</f>
        <v>0</v>
      </c>
      <c r="Q76" s="53">
        <f>Q75/SUM(B75:Y75)*100</f>
        <v>0</v>
      </c>
      <c r="R76" s="53">
        <f>R75/SUM(B75:Y75)*100</f>
        <v>0</v>
      </c>
      <c r="S76" s="53">
        <f>S75/SUM(B75:Y75)*100</f>
        <v>0</v>
      </c>
      <c r="T76" s="53">
        <f>T75/SUM(B75:Y75)*100</f>
        <v>0</v>
      </c>
      <c r="U76" s="53">
        <f>U75/SUM(B75:Y75)*100</f>
        <v>0</v>
      </c>
      <c r="V76" s="53">
        <f>V75/SUM(B75:Y75)*100</f>
        <v>0</v>
      </c>
      <c r="W76" s="53">
        <f>W75/SUM(B75:Y75)*100</f>
        <v>0</v>
      </c>
      <c r="X76" s="53">
        <f>X75/SUM(B75:Y75)*100</f>
        <v>0</v>
      </c>
      <c r="Y76" s="53">
        <f>Y75/SUM(B75:Y75)*100</f>
        <v>0</v>
      </c>
      <c r="Z76" s="53">
        <f>Z75/SUM(Z75:AW75)*100</f>
        <v>77.67857143</v>
      </c>
      <c r="AA76" s="53">
        <f>AA75/SUM(Z75:AW75)*100</f>
        <v>8.928571429</v>
      </c>
      <c r="AB76" s="53">
        <f>AB75/SUM(Z75:AW75)*100</f>
        <v>3.571428571</v>
      </c>
      <c r="AC76" s="53">
        <f>AC75/SUM(Z75:AW75)*100</f>
        <v>6.25</v>
      </c>
      <c r="AD76" s="53">
        <f>AD75/SUM(Z75:AW75)*100</f>
        <v>0.8928571429</v>
      </c>
      <c r="AE76" s="53">
        <f>AE75/SUM(Z75:AW75)*100</f>
        <v>0</v>
      </c>
      <c r="AF76" s="53">
        <f>AF75/SUM(Z75:AW75)*100</f>
        <v>0</v>
      </c>
      <c r="AG76" s="53">
        <f>AG75/SUM(Z75:AW75)*100</f>
        <v>0</v>
      </c>
      <c r="AH76" s="53">
        <f>AH75/SUM(Z75:AW75)*100</f>
        <v>0</v>
      </c>
      <c r="AI76" s="53">
        <f>AI75/SUM(Z75:AW75)*100</f>
        <v>0</v>
      </c>
      <c r="AJ76" s="53">
        <f>AJ75/SUM(Z75:AW75)*100</f>
        <v>0</v>
      </c>
      <c r="AK76" s="53">
        <f>AK75/SUM(Z75:AW75)*100</f>
        <v>0.8928571429</v>
      </c>
      <c r="AL76" s="53">
        <f>AL75/SUM(Z75:AW75)*100</f>
        <v>0</v>
      </c>
      <c r="AM76" s="53">
        <f>AM75/SUM(Z75:AW75)*100</f>
        <v>0</v>
      </c>
      <c r="AN76" s="53">
        <f>AN75/SUM(Z75:AW75)*100</f>
        <v>0</v>
      </c>
      <c r="AO76" s="53">
        <f>AO75/SUM(Z75:AW75)*100</f>
        <v>0</v>
      </c>
      <c r="AP76" s="53">
        <f>AP75/SUM(Z75:AW75)*100</f>
        <v>0</v>
      </c>
      <c r="AQ76" s="53">
        <f>AQ75/SUM(Z75:AW75)*100</f>
        <v>0</v>
      </c>
      <c r="AR76" s="53">
        <f>AR75/SUM(Z75:AW75)*100</f>
        <v>0</v>
      </c>
      <c r="AS76" s="53">
        <f>AS75/SUM(Z75:AW75)*100</f>
        <v>0</v>
      </c>
      <c r="AT76" s="53">
        <f>AT75/SUM(Z75:AW75)*100</f>
        <v>0</v>
      </c>
      <c r="AU76" s="53">
        <f>AU75/SUM(Z75:AW75)*100</f>
        <v>0</v>
      </c>
      <c r="AV76" s="53">
        <f>AV75/SUM(Z75:AW75)*100</f>
        <v>0</v>
      </c>
      <c r="AW76" s="53">
        <f>AW75/SUM(Z75:AW75)*100</f>
        <v>1.785714286</v>
      </c>
      <c r="AX76" s="53">
        <f>AX75/SUM(AX75:BU75)*100</f>
        <v>81.06060606</v>
      </c>
      <c r="AY76" s="53">
        <f>AY75/SUM(AX75:BU75)*100</f>
        <v>7.196969697</v>
      </c>
      <c r="AZ76" s="53">
        <f>AZ75/SUM(AX75:BU75)*100</f>
        <v>4.166666667</v>
      </c>
      <c r="BA76" s="53">
        <f>BA75/SUM(AX75:BU75)*100</f>
        <v>1.136363636</v>
      </c>
      <c r="BB76" s="53">
        <f>BB75/SUM(AX75:BU75)*100</f>
        <v>2.272727273</v>
      </c>
      <c r="BC76" s="53">
        <f>BC75/SUM(AX75:BU75)*100</f>
        <v>0.3787878788</v>
      </c>
      <c r="BD76" s="53">
        <f>BD75/SUM(AX75:BU75)*100</f>
        <v>0</v>
      </c>
      <c r="BE76" s="53">
        <f>BE75/SUM(AX75:BU75)*100</f>
        <v>0</v>
      </c>
      <c r="BF76" s="53">
        <f>BF75/SUM(AX75:BU75)*100</f>
        <v>0</v>
      </c>
      <c r="BG76" s="53">
        <f>BG75/SUM(AX75:BU75)*100</f>
        <v>0.3787878788</v>
      </c>
      <c r="BH76" s="53">
        <f>BH75/SUM(AX75:BU75)*100</f>
        <v>0</v>
      </c>
      <c r="BI76" s="53">
        <f>BI75/SUM(AX75:BU75)*100</f>
        <v>0.3787878788</v>
      </c>
      <c r="BJ76" s="53">
        <f>BJ75/SUM(AX75:BU75)*100</f>
        <v>0</v>
      </c>
      <c r="BK76" s="53">
        <f>BK75/SUM(AX75:BU75)*100</f>
        <v>0</v>
      </c>
      <c r="BL76" s="53">
        <f>BL75/SUM(AX75:BU75)*100</f>
        <v>0</v>
      </c>
      <c r="BM76" s="53">
        <f>BM75/SUM(AX75:BU75)*100</f>
        <v>0.3787878788</v>
      </c>
      <c r="BN76" s="53">
        <f>BN75/SUM(AX75:BU75)*100</f>
        <v>0</v>
      </c>
      <c r="BO76" s="53">
        <f>BO75/SUM(AX75:BU75)*100</f>
        <v>0</v>
      </c>
      <c r="BP76" s="53">
        <f>BP75/SUM(AX75:BU75)*100</f>
        <v>0</v>
      </c>
      <c r="BQ76" s="53">
        <f>BQ75/SUM(AX75:BU75)*100</f>
        <v>0</v>
      </c>
      <c r="BR76" s="53">
        <f>BR75/SUM(AX75:BU75)*100</f>
        <v>0</v>
      </c>
      <c r="BS76" s="53">
        <f>BS75/SUM(AX75:BU75)*100</f>
        <v>0</v>
      </c>
      <c r="BT76" s="53">
        <f>BT75/SUM(AX75:BU75)*100</f>
        <v>0</v>
      </c>
      <c r="BU76" s="53">
        <f>BU75/SUM(AX75:BU75)*100</f>
        <v>2.651515152</v>
      </c>
      <c r="BV76" s="53">
        <f>BV75/SUM(BV75:CS75)*100</f>
        <v>63.36996337</v>
      </c>
      <c r="BW76" s="53">
        <f>BW75/SUM(BV75:CS75)*100</f>
        <v>6.593406593</v>
      </c>
      <c r="BX76" s="53">
        <f>BX75/SUM(BV75:CS75)*100</f>
        <v>3.663003663</v>
      </c>
      <c r="BY76" s="53">
        <f>BY75/SUM(BV75:CS75)*100</f>
        <v>2.197802198</v>
      </c>
      <c r="BZ76" s="53">
        <f>BZ75/SUM(BV75:CS75)*100</f>
        <v>1.098901099</v>
      </c>
      <c r="CA76" s="53">
        <f>CA75/SUM(BV75:CS75)*100</f>
        <v>0.7326007326</v>
      </c>
      <c r="CB76" s="53">
        <f>CB75/SUM(BV75:CS75)*100</f>
        <v>0</v>
      </c>
      <c r="CC76" s="53">
        <f>CC75/SUM(BV75:CS75)*100</f>
        <v>0.3663003663</v>
      </c>
      <c r="CD76" s="53">
        <f>CD75/SUM(BV75:CS75)*100</f>
        <v>0.3663003663</v>
      </c>
      <c r="CE76" s="53">
        <f>CE75/SUM(BV75:CS75)*100</f>
        <v>0</v>
      </c>
      <c r="CF76" s="53">
        <f>CF75/SUM(BV75:CS75)*100</f>
        <v>0</v>
      </c>
      <c r="CG76" s="53">
        <f>CG75/SUM(BV75:CS75)*100</f>
        <v>1.098901099</v>
      </c>
      <c r="CH76" s="53">
        <f>CH75/SUM(BV75:CS75)*100</f>
        <v>0</v>
      </c>
      <c r="CI76" s="53">
        <f>CI75/SUM(BV75:CS75)*100</f>
        <v>0</v>
      </c>
      <c r="CJ76" s="53">
        <f>CJ75/SUM(BV75:CS75)*100</f>
        <v>0.3663003663</v>
      </c>
      <c r="CK76" s="53">
        <f>CK75/SUM(BV75:CS75)*100</f>
        <v>0</v>
      </c>
      <c r="CL76" s="53">
        <f>CL75/SUM(BV75:CS75)*100</f>
        <v>0</v>
      </c>
      <c r="CM76" s="53">
        <f>CM75/SUM(BV75:CS75)*100</f>
        <v>0</v>
      </c>
      <c r="CN76" s="53">
        <f>CN75/SUM(BV75:CS75)*100</f>
        <v>0</v>
      </c>
      <c r="CO76" s="53">
        <f>CO75/SUM(BV75:CS75)*100</f>
        <v>0.3663003663</v>
      </c>
      <c r="CP76" s="53">
        <f>CP75/SUM(BV75:CS75)*100</f>
        <v>0.3663003663</v>
      </c>
      <c r="CQ76" s="53">
        <f>CQ75/SUM(BV75:CS75)*100</f>
        <v>0</v>
      </c>
      <c r="CR76" s="53">
        <f>CR75/SUM(BV75:CS75)*100</f>
        <v>0</v>
      </c>
      <c r="CS76" s="53">
        <f>CS75/SUM(BV75:CS75)*100</f>
        <v>19.41391941</v>
      </c>
    </row>
    <row r="77">
      <c r="A77" s="8"/>
    </row>
    <row r="78">
      <c r="A78" s="34" t="s">
        <v>62</v>
      </c>
    </row>
    <row r="79">
      <c r="A79" s="37" t="s">
        <v>0</v>
      </c>
      <c r="B79" s="49">
        <v>1.0</v>
      </c>
      <c r="Z79" s="50">
        <v>44595.0</v>
      </c>
      <c r="AX79" s="50">
        <v>44656.0</v>
      </c>
      <c r="BV79" s="49" t="s">
        <v>1</v>
      </c>
    </row>
    <row r="80">
      <c r="A80" s="41" t="s">
        <v>4</v>
      </c>
      <c r="B80" s="49">
        <v>1.0</v>
      </c>
      <c r="C80" s="49">
        <v>2.0</v>
      </c>
      <c r="D80" s="49">
        <v>3.0</v>
      </c>
      <c r="E80" s="49">
        <v>4.0</v>
      </c>
      <c r="F80" s="49">
        <v>5.0</v>
      </c>
      <c r="G80" s="49">
        <v>6.0</v>
      </c>
      <c r="H80" s="49">
        <v>7.0</v>
      </c>
      <c r="I80" s="49">
        <v>8.0</v>
      </c>
      <c r="J80" s="49">
        <v>9.0</v>
      </c>
      <c r="K80" s="49">
        <v>10.0</v>
      </c>
      <c r="L80" s="49">
        <v>11.0</v>
      </c>
      <c r="M80" s="49">
        <v>12.0</v>
      </c>
      <c r="N80" s="49">
        <v>13.0</v>
      </c>
      <c r="O80" s="49">
        <v>14.0</v>
      </c>
      <c r="P80" s="49">
        <v>15.0</v>
      </c>
      <c r="Q80" s="49">
        <v>16.0</v>
      </c>
      <c r="R80" s="49">
        <v>17.0</v>
      </c>
      <c r="S80" s="49">
        <v>18.0</v>
      </c>
      <c r="T80" s="49">
        <v>19.0</v>
      </c>
      <c r="U80" s="49">
        <v>20.0</v>
      </c>
      <c r="V80" s="49">
        <v>21.0</v>
      </c>
      <c r="W80" s="49">
        <v>22.0</v>
      </c>
      <c r="X80" s="49">
        <v>23.0</v>
      </c>
      <c r="Y80" s="49">
        <v>24.0</v>
      </c>
      <c r="Z80" s="49">
        <v>1.0</v>
      </c>
      <c r="AA80" s="49">
        <v>2.0</v>
      </c>
      <c r="AB80" s="49">
        <v>3.0</v>
      </c>
      <c r="AC80" s="49">
        <v>4.0</v>
      </c>
      <c r="AD80" s="49">
        <v>5.0</v>
      </c>
      <c r="AE80" s="49">
        <v>6.0</v>
      </c>
      <c r="AF80" s="49">
        <v>7.0</v>
      </c>
      <c r="AG80" s="49">
        <v>8.0</v>
      </c>
      <c r="AH80" s="49">
        <v>9.0</v>
      </c>
      <c r="AI80" s="49">
        <v>10.0</v>
      </c>
      <c r="AJ80" s="49">
        <v>11.0</v>
      </c>
      <c r="AK80" s="49">
        <v>12.0</v>
      </c>
      <c r="AL80" s="49">
        <v>13.0</v>
      </c>
      <c r="AM80" s="49">
        <v>14.0</v>
      </c>
      <c r="AN80" s="49">
        <v>15.0</v>
      </c>
      <c r="AO80" s="49">
        <v>16.0</v>
      </c>
      <c r="AP80" s="49">
        <v>17.0</v>
      </c>
      <c r="AQ80" s="49">
        <v>18.0</v>
      </c>
      <c r="AR80" s="49">
        <v>19.0</v>
      </c>
      <c r="AS80" s="49">
        <v>20.0</v>
      </c>
      <c r="AT80" s="49">
        <v>21.0</v>
      </c>
      <c r="AU80" s="49">
        <v>22.0</v>
      </c>
      <c r="AV80" s="49">
        <v>23.0</v>
      </c>
      <c r="AW80" s="49">
        <v>24.0</v>
      </c>
      <c r="AX80" s="49">
        <v>1.0</v>
      </c>
      <c r="AY80" s="49">
        <v>2.0</v>
      </c>
      <c r="AZ80" s="49">
        <v>3.0</v>
      </c>
      <c r="BA80" s="49">
        <v>4.0</v>
      </c>
      <c r="BB80" s="49">
        <v>5.0</v>
      </c>
      <c r="BC80" s="49">
        <v>6.0</v>
      </c>
      <c r="BD80" s="49">
        <v>7.0</v>
      </c>
      <c r="BE80" s="49">
        <v>8.0</v>
      </c>
      <c r="BF80" s="49">
        <v>9.0</v>
      </c>
      <c r="BG80" s="49">
        <v>10.0</v>
      </c>
      <c r="BH80" s="49">
        <v>11.0</v>
      </c>
      <c r="BI80" s="49">
        <v>12.0</v>
      </c>
      <c r="BJ80" s="49">
        <v>13.0</v>
      </c>
      <c r="BK80" s="49">
        <v>14.0</v>
      </c>
      <c r="BL80" s="49">
        <v>15.0</v>
      </c>
      <c r="BM80" s="49">
        <v>16.0</v>
      </c>
      <c r="BN80" s="49">
        <v>17.0</v>
      </c>
      <c r="BO80" s="49">
        <v>18.0</v>
      </c>
      <c r="BP80" s="49">
        <v>19.0</v>
      </c>
      <c r="BQ80" s="49">
        <v>20.0</v>
      </c>
      <c r="BR80" s="49">
        <v>21.0</v>
      </c>
      <c r="BS80" s="49">
        <v>22.0</v>
      </c>
      <c r="BT80" s="49">
        <v>23.0</v>
      </c>
      <c r="BU80" s="49">
        <v>24.0</v>
      </c>
      <c r="BV80" s="49">
        <v>1.0</v>
      </c>
      <c r="BW80" s="49">
        <v>2.0</v>
      </c>
      <c r="BX80" s="49">
        <v>3.0</v>
      </c>
      <c r="BY80" s="49">
        <v>4.0</v>
      </c>
      <c r="BZ80" s="49">
        <v>5.0</v>
      </c>
      <c r="CA80" s="49">
        <v>6.0</v>
      </c>
      <c r="CB80" s="49">
        <v>7.0</v>
      </c>
      <c r="CC80" s="49">
        <v>8.0</v>
      </c>
      <c r="CD80" s="49">
        <v>9.0</v>
      </c>
      <c r="CE80" s="49">
        <v>10.0</v>
      </c>
      <c r="CF80" s="49">
        <v>11.0</v>
      </c>
      <c r="CG80" s="49">
        <v>12.0</v>
      </c>
      <c r="CH80" s="49">
        <v>13.0</v>
      </c>
      <c r="CI80" s="49">
        <v>14.0</v>
      </c>
      <c r="CJ80" s="49">
        <v>15.0</v>
      </c>
      <c r="CK80" s="49">
        <v>16.0</v>
      </c>
      <c r="CL80" s="49">
        <v>17.0</v>
      </c>
      <c r="CM80" s="49">
        <v>18.0</v>
      </c>
      <c r="CN80" s="49">
        <v>19.0</v>
      </c>
      <c r="CO80" s="49">
        <v>20.0</v>
      </c>
      <c r="CP80" s="49">
        <v>21.0</v>
      </c>
      <c r="CQ80" s="49">
        <v>22.0</v>
      </c>
      <c r="CR80" s="49">
        <v>23.0</v>
      </c>
      <c r="CS80" s="49">
        <v>24.0</v>
      </c>
    </row>
    <row r="81">
      <c r="A81" s="23" t="s">
        <v>19</v>
      </c>
      <c r="B81" s="53">
        <f t="shared" ref="B81:B122" si="98">if(B33=0,0,100*B33/(sum(B33:Y33)))</f>
        <v>0</v>
      </c>
      <c r="C81" s="53">
        <f t="shared" ref="C81:C122" si="99">if(C33=0,0,100*C33/(sum(B33:Y33)))</f>
        <v>0</v>
      </c>
      <c r="D81" s="53">
        <f t="shared" ref="D81:D122" si="100">if(D33=0,0,100*D33/(sum(B33:Y33)))</f>
        <v>0</v>
      </c>
      <c r="E81" s="53">
        <f t="shared" ref="E81:E122" si="101">if(E33=0,0,100*E33/(sum(B33:Y33)))</f>
        <v>0</v>
      </c>
      <c r="F81" s="53">
        <f t="shared" ref="F81:F122" si="102">if(F33=0,0,100*F33/(sum(B33:Y33)))</f>
        <v>0</v>
      </c>
      <c r="G81" s="53">
        <f t="shared" ref="G81:G122" si="103">if(G33=0,0,100*G33/(sum(B33:Y33)))</f>
        <v>0</v>
      </c>
      <c r="H81" s="53">
        <f t="shared" ref="H81:H122" si="104">if(H33=0,0,100*H33/(sum(B33:Y33)))</f>
        <v>0</v>
      </c>
      <c r="I81" s="53">
        <f t="shared" ref="I81:I122" si="105">if(I33=0,0,100*I33/(sum(B33:Y33)))</f>
        <v>0</v>
      </c>
      <c r="J81" s="53">
        <f t="shared" ref="J81:J122" si="106">if(J33=0,0,100*J33/(sum(B33:Y33)))</f>
        <v>0</v>
      </c>
      <c r="K81" s="53">
        <f t="shared" ref="K81:K122" si="107">if(K33=0,0,100*K33/(sum(B33:Y33)))</f>
        <v>0</v>
      </c>
      <c r="L81" s="53">
        <f t="shared" ref="L81:L122" si="108">if(L33=0,0,100*L33/(sum(B33:Y33)))</f>
        <v>0</v>
      </c>
      <c r="M81" s="53">
        <f t="shared" ref="M81:M122" si="109">if(M33=0,0,100*M33/(sum(B33:Y33)))</f>
        <v>0</v>
      </c>
      <c r="N81" s="53">
        <f t="shared" ref="N81:N122" si="110">if(N33=0,0,100*N33/(sum(B33:Y33)))</f>
        <v>0</v>
      </c>
      <c r="O81" s="53">
        <f t="shared" ref="O81:O122" si="111">if(O33=0,0,100*O33/(sum(B33:Y33)))</f>
        <v>0</v>
      </c>
      <c r="P81" s="53">
        <f t="shared" ref="P81:P122" si="112">if(P33=0,0,100*P33/(sum(B33:Y33)))</f>
        <v>0</v>
      </c>
      <c r="Q81" s="53">
        <f t="shared" ref="Q81:Q122" si="113">if(Q33=0,0,100*Q33/(sum(B33:Y33)))</f>
        <v>0</v>
      </c>
      <c r="R81" s="53">
        <f t="shared" ref="R81:R122" si="114">if(R33=0,0,100*R33/(sum(B33:Y33)))</f>
        <v>0</v>
      </c>
      <c r="S81" s="53">
        <f t="shared" ref="S81:S122" si="115">if(S33=0,0,100*S33/(sum(B33:Y33)))</f>
        <v>0</v>
      </c>
      <c r="T81" s="53">
        <f t="shared" ref="T81:T122" si="116">if(T33=0,0,100*T33/(sum(B33:Y33)))</f>
        <v>0</v>
      </c>
      <c r="U81" s="53">
        <f t="shared" ref="U81:U122" si="117">if(U33=0,0,100*U33/(sum(B33:Y33)))</f>
        <v>0</v>
      </c>
      <c r="V81" s="53">
        <f t="shared" ref="V81:V122" si="118">if(V33=0,0,100*V33/(sum(B33:Y33)))</f>
        <v>0</v>
      </c>
      <c r="W81" s="53">
        <f t="shared" ref="W81:W122" si="119">if(W33=0,0,100*W33/(sum(B33:Y33)))</f>
        <v>0</v>
      </c>
      <c r="X81" s="53">
        <f t="shared" ref="X81:X122" si="120">if(X33=0,0,100*X33/(sum(B33:Y33)))</f>
        <v>0</v>
      </c>
      <c r="Y81" s="53">
        <f t="shared" ref="Y81:Y122" si="121">if(Y33=0,0,100*Y33/(sum(B33:Y33)))</f>
        <v>0</v>
      </c>
      <c r="Z81" s="53">
        <f t="shared" ref="Z81:Z122" si="122">if(Z33=0,0,100*Z33/(sum(Z33:AW33)))</f>
        <v>66.66666667</v>
      </c>
      <c r="AA81" s="53">
        <f t="shared" ref="AA81:AA122" si="123">if(AA33=0,0,100*AA33/(sum(Z33:AW33)))</f>
        <v>11.11111111</v>
      </c>
      <c r="AB81" s="53">
        <f t="shared" ref="AB81:AB122" si="124">if(AB33=0,0,100*AB33/(sum(Z33:AW33)))</f>
        <v>0</v>
      </c>
      <c r="AC81" s="53">
        <f t="shared" ref="AC81:AC122" si="125">if(AC33=0,0,100*AC33/(sum(Z33:AW33)))</f>
        <v>11.11111111</v>
      </c>
      <c r="AD81" s="53">
        <f t="shared" ref="AD81:AD122" si="126">if(AD33=0,0,100*AD33/(sum(Z33:AW33)))</f>
        <v>11.11111111</v>
      </c>
      <c r="AE81" s="53">
        <f t="shared" ref="AE81:AE122" si="127">if(AE33=0,0,100*AE33/(sum(Z33:AW33)))</f>
        <v>0</v>
      </c>
      <c r="AF81" s="53">
        <f t="shared" ref="AF81:AF122" si="128">if(AF33=0,0,100*AF33/(sum(Z33:AW33)))</f>
        <v>0</v>
      </c>
      <c r="AG81" s="53">
        <f t="shared" ref="AG81:AG122" si="129">if(AG33=0,0,100*AG33/(sum(Z33:AW33)))</f>
        <v>0</v>
      </c>
      <c r="AH81" s="53">
        <f t="shared" ref="AH81:AH122" si="130">if(AH33=0,0,100*AH33/(sum(Z33:AW33)))</f>
        <v>0</v>
      </c>
      <c r="AI81" s="53">
        <f t="shared" ref="AI81:AI122" si="131">if(AI33=0,0,100*AI33/(sum(Z33:AW33)))</f>
        <v>0</v>
      </c>
      <c r="AJ81" s="53">
        <f t="shared" ref="AJ81:AJ122" si="132">if(AJ33=0,0,100*AJ33/(sum(Z33:AW33)))</f>
        <v>0</v>
      </c>
      <c r="AK81" s="53">
        <f t="shared" ref="AK81:AK122" si="133">if(AK33=0,0,100*AK33/(sum(Z33:AW33)))</f>
        <v>0</v>
      </c>
      <c r="AL81" s="53">
        <f t="shared" ref="AL81:AL122" si="134">if(AL33=0,0,100*AL33/(sum(Z33:AW33)))</f>
        <v>0</v>
      </c>
      <c r="AM81" s="53">
        <f t="shared" ref="AM81:AM122" si="135">if(AM33=0,0,100*AM33/(sum(Z33:AW33)))</f>
        <v>0</v>
      </c>
      <c r="AN81" s="53">
        <f t="shared" ref="AN81:AN122" si="136">if(AN33=0,0,100*AN33/(sum(Z33:AW33)))</f>
        <v>0</v>
      </c>
      <c r="AO81" s="53">
        <f t="shared" ref="AO81:AO122" si="137">if(AO33=0,0,100*AO33/(sum(Z33:AW33)))</f>
        <v>0</v>
      </c>
      <c r="AP81" s="53">
        <f t="shared" ref="AP81:AP122" si="138">if(AP33=0,0,100*AP33/(sum(Z33:AW33)))</f>
        <v>0</v>
      </c>
      <c r="AQ81" s="53">
        <f t="shared" ref="AQ81:AQ122" si="139">if(AQ33=0,0,100*AQ33/(sum(Z33:AW33)))</f>
        <v>0</v>
      </c>
      <c r="AR81" s="53">
        <f t="shared" ref="AR81:AR122" si="140">if(AR33=0,0,100*AR33/(sum(Z33:AW33)))</f>
        <v>0</v>
      </c>
      <c r="AS81" s="53">
        <f t="shared" ref="AS81:AS122" si="141">if(AS33=0,0,100*AS33/(sum(Z33:AW33)))</f>
        <v>0</v>
      </c>
      <c r="AT81" s="53">
        <f t="shared" ref="AT81:AT122" si="142">if(AT33=0,0,100*AT33/(sum(Z33:AW33)))</f>
        <v>0</v>
      </c>
      <c r="AU81" s="53">
        <f t="shared" ref="AU81:AU122" si="143">if(AU33=0,0,100*AU33/(sum(Z33:AW33)))</f>
        <v>0</v>
      </c>
      <c r="AV81" s="53">
        <f t="shared" ref="AV81:AV122" si="144">if(AV33=0,0,100*AV33/(sum(Z33:AW33)))</f>
        <v>0</v>
      </c>
      <c r="AW81" s="53">
        <f t="shared" ref="AW81:AW122" si="145">if(AW33=0,0,100*AW33/(sum(Z33:AW33)))</f>
        <v>0</v>
      </c>
      <c r="AX81" s="53">
        <f t="shared" ref="AX81:AX122" si="146">if(AX33=0,0,100*AX33/(sum(AX33:BU33)))</f>
        <v>80</v>
      </c>
      <c r="AY81" s="53">
        <f t="shared" ref="AY81:AY122" si="147">if(AY33=0,0,100*AY33/(sum(AX33:BU33)))</f>
        <v>13.33333333</v>
      </c>
      <c r="AZ81" s="53">
        <f t="shared" ref="AZ81:AZ122" si="148">if(AZ33=0,0,100*AZ33/(sum(AX33:BU33)))</f>
        <v>6.666666667</v>
      </c>
      <c r="BA81" s="53">
        <f t="shared" ref="BA81:BA122" si="149">if(BA33=0,0,100*BA33/(sum(AX33:BU33)))</f>
        <v>0</v>
      </c>
      <c r="BB81" s="53">
        <f t="shared" ref="BB81:BB122" si="150">if(BB33=0,0,100*BB33/(sum(AX33:BU33)))</f>
        <v>0</v>
      </c>
      <c r="BC81" s="53">
        <f t="shared" ref="BC81:BC122" si="151">if(BC33=0,0,100*BC33/(sum(AX33:BU33)))</f>
        <v>0</v>
      </c>
      <c r="BD81" s="53">
        <f t="shared" ref="BD81:BD122" si="152">if(BD33=0,0,100*BD33/(sum(AX33:BU33)))</f>
        <v>0</v>
      </c>
      <c r="BE81" s="53">
        <f t="shared" ref="BE81:BE122" si="153">if(BE33=0,0,100*BE33/(sum(AX33:BU33)))</f>
        <v>0</v>
      </c>
      <c r="BF81" s="53">
        <f t="shared" ref="BF81:BF122" si="154">if(BF33=0,0,100*BF33/(sum(AX33:BU33)))</f>
        <v>0</v>
      </c>
      <c r="BG81" s="53">
        <f t="shared" ref="BG81:BG122" si="155">if(BG33=0,0,100*BG33/(sum(AX33:BU33)))</f>
        <v>0</v>
      </c>
      <c r="BH81" s="53">
        <f t="shared" ref="BH81:BH122" si="156">if(BH33=0,0,100*BH33/(sum(AX33:BU33)))</f>
        <v>0</v>
      </c>
      <c r="BI81" s="53">
        <f t="shared" ref="BI81:BI122" si="157">if(BI33=0,0,100*BI33/(sum(AX33:BU33)))</f>
        <v>0</v>
      </c>
      <c r="BJ81" s="53">
        <f t="shared" ref="BJ81:BJ122" si="158">if(BJ33=0,0,100*BJ33/(sum(AX33:BU33)))</f>
        <v>0</v>
      </c>
      <c r="BK81" s="53">
        <f t="shared" ref="BK81:BK122" si="159">if(BK33=0,0,100*BK33/(sum(AX33:BU33)))</f>
        <v>0</v>
      </c>
      <c r="BL81" s="53">
        <f t="shared" ref="BL81:BL122" si="160">if(BL33=0,0,100*BL33/(sum(AX33:BU33)))</f>
        <v>0</v>
      </c>
      <c r="BM81" s="53">
        <f t="shared" ref="BM81:BM122" si="161">if(BM33=0,0,100*BM33/(sum(AX33:BU33)))</f>
        <v>0</v>
      </c>
      <c r="BN81" s="53">
        <f t="shared" ref="BN81:BN122" si="162">if(BN33=0,0,100*BN33/(sum(AX33:BU33)))</f>
        <v>0</v>
      </c>
      <c r="BO81" s="53">
        <f t="shared" ref="BO81:BO122" si="163">if(BO33=0,0,100*BO33/(sum(AX33:BU33)))</f>
        <v>0</v>
      </c>
      <c r="BP81" s="53">
        <f t="shared" ref="BP81:BP122" si="164">if(BP33=0,0,100*BP33/(sum(AX33:BU33)))</f>
        <v>0</v>
      </c>
      <c r="BQ81" s="53">
        <f t="shared" ref="BQ81:BQ122" si="165">if(BQ33=0,0,100*BQ33/(sum(AX33:BU33)))</f>
        <v>0</v>
      </c>
      <c r="BR81" s="53">
        <f t="shared" ref="BR81:BR122" si="166">if(BR33=0,0,100*BR33/(sum(AX33:BU33)))</f>
        <v>0</v>
      </c>
      <c r="BS81" s="53">
        <f t="shared" ref="BS81:BS122" si="167">if(BS33=0,0,100*BS33/(sum(AX33:BU33)))</f>
        <v>0</v>
      </c>
      <c r="BT81" s="53">
        <f t="shared" ref="BT81:BT122" si="168">if(BT33=0,0,100*BT33/(sum(AX33:BU33)))</f>
        <v>0</v>
      </c>
      <c r="BU81" s="53">
        <f t="shared" ref="BU81:BU122" si="169">if(BU33=0,0,100*BU33/(sum(AX33:BU33)))</f>
        <v>0</v>
      </c>
      <c r="BV81" s="53">
        <f t="shared" ref="BV81:BV122" si="170">if(BV33=0,0,100*BV33/(sum(BV33:CS33)))</f>
        <v>71.42857143</v>
      </c>
      <c r="BW81" s="53">
        <f t="shared" ref="BW81:BW122" si="171">if(BW33=0,0,100*BW33/(sum(BV33:CS33)))</f>
        <v>7.142857143</v>
      </c>
      <c r="BX81" s="53">
        <f t="shared" ref="BX81:BX122" si="172">if(BX33=0,0,100*BX33/(sum(BV33:CS33)))</f>
        <v>0</v>
      </c>
      <c r="BY81" s="53">
        <f t="shared" ref="BY81:BY122" si="173">if(BY33=0,0,100*BY33/(sum(BV33:CS33)))</f>
        <v>7.142857143</v>
      </c>
      <c r="BZ81" s="53">
        <f t="shared" ref="BZ81:BZ122" si="174">if(BZ33=0,0,100*BZ33/(sum(BV33:CS33)))</f>
        <v>0</v>
      </c>
      <c r="CA81" s="53">
        <f t="shared" ref="CA81:CA122" si="175">if(CA33=0,0,100*CA33/(sum(BV33:CS33)))</f>
        <v>7.142857143</v>
      </c>
      <c r="CB81" s="53">
        <f t="shared" ref="CB81:CB122" si="176">if(CB33=0,0,100*CB33/(sum(BV33:CS33)))</f>
        <v>0</v>
      </c>
      <c r="CC81" s="53">
        <f t="shared" ref="CC81:CC122" si="177">if(CC33=0,0,100*CC33/(sum(BV33:CS33)))</f>
        <v>0</v>
      </c>
      <c r="CD81" s="53">
        <f t="shared" ref="CD81:CD122" si="178">if(CD33=0,0,100*CD33/(sum(BV33:CS33)))</f>
        <v>0</v>
      </c>
      <c r="CE81" s="53">
        <f t="shared" ref="CE81:CE122" si="179">if(CE33=0,0,100*CE33/(sum(BV33:CS33)))</f>
        <v>0</v>
      </c>
      <c r="CF81" s="53">
        <f t="shared" ref="CF81:CF122" si="180">if(CF33=0,0,100*CF33/(sum(BV33:CS33)))</f>
        <v>0</v>
      </c>
      <c r="CG81" s="53">
        <f t="shared" ref="CG81:CG122" si="181">if(CG33=0,0,100*CG33/(sum(BV33:CS33)))</f>
        <v>7.142857143</v>
      </c>
      <c r="CH81" s="53">
        <f t="shared" ref="CH81:CH122" si="182">if(CH33=0,0,100*CH33/(sum(BV33:CS33)))</f>
        <v>0</v>
      </c>
      <c r="CI81" s="53">
        <f t="shared" ref="CI81:CI122" si="183">if(CI33=0,0,100*CI33/(sum(BV33:CS33)))</f>
        <v>0</v>
      </c>
      <c r="CJ81" s="53">
        <f t="shared" ref="CJ81:CJ122" si="184">if(CJ33=0,0,100*CJ33/(sum(BV33:CS33)))</f>
        <v>0</v>
      </c>
      <c r="CK81" s="53">
        <f t="shared" ref="CK81:CK122" si="185">if(CK33=0,0,100*CK33/(sum(BV33:CS33)))</f>
        <v>0</v>
      </c>
      <c r="CL81" s="53">
        <f t="shared" ref="CL81:CL122" si="186">if(CL33=0,0,100*CL33/(sum(BV33:CS33)))</f>
        <v>0</v>
      </c>
      <c r="CM81" s="53">
        <f t="shared" ref="CM81:CM122" si="187">if(CM33=0,0,100*CM33/(sum(BV33:CS33)))</f>
        <v>0</v>
      </c>
      <c r="CN81" s="53">
        <f t="shared" ref="CN81:CN122" si="188">if(CN33=0,0,100*CN33/(sum(BV33:CS33)))</f>
        <v>0</v>
      </c>
      <c r="CO81" s="53">
        <f t="shared" ref="CO81:CO122" si="189">if(CO33=0,0,100*CO33/(sum(BV33:CS33)))</f>
        <v>0</v>
      </c>
      <c r="CP81" s="53">
        <f t="shared" ref="CP81:CP122" si="190">if(CP33=0,0,100*CP33/(sum(BV33:CS33)))</f>
        <v>0</v>
      </c>
      <c r="CQ81" s="53">
        <f t="shared" ref="CQ81:CQ122" si="191">if(CQ33=0,0,100*CQ33/(sum(BV33:CS33)))</f>
        <v>0</v>
      </c>
      <c r="CR81" s="53">
        <f t="shared" ref="CR81:CR122" si="192">if(CR33=0,0,100*CR33/(sum(BV33:CS33)))</f>
        <v>0</v>
      </c>
      <c r="CS81" s="53">
        <f t="shared" ref="CS81:CS122" si="193">if(CS33=0,0,100*CS33/(sum(BV33:CS33)))</f>
        <v>0</v>
      </c>
    </row>
    <row r="82">
      <c r="A82" s="23" t="s">
        <v>20</v>
      </c>
      <c r="B82" s="53">
        <f t="shared" si="98"/>
        <v>0</v>
      </c>
      <c r="C82" s="53">
        <f t="shared" si="99"/>
        <v>0</v>
      </c>
      <c r="D82" s="53">
        <f t="shared" si="100"/>
        <v>0</v>
      </c>
      <c r="E82" s="53">
        <f t="shared" si="101"/>
        <v>0</v>
      </c>
      <c r="F82" s="53">
        <f t="shared" si="102"/>
        <v>0</v>
      </c>
      <c r="G82" s="53">
        <f t="shared" si="103"/>
        <v>0</v>
      </c>
      <c r="H82" s="53">
        <f t="shared" si="104"/>
        <v>0</v>
      </c>
      <c r="I82" s="53">
        <f t="shared" si="105"/>
        <v>0</v>
      </c>
      <c r="J82" s="53">
        <f t="shared" si="106"/>
        <v>0</v>
      </c>
      <c r="K82" s="53">
        <f t="shared" si="107"/>
        <v>0</v>
      </c>
      <c r="L82" s="53">
        <f t="shared" si="108"/>
        <v>0</v>
      </c>
      <c r="M82" s="53">
        <f t="shared" si="109"/>
        <v>0</v>
      </c>
      <c r="N82" s="53">
        <f t="shared" si="110"/>
        <v>0</v>
      </c>
      <c r="O82" s="53">
        <f t="shared" si="111"/>
        <v>0</v>
      </c>
      <c r="P82" s="53">
        <f t="shared" si="112"/>
        <v>0</v>
      </c>
      <c r="Q82" s="53">
        <f t="shared" si="113"/>
        <v>0</v>
      </c>
      <c r="R82" s="53">
        <f t="shared" si="114"/>
        <v>0</v>
      </c>
      <c r="S82" s="53">
        <f t="shared" si="115"/>
        <v>0</v>
      </c>
      <c r="T82" s="53">
        <f t="shared" si="116"/>
        <v>0</v>
      </c>
      <c r="U82" s="53">
        <f t="shared" si="117"/>
        <v>0</v>
      </c>
      <c r="V82" s="53">
        <f t="shared" si="118"/>
        <v>0</v>
      </c>
      <c r="W82" s="53">
        <f t="shared" si="119"/>
        <v>0</v>
      </c>
      <c r="X82" s="53">
        <f t="shared" si="120"/>
        <v>0</v>
      </c>
      <c r="Y82" s="53">
        <f t="shared" si="121"/>
        <v>0</v>
      </c>
      <c r="Z82" s="53">
        <f t="shared" si="122"/>
        <v>0</v>
      </c>
      <c r="AA82" s="53">
        <f t="shared" si="123"/>
        <v>0</v>
      </c>
      <c r="AB82" s="53">
        <f t="shared" si="124"/>
        <v>33.33333333</v>
      </c>
      <c r="AC82" s="53">
        <f t="shared" si="125"/>
        <v>0</v>
      </c>
      <c r="AD82" s="53">
        <f t="shared" si="126"/>
        <v>0</v>
      </c>
      <c r="AE82" s="53">
        <f t="shared" si="127"/>
        <v>0</v>
      </c>
      <c r="AF82" s="53">
        <f t="shared" si="128"/>
        <v>0</v>
      </c>
      <c r="AG82" s="53">
        <f t="shared" si="129"/>
        <v>0</v>
      </c>
      <c r="AH82" s="53">
        <f t="shared" si="130"/>
        <v>0</v>
      </c>
      <c r="AI82" s="53">
        <f t="shared" si="131"/>
        <v>0</v>
      </c>
      <c r="AJ82" s="53">
        <f t="shared" si="132"/>
        <v>0</v>
      </c>
      <c r="AK82" s="53">
        <f t="shared" si="133"/>
        <v>33.33333333</v>
      </c>
      <c r="AL82" s="53">
        <f t="shared" si="134"/>
        <v>0</v>
      </c>
      <c r="AM82" s="53">
        <f t="shared" si="135"/>
        <v>0</v>
      </c>
      <c r="AN82" s="53">
        <f t="shared" si="136"/>
        <v>0</v>
      </c>
      <c r="AO82" s="53">
        <f t="shared" si="137"/>
        <v>0</v>
      </c>
      <c r="AP82" s="53">
        <f t="shared" si="138"/>
        <v>0</v>
      </c>
      <c r="AQ82" s="53">
        <f t="shared" si="139"/>
        <v>0</v>
      </c>
      <c r="AR82" s="53">
        <f t="shared" si="140"/>
        <v>0</v>
      </c>
      <c r="AS82" s="53">
        <f t="shared" si="141"/>
        <v>0</v>
      </c>
      <c r="AT82" s="53">
        <f t="shared" si="142"/>
        <v>0</v>
      </c>
      <c r="AU82" s="53">
        <f t="shared" si="143"/>
        <v>0</v>
      </c>
      <c r="AV82" s="53">
        <f t="shared" si="144"/>
        <v>0</v>
      </c>
      <c r="AW82" s="53">
        <f t="shared" si="145"/>
        <v>33.33333333</v>
      </c>
      <c r="AX82" s="53">
        <f t="shared" si="146"/>
        <v>16.66666667</v>
      </c>
      <c r="AY82" s="53">
        <f t="shared" si="147"/>
        <v>16.66666667</v>
      </c>
      <c r="AZ82" s="53">
        <f t="shared" si="148"/>
        <v>16.66666667</v>
      </c>
      <c r="BA82" s="53">
        <f t="shared" si="149"/>
        <v>0</v>
      </c>
      <c r="BB82" s="53">
        <f t="shared" si="150"/>
        <v>0</v>
      </c>
      <c r="BC82" s="53">
        <f t="shared" si="151"/>
        <v>16.66666667</v>
      </c>
      <c r="BD82" s="53">
        <f t="shared" si="152"/>
        <v>0</v>
      </c>
      <c r="BE82" s="53">
        <f t="shared" si="153"/>
        <v>0</v>
      </c>
      <c r="BF82" s="53">
        <f t="shared" si="154"/>
        <v>0</v>
      </c>
      <c r="BG82" s="53">
        <f t="shared" si="155"/>
        <v>0</v>
      </c>
      <c r="BH82" s="53">
        <f t="shared" si="156"/>
        <v>0</v>
      </c>
      <c r="BI82" s="53">
        <f t="shared" si="157"/>
        <v>16.66666667</v>
      </c>
      <c r="BJ82" s="53">
        <f t="shared" si="158"/>
        <v>0</v>
      </c>
      <c r="BK82" s="53">
        <f t="shared" si="159"/>
        <v>0</v>
      </c>
      <c r="BL82" s="53">
        <f t="shared" si="160"/>
        <v>0</v>
      </c>
      <c r="BM82" s="53">
        <f t="shared" si="161"/>
        <v>0</v>
      </c>
      <c r="BN82" s="53">
        <f t="shared" si="162"/>
        <v>0</v>
      </c>
      <c r="BO82" s="53">
        <f t="shared" si="163"/>
        <v>0</v>
      </c>
      <c r="BP82" s="53">
        <f t="shared" si="164"/>
        <v>0</v>
      </c>
      <c r="BQ82" s="53">
        <f t="shared" si="165"/>
        <v>0</v>
      </c>
      <c r="BR82" s="53">
        <f t="shared" si="166"/>
        <v>0</v>
      </c>
      <c r="BS82" s="53">
        <f t="shared" si="167"/>
        <v>0</v>
      </c>
      <c r="BT82" s="53">
        <f t="shared" si="168"/>
        <v>0</v>
      </c>
      <c r="BU82" s="53">
        <f t="shared" si="169"/>
        <v>16.66666667</v>
      </c>
      <c r="BV82" s="53">
        <f t="shared" si="170"/>
        <v>50</v>
      </c>
      <c r="BW82" s="53">
        <f t="shared" si="171"/>
        <v>0</v>
      </c>
      <c r="BX82" s="53">
        <f t="shared" si="172"/>
        <v>0</v>
      </c>
      <c r="BY82" s="53">
        <f t="shared" si="173"/>
        <v>0</v>
      </c>
      <c r="BZ82" s="53">
        <f t="shared" si="174"/>
        <v>0</v>
      </c>
      <c r="CA82" s="53">
        <f t="shared" si="175"/>
        <v>0</v>
      </c>
      <c r="CB82" s="53">
        <f t="shared" si="176"/>
        <v>0</v>
      </c>
      <c r="CC82" s="53">
        <f t="shared" si="177"/>
        <v>0</v>
      </c>
      <c r="CD82" s="53">
        <f t="shared" si="178"/>
        <v>0</v>
      </c>
      <c r="CE82" s="53">
        <f t="shared" si="179"/>
        <v>0</v>
      </c>
      <c r="CF82" s="53">
        <f t="shared" si="180"/>
        <v>0</v>
      </c>
      <c r="CG82" s="53">
        <f t="shared" si="181"/>
        <v>0</v>
      </c>
      <c r="CH82" s="53">
        <f t="shared" si="182"/>
        <v>0</v>
      </c>
      <c r="CI82" s="53">
        <f t="shared" si="183"/>
        <v>0</v>
      </c>
      <c r="CJ82" s="53">
        <f t="shared" si="184"/>
        <v>0</v>
      </c>
      <c r="CK82" s="53">
        <f t="shared" si="185"/>
        <v>0</v>
      </c>
      <c r="CL82" s="53">
        <f t="shared" si="186"/>
        <v>0</v>
      </c>
      <c r="CM82" s="53">
        <f t="shared" si="187"/>
        <v>0</v>
      </c>
      <c r="CN82" s="53">
        <f t="shared" si="188"/>
        <v>0</v>
      </c>
      <c r="CO82" s="53">
        <f t="shared" si="189"/>
        <v>0</v>
      </c>
      <c r="CP82" s="53">
        <f t="shared" si="190"/>
        <v>0</v>
      </c>
      <c r="CQ82" s="53">
        <f t="shared" si="191"/>
        <v>0</v>
      </c>
      <c r="CR82" s="53">
        <f t="shared" si="192"/>
        <v>0</v>
      </c>
      <c r="CS82" s="53">
        <f t="shared" si="193"/>
        <v>50</v>
      </c>
    </row>
    <row r="83">
      <c r="A83" s="23" t="s">
        <v>21</v>
      </c>
      <c r="B83" s="53">
        <f t="shared" si="98"/>
        <v>0</v>
      </c>
      <c r="C83" s="53">
        <f t="shared" si="99"/>
        <v>0</v>
      </c>
      <c r="D83" s="53">
        <f t="shared" si="100"/>
        <v>0</v>
      </c>
      <c r="E83" s="53">
        <f t="shared" si="101"/>
        <v>0</v>
      </c>
      <c r="F83" s="53">
        <f t="shared" si="102"/>
        <v>0</v>
      </c>
      <c r="G83" s="53">
        <f t="shared" si="103"/>
        <v>0</v>
      </c>
      <c r="H83" s="53">
        <f t="shared" si="104"/>
        <v>0</v>
      </c>
      <c r="I83" s="53">
        <f t="shared" si="105"/>
        <v>0</v>
      </c>
      <c r="J83" s="53">
        <f t="shared" si="106"/>
        <v>0</v>
      </c>
      <c r="K83" s="53">
        <f t="shared" si="107"/>
        <v>0</v>
      </c>
      <c r="L83" s="53">
        <f t="shared" si="108"/>
        <v>0</v>
      </c>
      <c r="M83" s="53">
        <f t="shared" si="109"/>
        <v>0</v>
      </c>
      <c r="N83" s="53">
        <f t="shared" si="110"/>
        <v>0</v>
      </c>
      <c r="O83" s="53">
        <f t="shared" si="111"/>
        <v>0</v>
      </c>
      <c r="P83" s="53">
        <f t="shared" si="112"/>
        <v>0</v>
      </c>
      <c r="Q83" s="53">
        <f t="shared" si="113"/>
        <v>0</v>
      </c>
      <c r="R83" s="53">
        <f t="shared" si="114"/>
        <v>0</v>
      </c>
      <c r="S83" s="53">
        <f t="shared" si="115"/>
        <v>0</v>
      </c>
      <c r="T83" s="53">
        <f t="shared" si="116"/>
        <v>0</v>
      </c>
      <c r="U83" s="53">
        <f t="shared" si="117"/>
        <v>0</v>
      </c>
      <c r="V83" s="53">
        <f t="shared" si="118"/>
        <v>0</v>
      </c>
      <c r="W83" s="53">
        <f t="shared" si="119"/>
        <v>0</v>
      </c>
      <c r="X83" s="53">
        <f t="shared" si="120"/>
        <v>0</v>
      </c>
      <c r="Y83" s="53">
        <f t="shared" si="121"/>
        <v>0</v>
      </c>
      <c r="Z83" s="53">
        <f t="shared" si="122"/>
        <v>100</v>
      </c>
      <c r="AA83" s="53">
        <f t="shared" si="123"/>
        <v>0</v>
      </c>
      <c r="AB83" s="53">
        <f t="shared" si="124"/>
        <v>0</v>
      </c>
      <c r="AC83" s="53">
        <f t="shared" si="125"/>
        <v>0</v>
      </c>
      <c r="AD83" s="53">
        <f t="shared" si="126"/>
        <v>0</v>
      </c>
      <c r="AE83" s="53">
        <f t="shared" si="127"/>
        <v>0</v>
      </c>
      <c r="AF83" s="53">
        <f t="shared" si="128"/>
        <v>0</v>
      </c>
      <c r="AG83" s="53">
        <f t="shared" si="129"/>
        <v>0</v>
      </c>
      <c r="AH83" s="53">
        <f t="shared" si="130"/>
        <v>0</v>
      </c>
      <c r="AI83" s="53">
        <f t="shared" si="131"/>
        <v>0</v>
      </c>
      <c r="AJ83" s="53">
        <f t="shared" si="132"/>
        <v>0</v>
      </c>
      <c r="AK83" s="53">
        <f t="shared" si="133"/>
        <v>0</v>
      </c>
      <c r="AL83" s="53">
        <f t="shared" si="134"/>
        <v>0</v>
      </c>
      <c r="AM83" s="53">
        <f t="shared" si="135"/>
        <v>0</v>
      </c>
      <c r="AN83" s="53">
        <f t="shared" si="136"/>
        <v>0</v>
      </c>
      <c r="AO83" s="53">
        <f t="shared" si="137"/>
        <v>0</v>
      </c>
      <c r="AP83" s="53">
        <f t="shared" si="138"/>
        <v>0</v>
      </c>
      <c r="AQ83" s="53">
        <f t="shared" si="139"/>
        <v>0</v>
      </c>
      <c r="AR83" s="53">
        <f t="shared" si="140"/>
        <v>0</v>
      </c>
      <c r="AS83" s="53">
        <f t="shared" si="141"/>
        <v>0</v>
      </c>
      <c r="AT83" s="53">
        <f t="shared" si="142"/>
        <v>0</v>
      </c>
      <c r="AU83" s="53">
        <f t="shared" si="143"/>
        <v>0</v>
      </c>
      <c r="AV83" s="53">
        <f t="shared" si="144"/>
        <v>0</v>
      </c>
      <c r="AW83" s="53">
        <f t="shared" si="145"/>
        <v>0</v>
      </c>
      <c r="AX83" s="53">
        <f t="shared" si="146"/>
        <v>100</v>
      </c>
      <c r="AY83" s="53">
        <f t="shared" si="147"/>
        <v>0</v>
      </c>
      <c r="AZ83" s="53">
        <f t="shared" si="148"/>
        <v>0</v>
      </c>
      <c r="BA83" s="53">
        <f t="shared" si="149"/>
        <v>0</v>
      </c>
      <c r="BB83" s="53">
        <f t="shared" si="150"/>
        <v>0</v>
      </c>
      <c r="BC83" s="53">
        <f t="shared" si="151"/>
        <v>0</v>
      </c>
      <c r="BD83" s="53">
        <f t="shared" si="152"/>
        <v>0</v>
      </c>
      <c r="BE83" s="53">
        <f t="shared" si="153"/>
        <v>0</v>
      </c>
      <c r="BF83" s="53">
        <f t="shared" si="154"/>
        <v>0</v>
      </c>
      <c r="BG83" s="53">
        <f t="shared" si="155"/>
        <v>0</v>
      </c>
      <c r="BH83" s="53">
        <f t="shared" si="156"/>
        <v>0</v>
      </c>
      <c r="BI83" s="53">
        <f t="shared" si="157"/>
        <v>0</v>
      </c>
      <c r="BJ83" s="53">
        <f t="shared" si="158"/>
        <v>0</v>
      </c>
      <c r="BK83" s="53">
        <f t="shared" si="159"/>
        <v>0</v>
      </c>
      <c r="BL83" s="53">
        <f t="shared" si="160"/>
        <v>0</v>
      </c>
      <c r="BM83" s="53">
        <f t="shared" si="161"/>
        <v>0</v>
      </c>
      <c r="BN83" s="53">
        <f t="shared" si="162"/>
        <v>0</v>
      </c>
      <c r="BO83" s="53">
        <f t="shared" si="163"/>
        <v>0</v>
      </c>
      <c r="BP83" s="53">
        <f t="shared" si="164"/>
        <v>0</v>
      </c>
      <c r="BQ83" s="53">
        <f t="shared" si="165"/>
        <v>0</v>
      </c>
      <c r="BR83" s="53">
        <f t="shared" si="166"/>
        <v>0</v>
      </c>
      <c r="BS83" s="53">
        <f t="shared" si="167"/>
        <v>0</v>
      </c>
      <c r="BT83" s="53">
        <f t="shared" si="168"/>
        <v>0</v>
      </c>
      <c r="BU83" s="53">
        <f t="shared" si="169"/>
        <v>0</v>
      </c>
      <c r="BV83" s="53">
        <f t="shared" si="170"/>
        <v>100</v>
      </c>
      <c r="BW83" s="53">
        <f t="shared" si="171"/>
        <v>0</v>
      </c>
      <c r="BX83" s="53">
        <f t="shared" si="172"/>
        <v>0</v>
      </c>
      <c r="BY83" s="53">
        <f t="shared" si="173"/>
        <v>0</v>
      </c>
      <c r="BZ83" s="53">
        <f t="shared" si="174"/>
        <v>0</v>
      </c>
      <c r="CA83" s="53">
        <f t="shared" si="175"/>
        <v>0</v>
      </c>
      <c r="CB83" s="53">
        <f t="shared" si="176"/>
        <v>0</v>
      </c>
      <c r="CC83" s="53">
        <f t="shared" si="177"/>
        <v>0</v>
      </c>
      <c r="CD83" s="53">
        <f t="shared" si="178"/>
        <v>0</v>
      </c>
      <c r="CE83" s="53">
        <f t="shared" si="179"/>
        <v>0</v>
      </c>
      <c r="CF83" s="53">
        <f t="shared" si="180"/>
        <v>0</v>
      </c>
      <c r="CG83" s="53">
        <f t="shared" si="181"/>
        <v>0</v>
      </c>
      <c r="CH83" s="53">
        <f t="shared" si="182"/>
        <v>0</v>
      </c>
      <c r="CI83" s="53">
        <f t="shared" si="183"/>
        <v>0</v>
      </c>
      <c r="CJ83" s="53">
        <f t="shared" si="184"/>
        <v>0</v>
      </c>
      <c r="CK83" s="53">
        <f t="shared" si="185"/>
        <v>0</v>
      </c>
      <c r="CL83" s="53">
        <f t="shared" si="186"/>
        <v>0</v>
      </c>
      <c r="CM83" s="53">
        <f t="shared" si="187"/>
        <v>0</v>
      </c>
      <c r="CN83" s="53">
        <f t="shared" si="188"/>
        <v>0</v>
      </c>
      <c r="CO83" s="53">
        <f t="shared" si="189"/>
        <v>0</v>
      </c>
      <c r="CP83" s="53">
        <f t="shared" si="190"/>
        <v>0</v>
      </c>
      <c r="CQ83" s="53">
        <f t="shared" si="191"/>
        <v>0</v>
      </c>
      <c r="CR83" s="53">
        <f t="shared" si="192"/>
        <v>0</v>
      </c>
      <c r="CS83" s="53">
        <f t="shared" si="193"/>
        <v>0</v>
      </c>
    </row>
    <row r="84">
      <c r="A84" s="23" t="s">
        <v>22</v>
      </c>
      <c r="B84" s="53">
        <f t="shared" si="98"/>
        <v>0</v>
      </c>
      <c r="C84" s="53">
        <f t="shared" si="99"/>
        <v>0</v>
      </c>
      <c r="D84" s="53">
        <f t="shared" si="100"/>
        <v>0</v>
      </c>
      <c r="E84" s="53">
        <f t="shared" si="101"/>
        <v>0</v>
      </c>
      <c r="F84" s="53">
        <f t="shared" si="102"/>
        <v>0</v>
      </c>
      <c r="G84" s="53">
        <f t="shared" si="103"/>
        <v>0</v>
      </c>
      <c r="H84" s="53">
        <f t="shared" si="104"/>
        <v>0</v>
      </c>
      <c r="I84" s="53">
        <f t="shared" si="105"/>
        <v>0</v>
      </c>
      <c r="J84" s="53">
        <f t="shared" si="106"/>
        <v>0</v>
      </c>
      <c r="K84" s="53">
        <f t="shared" si="107"/>
        <v>0</v>
      </c>
      <c r="L84" s="53">
        <f t="shared" si="108"/>
        <v>0</v>
      </c>
      <c r="M84" s="53">
        <f t="shared" si="109"/>
        <v>0</v>
      </c>
      <c r="N84" s="53">
        <f t="shared" si="110"/>
        <v>0</v>
      </c>
      <c r="O84" s="53">
        <f t="shared" si="111"/>
        <v>0</v>
      </c>
      <c r="P84" s="53">
        <f t="shared" si="112"/>
        <v>0</v>
      </c>
      <c r="Q84" s="53">
        <f t="shared" si="113"/>
        <v>0</v>
      </c>
      <c r="R84" s="53">
        <f t="shared" si="114"/>
        <v>0</v>
      </c>
      <c r="S84" s="53">
        <f t="shared" si="115"/>
        <v>0</v>
      </c>
      <c r="T84" s="53">
        <f t="shared" si="116"/>
        <v>0</v>
      </c>
      <c r="U84" s="53">
        <f t="shared" si="117"/>
        <v>0</v>
      </c>
      <c r="V84" s="53">
        <f t="shared" si="118"/>
        <v>0</v>
      </c>
      <c r="W84" s="53">
        <f t="shared" si="119"/>
        <v>0</v>
      </c>
      <c r="X84" s="53">
        <f t="shared" si="120"/>
        <v>0</v>
      </c>
      <c r="Y84" s="53">
        <f t="shared" si="121"/>
        <v>0</v>
      </c>
      <c r="Z84" s="53">
        <f t="shared" si="122"/>
        <v>100</v>
      </c>
      <c r="AA84" s="53">
        <f t="shared" si="123"/>
        <v>0</v>
      </c>
      <c r="AB84" s="53">
        <f t="shared" si="124"/>
        <v>0</v>
      </c>
      <c r="AC84" s="53">
        <f t="shared" si="125"/>
        <v>0</v>
      </c>
      <c r="AD84" s="53">
        <f t="shared" si="126"/>
        <v>0</v>
      </c>
      <c r="AE84" s="53">
        <f t="shared" si="127"/>
        <v>0</v>
      </c>
      <c r="AF84" s="53">
        <f t="shared" si="128"/>
        <v>0</v>
      </c>
      <c r="AG84" s="53">
        <f t="shared" si="129"/>
        <v>0</v>
      </c>
      <c r="AH84" s="53">
        <f t="shared" si="130"/>
        <v>0</v>
      </c>
      <c r="AI84" s="53">
        <f t="shared" si="131"/>
        <v>0</v>
      </c>
      <c r="AJ84" s="53">
        <f t="shared" si="132"/>
        <v>0</v>
      </c>
      <c r="AK84" s="53">
        <f t="shared" si="133"/>
        <v>0</v>
      </c>
      <c r="AL84" s="53">
        <f t="shared" si="134"/>
        <v>0</v>
      </c>
      <c r="AM84" s="53">
        <f t="shared" si="135"/>
        <v>0</v>
      </c>
      <c r="AN84" s="53">
        <f t="shared" si="136"/>
        <v>0</v>
      </c>
      <c r="AO84" s="53">
        <f t="shared" si="137"/>
        <v>0</v>
      </c>
      <c r="AP84" s="53">
        <f t="shared" si="138"/>
        <v>0</v>
      </c>
      <c r="AQ84" s="53">
        <f t="shared" si="139"/>
        <v>0</v>
      </c>
      <c r="AR84" s="53">
        <f t="shared" si="140"/>
        <v>0</v>
      </c>
      <c r="AS84" s="53">
        <f t="shared" si="141"/>
        <v>0</v>
      </c>
      <c r="AT84" s="53">
        <f t="shared" si="142"/>
        <v>0</v>
      </c>
      <c r="AU84" s="53">
        <f t="shared" si="143"/>
        <v>0</v>
      </c>
      <c r="AV84" s="53">
        <f t="shared" si="144"/>
        <v>0</v>
      </c>
      <c r="AW84" s="53">
        <f t="shared" si="145"/>
        <v>0</v>
      </c>
      <c r="AX84" s="53">
        <f t="shared" si="146"/>
        <v>100</v>
      </c>
      <c r="AY84" s="53">
        <f t="shared" si="147"/>
        <v>0</v>
      </c>
      <c r="AZ84" s="53">
        <f t="shared" si="148"/>
        <v>0</v>
      </c>
      <c r="BA84" s="53">
        <f t="shared" si="149"/>
        <v>0</v>
      </c>
      <c r="BB84" s="53">
        <f t="shared" si="150"/>
        <v>0</v>
      </c>
      <c r="BC84" s="53">
        <f t="shared" si="151"/>
        <v>0</v>
      </c>
      <c r="BD84" s="53">
        <f t="shared" si="152"/>
        <v>0</v>
      </c>
      <c r="BE84" s="53">
        <f t="shared" si="153"/>
        <v>0</v>
      </c>
      <c r="BF84" s="53">
        <f t="shared" si="154"/>
        <v>0</v>
      </c>
      <c r="BG84" s="53">
        <f t="shared" si="155"/>
        <v>0</v>
      </c>
      <c r="BH84" s="53">
        <f t="shared" si="156"/>
        <v>0</v>
      </c>
      <c r="BI84" s="53">
        <f t="shared" si="157"/>
        <v>0</v>
      </c>
      <c r="BJ84" s="53">
        <f t="shared" si="158"/>
        <v>0</v>
      </c>
      <c r="BK84" s="53">
        <f t="shared" si="159"/>
        <v>0</v>
      </c>
      <c r="BL84" s="53">
        <f t="shared" si="160"/>
        <v>0</v>
      </c>
      <c r="BM84" s="53">
        <f t="shared" si="161"/>
        <v>0</v>
      </c>
      <c r="BN84" s="53">
        <f t="shared" si="162"/>
        <v>0</v>
      </c>
      <c r="BO84" s="53">
        <f t="shared" si="163"/>
        <v>0</v>
      </c>
      <c r="BP84" s="53">
        <f t="shared" si="164"/>
        <v>0</v>
      </c>
      <c r="BQ84" s="53">
        <f t="shared" si="165"/>
        <v>0</v>
      </c>
      <c r="BR84" s="53">
        <f t="shared" si="166"/>
        <v>0</v>
      </c>
      <c r="BS84" s="53">
        <f t="shared" si="167"/>
        <v>0</v>
      </c>
      <c r="BT84" s="53">
        <f t="shared" si="168"/>
        <v>0</v>
      </c>
      <c r="BU84" s="53">
        <f t="shared" si="169"/>
        <v>0</v>
      </c>
      <c r="BV84" s="53">
        <f t="shared" si="170"/>
        <v>100</v>
      </c>
      <c r="BW84" s="53">
        <f t="shared" si="171"/>
        <v>0</v>
      </c>
      <c r="BX84" s="53">
        <f t="shared" si="172"/>
        <v>0</v>
      </c>
      <c r="BY84" s="53">
        <f t="shared" si="173"/>
        <v>0</v>
      </c>
      <c r="BZ84" s="53">
        <f t="shared" si="174"/>
        <v>0</v>
      </c>
      <c r="CA84" s="53">
        <f t="shared" si="175"/>
        <v>0</v>
      </c>
      <c r="CB84" s="53">
        <f t="shared" si="176"/>
        <v>0</v>
      </c>
      <c r="CC84" s="53">
        <f t="shared" si="177"/>
        <v>0</v>
      </c>
      <c r="CD84" s="53">
        <f t="shared" si="178"/>
        <v>0</v>
      </c>
      <c r="CE84" s="53">
        <f t="shared" si="179"/>
        <v>0</v>
      </c>
      <c r="CF84" s="53">
        <f t="shared" si="180"/>
        <v>0</v>
      </c>
      <c r="CG84" s="53">
        <f t="shared" si="181"/>
        <v>0</v>
      </c>
      <c r="CH84" s="53">
        <f t="shared" si="182"/>
        <v>0</v>
      </c>
      <c r="CI84" s="53">
        <f t="shared" si="183"/>
        <v>0</v>
      </c>
      <c r="CJ84" s="53">
        <f t="shared" si="184"/>
        <v>0</v>
      </c>
      <c r="CK84" s="53">
        <f t="shared" si="185"/>
        <v>0</v>
      </c>
      <c r="CL84" s="53">
        <f t="shared" si="186"/>
        <v>0</v>
      </c>
      <c r="CM84" s="53">
        <f t="shared" si="187"/>
        <v>0</v>
      </c>
      <c r="CN84" s="53">
        <f t="shared" si="188"/>
        <v>0</v>
      </c>
      <c r="CO84" s="53">
        <f t="shared" si="189"/>
        <v>0</v>
      </c>
      <c r="CP84" s="53">
        <f t="shared" si="190"/>
        <v>0</v>
      </c>
      <c r="CQ84" s="53">
        <f t="shared" si="191"/>
        <v>0</v>
      </c>
      <c r="CR84" s="53">
        <f t="shared" si="192"/>
        <v>0</v>
      </c>
      <c r="CS84" s="53">
        <f t="shared" si="193"/>
        <v>0</v>
      </c>
    </row>
    <row r="85">
      <c r="A85" s="23" t="s">
        <v>23</v>
      </c>
      <c r="B85" s="53">
        <f t="shared" si="98"/>
        <v>0</v>
      </c>
      <c r="C85" s="53">
        <f t="shared" si="99"/>
        <v>0</v>
      </c>
      <c r="D85" s="53">
        <f t="shared" si="100"/>
        <v>0</v>
      </c>
      <c r="E85" s="53">
        <f t="shared" si="101"/>
        <v>0</v>
      </c>
      <c r="F85" s="53">
        <f t="shared" si="102"/>
        <v>0</v>
      </c>
      <c r="G85" s="53">
        <f t="shared" si="103"/>
        <v>0</v>
      </c>
      <c r="H85" s="53">
        <f t="shared" si="104"/>
        <v>0</v>
      </c>
      <c r="I85" s="53">
        <f t="shared" si="105"/>
        <v>0</v>
      </c>
      <c r="J85" s="53">
        <f t="shared" si="106"/>
        <v>0</v>
      </c>
      <c r="K85" s="53">
        <f t="shared" si="107"/>
        <v>0</v>
      </c>
      <c r="L85" s="53">
        <f t="shared" si="108"/>
        <v>0</v>
      </c>
      <c r="M85" s="53">
        <f t="shared" si="109"/>
        <v>0</v>
      </c>
      <c r="N85" s="53">
        <f t="shared" si="110"/>
        <v>0</v>
      </c>
      <c r="O85" s="53">
        <f t="shared" si="111"/>
        <v>0</v>
      </c>
      <c r="P85" s="53">
        <f t="shared" si="112"/>
        <v>0</v>
      </c>
      <c r="Q85" s="53">
        <f t="shared" si="113"/>
        <v>0</v>
      </c>
      <c r="R85" s="53">
        <f t="shared" si="114"/>
        <v>0</v>
      </c>
      <c r="S85" s="53">
        <f t="shared" si="115"/>
        <v>0</v>
      </c>
      <c r="T85" s="53">
        <f t="shared" si="116"/>
        <v>0</v>
      </c>
      <c r="U85" s="53">
        <f t="shared" si="117"/>
        <v>0</v>
      </c>
      <c r="V85" s="53">
        <f t="shared" si="118"/>
        <v>0</v>
      </c>
      <c r="W85" s="53">
        <f t="shared" si="119"/>
        <v>0</v>
      </c>
      <c r="X85" s="53">
        <f t="shared" si="120"/>
        <v>0</v>
      </c>
      <c r="Y85" s="53">
        <f t="shared" si="121"/>
        <v>0</v>
      </c>
      <c r="Z85" s="53">
        <f t="shared" si="122"/>
        <v>0</v>
      </c>
      <c r="AA85" s="53">
        <f t="shared" si="123"/>
        <v>0</v>
      </c>
      <c r="AB85" s="53">
        <f t="shared" si="124"/>
        <v>0</v>
      </c>
      <c r="AC85" s="53">
        <f t="shared" si="125"/>
        <v>0</v>
      </c>
      <c r="AD85" s="53">
        <f t="shared" si="126"/>
        <v>0</v>
      </c>
      <c r="AE85" s="53">
        <f t="shared" si="127"/>
        <v>0</v>
      </c>
      <c r="AF85" s="53">
        <f t="shared" si="128"/>
        <v>0</v>
      </c>
      <c r="AG85" s="53">
        <f t="shared" si="129"/>
        <v>0</v>
      </c>
      <c r="AH85" s="53">
        <f t="shared" si="130"/>
        <v>0</v>
      </c>
      <c r="AI85" s="53">
        <f t="shared" si="131"/>
        <v>0</v>
      </c>
      <c r="AJ85" s="53">
        <f t="shared" si="132"/>
        <v>0</v>
      </c>
      <c r="AK85" s="53">
        <f t="shared" si="133"/>
        <v>0</v>
      </c>
      <c r="AL85" s="53">
        <f t="shared" si="134"/>
        <v>0</v>
      </c>
      <c r="AM85" s="53">
        <f t="shared" si="135"/>
        <v>0</v>
      </c>
      <c r="AN85" s="53">
        <f t="shared" si="136"/>
        <v>0</v>
      </c>
      <c r="AO85" s="53">
        <f t="shared" si="137"/>
        <v>0</v>
      </c>
      <c r="AP85" s="53">
        <f t="shared" si="138"/>
        <v>0</v>
      </c>
      <c r="AQ85" s="53">
        <f t="shared" si="139"/>
        <v>0</v>
      </c>
      <c r="AR85" s="53">
        <f t="shared" si="140"/>
        <v>0</v>
      </c>
      <c r="AS85" s="53">
        <f t="shared" si="141"/>
        <v>0</v>
      </c>
      <c r="AT85" s="53">
        <f t="shared" si="142"/>
        <v>0</v>
      </c>
      <c r="AU85" s="53">
        <f t="shared" si="143"/>
        <v>0</v>
      </c>
      <c r="AV85" s="53">
        <f t="shared" si="144"/>
        <v>0</v>
      </c>
      <c r="AW85" s="53">
        <f t="shared" si="145"/>
        <v>100</v>
      </c>
      <c r="AX85" s="53">
        <f t="shared" si="146"/>
        <v>33.33333333</v>
      </c>
      <c r="AY85" s="53">
        <f t="shared" si="147"/>
        <v>0</v>
      </c>
      <c r="AZ85" s="53">
        <f t="shared" si="148"/>
        <v>0</v>
      </c>
      <c r="BA85" s="53">
        <f t="shared" si="149"/>
        <v>0</v>
      </c>
      <c r="BB85" s="53">
        <f t="shared" si="150"/>
        <v>0</v>
      </c>
      <c r="BC85" s="53">
        <f t="shared" si="151"/>
        <v>0</v>
      </c>
      <c r="BD85" s="53">
        <f t="shared" si="152"/>
        <v>0</v>
      </c>
      <c r="BE85" s="53">
        <f t="shared" si="153"/>
        <v>0</v>
      </c>
      <c r="BF85" s="53">
        <f t="shared" si="154"/>
        <v>0</v>
      </c>
      <c r="BG85" s="53">
        <f t="shared" si="155"/>
        <v>0</v>
      </c>
      <c r="BH85" s="53">
        <f t="shared" si="156"/>
        <v>0</v>
      </c>
      <c r="BI85" s="53">
        <f t="shared" si="157"/>
        <v>0</v>
      </c>
      <c r="BJ85" s="53">
        <f t="shared" si="158"/>
        <v>0</v>
      </c>
      <c r="BK85" s="53">
        <f t="shared" si="159"/>
        <v>0</v>
      </c>
      <c r="BL85" s="53">
        <f t="shared" si="160"/>
        <v>0</v>
      </c>
      <c r="BM85" s="53">
        <f t="shared" si="161"/>
        <v>0</v>
      </c>
      <c r="BN85" s="53">
        <f t="shared" si="162"/>
        <v>0</v>
      </c>
      <c r="BO85" s="53">
        <f t="shared" si="163"/>
        <v>0</v>
      </c>
      <c r="BP85" s="53">
        <f t="shared" si="164"/>
        <v>0</v>
      </c>
      <c r="BQ85" s="53">
        <f t="shared" si="165"/>
        <v>0</v>
      </c>
      <c r="BR85" s="53">
        <f t="shared" si="166"/>
        <v>0</v>
      </c>
      <c r="BS85" s="53">
        <f t="shared" si="167"/>
        <v>0</v>
      </c>
      <c r="BT85" s="53">
        <f t="shared" si="168"/>
        <v>0</v>
      </c>
      <c r="BU85" s="53">
        <f t="shared" si="169"/>
        <v>66.66666667</v>
      </c>
      <c r="BV85" s="53">
        <f t="shared" si="170"/>
        <v>14.28571429</v>
      </c>
      <c r="BW85" s="53">
        <f t="shared" si="171"/>
        <v>0</v>
      </c>
      <c r="BX85" s="53">
        <f t="shared" si="172"/>
        <v>0</v>
      </c>
      <c r="BY85" s="53">
        <f t="shared" si="173"/>
        <v>0</v>
      </c>
      <c r="BZ85" s="53">
        <f t="shared" si="174"/>
        <v>0</v>
      </c>
      <c r="CA85" s="53">
        <f t="shared" si="175"/>
        <v>0</v>
      </c>
      <c r="CB85" s="53">
        <f t="shared" si="176"/>
        <v>0</v>
      </c>
      <c r="CC85" s="53">
        <f t="shared" si="177"/>
        <v>0</v>
      </c>
      <c r="CD85" s="53">
        <f t="shared" si="178"/>
        <v>0</v>
      </c>
      <c r="CE85" s="53">
        <f t="shared" si="179"/>
        <v>0</v>
      </c>
      <c r="CF85" s="53">
        <f t="shared" si="180"/>
        <v>0</v>
      </c>
      <c r="CG85" s="53">
        <f t="shared" si="181"/>
        <v>0</v>
      </c>
      <c r="CH85" s="53">
        <f t="shared" si="182"/>
        <v>0</v>
      </c>
      <c r="CI85" s="53">
        <f t="shared" si="183"/>
        <v>0</v>
      </c>
      <c r="CJ85" s="53">
        <f t="shared" si="184"/>
        <v>0</v>
      </c>
      <c r="CK85" s="53">
        <f t="shared" si="185"/>
        <v>0</v>
      </c>
      <c r="CL85" s="53">
        <f t="shared" si="186"/>
        <v>0</v>
      </c>
      <c r="CM85" s="53">
        <f t="shared" si="187"/>
        <v>0</v>
      </c>
      <c r="CN85" s="53">
        <f t="shared" si="188"/>
        <v>0</v>
      </c>
      <c r="CO85" s="53">
        <f t="shared" si="189"/>
        <v>0</v>
      </c>
      <c r="CP85" s="53">
        <f t="shared" si="190"/>
        <v>0</v>
      </c>
      <c r="CQ85" s="53">
        <f t="shared" si="191"/>
        <v>0</v>
      </c>
      <c r="CR85" s="53">
        <f t="shared" si="192"/>
        <v>0</v>
      </c>
      <c r="CS85" s="53">
        <f t="shared" si="193"/>
        <v>85.71428571</v>
      </c>
    </row>
    <row r="86">
      <c r="A86" s="23" t="s">
        <v>24</v>
      </c>
      <c r="B86" s="53">
        <f t="shared" si="98"/>
        <v>0</v>
      </c>
      <c r="C86" s="53">
        <f t="shared" si="99"/>
        <v>0</v>
      </c>
      <c r="D86" s="53">
        <f t="shared" si="100"/>
        <v>0</v>
      </c>
      <c r="E86" s="53">
        <f t="shared" si="101"/>
        <v>0</v>
      </c>
      <c r="F86" s="53">
        <f t="shared" si="102"/>
        <v>0</v>
      </c>
      <c r="G86" s="53">
        <f t="shared" si="103"/>
        <v>0</v>
      </c>
      <c r="H86" s="53">
        <f t="shared" si="104"/>
        <v>0</v>
      </c>
      <c r="I86" s="53">
        <f t="shared" si="105"/>
        <v>0</v>
      </c>
      <c r="J86" s="53">
        <f t="shared" si="106"/>
        <v>0</v>
      </c>
      <c r="K86" s="53">
        <f t="shared" si="107"/>
        <v>0</v>
      </c>
      <c r="L86" s="53">
        <f t="shared" si="108"/>
        <v>0</v>
      </c>
      <c r="M86" s="53">
        <f t="shared" si="109"/>
        <v>0</v>
      </c>
      <c r="N86" s="53">
        <f t="shared" si="110"/>
        <v>0</v>
      </c>
      <c r="O86" s="53">
        <f t="shared" si="111"/>
        <v>0</v>
      </c>
      <c r="P86" s="53">
        <f t="shared" si="112"/>
        <v>0</v>
      </c>
      <c r="Q86" s="53">
        <f t="shared" si="113"/>
        <v>0</v>
      </c>
      <c r="R86" s="53">
        <f t="shared" si="114"/>
        <v>0</v>
      </c>
      <c r="S86" s="53">
        <f t="shared" si="115"/>
        <v>0</v>
      </c>
      <c r="T86" s="53">
        <f t="shared" si="116"/>
        <v>0</v>
      </c>
      <c r="U86" s="53">
        <f t="shared" si="117"/>
        <v>0</v>
      </c>
      <c r="V86" s="53">
        <f t="shared" si="118"/>
        <v>0</v>
      </c>
      <c r="W86" s="53">
        <f t="shared" si="119"/>
        <v>0</v>
      </c>
      <c r="X86" s="53">
        <f t="shared" si="120"/>
        <v>0</v>
      </c>
      <c r="Y86" s="53">
        <f t="shared" si="121"/>
        <v>0</v>
      </c>
      <c r="Z86" s="53">
        <f t="shared" si="122"/>
        <v>100</v>
      </c>
      <c r="AA86" s="53">
        <f t="shared" si="123"/>
        <v>0</v>
      </c>
      <c r="AB86" s="53">
        <f t="shared" si="124"/>
        <v>0</v>
      </c>
      <c r="AC86" s="53">
        <f t="shared" si="125"/>
        <v>0</v>
      </c>
      <c r="AD86" s="53">
        <f t="shared" si="126"/>
        <v>0</v>
      </c>
      <c r="AE86" s="53">
        <f t="shared" si="127"/>
        <v>0</v>
      </c>
      <c r="AF86" s="53">
        <f t="shared" si="128"/>
        <v>0</v>
      </c>
      <c r="AG86" s="53">
        <f t="shared" si="129"/>
        <v>0</v>
      </c>
      <c r="AH86" s="53">
        <f t="shared" si="130"/>
        <v>0</v>
      </c>
      <c r="AI86" s="53">
        <f t="shared" si="131"/>
        <v>0</v>
      </c>
      <c r="AJ86" s="53">
        <f t="shared" si="132"/>
        <v>0</v>
      </c>
      <c r="AK86" s="53">
        <f t="shared" si="133"/>
        <v>0</v>
      </c>
      <c r="AL86" s="53">
        <f t="shared" si="134"/>
        <v>0</v>
      </c>
      <c r="AM86" s="53">
        <f t="shared" si="135"/>
        <v>0</v>
      </c>
      <c r="AN86" s="53">
        <f t="shared" si="136"/>
        <v>0</v>
      </c>
      <c r="AO86" s="53">
        <f t="shared" si="137"/>
        <v>0</v>
      </c>
      <c r="AP86" s="53">
        <f t="shared" si="138"/>
        <v>0</v>
      </c>
      <c r="AQ86" s="53">
        <f t="shared" si="139"/>
        <v>0</v>
      </c>
      <c r="AR86" s="53">
        <f t="shared" si="140"/>
        <v>0</v>
      </c>
      <c r="AS86" s="53">
        <f t="shared" si="141"/>
        <v>0</v>
      </c>
      <c r="AT86" s="53">
        <f t="shared" si="142"/>
        <v>0</v>
      </c>
      <c r="AU86" s="53">
        <f t="shared" si="143"/>
        <v>0</v>
      </c>
      <c r="AV86" s="53">
        <f t="shared" si="144"/>
        <v>0</v>
      </c>
      <c r="AW86" s="53">
        <f t="shared" si="145"/>
        <v>0</v>
      </c>
      <c r="AX86" s="53">
        <f t="shared" si="146"/>
        <v>100</v>
      </c>
      <c r="AY86" s="53">
        <f t="shared" si="147"/>
        <v>0</v>
      </c>
      <c r="AZ86" s="53">
        <f t="shared" si="148"/>
        <v>0</v>
      </c>
      <c r="BA86" s="53">
        <f t="shared" si="149"/>
        <v>0</v>
      </c>
      <c r="BB86" s="53">
        <f t="shared" si="150"/>
        <v>0</v>
      </c>
      <c r="BC86" s="53">
        <f t="shared" si="151"/>
        <v>0</v>
      </c>
      <c r="BD86" s="53">
        <f t="shared" si="152"/>
        <v>0</v>
      </c>
      <c r="BE86" s="53">
        <f t="shared" si="153"/>
        <v>0</v>
      </c>
      <c r="BF86" s="53">
        <f t="shared" si="154"/>
        <v>0</v>
      </c>
      <c r="BG86" s="53">
        <f t="shared" si="155"/>
        <v>0</v>
      </c>
      <c r="BH86" s="53">
        <f t="shared" si="156"/>
        <v>0</v>
      </c>
      <c r="BI86" s="53">
        <f t="shared" si="157"/>
        <v>0</v>
      </c>
      <c r="BJ86" s="53">
        <f t="shared" si="158"/>
        <v>0</v>
      </c>
      <c r="BK86" s="53">
        <f t="shared" si="159"/>
        <v>0</v>
      </c>
      <c r="BL86" s="53">
        <f t="shared" si="160"/>
        <v>0</v>
      </c>
      <c r="BM86" s="53">
        <f t="shared" si="161"/>
        <v>0</v>
      </c>
      <c r="BN86" s="53">
        <f t="shared" si="162"/>
        <v>0</v>
      </c>
      <c r="BO86" s="53">
        <f t="shared" si="163"/>
        <v>0</v>
      </c>
      <c r="BP86" s="53">
        <f t="shared" si="164"/>
        <v>0</v>
      </c>
      <c r="BQ86" s="53">
        <f t="shared" si="165"/>
        <v>0</v>
      </c>
      <c r="BR86" s="53">
        <f t="shared" si="166"/>
        <v>0</v>
      </c>
      <c r="BS86" s="53">
        <f t="shared" si="167"/>
        <v>0</v>
      </c>
      <c r="BT86" s="53">
        <f t="shared" si="168"/>
        <v>0</v>
      </c>
      <c r="BU86" s="53">
        <f t="shared" si="169"/>
        <v>0</v>
      </c>
      <c r="BV86" s="53">
        <f t="shared" si="170"/>
        <v>100</v>
      </c>
      <c r="BW86" s="53">
        <f t="shared" si="171"/>
        <v>0</v>
      </c>
      <c r="BX86" s="53">
        <f t="shared" si="172"/>
        <v>0</v>
      </c>
      <c r="BY86" s="53">
        <f t="shared" si="173"/>
        <v>0</v>
      </c>
      <c r="BZ86" s="53">
        <f t="shared" si="174"/>
        <v>0</v>
      </c>
      <c r="CA86" s="53">
        <f t="shared" si="175"/>
        <v>0</v>
      </c>
      <c r="CB86" s="53">
        <f t="shared" si="176"/>
        <v>0</v>
      </c>
      <c r="CC86" s="53">
        <f t="shared" si="177"/>
        <v>0</v>
      </c>
      <c r="CD86" s="53">
        <f t="shared" si="178"/>
        <v>0</v>
      </c>
      <c r="CE86" s="53">
        <f t="shared" si="179"/>
        <v>0</v>
      </c>
      <c r="CF86" s="53">
        <f t="shared" si="180"/>
        <v>0</v>
      </c>
      <c r="CG86" s="53">
        <f t="shared" si="181"/>
        <v>0</v>
      </c>
      <c r="CH86" s="53">
        <f t="shared" si="182"/>
        <v>0</v>
      </c>
      <c r="CI86" s="53">
        <f t="shared" si="183"/>
        <v>0</v>
      </c>
      <c r="CJ86" s="53">
        <f t="shared" si="184"/>
        <v>0</v>
      </c>
      <c r="CK86" s="53">
        <f t="shared" si="185"/>
        <v>0</v>
      </c>
      <c r="CL86" s="53">
        <f t="shared" si="186"/>
        <v>0</v>
      </c>
      <c r="CM86" s="53">
        <f t="shared" si="187"/>
        <v>0</v>
      </c>
      <c r="CN86" s="53">
        <f t="shared" si="188"/>
        <v>0</v>
      </c>
      <c r="CO86" s="53">
        <f t="shared" si="189"/>
        <v>0</v>
      </c>
      <c r="CP86" s="53">
        <f t="shared" si="190"/>
        <v>0</v>
      </c>
      <c r="CQ86" s="53">
        <f t="shared" si="191"/>
        <v>0</v>
      </c>
      <c r="CR86" s="53">
        <f t="shared" si="192"/>
        <v>0</v>
      </c>
      <c r="CS86" s="53">
        <f t="shared" si="193"/>
        <v>0</v>
      </c>
    </row>
    <row r="87">
      <c r="A87" s="23" t="s">
        <v>25</v>
      </c>
      <c r="B87" s="53">
        <f t="shared" si="98"/>
        <v>0</v>
      </c>
      <c r="C87" s="53">
        <f t="shared" si="99"/>
        <v>0</v>
      </c>
      <c r="D87" s="53">
        <f t="shared" si="100"/>
        <v>0</v>
      </c>
      <c r="E87" s="53">
        <f t="shared" si="101"/>
        <v>0</v>
      </c>
      <c r="F87" s="53">
        <f t="shared" si="102"/>
        <v>0</v>
      </c>
      <c r="G87" s="53">
        <f t="shared" si="103"/>
        <v>0</v>
      </c>
      <c r="H87" s="53">
        <f t="shared" si="104"/>
        <v>0</v>
      </c>
      <c r="I87" s="53">
        <f t="shared" si="105"/>
        <v>0</v>
      </c>
      <c r="J87" s="53">
        <f t="shared" si="106"/>
        <v>0</v>
      </c>
      <c r="K87" s="53">
        <f t="shared" si="107"/>
        <v>0</v>
      </c>
      <c r="L87" s="53">
        <f t="shared" si="108"/>
        <v>0</v>
      </c>
      <c r="M87" s="53">
        <f t="shared" si="109"/>
        <v>0</v>
      </c>
      <c r="N87" s="53">
        <f t="shared" si="110"/>
        <v>0</v>
      </c>
      <c r="O87" s="53">
        <f t="shared" si="111"/>
        <v>0</v>
      </c>
      <c r="P87" s="53">
        <f t="shared" si="112"/>
        <v>0</v>
      </c>
      <c r="Q87" s="53">
        <f t="shared" si="113"/>
        <v>0</v>
      </c>
      <c r="R87" s="53">
        <f t="shared" si="114"/>
        <v>0</v>
      </c>
      <c r="S87" s="53">
        <f t="shared" si="115"/>
        <v>0</v>
      </c>
      <c r="T87" s="53">
        <f t="shared" si="116"/>
        <v>0</v>
      </c>
      <c r="U87" s="53">
        <f t="shared" si="117"/>
        <v>0</v>
      </c>
      <c r="V87" s="53">
        <f t="shared" si="118"/>
        <v>0</v>
      </c>
      <c r="W87" s="53">
        <f t="shared" si="119"/>
        <v>0</v>
      </c>
      <c r="X87" s="53">
        <f t="shared" si="120"/>
        <v>0</v>
      </c>
      <c r="Y87" s="53">
        <f t="shared" si="121"/>
        <v>0</v>
      </c>
      <c r="Z87" s="53">
        <f t="shared" si="122"/>
        <v>0</v>
      </c>
      <c r="AA87" s="53">
        <f t="shared" si="123"/>
        <v>0</v>
      </c>
      <c r="AB87" s="53">
        <f t="shared" si="124"/>
        <v>0</v>
      </c>
      <c r="AC87" s="53">
        <f t="shared" si="125"/>
        <v>0</v>
      </c>
      <c r="AD87" s="53">
        <f t="shared" si="126"/>
        <v>0</v>
      </c>
      <c r="AE87" s="53">
        <f t="shared" si="127"/>
        <v>0</v>
      </c>
      <c r="AF87" s="53">
        <f t="shared" si="128"/>
        <v>0</v>
      </c>
      <c r="AG87" s="53">
        <f t="shared" si="129"/>
        <v>0</v>
      </c>
      <c r="AH87" s="53">
        <f t="shared" si="130"/>
        <v>0</v>
      </c>
      <c r="AI87" s="53">
        <f t="shared" si="131"/>
        <v>0</v>
      </c>
      <c r="AJ87" s="53">
        <f t="shared" si="132"/>
        <v>0</v>
      </c>
      <c r="AK87" s="53">
        <f t="shared" si="133"/>
        <v>0</v>
      </c>
      <c r="AL87" s="53">
        <f t="shared" si="134"/>
        <v>0</v>
      </c>
      <c r="AM87" s="53">
        <f t="shared" si="135"/>
        <v>0</v>
      </c>
      <c r="AN87" s="53">
        <f t="shared" si="136"/>
        <v>0</v>
      </c>
      <c r="AO87" s="53">
        <f t="shared" si="137"/>
        <v>0</v>
      </c>
      <c r="AP87" s="53">
        <f t="shared" si="138"/>
        <v>0</v>
      </c>
      <c r="AQ87" s="53">
        <f t="shared" si="139"/>
        <v>0</v>
      </c>
      <c r="AR87" s="53">
        <f t="shared" si="140"/>
        <v>0</v>
      </c>
      <c r="AS87" s="53">
        <f t="shared" si="141"/>
        <v>0</v>
      </c>
      <c r="AT87" s="53">
        <f t="shared" si="142"/>
        <v>0</v>
      </c>
      <c r="AU87" s="53">
        <f t="shared" si="143"/>
        <v>0</v>
      </c>
      <c r="AV87" s="53">
        <f t="shared" si="144"/>
        <v>0</v>
      </c>
      <c r="AW87" s="53">
        <f t="shared" si="145"/>
        <v>0</v>
      </c>
      <c r="AX87" s="53">
        <f t="shared" si="146"/>
        <v>33.33333333</v>
      </c>
      <c r="AY87" s="53">
        <f t="shared" si="147"/>
        <v>0</v>
      </c>
      <c r="AZ87" s="53">
        <f t="shared" si="148"/>
        <v>33.33333333</v>
      </c>
      <c r="BA87" s="53">
        <f t="shared" si="149"/>
        <v>33.33333333</v>
      </c>
      <c r="BB87" s="53">
        <f t="shared" si="150"/>
        <v>0</v>
      </c>
      <c r="BC87" s="53">
        <f t="shared" si="151"/>
        <v>0</v>
      </c>
      <c r="BD87" s="53">
        <f t="shared" si="152"/>
        <v>0</v>
      </c>
      <c r="BE87" s="53">
        <f t="shared" si="153"/>
        <v>0</v>
      </c>
      <c r="BF87" s="53">
        <f t="shared" si="154"/>
        <v>0</v>
      </c>
      <c r="BG87" s="53">
        <f t="shared" si="155"/>
        <v>0</v>
      </c>
      <c r="BH87" s="53">
        <f t="shared" si="156"/>
        <v>0</v>
      </c>
      <c r="BI87" s="53">
        <f t="shared" si="157"/>
        <v>0</v>
      </c>
      <c r="BJ87" s="53">
        <f t="shared" si="158"/>
        <v>0</v>
      </c>
      <c r="BK87" s="53">
        <f t="shared" si="159"/>
        <v>0</v>
      </c>
      <c r="BL87" s="53">
        <f t="shared" si="160"/>
        <v>0</v>
      </c>
      <c r="BM87" s="53">
        <f t="shared" si="161"/>
        <v>0</v>
      </c>
      <c r="BN87" s="53">
        <f t="shared" si="162"/>
        <v>0</v>
      </c>
      <c r="BO87" s="53">
        <f t="shared" si="163"/>
        <v>0</v>
      </c>
      <c r="BP87" s="53">
        <f t="shared" si="164"/>
        <v>0</v>
      </c>
      <c r="BQ87" s="53">
        <f t="shared" si="165"/>
        <v>0</v>
      </c>
      <c r="BR87" s="53">
        <f t="shared" si="166"/>
        <v>0</v>
      </c>
      <c r="BS87" s="53">
        <f t="shared" si="167"/>
        <v>0</v>
      </c>
      <c r="BT87" s="53">
        <f t="shared" si="168"/>
        <v>0</v>
      </c>
      <c r="BU87" s="53">
        <f t="shared" si="169"/>
        <v>0</v>
      </c>
      <c r="BV87" s="53">
        <f t="shared" si="170"/>
        <v>0</v>
      </c>
      <c r="BW87" s="53">
        <f t="shared" si="171"/>
        <v>0</v>
      </c>
      <c r="BX87" s="53">
        <f t="shared" si="172"/>
        <v>0</v>
      </c>
      <c r="BY87" s="53">
        <f t="shared" si="173"/>
        <v>0</v>
      </c>
      <c r="BZ87" s="53">
        <f t="shared" si="174"/>
        <v>0</v>
      </c>
      <c r="CA87" s="53">
        <f t="shared" si="175"/>
        <v>0</v>
      </c>
      <c r="CB87" s="53">
        <f t="shared" si="176"/>
        <v>0</v>
      </c>
      <c r="CC87" s="53">
        <f t="shared" si="177"/>
        <v>0</v>
      </c>
      <c r="CD87" s="53">
        <f t="shared" si="178"/>
        <v>0</v>
      </c>
      <c r="CE87" s="53">
        <f t="shared" si="179"/>
        <v>0</v>
      </c>
      <c r="CF87" s="53">
        <f t="shared" si="180"/>
        <v>0</v>
      </c>
      <c r="CG87" s="53">
        <f t="shared" si="181"/>
        <v>0</v>
      </c>
      <c r="CH87" s="53">
        <f t="shared" si="182"/>
        <v>0</v>
      </c>
      <c r="CI87" s="53">
        <f t="shared" si="183"/>
        <v>0</v>
      </c>
      <c r="CJ87" s="53">
        <f t="shared" si="184"/>
        <v>0</v>
      </c>
      <c r="CK87" s="53">
        <f t="shared" si="185"/>
        <v>0</v>
      </c>
      <c r="CL87" s="53">
        <f t="shared" si="186"/>
        <v>0</v>
      </c>
      <c r="CM87" s="53">
        <f t="shared" si="187"/>
        <v>0</v>
      </c>
      <c r="CN87" s="53">
        <f t="shared" si="188"/>
        <v>0</v>
      </c>
      <c r="CO87" s="53">
        <f t="shared" si="189"/>
        <v>0</v>
      </c>
      <c r="CP87" s="53">
        <f t="shared" si="190"/>
        <v>0</v>
      </c>
      <c r="CQ87" s="53">
        <f t="shared" si="191"/>
        <v>0</v>
      </c>
      <c r="CR87" s="53">
        <f t="shared" si="192"/>
        <v>0</v>
      </c>
      <c r="CS87" s="53">
        <f t="shared" si="193"/>
        <v>0</v>
      </c>
    </row>
    <row r="88">
      <c r="A88" s="23" t="s">
        <v>26</v>
      </c>
      <c r="B88" s="53">
        <f t="shared" si="98"/>
        <v>0</v>
      </c>
      <c r="C88" s="53">
        <f t="shared" si="99"/>
        <v>0</v>
      </c>
      <c r="D88" s="53">
        <f t="shared" si="100"/>
        <v>0</v>
      </c>
      <c r="E88" s="53">
        <f t="shared" si="101"/>
        <v>0</v>
      </c>
      <c r="F88" s="53">
        <f t="shared" si="102"/>
        <v>0</v>
      </c>
      <c r="G88" s="53">
        <f t="shared" si="103"/>
        <v>0</v>
      </c>
      <c r="H88" s="53">
        <f t="shared" si="104"/>
        <v>0</v>
      </c>
      <c r="I88" s="53">
        <f t="shared" si="105"/>
        <v>0</v>
      </c>
      <c r="J88" s="53">
        <f t="shared" si="106"/>
        <v>0</v>
      </c>
      <c r="K88" s="53">
        <f t="shared" si="107"/>
        <v>0</v>
      </c>
      <c r="L88" s="53">
        <f t="shared" si="108"/>
        <v>0</v>
      </c>
      <c r="M88" s="53">
        <f t="shared" si="109"/>
        <v>0</v>
      </c>
      <c r="N88" s="53">
        <f t="shared" si="110"/>
        <v>0</v>
      </c>
      <c r="O88" s="53">
        <f t="shared" si="111"/>
        <v>0</v>
      </c>
      <c r="P88" s="53">
        <f t="shared" si="112"/>
        <v>0</v>
      </c>
      <c r="Q88" s="53">
        <f t="shared" si="113"/>
        <v>0</v>
      </c>
      <c r="R88" s="53">
        <f t="shared" si="114"/>
        <v>0</v>
      </c>
      <c r="S88" s="53">
        <f t="shared" si="115"/>
        <v>0</v>
      </c>
      <c r="T88" s="53">
        <f t="shared" si="116"/>
        <v>0</v>
      </c>
      <c r="U88" s="53">
        <f t="shared" si="117"/>
        <v>0</v>
      </c>
      <c r="V88" s="53">
        <f t="shared" si="118"/>
        <v>0</v>
      </c>
      <c r="W88" s="53">
        <f t="shared" si="119"/>
        <v>0</v>
      </c>
      <c r="X88" s="53">
        <f t="shared" si="120"/>
        <v>0</v>
      </c>
      <c r="Y88" s="53">
        <f t="shared" si="121"/>
        <v>0</v>
      </c>
      <c r="Z88" s="53">
        <f t="shared" si="122"/>
        <v>0</v>
      </c>
      <c r="AA88" s="53">
        <f t="shared" si="123"/>
        <v>0</v>
      </c>
      <c r="AB88" s="53">
        <f t="shared" si="124"/>
        <v>0</v>
      </c>
      <c r="AC88" s="53">
        <f t="shared" si="125"/>
        <v>0</v>
      </c>
      <c r="AD88" s="53">
        <f t="shared" si="126"/>
        <v>0</v>
      </c>
      <c r="AE88" s="53">
        <f t="shared" si="127"/>
        <v>0</v>
      </c>
      <c r="AF88" s="53">
        <f t="shared" si="128"/>
        <v>0</v>
      </c>
      <c r="AG88" s="53">
        <f t="shared" si="129"/>
        <v>0</v>
      </c>
      <c r="AH88" s="53">
        <f t="shared" si="130"/>
        <v>0</v>
      </c>
      <c r="AI88" s="53">
        <f t="shared" si="131"/>
        <v>0</v>
      </c>
      <c r="AJ88" s="53">
        <f t="shared" si="132"/>
        <v>0</v>
      </c>
      <c r="AK88" s="53">
        <f t="shared" si="133"/>
        <v>0</v>
      </c>
      <c r="AL88" s="53">
        <f t="shared" si="134"/>
        <v>0</v>
      </c>
      <c r="AM88" s="53">
        <f t="shared" si="135"/>
        <v>0</v>
      </c>
      <c r="AN88" s="53">
        <f t="shared" si="136"/>
        <v>0</v>
      </c>
      <c r="AO88" s="53">
        <f t="shared" si="137"/>
        <v>0</v>
      </c>
      <c r="AP88" s="53">
        <f t="shared" si="138"/>
        <v>0</v>
      </c>
      <c r="AQ88" s="53">
        <f t="shared" si="139"/>
        <v>0</v>
      </c>
      <c r="AR88" s="53">
        <f t="shared" si="140"/>
        <v>0</v>
      </c>
      <c r="AS88" s="53">
        <f t="shared" si="141"/>
        <v>0</v>
      </c>
      <c r="AT88" s="53">
        <f t="shared" si="142"/>
        <v>0</v>
      </c>
      <c r="AU88" s="53">
        <f t="shared" si="143"/>
        <v>0</v>
      </c>
      <c r="AV88" s="53">
        <f t="shared" si="144"/>
        <v>0</v>
      </c>
      <c r="AW88" s="53">
        <f t="shared" si="145"/>
        <v>0</v>
      </c>
      <c r="AX88" s="53">
        <f t="shared" si="146"/>
        <v>0</v>
      </c>
      <c r="AY88" s="53">
        <f t="shared" si="147"/>
        <v>0</v>
      </c>
      <c r="AZ88" s="53">
        <f t="shared" si="148"/>
        <v>0</v>
      </c>
      <c r="BA88" s="53">
        <f t="shared" si="149"/>
        <v>0</v>
      </c>
      <c r="BB88" s="53">
        <f t="shared" si="150"/>
        <v>0</v>
      </c>
      <c r="BC88" s="53">
        <f t="shared" si="151"/>
        <v>0</v>
      </c>
      <c r="BD88" s="53">
        <f t="shared" si="152"/>
        <v>0</v>
      </c>
      <c r="BE88" s="53">
        <f t="shared" si="153"/>
        <v>0</v>
      </c>
      <c r="BF88" s="53">
        <f t="shared" si="154"/>
        <v>0</v>
      </c>
      <c r="BG88" s="53">
        <f t="shared" si="155"/>
        <v>0</v>
      </c>
      <c r="BH88" s="53">
        <f t="shared" si="156"/>
        <v>0</v>
      </c>
      <c r="BI88" s="53">
        <f t="shared" si="157"/>
        <v>0</v>
      </c>
      <c r="BJ88" s="53">
        <f t="shared" si="158"/>
        <v>0</v>
      </c>
      <c r="BK88" s="53">
        <f t="shared" si="159"/>
        <v>0</v>
      </c>
      <c r="BL88" s="53">
        <f t="shared" si="160"/>
        <v>0</v>
      </c>
      <c r="BM88" s="53">
        <f t="shared" si="161"/>
        <v>0</v>
      </c>
      <c r="BN88" s="53">
        <f t="shared" si="162"/>
        <v>0</v>
      </c>
      <c r="BO88" s="53">
        <f t="shared" si="163"/>
        <v>0</v>
      </c>
      <c r="BP88" s="53">
        <f t="shared" si="164"/>
        <v>0</v>
      </c>
      <c r="BQ88" s="53">
        <f t="shared" si="165"/>
        <v>0</v>
      </c>
      <c r="BR88" s="53">
        <f t="shared" si="166"/>
        <v>0</v>
      </c>
      <c r="BS88" s="53">
        <f t="shared" si="167"/>
        <v>0</v>
      </c>
      <c r="BT88" s="53">
        <f t="shared" si="168"/>
        <v>0</v>
      </c>
      <c r="BU88" s="53">
        <f t="shared" si="169"/>
        <v>100</v>
      </c>
      <c r="BV88" s="53">
        <f t="shared" si="170"/>
        <v>0</v>
      </c>
      <c r="BW88" s="53">
        <f t="shared" si="171"/>
        <v>0</v>
      </c>
      <c r="BX88" s="53">
        <f t="shared" si="172"/>
        <v>0</v>
      </c>
      <c r="BY88" s="53">
        <f t="shared" si="173"/>
        <v>0</v>
      </c>
      <c r="BZ88" s="53">
        <f t="shared" si="174"/>
        <v>0</v>
      </c>
      <c r="CA88" s="53">
        <f t="shared" si="175"/>
        <v>0</v>
      </c>
      <c r="CB88" s="53">
        <f t="shared" si="176"/>
        <v>0</v>
      </c>
      <c r="CC88" s="53">
        <f t="shared" si="177"/>
        <v>0</v>
      </c>
      <c r="CD88" s="53">
        <f t="shared" si="178"/>
        <v>0</v>
      </c>
      <c r="CE88" s="53">
        <f t="shared" si="179"/>
        <v>0</v>
      </c>
      <c r="CF88" s="53">
        <f t="shared" si="180"/>
        <v>0</v>
      </c>
      <c r="CG88" s="53">
        <f t="shared" si="181"/>
        <v>0</v>
      </c>
      <c r="CH88" s="53">
        <f t="shared" si="182"/>
        <v>0</v>
      </c>
      <c r="CI88" s="53">
        <f t="shared" si="183"/>
        <v>0</v>
      </c>
      <c r="CJ88" s="53">
        <f t="shared" si="184"/>
        <v>0</v>
      </c>
      <c r="CK88" s="53">
        <f t="shared" si="185"/>
        <v>0</v>
      </c>
      <c r="CL88" s="53">
        <f t="shared" si="186"/>
        <v>0</v>
      </c>
      <c r="CM88" s="53">
        <f t="shared" si="187"/>
        <v>0</v>
      </c>
      <c r="CN88" s="53">
        <f t="shared" si="188"/>
        <v>0</v>
      </c>
      <c r="CO88" s="53">
        <f t="shared" si="189"/>
        <v>0</v>
      </c>
      <c r="CP88" s="53">
        <f t="shared" si="190"/>
        <v>0</v>
      </c>
      <c r="CQ88" s="53">
        <f t="shared" si="191"/>
        <v>0</v>
      </c>
      <c r="CR88" s="53">
        <f t="shared" si="192"/>
        <v>0</v>
      </c>
      <c r="CS88" s="53">
        <f t="shared" si="193"/>
        <v>100</v>
      </c>
    </row>
    <row r="89">
      <c r="A89" s="26" t="s">
        <v>27</v>
      </c>
      <c r="B89" s="53">
        <f t="shared" si="98"/>
        <v>0</v>
      </c>
      <c r="C89" s="53">
        <f t="shared" si="99"/>
        <v>0</v>
      </c>
      <c r="D89" s="53">
        <f t="shared" si="100"/>
        <v>0</v>
      </c>
      <c r="E89" s="53">
        <f t="shared" si="101"/>
        <v>0</v>
      </c>
      <c r="F89" s="53">
        <f t="shared" si="102"/>
        <v>0</v>
      </c>
      <c r="G89" s="53">
        <f t="shared" si="103"/>
        <v>0</v>
      </c>
      <c r="H89" s="53">
        <f t="shared" si="104"/>
        <v>0</v>
      </c>
      <c r="I89" s="53">
        <f t="shared" si="105"/>
        <v>0</v>
      </c>
      <c r="J89" s="53">
        <f t="shared" si="106"/>
        <v>0</v>
      </c>
      <c r="K89" s="53">
        <f t="shared" si="107"/>
        <v>0</v>
      </c>
      <c r="L89" s="53">
        <f t="shared" si="108"/>
        <v>0</v>
      </c>
      <c r="M89" s="53">
        <f t="shared" si="109"/>
        <v>0</v>
      </c>
      <c r="N89" s="53">
        <f t="shared" si="110"/>
        <v>0</v>
      </c>
      <c r="O89" s="53">
        <f t="shared" si="111"/>
        <v>0</v>
      </c>
      <c r="P89" s="53">
        <f t="shared" si="112"/>
        <v>0</v>
      </c>
      <c r="Q89" s="53">
        <f t="shared" si="113"/>
        <v>0</v>
      </c>
      <c r="R89" s="53">
        <f t="shared" si="114"/>
        <v>0</v>
      </c>
      <c r="S89" s="53">
        <f t="shared" si="115"/>
        <v>0</v>
      </c>
      <c r="T89" s="53">
        <f t="shared" si="116"/>
        <v>0</v>
      </c>
      <c r="U89" s="53">
        <f t="shared" si="117"/>
        <v>0</v>
      </c>
      <c r="V89" s="53">
        <f t="shared" si="118"/>
        <v>0</v>
      </c>
      <c r="W89" s="53">
        <f t="shared" si="119"/>
        <v>0</v>
      </c>
      <c r="X89" s="53">
        <f t="shared" si="120"/>
        <v>0</v>
      </c>
      <c r="Y89" s="53">
        <f t="shared" si="121"/>
        <v>0</v>
      </c>
      <c r="Z89" s="53">
        <f t="shared" si="122"/>
        <v>0</v>
      </c>
      <c r="AA89" s="53">
        <f t="shared" si="123"/>
        <v>0</v>
      </c>
      <c r="AB89" s="53">
        <f t="shared" si="124"/>
        <v>0</v>
      </c>
      <c r="AC89" s="53">
        <f t="shared" si="125"/>
        <v>0</v>
      </c>
      <c r="AD89" s="53">
        <f t="shared" si="126"/>
        <v>0</v>
      </c>
      <c r="AE89" s="53">
        <f t="shared" si="127"/>
        <v>0</v>
      </c>
      <c r="AF89" s="53">
        <f t="shared" si="128"/>
        <v>0</v>
      </c>
      <c r="AG89" s="53">
        <f t="shared" si="129"/>
        <v>0</v>
      </c>
      <c r="AH89" s="53">
        <f t="shared" si="130"/>
        <v>0</v>
      </c>
      <c r="AI89" s="53">
        <f t="shared" si="131"/>
        <v>0</v>
      </c>
      <c r="AJ89" s="53">
        <f t="shared" si="132"/>
        <v>0</v>
      </c>
      <c r="AK89" s="53">
        <f t="shared" si="133"/>
        <v>0</v>
      </c>
      <c r="AL89" s="53">
        <f t="shared" si="134"/>
        <v>0</v>
      </c>
      <c r="AM89" s="53">
        <f t="shared" si="135"/>
        <v>0</v>
      </c>
      <c r="AN89" s="53">
        <f t="shared" si="136"/>
        <v>0</v>
      </c>
      <c r="AO89" s="53">
        <f t="shared" si="137"/>
        <v>0</v>
      </c>
      <c r="AP89" s="53">
        <f t="shared" si="138"/>
        <v>0</v>
      </c>
      <c r="AQ89" s="53">
        <f t="shared" si="139"/>
        <v>0</v>
      </c>
      <c r="AR89" s="53">
        <f t="shared" si="140"/>
        <v>0</v>
      </c>
      <c r="AS89" s="53">
        <f t="shared" si="141"/>
        <v>0</v>
      </c>
      <c r="AT89" s="53">
        <f t="shared" si="142"/>
        <v>0</v>
      </c>
      <c r="AU89" s="53">
        <f t="shared" si="143"/>
        <v>0</v>
      </c>
      <c r="AV89" s="53">
        <f t="shared" si="144"/>
        <v>0</v>
      </c>
      <c r="AW89" s="53">
        <f t="shared" si="145"/>
        <v>0</v>
      </c>
      <c r="AX89" s="53">
        <f t="shared" si="146"/>
        <v>0</v>
      </c>
      <c r="AY89" s="53">
        <f t="shared" si="147"/>
        <v>0</v>
      </c>
      <c r="AZ89" s="53">
        <f t="shared" si="148"/>
        <v>0</v>
      </c>
      <c r="BA89" s="53">
        <f t="shared" si="149"/>
        <v>0</v>
      </c>
      <c r="BB89" s="53">
        <f t="shared" si="150"/>
        <v>0</v>
      </c>
      <c r="BC89" s="53">
        <f t="shared" si="151"/>
        <v>0</v>
      </c>
      <c r="BD89" s="53">
        <f t="shared" si="152"/>
        <v>0</v>
      </c>
      <c r="BE89" s="53">
        <f t="shared" si="153"/>
        <v>0</v>
      </c>
      <c r="BF89" s="53">
        <f t="shared" si="154"/>
        <v>0</v>
      </c>
      <c r="BG89" s="53">
        <f t="shared" si="155"/>
        <v>0</v>
      </c>
      <c r="BH89" s="53">
        <f t="shared" si="156"/>
        <v>0</v>
      </c>
      <c r="BI89" s="53">
        <f t="shared" si="157"/>
        <v>0</v>
      </c>
      <c r="BJ89" s="53">
        <f t="shared" si="158"/>
        <v>0</v>
      </c>
      <c r="BK89" s="53">
        <f t="shared" si="159"/>
        <v>0</v>
      </c>
      <c r="BL89" s="53">
        <f t="shared" si="160"/>
        <v>0</v>
      </c>
      <c r="BM89" s="53">
        <f t="shared" si="161"/>
        <v>0</v>
      </c>
      <c r="BN89" s="53">
        <f t="shared" si="162"/>
        <v>0</v>
      </c>
      <c r="BO89" s="53">
        <f t="shared" si="163"/>
        <v>0</v>
      </c>
      <c r="BP89" s="53">
        <f t="shared" si="164"/>
        <v>0</v>
      </c>
      <c r="BQ89" s="53">
        <f t="shared" si="165"/>
        <v>0</v>
      </c>
      <c r="BR89" s="53">
        <f t="shared" si="166"/>
        <v>0</v>
      </c>
      <c r="BS89" s="53">
        <f t="shared" si="167"/>
        <v>0</v>
      </c>
      <c r="BT89" s="53">
        <f t="shared" si="168"/>
        <v>0</v>
      </c>
      <c r="BU89" s="53">
        <f t="shared" si="169"/>
        <v>100</v>
      </c>
      <c r="BV89" s="53">
        <f t="shared" si="170"/>
        <v>50</v>
      </c>
      <c r="BW89" s="53">
        <f t="shared" si="171"/>
        <v>12.5</v>
      </c>
      <c r="BX89" s="53">
        <f t="shared" si="172"/>
        <v>0</v>
      </c>
      <c r="BY89" s="53">
        <f t="shared" si="173"/>
        <v>12.5</v>
      </c>
      <c r="BZ89" s="53">
        <f t="shared" si="174"/>
        <v>25</v>
      </c>
      <c r="CA89" s="53">
        <f t="shared" si="175"/>
        <v>0</v>
      </c>
      <c r="CB89" s="53">
        <f t="shared" si="176"/>
        <v>0</v>
      </c>
      <c r="CC89" s="53">
        <f t="shared" si="177"/>
        <v>0</v>
      </c>
      <c r="CD89" s="53">
        <f t="shared" si="178"/>
        <v>0</v>
      </c>
      <c r="CE89" s="53">
        <f t="shared" si="179"/>
        <v>0</v>
      </c>
      <c r="CF89" s="53">
        <f t="shared" si="180"/>
        <v>0</v>
      </c>
      <c r="CG89" s="53">
        <f t="shared" si="181"/>
        <v>0</v>
      </c>
      <c r="CH89" s="53">
        <f t="shared" si="182"/>
        <v>0</v>
      </c>
      <c r="CI89" s="53">
        <f t="shared" si="183"/>
        <v>0</v>
      </c>
      <c r="CJ89" s="53">
        <f t="shared" si="184"/>
        <v>0</v>
      </c>
      <c r="CK89" s="53">
        <f t="shared" si="185"/>
        <v>0</v>
      </c>
      <c r="CL89" s="53">
        <f t="shared" si="186"/>
        <v>0</v>
      </c>
      <c r="CM89" s="53">
        <f t="shared" si="187"/>
        <v>0</v>
      </c>
      <c r="CN89" s="53">
        <f t="shared" si="188"/>
        <v>0</v>
      </c>
      <c r="CO89" s="53">
        <f t="shared" si="189"/>
        <v>0</v>
      </c>
      <c r="CP89" s="53">
        <f t="shared" si="190"/>
        <v>0</v>
      </c>
      <c r="CQ89" s="53">
        <f t="shared" si="191"/>
        <v>0</v>
      </c>
      <c r="CR89" s="53">
        <f t="shared" si="192"/>
        <v>0</v>
      </c>
      <c r="CS89" s="53">
        <f t="shared" si="193"/>
        <v>0</v>
      </c>
    </row>
    <row r="90">
      <c r="A90" s="26" t="s">
        <v>28</v>
      </c>
      <c r="B90" s="53">
        <f t="shared" si="98"/>
        <v>0</v>
      </c>
      <c r="C90" s="53">
        <f t="shared" si="99"/>
        <v>100</v>
      </c>
      <c r="D90" s="53">
        <f t="shared" si="100"/>
        <v>0</v>
      </c>
      <c r="E90" s="53">
        <f t="shared" si="101"/>
        <v>0</v>
      </c>
      <c r="F90" s="53">
        <f t="shared" si="102"/>
        <v>0</v>
      </c>
      <c r="G90" s="53">
        <f t="shared" si="103"/>
        <v>0</v>
      </c>
      <c r="H90" s="53">
        <f t="shared" si="104"/>
        <v>0</v>
      </c>
      <c r="I90" s="53">
        <f t="shared" si="105"/>
        <v>0</v>
      </c>
      <c r="J90" s="53">
        <f t="shared" si="106"/>
        <v>0</v>
      </c>
      <c r="K90" s="53">
        <f t="shared" si="107"/>
        <v>0</v>
      </c>
      <c r="L90" s="53">
        <f t="shared" si="108"/>
        <v>0</v>
      </c>
      <c r="M90" s="53">
        <f t="shared" si="109"/>
        <v>0</v>
      </c>
      <c r="N90" s="53">
        <f t="shared" si="110"/>
        <v>0</v>
      </c>
      <c r="O90" s="53">
        <f t="shared" si="111"/>
        <v>0</v>
      </c>
      <c r="P90" s="53">
        <f t="shared" si="112"/>
        <v>0</v>
      </c>
      <c r="Q90" s="53">
        <f t="shared" si="113"/>
        <v>0</v>
      </c>
      <c r="R90" s="53">
        <f t="shared" si="114"/>
        <v>0</v>
      </c>
      <c r="S90" s="53">
        <f t="shared" si="115"/>
        <v>0</v>
      </c>
      <c r="T90" s="53">
        <f t="shared" si="116"/>
        <v>0</v>
      </c>
      <c r="U90" s="53">
        <f t="shared" si="117"/>
        <v>0</v>
      </c>
      <c r="V90" s="53">
        <f t="shared" si="118"/>
        <v>0</v>
      </c>
      <c r="W90" s="53">
        <f t="shared" si="119"/>
        <v>0</v>
      </c>
      <c r="X90" s="53">
        <f t="shared" si="120"/>
        <v>0</v>
      </c>
      <c r="Y90" s="53">
        <f t="shared" si="121"/>
        <v>0</v>
      </c>
      <c r="Z90" s="53">
        <f t="shared" si="122"/>
        <v>33.33333333</v>
      </c>
      <c r="AA90" s="53">
        <f t="shared" si="123"/>
        <v>0</v>
      </c>
      <c r="AB90" s="53">
        <f t="shared" si="124"/>
        <v>33.33333333</v>
      </c>
      <c r="AC90" s="53">
        <f t="shared" si="125"/>
        <v>33.33333333</v>
      </c>
      <c r="AD90" s="53">
        <f t="shared" si="126"/>
        <v>0</v>
      </c>
      <c r="AE90" s="53">
        <f t="shared" si="127"/>
        <v>0</v>
      </c>
      <c r="AF90" s="53">
        <f t="shared" si="128"/>
        <v>0</v>
      </c>
      <c r="AG90" s="53">
        <f t="shared" si="129"/>
        <v>0</v>
      </c>
      <c r="AH90" s="53">
        <f t="shared" si="130"/>
        <v>0</v>
      </c>
      <c r="AI90" s="53">
        <f t="shared" si="131"/>
        <v>0</v>
      </c>
      <c r="AJ90" s="53">
        <f t="shared" si="132"/>
        <v>0</v>
      </c>
      <c r="AK90" s="53">
        <f t="shared" si="133"/>
        <v>0</v>
      </c>
      <c r="AL90" s="53">
        <f t="shared" si="134"/>
        <v>0</v>
      </c>
      <c r="AM90" s="53">
        <f t="shared" si="135"/>
        <v>0</v>
      </c>
      <c r="AN90" s="53">
        <f t="shared" si="136"/>
        <v>0</v>
      </c>
      <c r="AO90" s="53">
        <f t="shared" si="137"/>
        <v>0</v>
      </c>
      <c r="AP90" s="53">
        <f t="shared" si="138"/>
        <v>0</v>
      </c>
      <c r="AQ90" s="53">
        <f t="shared" si="139"/>
        <v>0</v>
      </c>
      <c r="AR90" s="53">
        <f t="shared" si="140"/>
        <v>0</v>
      </c>
      <c r="AS90" s="53">
        <f t="shared" si="141"/>
        <v>0</v>
      </c>
      <c r="AT90" s="53">
        <f t="shared" si="142"/>
        <v>0</v>
      </c>
      <c r="AU90" s="53">
        <f t="shared" si="143"/>
        <v>0</v>
      </c>
      <c r="AV90" s="53">
        <f t="shared" si="144"/>
        <v>0</v>
      </c>
      <c r="AW90" s="53">
        <f t="shared" si="145"/>
        <v>0</v>
      </c>
      <c r="AX90" s="53">
        <f t="shared" si="146"/>
        <v>50</v>
      </c>
      <c r="AY90" s="53">
        <f t="shared" si="147"/>
        <v>0</v>
      </c>
      <c r="AZ90" s="53">
        <f t="shared" si="148"/>
        <v>14.28571429</v>
      </c>
      <c r="BA90" s="53">
        <f t="shared" si="149"/>
        <v>0</v>
      </c>
      <c r="BB90" s="53">
        <f t="shared" si="150"/>
        <v>35.71428571</v>
      </c>
      <c r="BC90" s="53">
        <f t="shared" si="151"/>
        <v>0</v>
      </c>
      <c r="BD90" s="53">
        <f t="shared" si="152"/>
        <v>0</v>
      </c>
      <c r="BE90" s="53">
        <f t="shared" si="153"/>
        <v>0</v>
      </c>
      <c r="BF90" s="53">
        <f t="shared" si="154"/>
        <v>0</v>
      </c>
      <c r="BG90" s="53">
        <f t="shared" si="155"/>
        <v>0</v>
      </c>
      <c r="BH90" s="53">
        <f t="shared" si="156"/>
        <v>0</v>
      </c>
      <c r="BI90" s="53">
        <f t="shared" si="157"/>
        <v>0</v>
      </c>
      <c r="BJ90" s="53">
        <f t="shared" si="158"/>
        <v>0</v>
      </c>
      <c r="BK90" s="53">
        <f t="shared" si="159"/>
        <v>0</v>
      </c>
      <c r="BL90" s="53">
        <f t="shared" si="160"/>
        <v>0</v>
      </c>
      <c r="BM90" s="53">
        <f t="shared" si="161"/>
        <v>0</v>
      </c>
      <c r="BN90" s="53">
        <f t="shared" si="162"/>
        <v>0</v>
      </c>
      <c r="BO90" s="53">
        <f t="shared" si="163"/>
        <v>0</v>
      </c>
      <c r="BP90" s="53">
        <f t="shared" si="164"/>
        <v>0</v>
      </c>
      <c r="BQ90" s="53">
        <f t="shared" si="165"/>
        <v>0</v>
      </c>
      <c r="BR90" s="53">
        <f t="shared" si="166"/>
        <v>0</v>
      </c>
      <c r="BS90" s="53">
        <f t="shared" si="167"/>
        <v>0</v>
      </c>
      <c r="BT90" s="53">
        <f t="shared" si="168"/>
        <v>0</v>
      </c>
      <c r="BU90" s="53">
        <f t="shared" si="169"/>
        <v>0</v>
      </c>
      <c r="BV90" s="53">
        <f t="shared" si="170"/>
        <v>0</v>
      </c>
      <c r="BW90" s="53">
        <f t="shared" si="171"/>
        <v>0</v>
      </c>
      <c r="BX90" s="53">
        <f t="shared" si="172"/>
        <v>0</v>
      </c>
      <c r="BY90" s="53">
        <f t="shared" si="173"/>
        <v>0</v>
      </c>
      <c r="BZ90" s="53">
        <f t="shared" si="174"/>
        <v>0</v>
      </c>
      <c r="CA90" s="53">
        <f t="shared" si="175"/>
        <v>0</v>
      </c>
      <c r="CB90" s="53">
        <f t="shared" si="176"/>
        <v>0</v>
      </c>
      <c r="CC90" s="53">
        <f t="shared" si="177"/>
        <v>0</v>
      </c>
      <c r="CD90" s="53">
        <f t="shared" si="178"/>
        <v>0</v>
      </c>
      <c r="CE90" s="53">
        <f t="shared" si="179"/>
        <v>0</v>
      </c>
      <c r="CF90" s="53">
        <f t="shared" si="180"/>
        <v>0</v>
      </c>
      <c r="CG90" s="53">
        <f t="shared" si="181"/>
        <v>0</v>
      </c>
      <c r="CH90" s="53">
        <f t="shared" si="182"/>
        <v>0</v>
      </c>
      <c r="CI90" s="53">
        <f t="shared" si="183"/>
        <v>0</v>
      </c>
      <c r="CJ90" s="53">
        <f t="shared" si="184"/>
        <v>0</v>
      </c>
      <c r="CK90" s="53">
        <f t="shared" si="185"/>
        <v>0</v>
      </c>
      <c r="CL90" s="53">
        <f t="shared" si="186"/>
        <v>0</v>
      </c>
      <c r="CM90" s="53">
        <f t="shared" si="187"/>
        <v>0</v>
      </c>
      <c r="CN90" s="53">
        <f t="shared" si="188"/>
        <v>0</v>
      </c>
      <c r="CO90" s="53">
        <f t="shared" si="189"/>
        <v>0</v>
      </c>
      <c r="CP90" s="53">
        <f t="shared" si="190"/>
        <v>0</v>
      </c>
      <c r="CQ90" s="53">
        <f t="shared" si="191"/>
        <v>0</v>
      </c>
      <c r="CR90" s="53">
        <f t="shared" si="192"/>
        <v>0</v>
      </c>
      <c r="CS90" s="53">
        <f t="shared" si="193"/>
        <v>0</v>
      </c>
    </row>
    <row r="91">
      <c r="A91" s="26" t="s">
        <v>29</v>
      </c>
      <c r="B91" s="53">
        <f t="shared" si="98"/>
        <v>100</v>
      </c>
      <c r="C91" s="53">
        <f t="shared" si="99"/>
        <v>0</v>
      </c>
      <c r="D91" s="53">
        <f t="shared" si="100"/>
        <v>0</v>
      </c>
      <c r="E91" s="53">
        <f t="shared" si="101"/>
        <v>0</v>
      </c>
      <c r="F91" s="53">
        <f t="shared" si="102"/>
        <v>0</v>
      </c>
      <c r="G91" s="53">
        <f t="shared" si="103"/>
        <v>0</v>
      </c>
      <c r="H91" s="53">
        <f t="shared" si="104"/>
        <v>0</v>
      </c>
      <c r="I91" s="53">
        <f t="shared" si="105"/>
        <v>0</v>
      </c>
      <c r="J91" s="53">
        <f t="shared" si="106"/>
        <v>0</v>
      </c>
      <c r="K91" s="53">
        <f t="shared" si="107"/>
        <v>0</v>
      </c>
      <c r="L91" s="53">
        <f t="shared" si="108"/>
        <v>0</v>
      </c>
      <c r="M91" s="53">
        <f t="shared" si="109"/>
        <v>0</v>
      </c>
      <c r="N91" s="53">
        <f t="shared" si="110"/>
        <v>0</v>
      </c>
      <c r="O91" s="53">
        <f t="shared" si="111"/>
        <v>0</v>
      </c>
      <c r="P91" s="53">
        <f t="shared" si="112"/>
        <v>0</v>
      </c>
      <c r="Q91" s="53">
        <f t="shared" si="113"/>
        <v>0</v>
      </c>
      <c r="R91" s="53">
        <f t="shared" si="114"/>
        <v>0</v>
      </c>
      <c r="S91" s="53">
        <f t="shared" si="115"/>
        <v>0</v>
      </c>
      <c r="T91" s="53">
        <f t="shared" si="116"/>
        <v>0</v>
      </c>
      <c r="U91" s="53">
        <f t="shared" si="117"/>
        <v>0</v>
      </c>
      <c r="V91" s="53">
        <f t="shared" si="118"/>
        <v>0</v>
      </c>
      <c r="W91" s="53">
        <f t="shared" si="119"/>
        <v>0</v>
      </c>
      <c r="X91" s="53">
        <f t="shared" si="120"/>
        <v>0</v>
      </c>
      <c r="Y91" s="53">
        <f t="shared" si="121"/>
        <v>0</v>
      </c>
      <c r="Z91" s="53">
        <f t="shared" si="122"/>
        <v>75</v>
      </c>
      <c r="AA91" s="53">
        <f t="shared" si="123"/>
        <v>0</v>
      </c>
      <c r="AB91" s="53">
        <f t="shared" si="124"/>
        <v>0</v>
      </c>
      <c r="AC91" s="53">
        <f t="shared" si="125"/>
        <v>25</v>
      </c>
      <c r="AD91" s="53">
        <f t="shared" si="126"/>
        <v>0</v>
      </c>
      <c r="AE91" s="53">
        <f t="shared" si="127"/>
        <v>0</v>
      </c>
      <c r="AF91" s="53">
        <f t="shared" si="128"/>
        <v>0</v>
      </c>
      <c r="AG91" s="53">
        <f t="shared" si="129"/>
        <v>0</v>
      </c>
      <c r="AH91" s="53">
        <f t="shared" si="130"/>
        <v>0</v>
      </c>
      <c r="AI91" s="53">
        <f t="shared" si="131"/>
        <v>0</v>
      </c>
      <c r="AJ91" s="53">
        <f t="shared" si="132"/>
        <v>0</v>
      </c>
      <c r="AK91" s="53">
        <f t="shared" si="133"/>
        <v>0</v>
      </c>
      <c r="AL91" s="53">
        <f t="shared" si="134"/>
        <v>0</v>
      </c>
      <c r="AM91" s="53">
        <f t="shared" si="135"/>
        <v>0</v>
      </c>
      <c r="AN91" s="53">
        <f t="shared" si="136"/>
        <v>0</v>
      </c>
      <c r="AO91" s="53">
        <f t="shared" si="137"/>
        <v>0</v>
      </c>
      <c r="AP91" s="53">
        <f t="shared" si="138"/>
        <v>0</v>
      </c>
      <c r="AQ91" s="53">
        <f t="shared" si="139"/>
        <v>0</v>
      </c>
      <c r="AR91" s="53">
        <f t="shared" si="140"/>
        <v>0</v>
      </c>
      <c r="AS91" s="53">
        <f t="shared" si="141"/>
        <v>0</v>
      </c>
      <c r="AT91" s="53">
        <f t="shared" si="142"/>
        <v>0</v>
      </c>
      <c r="AU91" s="53">
        <f t="shared" si="143"/>
        <v>0</v>
      </c>
      <c r="AV91" s="53">
        <f t="shared" si="144"/>
        <v>0</v>
      </c>
      <c r="AW91" s="53">
        <f t="shared" si="145"/>
        <v>0</v>
      </c>
      <c r="AX91" s="53">
        <f t="shared" si="146"/>
        <v>100</v>
      </c>
      <c r="AY91" s="53">
        <f t="shared" si="147"/>
        <v>0</v>
      </c>
      <c r="AZ91" s="53">
        <f t="shared" si="148"/>
        <v>0</v>
      </c>
      <c r="BA91" s="53">
        <f t="shared" si="149"/>
        <v>0</v>
      </c>
      <c r="BB91" s="53">
        <f t="shared" si="150"/>
        <v>0</v>
      </c>
      <c r="BC91" s="53">
        <f t="shared" si="151"/>
        <v>0</v>
      </c>
      <c r="BD91" s="53">
        <f t="shared" si="152"/>
        <v>0</v>
      </c>
      <c r="BE91" s="53">
        <f t="shared" si="153"/>
        <v>0</v>
      </c>
      <c r="BF91" s="53">
        <f t="shared" si="154"/>
        <v>0</v>
      </c>
      <c r="BG91" s="53">
        <f t="shared" si="155"/>
        <v>0</v>
      </c>
      <c r="BH91" s="53">
        <f t="shared" si="156"/>
        <v>0</v>
      </c>
      <c r="BI91" s="53">
        <f t="shared" si="157"/>
        <v>0</v>
      </c>
      <c r="BJ91" s="53">
        <f t="shared" si="158"/>
        <v>0</v>
      </c>
      <c r="BK91" s="53">
        <f t="shared" si="159"/>
        <v>0</v>
      </c>
      <c r="BL91" s="53">
        <f t="shared" si="160"/>
        <v>0</v>
      </c>
      <c r="BM91" s="53">
        <f t="shared" si="161"/>
        <v>0</v>
      </c>
      <c r="BN91" s="53">
        <f t="shared" si="162"/>
        <v>0</v>
      </c>
      <c r="BO91" s="53">
        <f t="shared" si="163"/>
        <v>0</v>
      </c>
      <c r="BP91" s="53">
        <f t="shared" si="164"/>
        <v>0</v>
      </c>
      <c r="BQ91" s="53">
        <f t="shared" si="165"/>
        <v>0</v>
      </c>
      <c r="BR91" s="53">
        <f t="shared" si="166"/>
        <v>0</v>
      </c>
      <c r="BS91" s="53">
        <f t="shared" si="167"/>
        <v>0</v>
      </c>
      <c r="BT91" s="53">
        <f t="shared" si="168"/>
        <v>0</v>
      </c>
      <c r="BU91" s="53">
        <f t="shared" si="169"/>
        <v>0</v>
      </c>
      <c r="BV91" s="53">
        <f t="shared" si="170"/>
        <v>80</v>
      </c>
      <c r="BW91" s="53">
        <f t="shared" si="171"/>
        <v>0</v>
      </c>
      <c r="BX91" s="53">
        <f t="shared" si="172"/>
        <v>0</v>
      </c>
      <c r="BY91" s="53">
        <f t="shared" si="173"/>
        <v>0</v>
      </c>
      <c r="BZ91" s="53">
        <f t="shared" si="174"/>
        <v>0</v>
      </c>
      <c r="CA91" s="53">
        <f t="shared" si="175"/>
        <v>0</v>
      </c>
      <c r="CB91" s="53">
        <f t="shared" si="176"/>
        <v>0</v>
      </c>
      <c r="CC91" s="53">
        <f t="shared" si="177"/>
        <v>0</v>
      </c>
      <c r="CD91" s="53">
        <f t="shared" si="178"/>
        <v>0</v>
      </c>
      <c r="CE91" s="53">
        <f t="shared" si="179"/>
        <v>0</v>
      </c>
      <c r="CF91" s="53">
        <f t="shared" si="180"/>
        <v>0</v>
      </c>
      <c r="CG91" s="53">
        <f t="shared" si="181"/>
        <v>0</v>
      </c>
      <c r="CH91" s="53">
        <f t="shared" si="182"/>
        <v>0</v>
      </c>
      <c r="CI91" s="53">
        <f t="shared" si="183"/>
        <v>0</v>
      </c>
      <c r="CJ91" s="53">
        <f t="shared" si="184"/>
        <v>0</v>
      </c>
      <c r="CK91" s="53">
        <f t="shared" si="185"/>
        <v>0</v>
      </c>
      <c r="CL91" s="53">
        <f t="shared" si="186"/>
        <v>0</v>
      </c>
      <c r="CM91" s="53">
        <f t="shared" si="187"/>
        <v>0</v>
      </c>
      <c r="CN91" s="53">
        <f t="shared" si="188"/>
        <v>0</v>
      </c>
      <c r="CO91" s="53">
        <f t="shared" si="189"/>
        <v>0</v>
      </c>
      <c r="CP91" s="53">
        <f t="shared" si="190"/>
        <v>0</v>
      </c>
      <c r="CQ91" s="53">
        <f t="shared" si="191"/>
        <v>0</v>
      </c>
      <c r="CR91" s="53">
        <f t="shared" si="192"/>
        <v>0</v>
      </c>
      <c r="CS91" s="53">
        <f t="shared" si="193"/>
        <v>20</v>
      </c>
    </row>
    <row r="92">
      <c r="A92" s="26" t="s">
        <v>30</v>
      </c>
      <c r="B92" s="53">
        <f t="shared" si="98"/>
        <v>100</v>
      </c>
      <c r="C92" s="53">
        <f t="shared" si="99"/>
        <v>0</v>
      </c>
      <c r="D92" s="53">
        <f t="shared" si="100"/>
        <v>0</v>
      </c>
      <c r="E92" s="53">
        <f t="shared" si="101"/>
        <v>0</v>
      </c>
      <c r="F92" s="53">
        <f t="shared" si="102"/>
        <v>0</v>
      </c>
      <c r="G92" s="53">
        <f t="shared" si="103"/>
        <v>0</v>
      </c>
      <c r="H92" s="53">
        <f t="shared" si="104"/>
        <v>0</v>
      </c>
      <c r="I92" s="53">
        <f t="shared" si="105"/>
        <v>0</v>
      </c>
      <c r="J92" s="53">
        <f t="shared" si="106"/>
        <v>0</v>
      </c>
      <c r="K92" s="53">
        <f t="shared" si="107"/>
        <v>0</v>
      </c>
      <c r="L92" s="53">
        <f t="shared" si="108"/>
        <v>0</v>
      </c>
      <c r="M92" s="53">
        <f t="shared" si="109"/>
        <v>0</v>
      </c>
      <c r="N92" s="53">
        <f t="shared" si="110"/>
        <v>0</v>
      </c>
      <c r="O92" s="53">
        <f t="shared" si="111"/>
        <v>0</v>
      </c>
      <c r="P92" s="53">
        <f t="shared" si="112"/>
        <v>0</v>
      </c>
      <c r="Q92" s="53">
        <f t="shared" si="113"/>
        <v>0</v>
      </c>
      <c r="R92" s="53">
        <f t="shared" si="114"/>
        <v>0</v>
      </c>
      <c r="S92" s="53">
        <f t="shared" si="115"/>
        <v>0</v>
      </c>
      <c r="T92" s="53">
        <f t="shared" si="116"/>
        <v>0</v>
      </c>
      <c r="U92" s="53">
        <f t="shared" si="117"/>
        <v>0</v>
      </c>
      <c r="V92" s="53">
        <f t="shared" si="118"/>
        <v>0</v>
      </c>
      <c r="W92" s="53">
        <f t="shared" si="119"/>
        <v>0</v>
      </c>
      <c r="X92" s="53">
        <f t="shared" si="120"/>
        <v>0</v>
      </c>
      <c r="Y92" s="53">
        <f t="shared" si="121"/>
        <v>0</v>
      </c>
      <c r="Z92" s="53">
        <f t="shared" si="122"/>
        <v>100</v>
      </c>
      <c r="AA92" s="53">
        <f t="shared" si="123"/>
        <v>0</v>
      </c>
      <c r="AB92" s="53">
        <f t="shared" si="124"/>
        <v>0</v>
      </c>
      <c r="AC92" s="53">
        <f t="shared" si="125"/>
        <v>0</v>
      </c>
      <c r="AD92" s="53">
        <f t="shared" si="126"/>
        <v>0</v>
      </c>
      <c r="AE92" s="53">
        <f t="shared" si="127"/>
        <v>0</v>
      </c>
      <c r="AF92" s="53">
        <f t="shared" si="128"/>
        <v>0</v>
      </c>
      <c r="AG92" s="53">
        <f t="shared" si="129"/>
        <v>0</v>
      </c>
      <c r="AH92" s="53">
        <f t="shared" si="130"/>
        <v>0</v>
      </c>
      <c r="AI92" s="53">
        <f t="shared" si="131"/>
        <v>0</v>
      </c>
      <c r="AJ92" s="53">
        <f t="shared" si="132"/>
        <v>0</v>
      </c>
      <c r="AK92" s="53">
        <f t="shared" si="133"/>
        <v>0</v>
      </c>
      <c r="AL92" s="53">
        <f t="shared" si="134"/>
        <v>0</v>
      </c>
      <c r="AM92" s="53">
        <f t="shared" si="135"/>
        <v>0</v>
      </c>
      <c r="AN92" s="53">
        <f t="shared" si="136"/>
        <v>0</v>
      </c>
      <c r="AO92" s="53">
        <f t="shared" si="137"/>
        <v>0</v>
      </c>
      <c r="AP92" s="53">
        <f t="shared" si="138"/>
        <v>0</v>
      </c>
      <c r="AQ92" s="53">
        <f t="shared" si="139"/>
        <v>0</v>
      </c>
      <c r="AR92" s="53">
        <f t="shared" si="140"/>
        <v>0</v>
      </c>
      <c r="AS92" s="53">
        <f t="shared" si="141"/>
        <v>0</v>
      </c>
      <c r="AT92" s="53">
        <f t="shared" si="142"/>
        <v>0</v>
      </c>
      <c r="AU92" s="53">
        <f t="shared" si="143"/>
        <v>0</v>
      </c>
      <c r="AV92" s="53">
        <f t="shared" si="144"/>
        <v>0</v>
      </c>
      <c r="AW92" s="53">
        <f t="shared" si="145"/>
        <v>0</v>
      </c>
      <c r="AX92" s="53">
        <f t="shared" si="146"/>
        <v>92</v>
      </c>
      <c r="AY92" s="53">
        <f t="shared" si="147"/>
        <v>8</v>
      </c>
      <c r="AZ92" s="53">
        <f t="shared" si="148"/>
        <v>0</v>
      </c>
      <c r="BA92" s="53">
        <f t="shared" si="149"/>
        <v>0</v>
      </c>
      <c r="BB92" s="53">
        <f t="shared" si="150"/>
        <v>0</v>
      </c>
      <c r="BC92" s="53">
        <f t="shared" si="151"/>
        <v>0</v>
      </c>
      <c r="BD92" s="53">
        <f t="shared" si="152"/>
        <v>0</v>
      </c>
      <c r="BE92" s="53">
        <f t="shared" si="153"/>
        <v>0</v>
      </c>
      <c r="BF92" s="53">
        <f t="shared" si="154"/>
        <v>0</v>
      </c>
      <c r="BG92" s="53">
        <f t="shared" si="155"/>
        <v>0</v>
      </c>
      <c r="BH92" s="53">
        <f t="shared" si="156"/>
        <v>0</v>
      </c>
      <c r="BI92" s="53">
        <f t="shared" si="157"/>
        <v>0</v>
      </c>
      <c r="BJ92" s="53">
        <f t="shared" si="158"/>
        <v>0</v>
      </c>
      <c r="BK92" s="53">
        <f t="shared" si="159"/>
        <v>0</v>
      </c>
      <c r="BL92" s="53">
        <f t="shared" si="160"/>
        <v>0</v>
      </c>
      <c r="BM92" s="53">
        <f t="shared" si="161"/>
        <v>0</v>
      </c>
      <c r="BN92" s="53">
        <f t="shared" si="162"/>
        <v>0</v>
      </c>
      <c r="BO92" s="53">
        <f t="shared" si="163"/>
        <v>0</v>
      </c>
      <c r="BP92" s="53">
        <f t="shared" si="164"/>
        <v>0</v>
      </c>
      <c r="BQ92" s="53">
        <f t="shared" si="165"/>
        <v>0</v>
      </c>
      <c r="BR92" s="53">
        <f t="shared" si="166"/>
        <v>0</v>
      </c>
      <c r="BS92" s="53">
        <f t="shared" si="167"/>
        <v>0</v>
      </c>
      <c r="BT92" s="53">
        <f t="shared" si="168"/>
        <v>0</v>
      </c>
      <c r="BU92" s="53">
        <f t="shared" si="169"/>
        <v>0</v>
      </c>
      <c r="BV92" s="53">
        <f t="shared" si="170"/>
        <v>88.0952381</v>
      </c>
      <c r="BW92" s="53">
        <f t="shared" si="171"/>
        <v>2.380952381</v>
      </c>
      <c r="BX92" s="53">
        <f t="shared" si="172"/>
        <v>4.761904762</v>
      </c>
      <c r="BY92" s="53">
        <f t="shared" si="173"/>
        <v>2.380952381</v>
      </c>
      <c r="BZ92" s="53">
        <f t="shared" si="174"/>
        <v>0</v>
      </c>
      <c r="CA92" s="53">
        <f t="shared" si="175"/>
        <v>0</v>
      </c>
      <c r="CB92" s="53">
        <f t="shared" si="176"/>
        <v>0</v>
      </c>
      <c r="CC92" s="53">
        <f t="shared" si="177"/>
        <v>0</v>
      </c>
      <c r="CD92" s="53">
        <f t="shared" si="178"/>
        <v>0</v>
      </c>
      <c r="CE92" s="53">
        <f t="shared" si="179"/>
        <v>0</v>
      </c>
      <c r="CF92" s="53">
        <f t="shared" si="180"/>
        <v>0</v>
      </c>
      <c r="CG92" s="53">
        <f t="shared" si="181"/>
        <v>0</v>
      </c>
      <c r="CH92" s="53">
        <f t="shared" si="182"/>
        <v>0</v>
      </c>
      <c r="CI92" s="53">
        <f t="shared" si="183"/>
        <v>0</v>
      </c>
      <c r="CJ92" s="53">
        <f t="shared" si="184"/>
        <v>0</v>
      </c>
      <c r="CK92" s="53">
        <f t="shared" si="185"/>
        <v>0</v>
      </c>
      <c r="CL92" s="53">
        <f t="shared" si="186"/>
        <v>0</v>
      </c>
      <c r="CM92" s="53">
        <f t="shared" si="187"/>
        <v>0</v>
      </c>
      <c r="CN92" s="53">
        <f t="shared" si="188"/>
        <v>0</v>
      </c>
      <c r="CO92" s="53">
        <f t="shared" si="189"/>
        <v>0</v>
      </c>
      <c r="CP92" s="53">
        <f t="shared" si="190"/>
        <v>2.380952381</v>
      </c>
      <c r="CQ92" s="53">
        <f t="shared" si="191"/>
        <v>0</v>
      </c>
      <c r="CR92" s="53">
        <f t="shared" si="192"/>
        <v>0</v>
      </c>
      <c r="CS92" s="53">
        <f t="shared" si="193"/>
        <v>0</v>
      </c>
    </row>
    <row r="93">
      <c r="A93" s="26" t="s">
        <v>31</v>
      </c>
      <c r="B93" s="53">
        <f t="shared" si="98"/>
        <v>0</v>
      </c>
      <c r="C93" s="53">
        <f t="shared" si="99"/>
        <v>0</v>
      </c>
      <c r="D93" s="53">
        <f t="shared" si="100"/>
        <v>0</v>
      </c>
      <c r="E93" s="53">
        <f t="shared" si="101"/>
        <v>0</v>
      </c>
      <c r="F93" s="53">
        <f t="shared" si="102"/>
        <v>0</v>
      </c>
      <c r="G93" s="53">
        <f t="shared" si="103"/>
        <v>0</v>
      </c>
      <c r="H93" s="53">
        <f t="shared" si="104"/>
        <v>0</v>
      </c>
      <c r="I93" s="53">
        <f t="shared" si="105"/>
        <v>0</v>
      </c>
      <c r="J93" s="53">
        <f t="shared" si="106"/>
        <v>0</v>
      </c>
      <c r="K93" s="53">
        <f t="shared" si="107"/>
        <v>0</v>
      </c>
      <c r="L93" s="53">
        <f t="shared" si="108"/>
        <v>0</v>
      </c>
      <c r="M93" s="53">
        <f t="shared" si="109"/>
        <v>0</v>
      </c>
      <c r="N93" s="53">
        <f t="shared" si="110"/>
        <v>0</v>
      </c>
      <c r="O93" s="53">
        <f t="shared" si="111"/>
        <v>0</v>
      </c>
      <c r="P93" s="53">
        <f t="shared" si="112"/>
        <v>0</v>
      </c>
      <c r="Q93" s="53">
        <f t="shared" si="113"/>
        <v>0</v>
      </c>
      <c r="R93" s="53">
        <f t="shared" si="114"/>
        <v>0</v>
      </c>
      <c r="S93" s="53">
        <f t="shared" si="115"/>
        <v>0</v>
      </c>
      <c r="T93" s="53">
        <f t="shared" si="116"/>
        <v>0</v>
      </c>
      <c r="U93" s="53">
        <f t="shared" si="117"/>
        <v>0</v>
      </c>
      <c r="V93" s="53">
        <f t="shared" si="118"/>
        <v>0</v>
      </c>
      <c r="W93" s="53">
        <f t="shared" si="119"/>
        <v>0</v>
      </c>
      <c r="X93" s="53">
        <f t="shared" si="120"/>
        <v>0</v>
      </c>
      <c r="Y93" s="53">
        <f t="shared" si="121"/>
        <v>0</v>
      </c>
      <c r="Z93" s="53">
        <f t="shared" si="122"/>
        <v>100</v>
      </c>
      <c r="AA93" s="53">
        <f t="shared" si="123"/>
        <v>0</v>
      </c>
      <c r="AB93" s="53">
        <f t="shared" si="124"/>
        <v>0</v>
      </c>
      <c r="AC93" s="53">
        <f t="shared" si="125"/>
        <v>0</v>
      </c>
      <c r="AD93" s="53">
        <f t="shared" si="126"/>
        <v>0</v>
      </c>
      <c r="AE93" s="53">
        <f t="shared" si="127"/>
        <v>0</v>
      </c>
      <c r="AF93" s="53">
        <f t="shared" si="128"/>
        <v>0</v>
      </c>
      <c r="AG93" s="53">
        <f t="shared" si="129"/>
        <v>0</v>
      </c>
      <c r="AH93" s="53">
        <f t="shared" si="130"/>
        <v>0</v>
      </c>
      <c r="AI93" s="53">
        <f t="shared" si="131"/>
        <v>0</v>
      </c>
      <c r="AJ93" s="53">
        <f t="shared" si="132"/>
        <v>0</v>
      </c>
      <c r="AK93" s="53">
        <f t="shared" si="133"/>
        <v>0</v>
      </c>
      <c r="AL93" s="53">
        <f t="shared" si="134"/>
        <v>0</v>
      </c>
      <c r="AM93" s="53">
        <f t="shared" si="135"/>
        <v>0</v>
      </c>
      <c r="AN93" s="53">
        <f t="shared" si="136"/>
        <v>0</v>
      </c>
      <c r="AO93" s="53">
        <f t="shared" si="137"/>
        <v>0</v>
      </c>
      <c r="AP93" s="53">
        <f t="shared" si="138"/>
        <v>0</v>
      </c>
      <c r="AQ93" s="53">
        <f t="shared" si="139"/>
        <v>0</v>
      </c>
      <c r="AR93" s="53">
        <f t="shared" si="140"/>
        <v>0</v>
      </c>
      <c r="AS93" s="53">
        <f t="shared" si="141"/>
        <v>0</v>
      </c>
      <c r="AT93" s="53">
        <f t="shared" si="142"/>
        <v>0</v>
      </c>
      <c r="AU93" s="53">
        <f t="shared" si="143"/>
        <v>0</v>
      </c>
      <c r="AV93" s="53">
        <f t="shared" si="144"/>
        <v>0</v>
      </c>
      <c r="AW93" s="53">
        <f t="shared" si="145"/>
        <v>0</v>
      </c>
      <c r="AX93" s="53">
        <f t="shared" si="146"/>
        <v>50</v>
      </c>
      <c r="AY93" s="53">
        <f t="shared" si="147"/>
        <v>50</v>
      </c>
      <c r="AZ93" s="53">
        <f t="shared" si="148"/>
        <v>0</v>
      </c>
      <c r="BA93" s="53">
        <f t="shared" si="149"/>
        <v>0</v>
      </c>
      <c r="BB93" s="53">
        <f t="shared" si="150"/>
        <v>0</v>
      </c>
      <c r="BC93" s="53">
        <f t="shared" si="151"/>
        <v>0</v>
      </c>
      <c r="BD93" s="53">
        <f t="shared" si="152"/>
        <v>0</v>
      </c>
      <c r="BE93" s="53">
        <f t="shared" si="153"/>
        <v>0</v>
      </c>
      <c r="BF93" s="53">
        <f t="shared" si="154"/>
        <v>0</v>
      </c>
      <c r="BG93" s="53">
        <f t="shared" si="155"/>
        <v>0</v>
      </c>
      <c r="BH93" s="53">
        <f t="shared" si="156"/>
        <v>0</v>
      </c>
      <c r="BI93" s="53">
        <f t="shared" si="157"/>
        <v>0</v>
      </c>
      <c r="BJ93" s="53">
        <f t="shared" si="158"/>
        <v>0</v>
      </c>
      <c r="BK93" s="53">
        <f t="shared" si="159"/>
        <v>0</v>
      </c>
      <c r="BL93" s="53">
        <f t="shared" si="160"/>
        <v>0</v>
      </c>
      <c r="BM93" s="53">
        <f t="shared" si="161"/>
        <v>0</v>
      </c>
      <c r="BN93" s="53">
        <f t="shared" si="162"/>
        <v>0</v>
      </c>
      <c r="BO93" s="53">
        <f t="shared" si="163"/>
        <v>0</v>
      </c>
      <c r="BP93" s="53">
        <f t="shared" si="164"/>
        <v>0</v>
      </c>
      <c r="BQ93" s="53">
        <f t="shared" si="165"/>
        <v>0</v>
      </c>
      <c r="BR93" s="53">
        <f t="shared" si="166"/>
        <v>0</v>
      </c>
      <c r="BS93" s="53">
        <f t="shared" si="167"/>
        <v>0</v>
      </c>
      <c r="BT93" s="53">
        <f t="shared" si="168"/>
        <v>0</v>
      </c>
      <c r="BU93" s="53">
        <f t="shared" si="169"/>
        <v>0</v>
      </c>
      <c r="BV93" s="53">
        <f t="shared" si="170"/>
        <v>0</v>
      </c>
      <c r="BW93" s="53">
        <f t="shared" si="171"/>
        <v>0</v>
      </c>
      <c r="BX93" s="53">
        <f t="shared" si="172"/>
        <v>66.66666667</v>
      </c>
      <c r="BY93" s="53">
        <f t="shared" si="173"/>
        <v>0</v>
      </c>
      <c r="BZ93" s="53">
        <f t="shared" si="174"/>
        <v>33.33333333</v>
      </c>
      <c r="CA93" s="53">
        <f t="shared" si="175"/>
        <v>0</v>
      </c>
      <c r="CB93" s="53">
        <f t="shared" si="176"/>
        <v>0</v>
      </c>
      <c r="CC93" s="53">
        <f t="shared" si="177"/>
        <v>0</v>
      </c>
      <c r="CD93" s="53">
        <f t="shared" si="178"/>
        <v>0</v>
      </c>
      <c r="CE93" s="53">
        <f t="shared" si="179"/>
        <v>0</v>
      </c>
      <c r="CF93" s="53">
        <f t="shared" si="180"/>
        <v>0</v>
      </c>
      <c r="CG93" s="53">
        <f t="shared" si="181"/>
        <v>0</v>
      </c>
      <c r="CH93" s="53">
        <f t="shared" si="182"/>
        <v>0</v>
      </c>
      <c r="CI93" s="53">
        <f t="shared" si="183"/>
        <v>0</v>
      </c>
      <c r="CJ93" s="53">
        <f t="shared" si="184"/>
        <v>0</v>
      </c>
      <c r="CK93" s="53">
        <f t="shared" si="185"/>
        <v>0</v>
      </c>
      <c r="CL93" s="53">
        <f t="shared" si="186"/>
        <v>0</v>
      </c>
      <c r="CM93" s="53">
        <f t="shared" si="187"/>
        <v>0</v>
      </c>
      <c r="CN93" s="53">
        <f t="shared" si="188"/>
        <v>0</v>
      </c>
      <c r="CO93" s="53">
        <f t="shared" si="189"/>
        <v>0</v>
      </c>
      <c r="CP93" s="53">
        <f t="shared" si="190"/>
        <v>0</v>
      </c>
      <c r="CQ93" s="53">
        <f t="shared" si="191"/>
        <v>0</v>
      </c>
      <c r="CR93" s="53">
        <f t="shared" si="192"/>
        <v>0</v>
      </c>
      <c r="CS93" s="53">
        <f t="shared" si="193"/>
        <v>0</v>
      </c>
    </row>
    <row r="94">
      <c r="A94" s="26" t="s">
        <v>32</v>
      </c>
      <c r="B94" s="53">
        <f t="shared" si="98"/>
        <v>0</v>
      </c>
      <c r="C94" s="53">
        <f t="shared" si="99"/>
        <v>0</v>
      </c>
      <c r="D94" s="53">
        <f t="shared" si="100"/>
        <v>0</v>
      </c>
      <c r="E94" s="53">
        <f t="shared" si="101"/>
        <v>0</v>
      </c>
      <c r="F94" s="53">
        <f t="shared" si="102"/>
        <v>0</v>
      </c>
      <c r="G94" s="53">
        <f t="shared" si="103"/>
        <v>0</v>
      </c>
      <c r="H94" s="53">
        <f t="shared" si="104"/>
        <v>0</v>
      </c>
      <c r="I94" s="53">
        <f t="shared" si="105"/>
        <v>0</v>
      </c>
      <c r="J94" s="53">
        <f t="shared" si="106"/>
        <v>0</v>
      </c>
      <c r="K94" s="53">
        <f t="shared" si="107"/>
        <v>0</v>
      </c>
      <c r="L94" s="53">
        <f t="shared" si="108"/>
        <v>0</v>
      </c>
      <c r="M94" s="53">
        <f t="shared" si="109"/>
        <v>0</v>
      </c>
      <c r="N94" s="53">
        <f t="shared" si="110"/>
        <v>0</v>
      </c>
      <c r="O94" s="53">
        <f t="shared" si="111"/>
        <v>0</v>
      </c>
      <c r="P94" s="53">
        <f t="shared" si="112"/>
        <v>0</v>
      </c>
      <c r="Q94" s="53">
        <f t="shared" si="113"/>
        <v>0</v>
      </c>
      <c r="R94" s="53">
        <f t="shared" si="114"/>
        <v>0</v>
      </c>
      <c r="S94" s="53">
        <f t="shared" si="115"/>
        <v>0</v>
      </c>
      <c r="T94" s="53">
        <f t="shared" si="116"/>
        <v>0</v>
      </c>
      <c r="U94" s="53">
        <f t="shared" si="117"/>
        <v>0</v>
      </c>
      <c r="V94" s="53">
        <f t="shared" si="118"/>
        <v>0</v>
      </c>
      <c r="W94" s="53">
        <f t="shared" si="119"/>
        <v>0</v>
      </c>
      <c r="X94" s="53">
        <f t="shared" si="120"/>
        <v>0</v>
      </c>
      <c r="Y94" s="53">
        <f t="shared" si="121"/>
        <v>0</v>
      </c>
      <c r="Z94" s="53">
        <f t="shared" si="122"/>
        <v>0</v>
      </c>
      <c r="AA94" s="53">
        <f t="shared" si="123"/>
        <v>0</v>
      </c>
      <c r="AB94" s="53">
        <f t="shared" si="124"/>
        <v>0</v>
      </c>
      <c r="AC94" s="53">
        <f t="shared" si="125"/>
        <v>0</v>
      </c>
      <c r="AD94" s="53">
        <f t="shared" si="126"/>
        <v>0</v>
      </c>
      <c r="AE94" s="53">
        <f t="shared" si="127"/>
        <v>0</v>
      </c>
      <c r="AF94" s="53">
        <f t="shared" si="128"/>
        <v>0</v>
      </c>
      <c r="AG94" s="53">
        <f t="shared" si="129"/>
        <v>0</v>
      </c>
      <c r="AH94" s="53">
        <f t="shared" si="130"/>
        <v>0</v>
      </c>
      <c r="AI94" s="53">
        <f t="shared" si="131"/>
        <v>0</v>
      </c>
      <c r="AJ94" s="53">
        <f t="shared" si="132"/>
        <v>0</v>
      </c>
      <c r="AK94" s="53">
        <f t="shared" si="133"/>
        <v>0</v>
      </c>
      <c r="AL94" s="53">
        <f t="shared" si="134"/>
        <v>0</v>
      </c>
      <c r="AM94" s="53">
        <f t="shared" si="135"/>
        <v>0</v>
      </c>
      <c r="AN94" s="53">
        <f t="shared" si="136"/>
        <v>0</v>
      </c>
      <c r="AO94" s="53">
        <f t="shared" si="137"/>
        <v>0</v>
      </c>
      <c r="AP94" s="53">
        <f t="shared" si="138"/>
        <v>0</v>
      </c>
      <c r="AQ94" s="53">
        <f t="shared" si="139"/>
        <v>0</v>
      </c>
      <c r="AR94" s="53">
        <f t="shared" si="140"/>
        <v>0</v>
      </c>
      <c r="AS94" s="53">
        <f t="shared" si="141"/>
        <v>0</v>
      </c>
      <c r="AT94" s="53">
        <f t="shared" si="142"/>
        <v>0</v>
      </c>
      <c r="AU94" s="53">
        <f t="shared" si="143"/>
        <v>0</v>
      </c>
      <c r="AV94" s="53">
        <f t="shared" si="144"/>
        <v>0</v>
      </c>
      <c r="AW94" s="53">
        <f t="shared" si="145"/>
        <v>0</v>
      </c>
      <c r="AX94" s="53">
        <f t="shared" si="146"/>
        <v>100</v>
      </c>
      <c r="AY94" s="53">
        <f t="shared" si="147"/>
        <v>0</v>
      </c>
      <c r="AZ94" s="53">
        <f t="shared" si="148"/>
        <v>0</v>
      </c>
      <c r="BA94" s="53">
        <f t="shared" si="149"/>
        <v>0</v>
      </c>
      <c r="BB94" s="53">
        <f t="shared" si="150"/>
        <v>0</v>
      </c>
      <c r="BC94" s="53">
        <f t="shared" si="151"/>
        <v>0</v>
      </c>
      <c r="BD94" s="53">
        <f t="shared" si="152"/>
        <v>0</v>
      </c>
      <c r="BE94" s="53">
        <f t="shared" si="153"/>
        <v>0</v>
      </c>
      <c r="BF94" s="53">
        <f t="shared" si="154"/>
        <v>0</v>
      </c>
      <c r="BG94" s="53">
        <f t="shared" si="155"/>
        <v>0</v>
      </c>
      <c r="BH94" s="53">
        <f t="shared" si="156"/>
        <v>0</v>
      </c>
      <c r="BI94" s="53">
        <f t="shared" si="157"/>
        <v>0</v>
      </c>
      <c r="BJ94" s="53">
        <f t="shared" si="158"/>
        <v>0</v>
      </c>
      <c r="BK94" s="53">
        <f t="shared" si="159"/>
        <v>0</v>
      </c>
      <c r="BL94" s="53">
        <f t="shared" si="160"/>
        <v>0</v>
      </c>
      <c r="BM94" s="53">
        <f t="shared" si="161"/>
        <v>0</v>
      </c>
      <c r="BN94" s="53">
        <f t="shared" si="162"/>
        <v>0</v>
      </c>
      <c r="BO94" s="53">
        <f t="shared" si="163"/>
        <v>0</v>
      </c>
      <c r="BP94" s="53">
        <f t="shared" si="164"/>
        <v>0</v>
      </c>
      <c r="BQ94" s="53">
        <f t="shared" si="165"/>
        <v>0</v>
      </c>
      <c r="BR94" s="53">
        <f t="shared" si="166"/>
        <v>0</v>
      </c>
      <c r="BS94" s="53">
        <f t="shared" si="167"/>
        <v>0</v>
      </c>
      <c r="BT94" s="53">
        <f t="shared" si="168"/>
        <v>0</v>
      </c>
      <c r="BU94" s="53">
        <f t="shared" si="169"/>
        <v>0</v>
      </c>
      <c r="BV94" s="53">
        <f t="shared" si="170"/>
        <v>100</v>
      </c>
      <c r="BW94" s="53">
        <f t="shared" si="171"/>
        <v>0</v>
      </c>
      <c r="BX94" s="53">
        <f t="shared" si="172"/>
        <v>0</v>
      </c>
      <c r="BY94" s="53">
        <f t="shared" si="173"/>
        <v>0</v>
      </c>
      <c r="BZ94" s="53">
        <f t="shared" si="174"/>
        <v>0</v>
      </c>
      <c r="CA94" s="53">
        <f t="shared" si="175"/>
        <v>0</v>
      </c>
      <c r="CB94" s="53">
        <f t="shared" si="176"/>
        <v>0</v>
      </c>
      <c r="CC94" s="53">
        <f t="shared" si="177"/>
        <v>0</v>
      </c>
      <c r="CD94" s="53">
        <f t="shared" si="178"/>
        <v>0</v>
      </c>
      <c r="CE94" s="53">
        <f t="shared" si="179"/>
        <v>0</v>
      </c>
      <c r="CF94" s="53">
        <f t="shared" si="180"/>
        <v>0</v>
      </c>
      <c r="CG94" s="53">
        <f t="shared" si="181"/>
        <v>0</v>
      </c>
      <c r="CH94" s="53">
        <f t="shared" si="182"/>
        <v>0</v>
      </c>
      <c r="CI94" s="53">
        <f t="shared" si="183"/>
        <v>0</v>
      </c>
      <c r="CJ94" s="53">
        <f t="shared" si="184"/>
        <v>0</v>
      </c>
      <c r="CK94" s="53">
        <f t="shared" si="185"/>
        <v>0</v>
      </c>
      <c r="CL94" s="53">
        <f t="shared" si="186"/>
        <v>0</v>
      </c>
      <c r="CM94" s="53">
        <f t="shared" si="187"/>
        <v>0</v>
      </c>
      <c r="CN94" s="53">
        <f t="shared" si="188"/>
        <v>0</v>
      </c>
      <c r="CO94" s="53">
        <f t="shared" si="189"/>
        <v>0</v>
      </c>
      <c r="CP94" s="53">
        <f t="shared" si="190"/>
        <v>0</v>
      </c>
      <c r="CQ94" s="53">
        <f t="shared" si="191"/>
        <v>0</v>
      </c>
      <c r="CR94" s="53">
        <f t="shared" si="192"/>
        <v>0</v>
      </c>
      <c r="CS94" s="53">
        <f t="shared" si="193"/>
        <v>0</v>
      </c>
    </row>
    <row r="95">
      <c r="A95" s="26" t="s">
        <v>33</v>
      </c>
      <c r="B95" s="53">
        <f t="shared" si="98"/>
        <v>0</v>
      </c>
      <c r="C95" s="53">
        <f t="shared" si="99"/>
        <v>0</v>
      </c>
      <c r="D95" s="53">
        <f t="shared" si="100"/>
        <v>0</v>
      </c>
      <c r="E95" s="53">
        <f t="shared" si="101"/>
        <v>0</v>
      </c>
      <c r="F95" s="53">
        <f t="shared" si="102"/>
        <v>0</v>
      </c>
      <c r="G95" s="53">
        <f t="shared" si="103"/>
        <v>0</v>
      </c>
      <c r="H95" s="53">
        <f t="shared" si="104"/>
        <v>0</v>
      </c>
      <c r="I95" s="53">
        <f t="shared" si="105"/>
        <v>0</v>
      </c>
      <c r="J95" s="53">
        <f t="shared" si="106"/>
        <v>0</v>
      </c>
      <c r="K95" s="53">
        <f t="shared" si="107"/>
        <v>0</v>
      </c>
      <c r="L95" s="53">
        <f t="shared" si="108"/>
        <v>0</v>
      </c>
      <c r="M95" s="53">
        <f t="shared" si="109"/>
        <v>0</v>
      </c>
      <c r="N95" s="53">
        <f t="shared" si="110"/>
        <v>0</v>
      </c>
      <c r="O95" s="53">
        <f t="shared" si="111"/>
        <v>0</v>
      </c>
      <c r="P95" s="53">
        <f t="shared" si="112"/>
        <v>0</v>
      </c>
      <c r="Q95" s="53">
        <f t="shared" si="113"/>
        <v>0</v>
      </c>
      <c r="R95" s="53">
        <f t="shared" si="114"/>
        <v>0</v>
      </c>
      <c r="S95" s="53">
        <f t="shared" si="115"/>
        <v>0</v>
      </c>
      <c r="T95" s="53">
        <f t="shared" si="116"/>
        <v>0</v>
      </c>
      <c r="U95" s="53">
        <f t="shared" si="117"/>
        <v>0</v>
      </c>
      <c r="V95" s="53">
        <f t="shared" si="118"/>
        <v>0</v>
      </c>
      <c r="W95" s="53">
        <f t="shared" si="119"/>
        <v>0</v>
      </c>
      <c r="X95" s="53">
        <f t="shared" si="120"/>
        <v>0</v>
      </c>
      <c r="Y95" s="53">
        <f t="shared" si="121"/>
        <v>0</v>
      </c>
      <c r="Z95" s="53">
        <f t="shared" si="122"/>
        <v>0</v>
      </c>
      <c r="AA95" s="53">
        <f t="shared" si="123"/>
        <v>0</v>
      </c>
      <c r="AB95" s="53">
        <f t="shared" si="124"/>
        <v>0</v>
      </c>
      <c r="AC95" s="53">
        <f t="shared" si="125"/>
        <v>0</v>
      </c>
      <c r="AD95" s="53">
        <f t="shared" si="126"/>
        <v>0</v>
      </c>
      <c r="AE95" s="53">
        <f t="shared" si="127"/>
        <v>0</v>
      </c>
      <c r="AF95" s="53">
        <f t="shared" si="128"/>
        <v>0</v>
      </c>
      <c r="AG95" s="53">
        <f t="shared" si="129"/>
        <v>0</v>
      </c>
      <c r="AH95" s="53">
        <f t="shared" si="130"/>
        <v>0</v>
      </c>
      <c r="AI95" s="53">
        <f t="shared" si="131"/>
        <v>0</v>
      </c>
      <c r="AJ95" s="53">
        <f t="shared" si="132"/>
        <v>0</v>
      </c>
      <c r="AK95" s="53">
        <f t="shared" si="133"/>
        <v>0</v>
      </c>
      <c r="AL95" s="53">
        <f t="shared" si="134"/>
        <v>0</v>
      </c>
      <c r="AM95" s="53">
        <f t="shared" si="135"/>
        <v>0</v>
      </c>
      <c r="AN95" s="53">
        <f t="shared" si="136"/>
        <v>0</v>
      </c>
      <c r="AO95" s="53">
        <f t="shared" si="137"/>
        <v>0</v>
      </c>
      <c r="AP95" s="53">
        <f t="shared" si="138"/>
        <v>0</v>
      </c>
      <c r="AQ95" s="53">
        <f t="shared" si="139"/>
        <v>0</v>
      </c>
      <c r="AR95" s="53">
        <f t="shared" si="140"/>
        <v>0</v>
      </c>
      <c r="AS95" s="53">
        <f t="shared" si="141"/>
        <v>0</v>
      </c>
      <c r="AT95" s="53">
        <f t="shared" si="142"/>
        <v>0</v>
      </c>
      <c r="AU95" s="53">
        <f t="shared" si="143"/>
        <v>0</v>
      </c>
      <c r="AV95" s="53">
        <f t="shared" si="144"/>
        <v>0</v>
      </c>
      <c r="AW95" s="53">
        <f t="shared" si="145"/>
        <v>0</v>
      </c>
      <c r="AX95" s="53">
        <f t="shared" si="146"/>
        <v>50</v>
      </c>
      <c r="AY95" s="53">
        <f t="shared" si="147"/>
        <v>0</v>
      </c>
      <c r="AZ95" s="53">
        <f t="shared" si="148"/>
        <v>50</v>
      </c>
      <c r="BA95" s="53">
        <f t="shared" si="149"/>
        <v>0</v>
      </c>
      <c r="BB95" s="53">
        <f t="shared" si="150"/>
        <v>0</v>
      </c>
      <c r="BC95" s="53">
        <f t="shared" si="151"/>
        <v>0</v>
      </c>
      <c r="BD95" s="53">
        <f t="shared" si="152"/>
        <v>0</v>
      </c>
      <c r="BE95" s="53">
        <f t="shared" si="153"/>
        <v>0</v>
      </c>
      <c r="BF95" s="53">
        <f t="shared" si="154"/>
        <v>0</v>
      </c>
      <c r="BG95" s="53">
        <f t="shared" si="155"/>
        <v>0</v>
      </c>
      <c r="BH95" s="53">
        <f t="shared" si="156"/>
        <v>0</v>
      </c>
      <c r="BI95" s="53">
        <f t="shared" si="157"/>
        <v>0</v>
      </c>
      <c r="BJ95" s="53">
        <f t="shared" si="158"/>
        <v>0</v>
      </c>
      <c r="BK95" s="53">
        <f t="shared" si="159"/>
        <v>0</v>
      </c>
      <c r="BL95" s="53">
        <f t="shared" si="160"/>
        <v>0</v>
      </c>
      <c r="BM95" s="53">
        <f t="shared" si="161"/>
        <v>0</v>
      </c>
      <c r="BN95" s="53">
        <f t="shared" si="162"/>
        <v>0</v>
      </c>
      <c r="BO95" s="53">
        <f t="shared" si="163"/>
        <v>0</v>
      </c>
      <c r="BP95" s="53">
        <f t="shared" si="164"/>
        <v>0</v>
      </c>
      <c r="BQ95" s="53">
        <f t="shared" si="165"/>
        <v>0</v>
      </c>
      <c r="BR95" s="53">
        <f t="shared" si="166"/>
        <v>0</v>
      </c>
      <c r="BS95" s="53">
        <f t="shared" si="167"/>
        <v>0</v>
      </c>
      <c r="BT95" s="53">
        <f t="shared" si="168"/>
        <v>0</v>
      </c>
      <c r="BU95" s="53">
        <f t="shared" si="169"/>
        <v>0</v>
      </c>
      <c r="BV95" s="53">
        <f t="shared" si="170"/>
        <v>100</v>
      </c>
      <c r="BW95" s="53">
        <f t="shared" si="171"/>
        <v>0</v>
      </c>
      <c r="BX95" s="53">
        <f t="shared" si="172"/>
        <v>0</v>
      </c>
      <c r="BY95" s="53">
        <f t="shared" si="173"/>
        <v>0</v>
      </c>
      <c r="BZ95" s="53">
        <f t="shared" si="174"/>
        <v>0</v>
      </c>
      <c r="CA95" s="53">
        <f t="shared" si="175"/>
        <v>0</v>
      </c>
      <c r="CB95" s="53">
        <f t="shared" si="176"/>
        <v>0</v>
      </c>
      <c r="CC95" s="53">
        <f t="shared" si="177"/>
        <v>0</v>
      </c>
      <c r="CD95" s="53">
        <f t="shared" si="178"/>
        <v>0</v>
      </c>
      <c r="CE95" s="53">
        <f t="shared" si="179"/>
        <v>0</v>
      </c>
      <c r="CF95" s="53">
        <f t="shared" si="180"/>
        <v>0</v>
      </c>
      <c r="CG95" s="53">
        <f t="shared" si="181"/>
        <v>0</v>
      </c>
      <c r="CH95" s="53">
        <f t="shared" si="182"/>
        <v>0</v>
      </c>
      <c r="CI95" s="53">
        <f t="shared" si="183"/>
        <v>0</v>
      </c>
      <c r="CJ95" s="53">
        <f t="shared" si="184"/>
        <v>0</v>
      </c>
      <c r="CK95" s="53">
        <f t="shared" si="185"/>
        <v>0</v>
      </c>
      <c r="CL95" s="53">
        <f t="shared" si="186"/>
        <v>0</v>
      </c>
      <c r="CM95" s="53">
        <f t="shared" si="187"/>
        <v>0</v>
      </c>
      <c r="CN95" s="53">
        <f t="shared" si="188"/>
        <v>0</v>
      </c>
      <c r="CO95" s="53">
        <f t="shared" si="189"/>
        <v>0</v>
      </c>
      <c r="CP95" s="53">
        <f t="shared" si="190"/>
        <v>0</v>
      </c>
      <c r="CQ95" s="53">
        <f t="shared" si="191"/>
        <v>0</v>
      </c>
      <c r="CR95" s="53">
        <f t="shared" si="192"/>
        <v>0</v>
      </c>
      <c r="CS95" s="53">
        <f t="shared" si="193"/>
        <v>0</v>
      </c>
    </row>
    <row r="96">
      <c r="A96" s="26" t="s">
        <v>34</v>
      </c>
      <c r="B96" s="53">
        <f t="shared" si="98"/>
        <v>0</v>
      </c>
      <c r="C96" s="53">
        <f t="shared" si="99"/>
        <v>0</v>
      </c>
      <c r="D96" s="53">
        <f t="shared" si="100"/>
        <v>0</v>
      </c>
      <c r="E96" s="53">
        <f t="shared" si="101"/>
        <v>0</v>
      </c>
      <c r="F96" s="53">
        <f t="shared" si="102"/>
        <v>0</v>
      </c>
      <c r="G96" s="53">
        <f t="shared" si="103"/>
        <v>0</v>
      </c>
      <c r="H96" s="53">
        <f t="shared" si="104"/>
        <v>0</v>
      </c>
      <c r="I96" s="53">
        <f t="shared" si="105"/>
        <v>0</v>
      </c>
      <c r="J96" s="53">
        <f t="shared" si="106"/>
        <v>0</v>
      </c>
      <c r="K96" s="53">
        <f t="shared" si="107"/>
        <v>0</v>
      </c>
      <c r="L96" s="53">
        <f t="shared" si="108"/>
        <v>0</v>
      </c>
      <c r="M96" s="53">
        <f t="shared" si="109"/>
        <v>0</v>
      </c>
      <c r="N96" s="53">
        <f t="shared" si="110"/>
        <v>0</v>
      </c>
      <c r="O96" s="53">
        <f t="shared" si="111"/>
        <v>0</v>
      </c>
      <c r="P96" s="53">
        <f t="shared" si="112"/>
        <v>0</v>
      </c>
      <c r="Q96" s="53">
        <f t="shared" si="113"/>
        <v>0</v>
      </c>
      <c r="R96" s="53">
        <f t="shared" si="114"/>
        <v>0</v>
      </c>
      <c r="S96" s="53">
        <f t="shared" si="115"/>
        <v>0</v>
      </c>
      <c r="T96" s="53">
        <f t="shared" si="116"/>
        <v>0</v>
      </c>
      <c r="U96" s="53">
        <f t="shared" si="117"/>
        <v>0</v>
      </c>
      <c r="V96" s="53">
        <f t="shared" si="118"/>
        <v>0</v>
      </c>
      <c r="W96" s="53">
        <f t="shared" si="119"/>
        <v>0</v>
      </c>
      <c r="X96" s="53">
        <f t="shared" si="120"/>
        <v>0</v>
      </c>
      <c r="Y96" s="53">
        <f t="shared" si="121"/>
        <v>0</v>
      </c>
      <c r="Z96" s="53">
        <f t="shared" si="122"/>
        <v>55.55555556</v>
      </c>
      <c r="AA96" s="53">
        <f t="shared" si="123"/>
        <v>44.44444444</v>
      </c>
      <c r="AB96" s="53">
        <f t="shared" si="124"/>
        <v>0</v>
      </c>
      <c r="AC96" s="53">
        <f t="shared" si="125"/>
        <v>0</v>
      </c>
      <c r="AD96" s="53">
        <f t="shared" si="126"/>
        <v>0</v>
      </c>
      <c r="AE96" s="53">
        <f t="shared" si="127"/>
        <v>0</v>
      </c>
      <c r="AF96" s="53">
        <f t="shared" si="128"/>
        <v>0</v>
      </c>
      <c r="AG96" s="53">
        <f t="shared" si="129"/>
        <v>0</v>
      </c>
      <c r="AH96" s="53">
        <f t="shared" si="130"/>
        <v>0</v>
      </c>
      <c r="AI96" s="53">
        <f t="shared" si="131"/>
        <v>0</v>
      </c>
      <c r="AJ96" s="53">
        <f t="shared" si="132"/>
        <v>0</v>
      </c>
      <c r="AK96" s="53">
        <f t="shared" si="133"/>
        <v>0</v>
      </c>
      <c r="AL96" s="53">
        <f t="shared" si="134"/>
        <v>0</v>
      </c>
      <c r="AM96" s="53">
        <f t="shared" si="135"/>
        <v>0</v>
      </c>
      <c r="AN96" s="53">
        <f t="shared" si="136"/>
        <v>0</v>
      </c>
      <c r="AO96" s="53">
        <f t="shared" si="137"/>
        <v>0</v>
      </c>
      <c r="AP96" s="53">
        <f t="shared" si="138"/>
        <v>0</v>
      </c>
      <c r="AQ96" s="53">
        <f t="shared" si="139"/>
        <v>0</v>
      </c>
      <c r="AR96" s="53">
        <f t="shared" si="140"/>
        <v>0</v>
      </c>
      <c r="AS96" s="53">
        <f t="shared" si="141"/>
        <v>0</v>
      </c>
      <c r="AT96" s="53">
        <f t="shared" si="142"/>
        <v>0</v>
      </c>
      <c r="AU96" s="53">
        <f t="shared" si="143"/>
        <v>0</v>
      </c>
      <c r="AV96" s="53">
        <f t="shared" si="144"/>
        <v>0</v>
      </c>
      <c r="AW96" s="53">
        <f t="shared" si="145"/>
        <v>0</v>
      </c>
      <c r="AX96" s="53">
        <f t="shared" si="146"/>
        <v>80</v>
      </c>
      <c r="AY96" s="53">
        <f t="shared" si="147"/>
        <v>0</v>
      </c>
      <c r="AZ96" s="53">
        <f t="shared" si="148"/>
        <v>20</v>
      </c>
      <c r="BA96" s="53">
        <f t="shared" si="149"/>
        <v>0</v>
      </c>
      <c r="BB96" s="53">
        <f t="shared" si="150"/>
        <v>0</v>
      </c>
      <c r="BC96" s="53">
        <f t="shared" si="151"/>
        <v>0</v>
      </c>
      <c r="BD96" s="53">
        <f t="shared" si="152"/>
        <v>0</v>
      </c>
      <c r="BE96" s="53">
        <f t="shared" si="153"/>
        <v>0</v>
      </c>
      <c r="BF96" s="53">
        <f t="shared" si="154"/>
        <v>0</v>
      </c>
      <c r="BG96" s="53">
        <f t="shared" si="155"/>
        <v>0</v>
      </c>
      <c r="BH96" s="53">
        <f t="shared" si="156"/>
        <v>0</v>
      </c>
      <c r="BI96" s="53">
        <f t="shared" si="157"/>
        <v>0</v>
      </c>
      <c r="BJ96" s="53">
        <f t="shared" si="158"/>
        <v>0</v>
      </c>
      <c r="BK96" s="53">
        <f t="shared" si="159"/>
        <v>0</v>
      </c>
      <c r="BL96" s="53">
        <f t="shared" si="160"/>
        <v>0</v>
      </c>
      <c r="BM96" s="53">
        <f t="shared" si="161"/>
        <v>0</v>
      </c>
      <c r="BN96" s="53">
        <f t="shared" si="162"/>
        <v>0</v>
      </c>
      <c r="BO96" s="53">
        <f t="shared" si="163"/>
        <v>0</v>
      </c>
      <c r="BP96" s="53">
        <f t="shared" si="164"/>
        <v>0</v>
      </c>
      <c r="BQ96" s="53">
        <f t="shared" si="165"/>
        <v>0</v>
      </c>
      <c r="BR96" s="53">
        <f t="shared" si="166"/>
        <v>0</v>
      </c>
      <c r="BS96" s="53">
        <f t="shared" si="167"/>
        <v>0</v>
      </c>
      <c r="BT96" s="53">
        <f t="shared" si="168"/>
        <v>0</v>
      </c>
      <c r="BU96" s="53">
        <f t="shared" si="169"/>
        <v>0</v>
      </c>
      <c r="BV96" s="53">
        <f t="shared" si="170"/>
        <v>92.30769231</v>
      </c>
      <c r="BW96" s="53">
        <f t="shared" si="171"/>
        <v>0</v>
      </c>
      <c r="BX96" s="53">
        <f t="shared" si="172"/>
        <v>7.692307692</v>
      </c>
      <c r="BY96" s="53">
        <f t="shared" si="173"/>
        <v>0</v>
      </c>
      <c r="BZ96" s="53">
        <f t="shared" si="174"/>
        <v>0</v>
      </c>
      <c r="CA96" s="53">
        <f t="shared" si="175"/>
        <v>0</v>
      </c>
      <c r="CB96" s="53">
        <f t="shared" si="176"/>
        <v>0</v>
      </c>
      <c r="CC96" s="53">
        <f t="shared" si="177"/>
        <v>0</v>
      </c>
      <c r="CD96" s="53">
        <f t="shared" si="178"/>
        <v>0</v>
      </c>
      <c r="CE96" s="53">
        <f t="shared" si="179"/>
        <v>0</v>
      </c>
      <c r="CF96" s="53">
        <f t="shared" si="180"/>
        <v>0</v>
      </c>
      <c r="CG96" s="53">
        <f t="shared" si="181"/>
        <v>0</v>
      </c>
      <c r="CH96" s="53">
        <f t="shared" si="182"/>
        <v>0</v>
      </c>
      <c r="CI96" s="53">
        <f t="shared" si="183"/>
        <v>0</v>
      </c>
      <c r="CJ96" s="53">
        <f t="shared" si="184"/>
        <v>0</v>
      </c>
      <c r="CK96" s="53">
        <f t="shared" si="185"/>
        <v>0</v>
      </c>
      <c r="CL96" s="53">
        <f t="shared" si="186"/>
        <v>0</v>
      </c>
      <c r="CM96" s="53">
        <f t="shared" si="187"/>
        <v>0</v>
      </c>
      <c r="CN96" s="53">
        <f t="shared" si="188"/>
        <v>0</v>
      </c>
      <c r="CO96" s="53">
        <f t="shared" si="189"/>
        <v>0</v>
      </c>
      <c r="CP96" s="53">
        <f t="shared" si="190"/>
        <v>0</v>
      </c>
      <c r="CQ96" s="53">
        <f t="shared" si="191"/>
        <v>0</v>
      </c>
      <c r="CR96" s="53">
        <f t="shared" si="192"/>
        <v>0</v>
      </c>
      <c r="CS96" s="53">
        <f t="shared" si="193"/>
        <v>0</v>
      </c>
    </row>
    <row r="97">
      <c r="A97" s="26" t="s">
        <v>35</v>
      </c>
      <c r="B97" s="53">
        <f t="shared" si="98"/>
        <v>0</v>
      </c>
      <c r="C97" s="53">
        <f t="shared" si="99"/>
        <v>0</v>
      </c>
      <c r="D97" s="53">
        <f t="shared" si="100"/>
        <v>0</v>
      </c>
      <c r="E97" s="53">
        <f t="shared" si="101"/>
        <v>0</v>
      </c>
      <c r="F97" s="53">
        <f t="shared" si="102"/>
        <v>0</v>
      </c>
      <c r="G97" s="53">
        <f t="shared" si="103"/>
        <v>0</v>
      </c>
      <c r="H97" s="53">
        <f t="shared" si="104"/>
        <v>0</v>
      </c>
      <c r="I97" s="53">
        <f t="shared" si="105"/>
        <v>0</v>
      </c>
      <c r="J97" s="53">
        <f t="shared" si="106"/>
        <v>0</v>
      </c>
      <c r="K97" s="53">
        <f t="shared" si="107"/>
        <v>0</v>
      </c>
      <c r="L97" s="53">
        <f t="shared" si="108"/>
        <v>0</v>
      </c>
      <c r="M97" s="53">
        <f t="shared" si="109"/>
        <v>0</v>
      </c>
      <c r="N97" s="53">
        <f t="shared" si="110"/>
        <v>0</v>
      </c>
      <c r="O97" s="53">
        <f t="shared" si="111"/>
        <v>0</v>
      </c>
      <c r="P97" s="53">
        <f t="shared" si="112"/>
        <v>0</v>
      </c>
      <c r="Q97" s="53">
        <f t="shared" si="113"/>
        <v>0</v>
      </c>
      <c r="R97" s="53">
        <f t="shared" si="114"/>
        <v>0</v>
      </c>
      <c r="S97" s="53">
        <f t="shared" si="115"/>
        <v>0</v>
      </c>
      <c r="T97" s="53">
        <f t="shared" si="116"/>
        <v>0</v>
      </c>
      <c r="U97" s="53">
        <f t="shared" si="117"/>
        <v>0</v>
      </c>
      <c r="V97" s="53">
        <f t="shared" si="118"/>
        <v>0</v>
      </c>
      <c r="W97" s="53">
        <f t="shared" si="119"/>
        <v>0</v>
      </c>
      <c r="X97" s="53">
        <f t="shared" si="120"/>
        <v>0</v>
      </c>
      <c r="Y97" s="53">
        <f t="shared" si="121"/>
        <v>0</v>
      </c>
      <c r="Z97" s="53">
        <f t="shared" si="122"/>
        <v>0</v>
      </c>
      <c r="AA97" s="53">
        <f t="shared" si="123"/>
        <v>0</v>
      </c>
      <c r="AB97" s="53">
        <f t="shared" si="124"/>
        <v>0</v>
      </c>
      <c r="AC97" s="53">
        <f t="shared" si="125"/>
        <v>0</v>
      </c>
      <c r="AD97" s="53">
        <f t="shared" si="126"/>
        <v>0</v>
      </c>
      <c r="AE97" s="53">
        <f t="shared" si="127"/>
        <v>0</v>
      </c>
      <c r="AF97" s="53">
        <f t="shared" si="128"/>
        <v>0</v>
      </c>
      <c r="AG97" s="53">
        <f t="shared" si="129"/>
        <v>0</v>
      </c>
      <c r="AH97" s="53">
        <f t="shared" si="130"/>
        <v>0</v>
      </c>
      <c r="AI97" s="53">
        <f t="shared" si="131"/>
        <v>0</v>
      </c>
      <c r="AJ97" s="53">
        <f t="shared" si="132"/>
        <v>0</v>
      </c>
      <c r="AK97" s="53">
        <f t="shared" si="133"/>
        <v>0</v>
      </c>
      <c r="AL97" s="53">
        <f t="shared" si="134"/>
        <v>0</v>
      </c>
      <c r="AM97" s="53">
        <f t="shared" si="135"/>
        <v>0</v>
      </c>
      <c r="AN97" s="53">
        <f t="shared" si="136"/>
        <v>0</v>
      </c>
      <c r="AO97" s="53">
        <f t="shared" si="137"/>
        <v>0</v>
      </c>
      <c r="AP97" s="53">
        <f t="shared" si="138"/>
        <v>0</v>
      </c>
      <c r="AQ97" s="53">
        <f t="shared" si="139"/>
        <v>0</v>
      </c>
      <c r="AR97" s="53">
        <f t="shared" si="140"/>
        <v>0</v>
      </c>
      <c r="AS97" s="53">
        <f t="shared" si="141"/>
        <v>0</v>
      </c>
      <c r="AT97" s="53">
        <f t="shared" si="142"/>
        <v>0</v>
      </c>
      <c r="AU97" s="53">
        <f t="shared" si="143"/>
        <v>0</v>
      </c>
      <c r="AV97" s="53">
        <f t="shared" si="144"/>
        <v>0</v>
      </c>
      <c r="AW97" s="53">
        <f t="shared" si="145"/>
        <v>0</v>
      </c>
      <c r="AX97" s="53">
        <f t="shared" si="146"/>
        <v>0</v>
      </c>
      <c r="AY97" s="53">
        <f t="shared" si="147"/>
        <v>0</v>
      </c>
      <c r="AZ97" s="53">
        <f t="shared" si="148"/>
        <v>0</v>
      </c>
      <c r="BA97" s="53">
        <f t="shared" si="149"/>
        <v>0</v>
      </c>
      <c r="BB97" s="53">
        <f t="shared" si="150"/>
        <v>0</v>
      </c>
      <c r="BC97" s="53">
        <f t="shared" si="151"/>
        <v>0</v>
      </c>
      <c r="BD97" s="53">
        <f t="shared" si="152"/>
        <v>0</v>
      </c>
      <c r="BE97" s="53">
        <f t="shared" si="153"/>
        <v>0</v>
      </c>
      <c r="BF97" s="53">
        <f t="shared" si="154"/>
        <v>0</v>
      </c>
      <c r="BG97" s="53">
        <f t="shared" si="155"/>
        <v>0</v>
      </c>
      <c r="BH97" s="53">
        <f t="shared" si="156"/>
        <v>0</v>
      </c>
      <c r="BI97" s="53">
        <f t="shared" si="157"/>
        <v>0</v>
      </c>
      <c r="BJ97" s="53">
        <f t="shared" si="158"/>
        <v>0</v>
      </c>
      <c r="BK97" s="53">
        <f t="shared" si="159"/>
        <v>0</v>
      </c>
      <c r="BL97" s="53">
        <f t="shared" si="160"/>
        <v>0</v>
      </c>
      <c r="BM97" s="53">
        <f t="shared" si="161"/>
        <v>0</v>
      </c>
      <c r="BN97" s="53">
        <f t="shared" si="162"/>
        <v>0</v>
      </c>
      <c r="BO97" s="53">
        <f t="shared" si="163"/>
        <v>0</v>
      </c>
      <c r="BP97" s="53">
        <f t="shared" si="164"/>
        <v>0</v>
      </c>
      <c r="BQ97" s="53">
        <f t="shared" si="165"/>
        <v>0</v>
      </c>
      <c r="BR97" s="53">
        <f t="shared" si="166"/>
        <v>0</v>
      </c>
      <c r="BS97" s="53">
        <f t="shared" si="167"/>
        <v>0</v>
      </c>
      <c r="BT97" s="53">
        <f t="shared" si="168"/>
        <v>0</v>
      </c>
      <c r="BU97" s="53">
        <f t="shared" si="169"/>
        <v>100</v>
      </c>
      <c r="BV97" s="53">
        <f t="shared" si="170"/>
        <v>0</v>
      </c>
      <c r="BW97" s="53">
        <f t="shared" si="171"/>
        <v>0</v>
      </c>
      <c r="BX97" s="53">
        <f t="shared" si="172"/>
        <v>0</v>
      </c>
      <c r="BY97" s="53">
        <f t="shared" si="173"/>
        <v>0</v>
      </c>
      <c r="BZ97" s="53">
        <f t="shared" si="174"/>
        <v>0</v>
      </c>
      <c r="CA97" s="53">
        <f t="shared" si="175"/>
        <v>0</v>
      </c>
      <c r="CB97" s="53">
        <f t="shared" si="176"/>
        <v>0</v>
      </c>
      <c r="CC97" s="53">
        <f t="shared" si="177"/>
        <v>0</v>
      </c>
      <c r="CD97" s="53">
        <f t="shared" si="178"/>
        <v>0</v>
      </c>
      <c r="CE97" s="53">
        <f t="shared" si="179"/>
        <v>0</v>
      </c>
      <c r="CF97" s="53">
        <f t="shared" si="180"/>
        <v>0</v>
      </c>
      <c r="CG97" s="53">
        <f t="shared" si="181"/>
        <v>0</v>
      </c>
      <c r="CH97" s="53">
        <f t="shared" si="182"/>
        <v>0</v>
      </c>
      <c r="CI97" s="53">
        <f t="shared" si="183"/>
        <v>0</v>
      </c>
      <c r="CJ97" s="53">
        <f t="shared" si="184"/>
        <v>0</v>
      </c>
      <c r="CK97" s="53">
        <f t="shared" si="185"/>
        <v>0</v>
      </c>
      <c r="CL97" s="53">
        <f t="shared" si="186"/>
        <v>0</v>
      </c>
      <c r="CM97" s="53">
        <f t="shared" si="187"/>
        <v>0</v>
      </c>
      <c r="CN97" s="53">
        <f t="shared" si="188"/>
        <v>0</v>
      </c>
      <c r="CO97" s="53">
        <f t="shared" si="189"/>
        <v>0</v>
      </c>
      <c r="CP97" s="53">
        <f t="shared" si="190"/>
        <v>0</v>
      </c>
      <c r="CQ97" s="53">
        <f t="shared" si="191"/>
        <v>0</v>
      </c>
      <c r="CR97" s="53">
        <f t="shared" si="192"/>
        <v>0</v>
      </c>
      <c r="CS97" s="53">
        <f t="shared" si="193"/>
        <v>100</v>
      </c>
    </row>
    <row r="98">
      <c r="A98" s="26" t="s">
        <v>36</v>
      </c>
      <c r="B98" s="53">
        <f t="shared" si="98"/>
        <v>0</v>
      </c>
      <c r="C98" s="53">
        <f t="shared" si="99"/>
        <v>0</v>
      </c>
      <c r="D98" s="53">
        <f t="shared" si="100"/>
        <v>0</v>
      </c>
      <c r="E98" s="53">
        <f t="shared" si="101"/>
        <v>0</v>
      </c>
      <c r="F98" s="53">
        <f t="shared" si="102"/>
        <v>0</v>
      </c>
      <c r="G98" s="53">
        <f t="shared" si="103"/>
        <v>0</v>
      </c>
      <c r="H98" s="53">
        <f t="shared" si="104"/>
        <v>0</v>
      </c>
      <c r="I98" s="53">
        <f t="shared" si="105"/>
        <v>0</v>
      </c>
      <c r="J98" s="53">
        <f t="shared" si="106"/>
        <v>0</v>
      </c>
      <c r="K98" s="53">
        <f t="shared" si="107"/>
        <v>0</v>
      </c>
      <c r="L98" s="53">
        <f t="shared" si="108"/>
        <v>0</v>
      </c>
      <c r="M98" s="53">
        <f t="shared" si="109"/>
        <v>0</v>
      </c>
      <c r="N98" s="53">
        <f t="shared" si="110"/>
        <v>0</v>
      </c>
      <c r="O98" s="53">
        <f t="shared" si="111"/>
        <v>0</v>
      </c>
      <c r="P98" s="53">
        <f t="shared" si="112"/>
        <v>0</v>
      </c>
      <c r="Q98" s="53">
        <f t="shared" si="113"/>
        <v>0</v>
      </c>
      <c r="R98" s="53">
        <f t="shared" si="114"/>
        <v>0</v>
      </c>
      <c r="S98" s="53">
        <f t="shared" si="115"/>
        <v>0</v>
      </c>
      <c r="T98" s="53">
        <f t="shared" si="116"/>
        <v>0</v>
      </c>
      <c r="U98" s="53">
        <f t="shared" si="117"/>
        <v>0</v>
      </c>
      <c r="V98" s="53">
        <f t="shared" si="118"/>
        <v>0</v>
      </c>
      <c r="W98" s="53">
        <f t="shared" si="119"/>
        <v>0</v>
      </c>
      <c r="X98" s="53">
        <f t="shared" si="120"/>
        <v>0</v>
      </c>
      <c r="Y98" s="53">
        <f t="shared" si="121"/>
        <v>0</v>
      </c>
      <c r="Z98" s="53">
        <f t="shared" si="122"/>
        <v>100</v>
      </c>
      <c r="AA98" s="53">
        <f t="shared" si="123"/>
        <v>0</v>
      </c>
      <c r="AB98" s="53">
        <f t="shared" si="124"/>
        <v>0</v>
      </c>
      <c r="AC98" s="53">
        <f t="shared" si="125"/>
        <v>0</v>
      </c>
      <c r="AD98" s="53">
        <f t="shared" si="126"/>
        <v>0</v>
      </c>
      <c r="AE98" s="53">
        <f t="shared" si="127"/>
        <v>0</v>
      </c>
      <c r="AF98" s="53">
        <f t="shared" si="128"/>
        <v>0</v>
      </c>
      <c r="AG98" s="53">
        <f t="shared" si="129"/>
        <v>0</v>
      </c>
      <c r="AH98" s="53">
        <f t="shared" si="130"/>
        <v>0</v>
      </c>
      <c r="AI98" s="53">
        <f t="shared" si="131"/>
        <v>0</v>
      </c>
      <c r="AJ98" s="53">
        <f t="shared" si="132"/>
        <v>0</v>
      </c>
      <c r="AK98" s="53">
        <f t="shared" si="133"/>
        <v>0</v>
      </c>
      <c r="AL98" s="53">
        <f t="shared" si="134"/>
        <v>0</v>
      </c>
      <c r="AM98" s="53">
        <f t="shared" si="135"/>
        <v>0</v>
      </c>
      <c r="AN98" s="53">
        <f t="shared" si="136"/>
        <v>0</v>
      </c>
      <c r="AO98" s="53">
        <f t="shared" si="137"/>
        <v>0</v>
      </c>
      <c r="AP98" s="53">
        <f t="shared" si="138"/>
        <v>0</v>
      </c>
      <c r="AQ98" s="53">
        <f t="shared" si="139"/>
        <v>0</v>
      </c>
      <c r="AR98" s="53">
        <f t="shared" si="140"/>
        <v>0</v>
      </c>
      <c r="AS98" s="53">
        <f t="shared" si="141"/>
        <v>0</v>
      </c>
      <c r="AT98" s="53">
        <f t="shared" si="142"/>
        <v>0</v>
      </c>
      <c r="AU98" s="53">
        <f t="shared" si="143"/>
        <v>0</v>
      </c>
      <c r="AV98" s="53">
        <f t="shared" si="144"/>
        <v>0</v>
      </c>
      <c r="AW98" s="53">
        <f t="shared" si="145"/>
        <v>0</v>
      </c>
      <c r="AX98" s="53">
        <f t="shared" si="146"/>
        <v>100</v>
      </c>
      <c r="AY98" s="53">
        <f t="shared" si="147"/>
        <v>0</v>
      </c>
      <c r="AZ98" s="53">
        <f t="shared" si="148"/>
        <v>0</v>
      </c>
      <c r="BA98" s="53">
        <f t="shared" si="149"/>
        <v>0</v>
      </c>
      <c r="BB98" s="53">
        <f t="shared" si="150"/>
        <v>0</v>
      </c>
      <c r="BC98" s="53">
        <f t="shared" si="151"/>
        <v>0</v>
      </c>
      <c r="BD98" s="53">
        <f t="shared" si="152"/>
        <v>0</v>
      </c>
      <c r="BE98" s="53">
        <f t="shared" si="153"/>
        <v>0</v>
      </c>
      <c r="BF98" s="53">
        <f t="shared" si="154"/>
        <v>0</v>
      </c>
      <c r="BG98" s="53">
        <f t="shared" si="155"/>
        <v>0</v>
      </c>
      <c r="BH98" s="53">
        <f t="shared" si="156"/>
        <v>0</v>
      </c>
      <c r="BI98" s="53">
        <f t="shared" si="157"/>
        <v>0</v>
      </c>
      <c r="BJ98" s="53">
        <f t="shared" si="158"/>
        <v>0</v>
      </c>
      <c r="BK98" s="53">
        <f t="shared" si="159"/>
        <v>0</v>
      </c>
      <c r="BL98" s="53">
        <f t="shared" si="160"/>
        <v>0</v>
      </c>
      <c r="BM98" s="53">
        <f t="shared" si="161"/>
        <v>0</v>
      </c>
      <c r="BN98" s="53">
        <f t="shared" si="162"/>
        <v>0</v>
      </c>
      <c r="BO98" s="53">
        <f t="shared" si="163"/>
        <v>0</v>
      </c>
      <c r="BP98" s="53">
        <f t="shared" si="164"/>
        <v>0</v>
      </c>
      <c r="BQ98" s="53">
        <f t="shared" si="165"/>
        <v>0</v>
      </c>
      <c r="BR98" s="53">
        <f t="shared" si="166"/>
        <v>0</v>
      </c>
      <c r="BS98" s="53">
        <f t="shared" si="167"/>
        <v>0</v>
      </c>
      <c r="BT98" s="53">
        <f t="shared" si="168"/>
        <v>0</v>
      </c>
      <c r="BU98" s="53">
        <f t="shared" si="169"/>
        <v>0</v>
      </c>
      <c r="BV98" s="53">
        <f t="shared" si="170"/>
        <v>100</v>
      </c>
      <c r="BW98" s="53">
        <f t="shared" si="171"/>
        <v>0</v>
      </c>
      <c r="BX98" s="53">
        <f t="shared" si="172"/>
        <v>0</v>
      </c>
      <c r="BY98" s="53">
        <f t="shared" si="173"/>
        <v>0</v>
      </c>
      <c r="BZ98" s="53">
        <f t="shared" si="174"/>
        <v>0</v>
      </c>
      <c r="CA98" s="53">
        <f t="shared" si="175"/>
        <v>0</v>
      </c>
      <c r="CB98" s="53">
        <f t="shared" si="176"/>
        <v>0</v>
      </c>
      <c r="CC98" s="53">
        <f t="shared" si="177"/>
        <v>0</v>
      </c>
      <c r="CD98" s="53">
        <f t="shared" si="178"/>
        <v>0</v>
      </c>
      <c r="CE98" s="53">
        <f t="shared" si="179"/>
        <v>0</v>
      </c>
      <c r="CF98" s="53">
        <f t="shared" si="180"/>
        <v>0</v>
      </c>
      <c r="CG98" s="53">
        <f t="shared" si="181"/>
        <v>0</v>
      </c>
      <c r="CH98" s="53">
        <f t="shared" si="182"/>
        <v>0</v>
      </c>
      <c r="CI98" s="53">
        <f t="shared" si="183"/>
        <v>0</v>
      </c>
      <c r="CJ98" s="53">
        <f t="shared" si="184"/>
        <v>0</v>
      </c>
      <c r="CK98" s="53">
        <f t="shared" si="185"/>
        <v>0</v>
      </c>
      <c r="CL98" s="53">
        <f t="shared" si="186"/>
        <v>0</v>
      </c>
      <c r="CM98" s="53">
        <f t="shared" si="187"/>
        <v>0</v>
      </c>
      <c r="CN98" s="53">
        <f t="shared" si="188"/>
        <v>0</v>
      </c>
      <c r="CO98" s="53">
        <f t="shared" si="189"/>
        <v>0</v>
      </c>
      <c r="CP98" s="53">
        <f t="shared" si="190"/>
        <v>0</v>
      </c>
      <c r="CQ98" s="53">
        <f t="shared" si="191"/>
        <v>0</v>
      </c>
      <c r="CR98" s="53">
        <f t="shared" si="192"/>
        <v>0</v>
      </c>
      <c r="CS98" s="53">
        <f t="shared" si="193"/>
        <v>0</v>
      </c>
    </row>
    <row r="99">
      <c r="A99" s="26" t="s">
        <v>37</v>
      </c>
      <c r="B99" s="53">
        <f t="shared" si="98"/>
        <v>0</v>
      </c>
      <c r="C99" s="53">
        <f t="shared" si="99"/>
        <v>0</v>
      </c>
      <c r="D99" s="53">
        <f t="shared" si="100"/>
        <v>0</v>
      </c>
      <c r="E99" s="53">
        <f t="shared" si="101"/>
        <v>0</v>
      </c>
      <c r="F99" s="53">
        <f t="shared" si="102"/>
        <v>0</v>
      </c>
      <c r="G99" s="53">
        <f t="shared" si="103"/>
        <v>0</v>
      </c>
      <c r="H99" s="53">
        <f t="shared" si="104"/>
        <v>0</v>
      </c>
      <c r="I99" s="53">
        <f t="shared" si="105"/>
        <v>0</v>
      </c>
      <c r="J99" s="53">
        <f t="shared" si="106"/>
        <v>0</v>
      </c>
      <c r="K99" s="53">
        <f t="shared" si="107"/>
        <v>0</v>
      </c>
      <c r="L99" s="53">
        <f t="shared" si="108"/>
        <v>0</v>
      </c>
      <c r="M99" s="53">
        <f t="shared" si="109"/>
        <v>0</v>
      </c>
      <c r="N99" s="53">
        <f t="shared" si="110"/>
        <v>0</v>
      </c>
      <c r="O99" s="53">
        <f t="shared" si="111"/>
        <v>0</v>
      </c>
      <c r="P99" s="53">
        <f t="shared" si="112"/>
        <v>0</v>
      </c>
      <c r="Q99" s="53">
        <f t="shared" si="113"/>
        <v>0</v>
      </c>
      <c r="R99" s="53">
        <f t="shared" si="114"/>
        <v>0</v>
      </c>
      <c r="S99" s="53">
        <f t="shared" si="115"/>
        <v>0</v>
      </c>
      <c r="T99" s="53">
        <f t="shared" si="116"/>
        <v>0</v>
      </c>
      <c r="U99" s="53">
        <f t="shared" si="117"/>
        <v>0</v>
      </c>
      <c r="V99" s="53">
        <f t="shared" si="118"/>
        <v>0</v>
      </c>
      <c r="W99" s="53">
        <f t="shared" si="119"/>
        <v>0</v>
      </c>
      <c r="X99" s="53">
        <f t="shared" si="120"/>
        <v>0</v>
      </c>
      <c r="Y99" s="53">
        <f t="shared" si="121"/>
        <v>0</v>
      </c>
      <c r="Z99" s="53">
        <f t="shared" si="122"/>
        <v>0</v>
      </c>
      <c r="AA99" s="53">
        <f t="shared" si="123"/>
        <v>0</v>
      </c>
      <c r="AB99" s="53">
        <f t="shared" si="124"/>
        <v>0</v>
      </c>
      <c r="AC99" s="53">
        <f t="shared" si="125"/>
        <v>0</v>
      </c>
      <c r="AD99" s="53">
        <f t="shared" si="126"/>
        <v>0</v>
      </c>
      <c r="AE99" s="53">
        <f t="shared" si="127"/>
        <v>0</v>
      </c>
      <c r="AF99" s="53">
        <f t="shared" si="128"/>
        <v>0</v>
      </c>
      <c r="AG99" s="53">
        <f t="shared" si="129"/>
        <v>0</v>
      </c>
      <c r="AH99" s="53">
        <f t="shared" si="130"/>
        <v>0</v>
      </c>
      <c r="AI99" s="53">
        <f t="shared" si="131"/>
        <v>0</v>
      </c>
      <c r="AJ99" s="53">
        <f t="shared" si="132"/>
        <v>0</v>
      </c>
      <c r="AK99" s="53">
        <f t="shared" si="133"/>
        <v>0</v>
      </c>
      <c r="AL99" s="53">
        <f t="shared" si="134"/>
        <v>0</v>
      </c>
      <c r="AM99" s="53">
        <f t="shared" si="135"/>
        <v>0</v>
      </c>
      <c r="AN99" s="53">
        <f t="shared" si="136"/>
        <v>0</v>
      </c>
      <c r="AO99" s="53">
        <f t="shared" si="137"/>
        <v>0</v>
      </c>
      <c r="AP99" s="53">
        <f t="shared" si="138"/>
        <v>0</v>
      </c>
      <c r="AQ99" s="53">
        <f t="shared" si="139"/>
        <v>0</v>
      </c>
      <c r="AR99" s="53">
        <f t="shared" si="140"/>
        <v>0</v>
      </c>
      <c r="AS99" s="53">
        <f t="shared" si="141"/>
        <v>0</v>
      </c>
      <c r="AT99" s="53">
        <f t="shared" si="142"/>
        <v>0</v>
      </c>
      <c r="AU99" s="53">
        <f t="shared" si="143"/>
        <v>0</v>
      </c>
      <c r="AV99" s="53">
        <f t="shared" si="144"/>
        <v>0</v>
      </c>
      <c r="AW99" s="53">
        <f t="shared" si="145"/>
        <v>0</v>
      </c>
      <c r="AX99" s="53">
        <f t="shared" si="146"/>
        <v>33.33333333</v>
      </c>
      <c r="AY99" s="53">
        <f t="shared" si="147"/>
        <v>66.66666667</v>
      </c>
      <c r="AZ99" s="53">
        <f t="shared" si="148"/>
        <v>0</v>
      </c>
      <c r="BA99" s="53">
        <f t="shared" si="149"/>
        <v>0</v>
      </c>
      <c r="BB99" s="53">
        <f t="shared" si="150"/>
        <v>0</v>
      </c>
      <c r="BC99" s="53">
        <f t="shared" si="151"/>
        <v>0</v>
      </c>
      <c r="BD99" s="53">
        <f t="shared" si="152"/>
        <v>0</v>
      </c>
      <c r="BE99" s="53">
        <f t="shared" si="153"/>
        <v>0</v>
      </c>
      <c r="BF99" s="53">
        <f t="shared" si="154"/>
        <v>0</v>
      </c>
      <c r="BG99" s="53">
        <f t="shared" si="155"/>
        <v>0</v>
      </c>
      <c r="BH99" s="53">
        <f t="shared" si="156"/>
        <v>0</v>
      </c>
      <c r="BI99" s="53">
        <f t="shared" si="157"/>
        <v>0</v>
      </c>
      <c r="BJ99" s="53">
        <f t="shared" si="158"/>
        <v>0</v>
      </c>
      <c r="BK99" s="53">
        <f t="shared" si="159"/>
        <v>0</v>
      </c>
      <c r="BL99" s="53">
        <f t="shared" si="160"/>
        <v>0</v>
      </c>
      <c r="BM99" s="53">
        <f t="shared" si="161"/>
        <v>0</v>
      </c>
      <c r="BN99" s="53">
        <f t="shared" si="162"/>
        <v>0</v>
      </c>
      <c r="BO99" s="53">
        <f t="shared" si="163"/>
        <v>0</v>
      </c>
      <c r="BP99" s="53">
        <f t="shared" si="164"/>
        <v>0</v>
      </c>
      <c r="BQ99" s="53">
        <f t="shared" si="165"/>
        <v>0</v>
      </c>
      <c r="BR99" s="53">
        <f t="shared" si="166"/>
        <v>0</v>
      </c>
      <c r="BS99" s="53">
        <f t="shared" si="167"/>
        <v>0</v>
      </c>
      <c r="BT99" s="53">
        <f t="shared" si="168"/>
        <v>0</v>
      </c>
      <c r="BU99" s="53">
        <f t="shared" si="169"/>
        <v>0</v>
      </c>
      <c r="BV99" s="53">
        <f t="shared" si="170"/>
        <v>0</v>
      </c>
      <c r="BW99" s="53">
        <f t="shared" si="171"/>
        <v>0</v>
      </c>
      <c r="BX99" s="53">
        <f t="shared" si="172"/>
        <v>0</v>
      </c>
      <c r="BY99" s="53">
        <f t="shared" si="173"/>
        <v>0</v>
      </c>
      <c r="BZ99" s="53">
        <f t="shared" si="174"/>
        <v>0</v>
      </c>
      <c r="CA99" s="53">
        <f t="shared" si="175"/>
        <v>0</v>
      </c>
      <c r="CB99" s="53">
        <f t="shared" si="176"/>
        <v>0</v>
      </c>
      <c r="CC99" s="53">
        <f t="shared" si="177"/>
        <v>0</v>
      </c>
      <c r="CD99" s="53">
        <f t="shared" si="178"/>
        <v>0</v>
      </c>
      <c r="CE99" s="53">
        <f t="shared" si="179"/>
        <v>0</v>
      </c>
      <c r="CF99" s="53">
        <f t="shared" si="180"/>
        <v>0</v>
      </c>
      <c r="CG99" s="53">
        <f t="shared" si="181"/>
        <v>0</v>
      </c>
      <c r="CH99" s="53">
        <f t="shared" si="182"/>
        <v>0</v>
      </c>
      <c r="CI99" s="53">
        <f t="shared" si="183"/>
        <v>0</v>
      </c>
      <c r="CJ99" s="53">
        <f t="shared" si="184"/>
        <v>0</v>
      </c>
      <c r="CK99" s="53">
        <f t="shared" si="185"/>
        <v>0</v>
      </c>
      <c r="CL99" s="53">
        <f t="shared" si="186"/>
        <v>0</v>
      </c>
      <c r="CM99" s="53">
        <f t="shared" si="187"/>
        <v>0</v>
      </c>
      <c r="CN99" s="53">
        <f t="shared" si="188"/>
        <v>0</v>
      </c>
      <c r="CO99" s="53">
        <f t="shared" si="189"/>
        <v>0</v>
      </c>
      <c r="CP99" s="53">
        <f t="shared" si="190"/>
        <v>0</v>
      </c>
      <c r="CQ99" s="53">
        <f t="shared" si="191"/>
        <v>0</v>
      </c>
      <c r="CR99" s="53">
        <f t="shared" si="192"/>
        <v>0</v>
      </c>
      <c r="CS99" s="53">
        <f t="shared" si="193"/>
        <v>0</v>
      </c>
    </row>
    <row r="100">
      <c r="A100" s="26" t="s">
        <v>38</v>
      </c>
      <c r="B100" s="53">
        <f t="shared" si="98"/>
        <v>0</v>
      </c>
      <c r="C100" s="53">
        <f t="shared" si="99"/>
        <v>0</v>
      </c>
      <c r="D100" s="53">
        <f t="shared" si="100"/>
        <v>0</v>
      </c>
      <c r="E100" s="53">
        <f t="shared" si="101"/>
        <v>0</v>
      </c>
      <c r="F100" s="53">
        <f t="shared" si="102"/>
        <v>0</v>
      </c>
      <c r="G100" s="53">
        <f t="shared" si="103"/>
        <v>0</v>
      </c>
      <c r="H100" s="53">
        <f t="shared" si="104"/>
        <v>0</v>
      </c>
      <c r="I100" s="53">
        <f t="shared" si="105"/>
        <v>0</v>
      </c>
      <c r="J100" s="53">
        <f t="shared" si="106"/>
        <v>0</v>
      </c>
      <c r="K100" s="53">
        <f t="shared" si="107"/>
        <v>0</v>
      </c>
      <c r="L100" s="53">
        <f t="shared" si="108"/>
        <v>0</v>
      </c>
      <c r="M100" s="53">
        <f t="shared" si="109"/>
        <v>0</v>
      </c>
      <c r="N100" s="53">
        <f t="shared" si="110"/>
        <v>0</v>
      </c>
      <c r="O100" s="53">
        <f t="shared" si="111"/>
        <v>0</v>
      </c>
      <c r="P100" s="53">
        <f t="shared" si="112"/>
        <v>0</v>
      </c>
      <c r="Q100" s="53">
        <f t="shared" si="113"/>
        <v>0</v>
      </c>
      <c r="R100" s="53">
        <f t="shared" si="114"/>
        <v>0</v>
      </c>
      <c r="S100" s="53">
        <f t="shared" si="115"/>
        <v>0</v>
      </c>
      <c r="T100" s="53">
        <f t="shared" si="116"/>
        <v>0</v>
      </c>
      <c r="U100" s="53">
        <f t="shared" si="117"/>
        <v>0</v>
      </c>
      <c r="V100" s="53">
        <f t="shared" si="118"/>
        <v>0</v>
      </c>
      <c r="W100" s="53">
        <f t="shared" si="119"/>
        <v>0</v>
      </c>
      <c r="X100" s="53">
        <f t="shared" si="120"/>
        <v>0</v>
      </c>
      <c r="Y100" s="53">
        <f t="shared" si="121"/>
        <v>0</v>
      </c>
      <c r="Z100" s="53">
        <f t="shared" si="122"/>
        <v>100</v>
      </c>
      <c r="AA100" s="53">
        <f t="shared" si="123"/>
        <v>0</v>
      </c>
      <c r="AB100" s="53">
        <f t="shared" si="124"/>
        <v>0</v>
      </c>
      <c r="AC100" s="53">
        <f t="shared" si="125"/>
        <v>0</v>
      </c>
      <c r="AD100" s="53">
        <f t="shared" si="126"/>
        <v>0</v>
      </c>
      <c r="AE100" s="53">
        <f t="shared" si="127"/>
        <v>0</v>
      </c>
      <c r="AF100" s="53">
        <f t="shared" si="128"/>
        <v>0</v>
      </c>
      <c r="AG100" s="53">
        <f t="shared" si="129"/>
        <v>0</v>
      </c>
      <c r="AH100" s="53">
        <f t="shared" si="130"/>
        <v>0</v>
      </c>
      <c r="AI100" s="53">
        <f t="shared" si="131"/>
        <v>0</v>
      </c>
      <c r="AJ100" s="53">
        <f t="shared" si="132"/>
        <v>0</v>
      </c>
      <c r="AK100" s="53">
        <f t="shared" si="133"/>
        <v>0</v>
      </c>
      <c r="AL100" s="53">
        <f t="shared" si="134"/>
        <v>0</v>
      </c>
      <c r="AM100" s="53">
        <f t="shared" si="135"/>
        <v>0</v>
      </c>
      <c r="AN100" s="53">
        <f t="shared" si="136"/>
        <v>0</v>
      </c>
      <c r="AO100" s="53">
        <f t="shared" si="137"/>
        <v>0</v>
      </c>
      <c r="AP100" s="53">
        <f t="shared" si="138"/>
        <v>0</v>
      </c>
      <c r="AQ100" s="53">
        <f t="shared" si="139"/>
        <v>0</v>
      </c>
      <c r="AR100" s="53">
        <f t="shared" si="140"/>
        <v>0</v>
      </c>
      <c r="AS100" s="53">
        <f t="shared" si="141"/>
        <v>0</v>
      </c>
      <c r="AT100" s="53">
        <f t="shared" si="142"/>
        <v>0</v>
      </c>
      <c r="AU100" s="53">
        <f t="shared" si="143"/>
        <v>0</v>
      </c>
      <c r="AV100" s="53">
        <f t="shared" si="144"/>
        <v>0</v>
      </c>
      <c r="AW100" s="53">
        <f t="shared" si="145"/>
        <v>0</v>
      </c>
      <c r="AX100" s="53">
        <f t="shared" si="146"/>
        <v>100</v>
      </c>
      <c r="AY100" s="53">
        <f t="shared" si="147"/>
        <v>0</v>
      </c>
      <c r="AZ100" s="53">
        <f t="shared" si="148"/>
        <v>0</v>
      </c>
      <c r="BA100" s="53">
        <f t="shared" si="149"/>
        <v>0</v>
      </c>
      <c r="BB100" s="53">
        <f t="shared" si="150"/>
        <v>0</v>
      </c>
      <c r="BC100" s="53">
        <f t="shared" si="151"/>
        <v>0</v>
      </c>
      <c r="BD100" s="53">
        <f t="shared" si="152"/>
        <v>0</v>
      </c>
      <c r="BE100" s="53">
        <f t="shared" si="153"/>
        <v>0</v>
      </c>
      <c r="BF100" s="53">
        <f t="shared" si="154"/>
        <v>0</v>
      </c>
      <c r="BG100" s="53">
        <f t="shared" si="155"/>
        <v>0</v>
      </c>
      <c r="BH100" s="53">
        <f t="shared" si="156"/>
        <v>0</v>
      </c>
      <c r="BI100" s="53">
        <f t="shared" si="157"/>
        <v>0</v>
      </c>
      <c r="BJ100" s="53">
        <f t="shared" si="158"/>
        <v>0</v>
      </c>
      <c r="BK100" s="53">
        <f t="shared" si="159"/>
        <v>0</v>
      </c>
      <c r="BL100" s="53">
        <f t="shared" si="160"/>
        <v>0</v>
      </c>
      <c r="BM100" s="53">
        <f t="shared" si="161"/>
        <v>0</v>
      </c>
      <c r="BN100" s="53">
        <f t="shared" si="162"/>
        <v>0</v>
      </c>
      <c r="BO100" s="53">
        <f t="shared" si="163"/>
        <v>0</v>
      </c>
      <c r="BP100" s="53">
        <f t="shared" si="164"/>
        <v>0</v>
      </c>
      <c r="BQ100" s="53">
        <f t="shared" si="165"/>
        <v>0</v>
      </c>
      <c r="BR100" s="53">
        <f t="shared" si="166"/>
        <v>0</v>
      </c>
      <c r="BS100" s="53">
        <f t="shared" si="167"/>
        <v>0</v>
      </c>
      <c r="BT100" s="53">
        <f t="shared" si="168"/>
        <v>0</v>
      </c>
      <c r="BU100" s="53">
        <f t="shared" si="169"/>
        <v>0</v>
      </c>
      <c r="BV100" s="53">
        <f t="shared" si="170"/>
        <v>33.33333333</v>
      </c>
      <c r="BW100" s="53">
        <f t="shared" si="171"/>
        <v>66.66666667</v>
      </c>
      <c r="BX100" s="53">
        <f t="shared" si="172"/>
        <v>0</v>
      </c>
      <c r="BY100" s="53">
        <f t="shared" si="173"/>
        <v>0</v>
      </c>
      <c r="BZ100" s="53">
        <f t="shared" si="174"/>
        <v>0</v>
      </c>
      <c r="CA100" s="53">
        <f t="shared" si="175"/>
        <v>0</v>
      </c>
      <c r="CB100" s="53">
        <f t="shared" si="176"/>
        <v>0</v>
      </c>
      <c r="CC100" s="53">
        <f t="shared" si="177"/>
        <v>0</v>
      </c>
      <c r="CD100" s="53">
        <f t="shared" si="178"/>
        <v>0</v>
      </c>
      <c r="CE100" s="53">
        <f t="shared" si="179"/>
        <v>0</v>
      </c>
      <c r="CF100" s="53">
        <f t="shared" si="180"/>
        <v>0</v>
      </c>
      <c r="CG100" s="53">
        <f t="shared" si="181"/>
        <v>0</v>
      </c>
      <c r="CH100" s="53">
        <f t="shared" si="182"/>
        <v>0</v>
      </c>
      <c r="CI100" s="53">
        <f t="shared" si="183"/>
        <v>0</v>
      </c>
      <c r="CJ100" s="53">
        <f t="shared" si="184"/>
        <v>0</v>
      </c>
      <c r="CK100" s="53">
        <f t="shared" si="185"/>
        <v>0</v>
      </c>
      <c r="CL100" s="53">
        <f t="shared" si="186"/>
        <v>0</v>
      </c>
      <c r="CM100" s="53">
        <f t="shared" si="187"/>
        <v>0</v>
      </c>
      <c r="CN100" s="53">
        <f t="shared" si="188"/>
        <v>0</v>
      </c>
      <c r="CO100" s="53">
        <f t="shared" si="189"/>
        <v>0</v>
      </c>
      <c r="CP100" s="53">
        <f t="shared" si="190"/>
        <v>0</v>
      </c>
      <c r="CQ100" s="53">
        <f t="shared" si="191"/>
        <v>0</v>
      </c>
      <c r="CR100" s="53">
        <f t="shared" si="192"/>
        <v>0</v>
      </c>
      <c r="CS100" s="53">
        <f t="shared" si="193"/>
        <v>0</v>
      </c>
    </row>
    <row r="101">
      <c r="A101" s="23" t="s">
        <v>39</v>
      </c>
      <c r="B101" s="53">
        <f t="shared" si="98"/>
        <v>0</v>
      </c>
      <c r="C101" s="53">
        <f t="shared" si="99"/>
        <v>0</v>
      </c>
      <c r="D101" s="53">
        <f t="shared" si="100"/>
        <v>0</v>
      </c>
      <c r="E101" s="53">
        <f t="shared" si="101"/>
        <v>0</v>
      </c>
      <c r="F101" s="53">
        <f t="shared" si="102"/>
        <v>0</v>
      </c>
      <c r="G101" s="53">
        <f t="shared" si="103"/>
        <v>0</v>
      </c>
      <c r="H101" s="53">
        <f t="shared" si="104"/>
        <v>0</v>
      </c>
      <c r="I101" s="53">
        <f t="shared" si="105"/>
        <v>0</v>
      </c>
      <c r="J101" s="53">
        <f t="shared" si="106"/>
        <v>0</v>
      </c>
      <c r="K101" s="53">
        <f t="shared" si="107"/>
        <v>0</v>
      </c>
      <c r="L101" s="53">
        <f t="shared" si="108"/>
        <v>0</v>
      </c>
      <c r="M101" s="53">
        <f t="shared" si="109"/>
        <v>0</v>
      </c>
      <c r="N101" s="53">
        <f t="shared" si="110"/>
        <v>0</v>
      </c>
      <c r="O101" s="53">
        <f t="shared" si="111"/>
        <v>0</v>
      </c>
      <c r="P101" s="53">
        <f t="shared" si="112"/>
        <v>0</v>
      </c>
      <c r="Q101" s="53">
        <f t="shared" si="113"/>
        <v>0</v>
      </c>
      <c r="R101" s="53">
        <f t="shared" si="114"/>
        <v>0</v>
      </c>
      <c r="S101" s="53">
        <f t="shared" si="115"/>
        <v>0</v>
      </c>
      <c r="T101" s="53">
        <f t="shared" si="116"/>
        <v>0</v>
      </c>
      <c r="U101" s="53">
        <f t="shared" si="117"/>
        <v>0</v>
      </c>
      <c r="V101" s="53">
        <f t="shared" si="118"/>
        <v>0</v>
      </c>
      <c r="W101" s="53">
        <f t="shared" si="119"/>
        <v>0</v>
      </c>
      <c r="X101" s="53">
        <f t="shared" si="120"/>
        <v>0</v>
      </c>
      <c r="Y101" s="53">
        <f t="shared" si="121"/>
        <v>0</v>
      </c>
      <c r="Z101" s="53">
        <f t="shared" si="122"/>
        <v>83.33333333</v>
      </c>
      <c r="AA101" s="53">
        <f t="shared" si="123"/>
        <v>16.66666667</v>
      </c>
      <c r="AB101" s="53">
        <f t="shared" si="124"/>
        <v>0</v>
      </c>
      <c r="AC101" s="53">
        <f t="shared" si="125"/>
        <v>0</v>
      </c>
      <c r="AD101" s="53">
        <f t="shared" si="126"/>
        <v>0</v>
      </c>
      <c r="AE101" s="53">
        <f t="shared" si="127"/>
        <v>0</v>
      </c>
      <c r="AF101" s="53">
        <f t="shared" si="128"/>
        <v>0</v>
      </c>
      <c r="AG101" s="53">
        <f t="shared" si="129"/>
        <v>0</v>
      </c>
      <c r="AH101" s="53">
        <f t="shared" si="130"/>
        <v>0</v>
      </c>
      <c r="AI101" s="53">
        <f t="shared" si="131"/>
        <v>0</v>
      </c>
      <c r="AJ101" s="53">
        <f t="shared" si="132"/>
        <v>0</v>
      </c>
      <c r="AK101" s="53">
        <f t="shared" si="133"/>
        <v>0</v>
      </c>
      <c r="AL101" s="53">
        <f t="shared" si="134"/>
        <v>0</v>
      </c>
      <c r="AM101" s="53">
        <f t="shared" si="135"/>
        <v>0</v>
      </c>
      <c r="AN101" s="53">
        <f t="shared" si="136"/>
        <v>0</v>
      </c>
      <c r="AO101" s="53">
        <f t="shared" si="137"/>
        <v>0</v>
      </c>
      <c r="AP101" s="53">
        <f t="shared" si="138"/>
        <v>0</v>
      </c>
      <c r="AQ101" s="53">
        <f t="shared" si="139"/>
        <v>0</v>
      </c>
      <c r="AR101" s="53">
        <f t="shared" si="140"/>
        <v>0</v>
      </c>
      <c r="AS101" s="53">
        <f t="shared" si="141"/>
        <v>0</v>
      </c>
      <c r="AT101" s="53">
        <f t="shared" si="142"/>
        <v>0</v>
      </c>
      <c r="AU101" s="53">
        <f t="shared" si="143"/>
        <v>0</v>
      </c>
      <c r="AV101" s="53">
        <f t="shared" si="144"/>
        <v>0</v>
      </c>
      <c r="AW101" s="53">
        <f t="shared" si="145"/>
        <v>0</v>
      </c>
      <c r="AX101" s="53">
        <f t="shared" si="146"/>
        <v>85.71428571</v>
      </c>
      <c r="AY101" s="53">
        <f t="shared" si="147"/>
        <v>7.142857143</v>
      </c>
      <c r="AZ101" s="53">
        <f t="shared" si="148"/>
        <v>7.142857143</v>
      </c>
      <c r="BA101" s="53">
        <f t="shared" si="149"/>
        <v>0</v>
      </c>
      <c r="BB101" s="53">
        <f t="shared" si="150"/>
        <v>0</v>
      </c>
      <c r="BC101" s="53">
        <f t="shared" si="151"/>
        <v>0</v>
      </c>
      <c r="BD101" s="53">
        <f t="shared" si="152"/>
        <v>0</v>
      </c>
      <c r="BE101" s="53">
        <f t="shared" si="153"/>
        <v>0</v>
      </c>
      <c r="BF101" s="53">
        <f t="shared" si="154"/>
        <v>0</v>
      </c>
      <c r="BG101" s="53">
        <f t="shared" si="155"/>
        <v>0</v>
      </c>
      <c r="BH101" s="53">
        <f t="shared" si="156"/>
        <v>0</v>
      </c>
      <c r="BI101" s="53">
        <f t="shared" si="157"/>
        <v>0</v>
      </c>
      <c r="BJ101" s="53">
        <f t="shared" si="158"/>
        <v>0</v>
      </c>
      <c r="BK101" s="53">
        <f t="shared" si="159"/>
        <v>0</v>
      </c>
      <c r="BL101" s="53">
        <f t="shared" si="160"/>
        <v>0</v>
      </c>
      <c r="BM101" s="53">
        <f t="shared" si="161"/>
        <v>0</v>
      </c>
      <c r="BN101" s="53">
        <f t="shared" si="162"/>
        <v>0</v>
      </c>
      <c r="BO101" s="53">
        <f t="shared" si="163"/>
        <v>0</v>
      </c>
      <c r="BP101" s="53">
        <f t="shared" si="164"/>
        <v>0</v>
      </c>
      <c r="BQ101" s="53">
        <f t="shared" si="165"/>
        <v>0</v>
      </c>
      <c r="BR101" s="53">
        <f t="shared" si="166"/>
        <v>0</v>
      </c>
      <c r="BS101" s="53">
        <f t="shared" si="167"/>
        <v>0</v>
      </c>
      <c r="BT101" s="53">
        <f t="shared" si="168"/>
        <v>0</v>
      </c>
      <c r="BU101" s="53">
        <f t="shared" si="169"/>
        <v>0</v>
      </c>
      <c r="BV101" s="53">
        <f t="shared" si="170"/>
        <v>33.33333333</v>
      </c>
      <c r="BW101" s="53">
        <f t="shared" si="171"/>
        <v>50</v>
      </c>
      <c r="BX101" s="53">
        <f t="shared" si="172"/>
        <v>0</v>
      </c>
      <c r="BY101" s="53">
        <f t="shared" si="173"/>
        <v>0</v>
      </c>
      <c r="BZ101" s="53">
        <f t="shared" si="174"/>
        <v>0</v>
      </c>
      <c r="CA101" s="53">
        <f t="shared" si="175"/>
        <v>16.66666667</v>
      </c>
      <c r="CB101" s="53">
        <f t="shared" si="176"/>
        <v>0</v>
      </c>
      <c r="CC101" s="53">
        <f t="shared" si="177"/>
        <v>0</v>
      </c>
      <c r="CD101" s="53">
        <f t="shared" si="178"/>
        <v>0</v>
      </c>
      <c r="CE101" s="53">
        <f t="shared" si="179"/>
        <v>0</v>
      </c>
      <c r="CF101" s="53">
        <f t="shared" si="180"/>
        <v>0</v>
      </c>
      <c r="CG101" s="53">
        <f t="shared" si="181"/>
        <v>0</v>
      </c>
      <c r="CH101" s="53">
        <f t="shared" si="182"/>
        <v>0</v>
      </c>
      <c r="CI101" s="53">
        <f t="shared" si="183"/>
        <v>0</v>
      </c>
      <c r="CJ101" s="53">
        <f t="shared" si="184"/>
        <v>0</v>
      </c>
      <c r="CK101" s="53">
        <f t="shared" si="185"/>
        <v>0</v>
      </c>
      <c r="CL101" s="53">
        <f t="shared" si="186"/>
        <v>0</v>
      </c>
      <c r="CM101" s="53">
        <f t="shared" si="187"/>
        <v>0</v>
      </c>
      <c r="CN101" s="53">
        <f t="shared" si="188"/>
        <v>0</v>
      </c>
      <c r="CO101" s="53">
        <f t="shared" si="189"/>
        <v>0</v>
      </c>
      <c r="CP101" s="53">
        <f t="shared" si="190"/>
        <v>0</v>
      </c>
      <c r="CQ101" s="53">
        <f t="shared" si="191"/>
        <v>0</v>
      </c>
      <c r="CR101" s="53">
        <f t="shared" si="192"/>
        <v>0</v>
      </c>
      <c r="CS101" s="53">
        <f t="shared" si="193"/>
        <v>0</v>
      </c>
    </row>
    <row r="102">
      <c r="A102" s="23" t="s">
        <v>40</v>
      </c>
      <c r="B102" s="53">
        <f t="shared" si="98"/>
        <v>0</v>
      </c>
      <c r="C102" s="53">
        <f t="shared" si="99"/>
        <v>0</v>
      </c>
      <c r="D102" s="53">
        <f t="shared" si="100"/>
        <v>0</v>
      </c>
      <c r="E102" s="53">
        <f t="shared" si="101"/>
        <v>0</v>
      </c>
      <c r="F102" s="53">
        <f t="shared" si="102"/>
        <v>0</v>
      </c>
      <c r="G102" s="53">
        <f t="shared" si="103"/>
        <v>0</v>
      </c>
      <c r="H102" s="53">
        <f t="shared" si="104"/>
        <v>0</v>
      </c>
      <c r="I102" s="53">
        <f t="shared" si="105"/>
        <v>0</v>
      </c>
      <c r="J102" s="53">
        <f t="shared" si="106"/>
        <v>0</v>
      </c>
      <c r="K102" s="53">
        <f t="shared" si="107"/>
        <v>0</v>
      </c>
      <c r="L102" s="53">
        <f t="shared" si="108"/>
        <v>0</v>
      </c>
      <c r="M102" s="53">
        <f t="shared" si="109"/>
        <v>0</v>
      </c>
      <c r="N102" s="53">
        <f t="shared" si="110"/>
        <v>0</v>
      </c>
      <c r="O102" s="53">
        <f t="shared" si="111"/>
        <v>0</v>
      </c>
      <c r="P102" s="53">
        <f t="shared" si="112"/>
        <v>0</v>
      </c>
      <c r="Q102" s="53">
        <f t="shared" si="113"/>
        <v>0</v>
      </c>
      <c r="R102" s="53">
        <f t="shared" si="114"/>
        <v>0</v>
      </c>
      <c r="S102" s="53">
        <f t="shared" si="115"/>
        <v>0</v>
      </c>
      <c r="T102" s="53">
        <f t="shared" si="116"/>
        <v>0</v>
      </c>
      <c r="U102" s="53">
        <f t="shared" si="117"/>
        <v>0</v>
      </c>
      <c r="V102" s="53">
        <f t="shared" si="118"/>
        <v>0</v>
      </c>
      <c r="W102" s="53">
        <f t="shared" si="119"/>
        <v>0</v>
      </c>
      <c r="X102" s="53">
        <f t="shared" si="120"/>
        <v>0</v>
      </c>
      <c r="Y102" s="53">
        <f t="shared" si="121"/>
        <v>0</v>
      </c>
      <c r="Z102" s="53">
        <f t="shared" si="122"/>
        <v>100</v>
      </c>
      <c r="AA102" s="53">
        <f t="shared" si="123"/>
        <v>0</v>
      </c>
      <c r="AB102" s="53">
        <f t="shared" si="124"/>
        <v>0</v>
      </c>
      <c r="AC102" s="53">
        <f t="shared" si="125"/>
        <v>0</v>
      </c>
      <c r="AD102" s="53">
        <f t="shared" si="126"/>
        <v>0</v>
      </c>
      <c r="AE102" s="53">
        <f t="shared" si="127"/>
        <v>0</v>
      </c>
      <c r="AF102" s="53">
        <f t="shared" si="128"/>
        <v>0</v>
      </c>
      <c r="AG102" s="53">
        <f t="shared" si="129"/>
        <v>0</v>
      </c>
      <c r="AH102" s="53">
        <f t="shared" si="130"/>
        <v>0</v>
      </c>
      <c r="AI102" s="53">
        <f t="shared" si="131"/>
        <v>0</v>
      </c>
      <c r="AJ102" s="53">
        <f t="shared" si="132"/>
        <v>0</v>
      </c>
      <c r="AK102" s="53">
        <f t="shared" si="133"/>
        <v>0</v>
      </c>
      <c r="AL102" s="53">
        <f t="shared" si="134"/>
        <v>0</v>
      </c>
      <c r="AM102" s="53">
        <f t="shared" si="135"/>
        <v>0</v>
      </c>
      <c r="AN102" s="53">
        <f t="shared" si="136"/>
        <v>0</v>
      </c>
      <c r="AO102" s="53">
        <f t="shared" si="137"/>
        <v>0</v>
      </c>
      <c r="AP102" s="53">
        <f t="shared" si="138"/>
        <v>0</v>
      </c>
      <c r="AQ102" s="53">
        <f t="shared" si="139"/>
        <v>0</v>
      </c>
      <c r="AR102" s="53">
        <f t="shared" si="140"/>
        <v>0</v>
      </c>
      <c r="AS102" s="53">
        <f t="shared" si="141"/>
        <v>0</v>
      </c>
      <c r="AT102" s="53">
        <f t="shared" si="142"/>
        <v>0</v>
      </c>
      <c r="AU102" s="53">
        <f t="shared" si="143"/>
        <v>0</v>
      </c>
      <c r="AV102" s="53">
        <f t="shared" si="144"/>
        <v>0</v>
      </c>
      <c r="AW102" s="53">
        <f t="shared" si="145"/>
        <v>0</v>
      </c>
      <c r="AX102" s="53">
        <f t="shared" si="146"/>
        <v>100</v>
      </c>
      <c r="AY102" s="53">
        <f t="shared" si="147"/>
        <v>0</v>
      </c>
      <c r="AZ102" s="53">
        <f t="shared" si="148"/>
        <v>0</v>
      </c>
      <c r="BA102" s="53">
        <f t="shared" si="149"/>
        <v>0</v>
      </c>
      <c r="BB102" s="53">
        <f t="shared" si="150"/>
        <v>0</v>
      </c>
      <c r="BC102" s="53">
        <f t="shared" si="151"/>
        <v>0</v>
      </c>
      <c r="BD102" s="53">
        <f t="shared" si="152"/>
        <v>0</v>
      </c>
      <c r="BE102" s="53">
        <f t="shared" si="153"/>
        <v>0</v>
      </c>
      <c r="BF102" s="53">
        <f t="shared" si="154"/>
        <v>0</v>
      </c>
      <c r="BG102" s="53">
        <f t="shared" si="155"/>
        <v>0</v>
      </c>
      <c r="BH102" s="53">
        <f t="shared" si="156"/>
        <v>0</v>
      </c>
      <c r="BI102" s="53">
        <f t="shared" si="157"/>
        <v>0</v>
      </c>
      <c r="BJ102" s="53">
        <f t="shared" si="158"/>
        <v>0</v>
      </c>
      <c r="BK102" s="53">
        <f t="shared" si="159"/>
        <v>0</v>
      </c>
      <c r="BL102" s="53">
        <f t="shared" si="160"/>
        <v>0</v>
      </c>
      <c r="BM102" s="53">
        <f t="shared" si="161"/>
        <v>0</v>
      </c>
      <c r="BN102" s="53">
        <f t="shared" si="162"/>
        <v>0</v>
      </c>
      <c r="BO102" s="53">
        <f t="shared" si="163"/>
        <v>0</v>
      </c>
      <c r="BP102" s="53">
        <f t="shared" si="164"/>
        <v>0</v>
      </c>
      <c r="BQ102" s="53">
        <f t="shared" si="165"/>
        <v>0</v>
      </c>
      <c r="BR102" s="53">
        <f t="shared" si="166"/>
        <v>0</v>
      </c>
      <c r="BS102" s="53">
        <f t="shared" si="167"/>
        <v>0</v>
      </c>
      <c r="BT102" s="53">
        <f t="shared" si="168"/>
        <v>0</v>
      </c>
      <c r="BU102" s="53">
        <f t="shared" si="169"/>
        <v>0</v>
      </c>
      <c r="BV102" s="53">
        <f t="shared" si="170"/>
        <v>100</v>
      </c>
      <c r="BW102" s="53">
        <f t="shared" si="171"/>
        <v>0</v>
      </c>
      <c r="BX102" s="53">
        <f t="shared" si="172"/>
        <v>0</v>
      </c>
      <c r="BY102" s="53">
        <f t="shared" si="173"/>
        <v>0</v>
      </c>
      <c r="BZ102" s="53">
        <f t="shared" si="174"/>
        <v>0</v>
      </c>
      <c r="CA102" s="53">
        <f t="shared" si="175"/>
        <v>0</v>
      </c>
      <c r="CB102" s="53">
        <f t="shared" si="176"/>
        <v>0</v>
      </c>
      <c r="CC102" s="53">
        <f t="shared" si="177"/>
        <v>0</v>
      </c>
      <c r="CD102" s="53">
        <f t="shared" si="178"/>
        <v>0</v>
      </c>
      <c r="CE102" s="53">
        <f t="shared" si="179"/>
        <v>0</v>
      </c>
      <c r="CF102" s="53">
        <f t="shared" si="180"/>
        <v>0</v>
      </c>
      <c r="CG102" s="53">
        <f t="shared" si="181"/>
        <v>0</v>
      </c>
      <c r="CH102" s="53">
        <f t="shared" si="182"/>
        <v>0</v>
      </c>
      <c r="CI102" s="53">
        <f t="shared" si="183"/>
        <v>0</v>
      </c>
      <c r="CJ102" s="53">
        <f t="shared" si="184"/>
        <v>0</v>
      </c>
      <c r="CK102" s="53">
        <f t="shared" si="185"/>
        <v>0</v>
      </c>
      <c r="CL102" s="53">
        <f t="shared" si="186"/>
        <v>0</v>
      </c>
      <c r="CM102" s="53">
        <f t="shared" si="187"/>
        <v>0</v>
      </c>
      <c r="CN102" s="53">
        <f t="shared" si="188"/>
        <v>0</v>
      </c>
      <c r="CO102" s="53">
        <f t="shared" si="189"/>
        <v>0</v>
      </c>
      <c r="CP102" s="53">
        <f t="shared" si="190"/>
        <v>0</v>
      </c>
      <c r="CQ102" s="53">
        <f t="shared" si="191"/>
        <v>0</v>
      </c>
      <c r="CR102" s="53">
        <f t="shared" si="192"/>
        <v>0</v>
      </c>
      <c r="CS102" s="53">
        <f t="shared" si="193"/>
        <v>0</v>
      </c>
    </row>
    <row r="103">
      <c r="A103" s="23" t="s">
        <v>41</v>
      </c>
      <c r="B103" s="53">
        <f t="shared" si="98"/>
        <v>0</v>
      </c>
      <c r="C103" s="53">
        <f t="shared" si="99"/>
        <v>0</v>
      </c>
      <c r="D103" s="53">
        <f t="shared" si="100"/>
        <v>0</v>
      </c>
      <c r="E103" s="53">
        <f t="shared" si="101"/>
        <v>0</v>
      </c>
      <c r="F103" s="53">
        <f t="shared" si="102"/>
        <v>0</v>
      </c>
      <c r="G103" s="53">
        <f t="shared" si="103"/>
        <v>0</v>
      </c>
      <c r="H103" s="53">
        <f t="shared" si="104"/>
        <v>0</v>
      </c>
      <c r="I103" s="53">
        <f t="shared" si="105"/>
        <v>0</v>
      </c>
      <c r="J103" s="53">
        <f t="shared" si="106"/>
        <v>0</v>
      </c>
      <c r="K103" s="53">
        <f t="shared" si="107"/>
        <v>0</v>
      </c>
      <c r="L103" s="53">
        <f t="shared" si="108"/>
        <v>0</v>
      </c>
      <c r="M103" s="53">
        <f t="shared" si="109"/>
        <v>0</v>
      </c>
      <c r="N103" s="53">
        <f t="shared" si="110"/>
        <v>0</v>
      </c>
      <c r="O103" s="53">
        <f t="shared" si="111"/>
        <v>0</v>
      </c>
      <c r="P103" s="53">
        <f t="shared" si="112"/>
        <v>0</v>
      </c>
      <c r="Q103" s="53">
        <f t="shared" si="113"/>
        <v>0</v>
      </c>
      <c r="R103" s="53">
        <f t="shared" si="114"/>
        <v>0</v>
      </c>
      <c r="S103" s="53">
        <f t="shared" si="115"/>
        <v>0</v>
      </c>
      <c r="T103" s="53">
        <f t="shared" si="116"/>
        <v>0</v>
      </c>
      <c r="U103" s="53">
        <f t="shared" si="117"/>
        <v>0</v>
      </c>
      <c r="V103" s="53">
        <f t="shared" si="118"/>
        <v>0</v>
      </c>
      <c r="W103" s="53">
        <f t="shared" si="119"/>
        <v>0</v>
      </c>
      <c r="X103" s="53">
        <f t="shared" si="120"/>
        <v>0</v>
      </c>
      <c r="Y103" s="53">
        <f t="shared" si="121"/>
        <v>0</v>
      </c>
      <c r="Z103" s="53">
        <f t="shared" si="122"/>
        <v>0</v>
      </c>
      <c r="AA103" s="53">
        <f t="shared" si="123"/>
        <v>0</v>
      </c>
      <c r="AB103" s="53">
        <f t="shared" si="124"/>
        <v>0</v>
      </c>
      <c r="AC103" s="53">
        <f t="shared" si="125"/>
        <v>0</v>
      </c>
      <c r="AD103" s="53">
        <f t="shared" si="126"/>
        <v>0</v>
      </c>
      <c r="AE103" s="53">
        <f t="shared" si="127"/>
        <v>0</v>
      </c>
      <c r="AF103" s="53">
        <f t="shared" si="128"/>
        <v>0</v>
      </c>
      <c r="AG103" s="53">
        <f t="shared" si="129"/>
        <v>0</v>
      </c>
      <c r="AH103" s="53">
        <f t="shared" si="130"/>
        <v>0</v>
      </c>
      <c r="AI103" s="53">
        <f t="shared" si="131"/>
        <v>0</v>
      </c>
      <c r="AJ103" s="53">
        <f t="shared" si="132"/>
        <v>0</v>
      </c>
      <c r="AK103" s="53">
        <f t="shared" si="133"/>
        <v>0</v>
      </c>
      <c r="AL103" s="53">
        <f t="shared" si="134"/>
        <v>0</v>
      </c>
      <c r="AM103" s="53">
        <f t="shared" si="135"/>
        <v>0</v>
      </c>
      <c r="AN103" s="53">
        <f t="shared" si="136"/>
        <v>0</v>
      </c>
      <c r="AO103" s="53">
        <f t="shared" si="137"/>
        <v>0</v>
      </c>
      <c r="AP103" s="53">
        <f t="shared" si="138"/>
        <v>0</v>
      </c>
      <c r="AQ103" s="53">
        <f t="shared" si="139"/>
        <v>0</v>
      </c>
      <c r="AR103" s="53">
        <f t="shared" si="140"/>
        <v>0</v>
      </c>
      <c r="AS103" s="53">
        <f t="shared" si="141"/>
        <v>0</v>
      </c>
      <c r="AT103" s="53">
        <f t="shared" si="142"/>
        <v>0</v>
      </c>
      <c r="AU103" s="53">
        <f t="shared" si="143"/>
        <v>0</v>
      </c>
      <c r="AV103" s="53">
        <f t="shared" si="144"/>
        <v>0</v>
      </c>
      <c r="AW103" s="53">
        <f t="shared" si="145"/>
        <v>0</v>
      </c>
      <c r="AX103" s="53">
        <f t="shared" si="146"/>
        <v>100</v>
      </c>
      <c r="AY103" s="53">
        <f t="shared" si="147"/>
        <v>0</v>
      </c>
      <c r="AZ103" s="53">
        <f t="shared" si="148"/>
        <v>0</v>
      </c>
      <c r="BA103" s="53">
        <f t="shared" si="149"/>
        <v>0</v>
      </c>
      <c r="BB103" s="53">
        <f t="shared" si="150"/>
        <v>0</v>
      </c>
      <c r="BC103" s="53">
        <f t="shared" si="151"/>
        <v>0</v>
      </c>
      <c r="BD103" s="53">
        <f t="shared" si="152"/>
        <v>0</v>
      </c>
      <c r="BE103" s="53">
        <f t="shared" si="153"/>
        <v>0</v>
      </c>
      <c r="BF103" s="53">
        <f t="shared" si="154"/>
        <v>0</v>
      </c>
      <c r="BG103" s="53">
        <f t="shared" si="155"/>
        <v>0</v>
      </c>
      <c r="BH103" s="53">
        <f t="shared" si="156"/>
        <v>0</v>
      </c>
      <c r="BI103" s="53">
        <f t="shared" si="157"/>
        <v>0</v>
      </c>
      <c r="BJ103" s="53">
        <f t="shared" si="158"/>
        <v>0</v>
      </c>
      <c r="BK103" s="53">
        <f t="shared" si="159"/>
        <v>0</v>
      </c>
      <c r="BL103" s="53">
        <f t="shared" si="160"/>
        <v>0</v>
      </c>
      <c r="BM103" s="53">
        <f t="shared" si="161"/>
        <v>0</v>
      </c>
      <c r="BN103" s="53">
        <f t="shared" si="162"/>
        <v>0</v>
      </c>
      <c r="BO103" s="53">
        <f t="shared" si="163"/>
        <v>0</v>
      </c>
      <c r="BP103" s="53">
        <f t="shared" si="164"/>
        <v>0</v>
      </c>
      <c r="BQ103" s="53">
        <f t="shared" si="165"/>
        <v>0</v>
      </c>
      <c r="BR103" s="53">
        <f t="shared" si="166"/>
        <v>0</v>
      </c>
      <c r="BS103" s="53">
        <f t="shared" si="167"/>
        <v>0</v>
      </c>
      <c r="BT103" s="53">
        <f t="shared" si="168"/>
        <v>0</v>
      </c>
      <c r="BU103" s="53">
        <f t="shared" si="169"/>
        <v>0</v>
      </c>
      <c r="BV103" s="53">
        <f t="shared" si="170"/>
        <v>0</v>
      </c>
      <c r="BW103" s="53">
        <f t="shared" si="171"/>
        <v>0</v>
      </c>
      <c r="BX103" s="53">
        <f t="shared" si="172"/>
        <v>0</v>
      </c>
      <c r="BY103" s="53">
        <f t="shared" si="173"/>
        <v>0</v>
      </c>
      <c r="BZ103" s="53">
        <f t="shared" si="174"/>
        <v>0</v>
      </c>
      <c r="CA103" s="53">
        <f t="shared" si="175"/>
        <v>0</v>
      </c>
      <c r="CB103" s="53">
        <f t="shared" si="176"/>
        <v>0</v>
      </c>
      <c r="CC103" s="53">
        <f t="shared" si="177"/>
        <v>0</v>
      </c>
      <c r="CD103" s="53">
        <f t="shared" si="178"/>
        <v>0</v>
      </c>
      <c r="CE103" s="53">
        <f t="shared" si="179"/>
        <v>0</v>
      </c>
      <c r="CF103" s="53">
        <f t="shared" si="180"/>
        <v>0</v>
      </c>
      <c r="CG103" s="53">
        <f t="shared" si="181"/>
        <v>0</v>
      </c>
      <c r="CH103" s="53">
        <f t="shared" si="182"/>
        <v>0</v>
      </c>
      <c r="CI103" s="53">
        <f t="shared" si="183"/>
        <v>0</v>
      </c>
      <c r="CJ103" s="53">
        <f t="shared" si="184"/>
        <v>0</v>
      </c>
      <c r="CK103" s="53">
        <f t="shared" si="185"/>
        <v>0</v>
      </c>
      <c r="CL103" s="53">
        <f t="shared" si="186"/>
        <v>0</v>
      </c>
      <c r="CM103" s="53">
        <f t="shared" si="187"/>
        <v>0</v>
      </c>
      <c r="CN103" s="53">
        <f t="shared" si="188"/>
        <v>0</v>
      </c>
      <c r="CO103" s="53">
        <f t="shared" si="189"/>
        <v>0</v>
      </c>
      <c r="CP103" s="53">
        <f t="shared" si="190"/>
        <v>0</v>
      </c>
      <c r="CQ103" s="53">
        <f t="shared" si="191"/>
        <v>0</v>
      </c>
      <c r="CR103" s="53">
        <f t="shared" si="192"/>
        <v>0</v>
      </c>
      <c r="CS103" s="53">
        <f t="shared" si="193"/>
        <v>0</v>
      </c>
    </row>
    <row r="104">
      <c r="A104" s="23" t="s">
        <v>42</v>
      </c>
      <c r="B104" s="53">
        <f t="shared" si="98"/>
        <v>100</v>
      </c>
      <c r="C104" s="53">
        <f t="shared" si="99"/>
        <v>0</v>
      </c>
      <c r="D104" s="53">
        <f t="shared" si="100"/>
        <v>0</v>
      </c>
      <c r="E104" s="53">
        <f t="shared" si="101"/>
        <v>0</v>
      </c>
      <c r="F104" s="53">
        <f t="shared" si="102"/>
        <v>0</v>
      </c>
      <c r="G104" s="53">
        <f t="shared" si="103"/>
        <v>0</v>
      </c>
      <c r="H104" s="53">
        <f t="shared" si="104"/>
        <v>0</v>
      </c>
      <c r="I104" s="53">
        <f t="shared" si="105"/>
        <v>0</v>
      </c>
      <c r="J104" s="53">
        <f t="shared" si="106"/>
        <v>0</v>
      </c>
      <c r="K104" s="53">
        <f t="shared" si="107"/>
        <v>0</v>
      </c>
      <c r="L104" s="53">
        <f t="shared" si="108"/>
        <v>0</v>
      </c>
      <c r="M104" s="53">
        <f t="shared" si="109"/>
        <v>0</v>
      </c>
      <c r="N104" s="53">
        <f t="shared" si="110"/>
        <v>0</v>
      </c>
      <c r="O104" s="53">
        <f t="shared" si="111"/>
        <v>0</v>
      </c>
      <c r="P104" s="53">
        <f t="shared" si="112"/>
        <v>0</v>
      </c>
      <c r="Q104" s="53">
        <f t="shared" si="113"/>
        <v>0</v>
      </c>
      <c r="R104" s="53">
        <f t="shared" si="114"/>
        <v>0</v>
      </c>
      <c r="S104" s="53">
        <f t="shared" si="115"/>
        <v>0</v>
      </c>
      <c r="T104" s="53">
        <f t="shared" si="116"/>
        <v>0</v>
      </c>
      <c r="U104" s="53">
        <f t="shared" si="117"/>
        <v>0</v>
      </c>
      <c r="V104" s="53">
        <f t="shared" si="118"/>
        <v>0</v>
      </c>
      <c r="W104" s="53">
        <f t="shared" si="119"/>
        <v>0</v>
      </c>
      <c r="X104" s="53">
        <f t="shared" si="120"/>
        <v>0</v>
      </c>
      <c r="Y104" s="53">
        <f t="shared" si="121"/>
        <v>0</v>
      </c>
      <c r="Z104" s="53">
        <f t="shared" si="122"/>
        <v>68</v>
      </c>
      <c r="AA104" s="53">
        <f t="shared" si="123"/>
        <v>16</v>
      </c>
      <c r="AB104" s="53">
        <f t="shared" si="124"/>
        <v>0</v>
      </c>
      <c r="AC104" s="53">
        <f t="shared" si="125"/>
        <v>16</v>
      </c>
      <c r="AD104" s="53">
        <f t="shared" si="126"/>
        <v>0</v>
      </c>
      <c r="AE104" s="53">
        <f t="shared" si="127"/>
        <v>0</v>
      </c>
      <c r="AF104" s="53">
        <f t="shared" si="128"/>
        <v>0</v>
      </c>
      <c r="AG104" s="53">
        <f t="shared" si="129"/>
        <v>0</v>
      </c>
      <c r="AH104" s="53">
        <f t="shared" si="130"/>
        <v>0</v>
      </c>
      <c r="AI104" s="53">
        <f t="shared" si="131"/>
        <v>0</v>
      </c>
      <c r="AJ104" s="53">
        <f t="shared" si="132"/>
        <v>0</v>
      </c>
      <c r="AK104" s="53">
        <f t="shared" si="133"/>
        <v>0</v>
      </c>
      <c r="AL104" s="53">
        <f t="shared" si="134"/>
        <v>0</v>
      </c>
      <c r="AM104" s="53">
        <f t="shared" si="135"/>
        <v>0</v>
      </c>
      <c r="AN104" s="53">
        <f t="shared" si="136"/>
        <v>0</v>
      </c>
      <c r="AO104" s="53">
        <f t="shared" si="137"/>
        <v>0</v>
      </c>
      <c r="AP104" s="53">
        <f t="shared" si="138"/>
        <v>0</v>
      </c>
      <c r="AQ104" s="53">
        <f t="shared" si="139"/>
        <v>0</v>
      </c>
      <c r="AR104" s="53">
        <f t="shared" si="140"/>
        <v>0</v>
      </c>
      <c r="AS104" s="53">
        <f t="shared" si="141"/>
        <v>0</v>
      </c>
      <c r="AT104" s="53">
        <f t="shared" si="142"/>
        <v>0</v>
      </c>
      <c r="AU104" s="53">
        <f t="shared" si="143"/>
        <v>0</v>
      </c>
      <c r="AV104" s="53">
        <f t="shared" si="144"/>
        <v>0</v>
      </c>
      <c r="AW104" s="53">
        <f t="shared" si="145"/>
        <v>0</v>
      </c>
      <c r="AX104" s="53">
        <f t="shared" si="146"/>
        <v>92.98245614</v>
      </c>
      <c r="AY104" s="53">
        <f t="shared" si="147"/>
        <v>5.263157895</v>
      </c>
      <c r="AZ104" s="53">
        <f t="shared" si="148"/>
        <v>1.754385965</v>
      </c>
      <c r="BA104" s="53">
        <f t="shared" si="149"/>
        <v>0</v>
      </c>
      <c r="BB104" s="53">
        <f t="shared" si="150"/>
        <v>0</v>
      </c>
      <c r="BC104" s="53">
        <f t="shared" si="151"/>
        <v>0</v>
      </c>
      <c r="BD104" s="53">
        <f t="shared" si="152"/>
        <v>0</v>
      </c>
      <c r="BE104" s="53">
        <f t="shared" si="153"/>
        <v>0</v>
      </c>
      <c r="BF104" s="53">
        <f t="shared" si="154"/>
        <v>0</v>
      </c>
      <c r="BG104" s="53">
        <f t="shared" si="155"/>
        <v>0</v>
      </c>
      <c r="BH104" s="53">
        <f t="shared" si="156"/>
        <v>0</v>
      </c>
      <c r="BI104" s="53">
        <f t="shared" si="157"/>
        <v>0</v>
      </c>
      <c r="BJ104" s="53">
        <f t="shared" si="158"/>
        <v>0</v>
      </c>
      <c r="BK104" s="53">
        <f t="shared" si="159"/>
        <v>0</v>
      </c>
      <c r="BL104" s="53">
        <f t="shared" si="160"/>
        <v>0</v>
      </c>
      <c r="BM104" s="53">
        <f t="shared" si="161"/>
        <v>0</v>
      </c>
      <c r="BN104" s="53">
        <f t="shared" si="162"/>
        <v>0</v>
      </c>
      <c r="BO104" s="53">
        <f t="shared" si="163"/>
        <v>0</v>
      </c>
      <c r="BP104" s="53">
        <f t="shared" si="164"/>
        <v>0</v>
      </c>
      <c r="BQ104" s="53">
        <f t="shared" si="165"/>
        <v>0</v>
      </c>
      <c r="BR104" s="53">
        <f t="shared" si="166"/>
        <v>0</v>
      </c>
      <c r="BS104" s="53">
        <f t="shared" si="167"/>
        <v>0</v>
      </c>
      <c r="BT104" s="53">
        <f t="shared" si="168"/>
        <v>0</v>
      </c>
      <c r="BU104" s="53">
        <f t="shared" si="169"/>
        <v>0</v>
      </c>
      <c r="BV104" s="53">
        <f t="shared" si="170"/>
        <v>92</v>
      </c>
      <c r="BW104" s="53">
        <f t="shared" si="171"/>
        <v>4</v>
      </c>
      <c r="BX104" s="53">
        <f t="shared" si="172"/>
        <v>0</v>
      </c>
      <c r="BY104" s="53">
        <f t="shared" si="173"/>
        <v>0</v>
      </c>
      <c r="BZ104" s="53">
        <f t="shared" si="174"/>
        <v>0</v>
      </c>
      <c r="CA104" s="53">
        <f t="shared" si="175"/>
        <v>0</v>
      </c>
      <c r="CB104" s="53">
        <f t="shared" si="176"/>
        <v>0</v>
      </c>
      <c r="CC104" s="53">
        <f t="shared" si="177"/>
        <v>2</v>
      </c>
      <c r="CD104" s="53">
        <f t="shared" si="178"/>
        <v>0</v>
      </c>
      <c r="CE104" s="53">
        <f t="shared" si="179"/>
        <v>0</v>
      </c>
      <c r="CF104" s="53">
        <f t="shared" si="180"/>
        <v>0</v>
      </c>
      <c r="CG104" s="53">
        <f t="shared" si="181"/>
        <v>0</v>
      </c>
      <c r="CH104" s="53">
        <f t="shared" si="182"/>
        <v>0</v>
      </c>
      <c r="CI104" s="53">
        <f t="shared" si="183"/>
        <v>0</v>
      </c>
      <c r="CJ104" s="53">
        <f t="shared" si="184"/>
        <v>0</v>
      </c>
      <c r="CK104" s="53">
        <f t="shared" si="185"/>
        <v>0</v>
      </c>
      <c r="CL104" s="53">
        <f t="shared" si="186"/>
        <v>0</v>
      </c>
      <c r="CM104" s="53">
        <f t="shared" si="187"/>
        <v>0</v>
      </c>
      <c r="CN104" s="53">
        <f t="shared" si="188"/>
        <v>0</v>
      </c>
      <c r="CO104" s="53">
        <f t="shared" si="189"/>
        <v>0</v>
      </c>
      <c r="CP104" s="53">
        <f t="shared" si="190"/>
        <v>0</v>
      </c>
      <c r="CQ104" s="53">
        <f t="shared" si="191"/>
        <v>0</v>
      </c>
      <c r="CR104" s="53">
        <f t="shared" si="192"/>
        <v>0</v>
      </c>
      <c r="CS104" s="53">
        <f t="shared" si="193"/>
        <v>2</v>
      </c>
    </row>
    <row r="105">
      <c r="A105" s="23" t="s">
        <v>43</v>
      </c>
      <c r="B105" s="53">
        <f t="shared" si="98"/>
        <v>0</v>
      </c>
      <c r="C105" s="53">
        <f t="shared" si="99"/>
        <v>0</v>
      </c>
      <c r="D105" s="53">
        <f t="shared" si="100"/>
        <v>0</v>
      </c>
      <c r="E105" s="53">
        <f t="shared" si="101"/>
        <v>0</v>
      </c>
      <c r="F105" s="53">
        <f t="shared" si="102"/>
        <v>0</v>
      </c>
      <c r="G105" s="53">
        <f t="shared" si="103"/>
        <v>0</v>
      </c>
      <c r="H105" s="53">
        <f t="shared" si="104"/>
        <v>0</v>
      </c>
      <c r="I105" s="53">
        <f t="shared" si="105"/>
        <v>0</v>
      </c>
      <c r="J105" s="53">
        <f t="shared" si="106"/>
        <v>0</v>
      </c>
      <c r="K105" s="53">
        <f t="shared" si="107"/>
        <v>0</v>
      </c>
      <c r="L105" s="53">
        <f t="shared" si="108"/>
        <v>0</v>
      </c>
      <c r="M105" s="53">
        <f t="shared" si="109"/>
        <v>0</v>
      </c>
      <c r="N105" s="53">
        <f t="shared" si="110"/>
        <v>0</v>
      </c>
      <c r="O105" s="53">
        <f t="shared" si="111"/>
        <v>0</v>
      </c>
      <c r="P105" s="53">
        <f t="shared" si="112"/>
        <v>0</v>
      </c>
      <c r="Q105" s="53">
        <f t="shared" si="113"/>
        <v>0</v>
      </c>
      <c r="R105" s="53">
        <f t="shared" si="114"/>
        <v>0</v>
      </c>
      <c r="S105" s="53">
        <f t="shared" si="115"/>
        <v>0</v>
      </c>
      <c r="T105" s="53">
        <f t="shared" si="116"/>
        <v>0</v>
      </c>
      <c r="U105" s="53">
        <f t="shared" si="117"/>
        <v>0</v>
      </c>
      <c r="V105" s="53">
        <f t="shared" si="118"/>
        <v>0</v>
      </c>
      <c r="W105" s="53">
        <f t="shared" si="119"/>
        <v>0</v>
      </c>
      <c r="X105" s="53">
        <f t="shared" si="120"/>
        <v>0</v>
      </c>
      <c r="Y105" s="53">
        <f t="shared" si="121"/>
        <v>0</v>
      </c>
      <c r="Z105" s="53">
        <f t="shared" si="122"/>
        <v>0</v>
      </c>
      <c r="AA105" s="53">
        <f t="shared" si="123"/>
        <v>0</v>
      </c>
      <c r="AB105" s="53">
        <f t="shared" si="124"/>
        <v>0</v>
      </c>
      <c r="AC105" s="53">
        <f t="shared" si="125"/>
        <v>0</v>
      </c>
      <c r="AD105" s="53">
        <f t="shared" si="126"/>
        <v>0</v>
      </c>
      <c r="AE105" s="53">
        <f t="shared" si="127"/>
        <v>0</v>
      </c>
      <c r="AF105" s="53">
        <f t="shared" si="128"/>
        <v>0</v>
      </c>
      <c r="AG105" s="53">
        <f t="shared" si="129"/>
        <v>0</v>
      </c>
      <c r="AH105" s="53">
        <f t="shared" si="130"/>
        <v>0</v>
      </c>
      <c r="AI105" s="53">
        <f t="shared" si="131"/>
        <v>0</v>
      </c>
      <c r="AJ105" s="53">
        <f t="shared" si="132"/>
        <v>0</v>
      </c>
      <c r="AK105" s="53">
        <f t="shared" si="133"/>
        <v>0</v>
      </c>
      <c r="AL105" s="53">
        <f t="shared" si="134"/>
        <v>0</v>
      </c>
      <c r="AM105" s="53">
        <f t="shared" si="135"/>
        <v>0</v>
      </c>
      <c r="AN105" s="53">
        <f t="shared" si="136"/>
        <v>0</v>
      </c>
      <c r="AO105" s="53">
        <f t="shared" si="137"/>
        <v>0</v>
      </c>
      <c r="AP105" s="53">
        <f t="shared" si="138"/>
        <v>0</v>
      </c>
      <c r="AQ105" s="53">
        <f t="shared" si="139"/>
        <v>0</v>
      </c>
      <c r="AR105" s="53">
        <f t="shared" si="140"/>
        <v>0</v>
      </c>
      <c r="AS105" s="53">
        <f t="shared" si="141"/>
        <v>0</v>
      </c>
      <c r="AT105" s="53">
        <f t="shared" si="142"/>
        <v>0</v>
      </c>
      <c r="AU105" s="53">
        <f t="shared" si="143"/>
        <v>0</v>
      </c>
      <c r="AV105" s="53">
        <f t="shared" si="144"/>
        <v>0</v>
      </c>
      <c r="AW105" s="53">
        <f t="shared" si="145"/>
        <v>0</v>
      </c>
      <c r="AX105" s="53">
        <f t="shared" si="146"/>
        <v>100</v>
      </c>
      <c r="AY105" s="53">
        <f t="shared" si="147"/>
        <v>0</v>
      </c>
      <c r="AZ105" s="53">
        <f t="shared" si="148"/>
        <v>0</v>
      </c>
      <c r="BA105" s="53">
        <f t="shared" si="149"/>
        <v>0</v>
      </c>
      <c r="BB105" s="53">
        <f t="shared" si="150"/>
        <v>0</v>
      </c>
      <c r="BC105" s="53">
        <f t="shared" si="151"/>
        <v>0</v>
      </c>
      <c r="BD105" s="53">
        <f t="shared" si="152"/>
        <v>0</v>
      </c>
      <c r="BE105" s="53">
        <f t="shared" si="153"/>
        <v>0</v>
      </c>
      <c r="BF105" s="53">
        <f t="shared" si="154"/>
        <v>0</v>
      </c>
      <c r="BG105" s="53">
        <f t="shared" si="155"/>
        <v>0</v>
      </c>
      <c r="BH105" s="53">
        <f t="shared" si="156"/>
        <v>0</v>
      </c>
      <c r="BI105" s="53">
        <f t="shared" si="157"/>
        <v>0</v>
      </c>
      <c r="BJ105" s="53">
        <f t="shared" si="158"/>
        <v>0</v>
      </c>
      <c r="BK105" s="53">
        <f t="shared" si="159"/>
        <v>0</v>
      </c>
      <c r="BL105" s="53">
        <f t="shared" si="160"/>
        <v>0</v>
      </c>
      <c r="BM105" s="53">
        <f t="shared" si="161"/>
        <v>0</v>
      </c>
      <c r="BN105" s="53">
        <f t="shared" si="162"/>
        <v>0</v>
      </c>
      <c r="BO105" s="53">
        <f t="shared" si="163"/>
        <v>0</v>
      </c>
      <c r="BP105" s="53">
        <f t="shared" si="164"/>
        <v>0</v>
      </c>
      <c r="BQ105" s="53">
        <f t="shared" si="165"/>
        <v>0</v>
      </c>
      <c r="BR105" s="53">
        <f t="shared" si="166"/>
        <v>0</v>
      </c>
      <c r="BS105" s="53">
        <f t="shared" si="167"/>
        <v>0</v>
      </c>
      <c r="BT105" s="53">
        <f t="shared" si="168"/>
        <v>0</v>
      </c>
      <c r="BU105" s="53">
        <f t="shared" si="169"/>
        <v>0</v>
      </c>
      <c r="BV105" s="53">
        <f t="shared" si="170"/>
        <v>0</v>
      </c>
      <c r="BW105" s="53">
        <f t="shared" si="171"/>
        <v>0</v>
      </c>
      <c r="BX105" s="53">
        <f t="shared" si="172"/>
        <v>0</v>
      </c>
      <c r="BY105" s="53">
        <f t="shared" si="173"/>
        <v>0</v>
      </c>
      <c r="BZ105" s="53">
        <f t="shared" si="174"/>
        <v>0</v>
      </c>
      <c r="CA105" s="53">
        <f t="shared" si="175"/>
        <v>0</v>
      </c>
      <c r="CB105" s="53">
        <f t="shared" si="176"/>
        <v>0</v>
      </c>
      <c r="CC105" s="53">
        <f t="shared" si="177"/>
        <v>0</v>
      </c>
      <c r="CD105" s="53">
        <f t="shared" si="178"/>
        <v>0</v>
      </c>
      <c r="CE105" s="53">
        <f t="shared" si="179"/>
        <v>0</v>
      </c>
      <c r="CF105" s="53">
        <f t="shared" si="180"/>
        <v>0</v>
      </c>
      <c r="CG105" s="53">
        <f t="shared" si="181"/>
        <v>0</v>
      </c>
      <c r="CH105" s="53">
        <f t="shared" si="182"/>
        <v>0</v>
      </c>
      <c r="CI105" s="53">
        <f t="shared" si="183"/>
        <v>0</v>
      </c>
      <c r="CJ105" s="53">
        <f t="shared" si="184"/>
        <v>0</v>
      </c>
      <c r="CK105" s="53">
        <f t="shared" si="185"/>
        <v>0</v>
      </c>
      <c r="CL105" s="53">
        <f t="shared" si="186"/>
        <v>0</v>
      </c>
      <c r="CM105" s="53">
        <f t="shared" si="187"/>
        <v>0</v>
      </c>
      <c r="CN105" s="53">
        <f t="shared" si="188"/>
        <v>0</v>
      </c>
      <c r="CO105" s="53">
        <f t="shared" si="189"/>
        <v>0</v>
      </c>
      <c r="CP105" s="53">
        <f t="shared" si="190"/>
        <v>0</v>
      </c>
      <c r="CQ105" s="53">
        <f t="shared" si="191"/>
        <v>0</v>
      </c>
      <c r="CR105" s="53">
        <f t="shared" si="192"/>
        <v>0</v>
      </c>
      <c r="CS105" s="53">
        <f t="shared" si="193"/>
        <v>0</v>
      </c>
    </row>
    <row r="106">
      <c r="A106" s="23" t="s">
        <v>44</v>
      </c>
      <c r="B106" s="53">
        <f t="shared" si="98"/>
        <v>0</v>
      </c>
      <c r="C106" s="53">
        <f t="shared" si="99"/>
        <v>0</v>
      </c>
      <c r="D106" s="53">
        <f t="shared" si="100"/>
        <v>0</v>
      </c>
      <c r="E106" s="53">
        <f t="shared" si="101"/>
        <v>0</v>
      </c>
      <c r="F106" s="53">
        <f t="shared" si="102"/>
        <v>0</v>
      </c>
      <c r="G106" s="53">
        <f t="shared" si="103"/>
        <v>0</v>
      </c>
      <c r="H106" s="53">
        <f t="shared" si="104"/>
        <v>0</v>
      </c>
      <c r="I106" s="53">
        <f t="shared" si="105"/>
        <v>0</v>
      </c>
      <c r="J106" s="53">
        <f t="shared" si="106"/>
        <v>0</v>
      </c>
      <c r="K106" s="53">
        <f t="shared" si="107"/>
        <v>0</v>
      </c>
      <c r="L106" s="53">
        <f t="shared" si="108"/>
        <v>0</v>
      </c>
      <c r="M106" s="53">
        <f t="shared" si="109"/>
        <v>0</v>
      </c>
      <c r="N106" s="53">
        <f t="shared" si="110"/>
        <v>0</v>
      </c>
      <c r="O106" s="53">
        <f t="shared" si="111"/>
        <v>0</v>
      </c>
      <c r="P106" s="53">
        <f t="shared" si="112"/>
        <v>0</v>
      </c>
      <c r="Q106" s="53">
        <f t="shared" si="113"/>
        <v>0</v>
      </c>
      <c r="R106" s="53">
        <f t="shared" si="114"/>
        <v>0</v>
      </c>
      <c r="S106" s="53">
        <f t="shared" si="115"/>
        <v>0</v>
      </c>
      <c r="T106" s="53">
        <f t="shared" si="116"/>
        <v>0</v>
      </c>
      <c r="U106" s="53">
        <f t="shared" si="117"/>
        <v>0</v>
      </c>
      <c r="V106" s="53">
        <f t="shared" si="118"/>
        <v>0</v>
      </c>
      <c r="W106" s="53">
        <f t="shared" si="119"/>
        <v>0</v>
      </c>
      <c r="X106" s="53">
        <f t="shared" si="120"/>
        <v>0</v>
      </c>
      <c r="Y106" s="53">
        <f t="shared" si="121"/>
        <v>0</v>
      </c>
      <c r="Z106" s="53">
        <f t="shared" si="122"/>
        <v>100</v>
      </c>
      <c r="AA106" s="53">
        <f t="shared" si="123"/>
        <v>0</v>
      </c>
      <c r="AB106" s="53">
        <f t="shared" si="124"/>
        <v>0</v>
      </c>
      <c r="AC106" s="53">
        <f t="shared" si="125"/>
        <v>0</v>
      </c>
      <c r="AD106" s="53">
        <f t="shared" si="126"/>
        <v>0</v>
      </c>
      <c r="AE106" s="53">
        <f t="shared" si="127"/>
        <v>0</v>
      </c>
      <c r="AF106" s="53">
        <f t="shared" si="128"/>
        <v>0</v>
      </c>
      <c r="AG106" s="53">
        <f t="shared" si="129"/>
        <v>0</v>
      </c>
      <c r="AH106" s="53">
        <f t="shared" si="130"/>
        <v>0</v>
      </c>
      <c r="AI106" s="53">
        <f t="shared" si="131"/>
        <v>0</v>
      </c>
      <c r="AJ106" s="53">
        <f t="shared" si="132"/>
        <v>0</v>
      </c>
      <c r="AK106" s="53">
        <f t="shared" si="133"/>
        <v>0</v>
      </c>
      <c r="AL106" s="53">
        <f t="shared" si="134"/>
        <v>0</v>
      </c>
      <c r="AM106" s="53">
        <f t="shared" si="135"/>
        <v>0</v>
      </c>
      <c r="AN106" s="53">
        <f t="shared" si="136"/>
        <v>0</v>
      </c>
      <c r="AO106" s="53">
        <f t="shared" si="137"/>
        <v>0</v>
      </c>
      <c r="AP106" s="53">
        <f t="shared" si="138"/>
        <v>0</v>
      </c>
      <c r="AQ106" s="53">
        <f t="shared" si="139"/>
        <v>0</v>
      </c>
      <c r="AR106" s="53">
        <f t="shared" si="140"/>
        <v>0</v>
      </c>
      <c r="AS106" s="53">
        <f t="shared" si="141"/>
        <v>0</v>
      </c>
      <c r="AT106" s="53">
        <f t="shared" si="142"/>
        <v>0</v>
      </c>
      <c r="AU106" s="53">
        <f t="shared" si="143"/>
        <v>0</v>
      </c>
      <c r="AV106" s="53">
        <f t="shared" si="144"/>
        <v>0</v>
      </c>
      <c r="AW106" s="53">
        <f t="shared" si="145"/>
        <v>0</v>
      </c>
      <c r="AX106" s="53">
        <f t="shared" si="146"/>
        <v>75</v>
      </c>
      <c r="AY106" s="53">
        <f t="shared" si="147"/>
        <v>12.5</v>
      </c>
      <c r="AZ106" s="53">
        <f t="shared" si="148"/>
        <v>0</v>
      </c>
      <c r="BA106" s="53">
        <f t="shared" si="149"/>
        <v>0</v>
      </c>
      <c r="BB106" s="53">
        <f t="shared" si="150"/>
        <v>12.5</v>
      </c>
      <c r="BC106" s="53">
        <f t="shared" si="151"/>
        <v>0</v>
      </c>
      <c r="BD106" s="53">
        <f t="shared" si="152"/>
        <v>0</v>
      </c>
      <c r="BE106" s="53">
        <f t="shared" si="153"/>
        <v>0</v>
      </c>
      <c r="BF106" s="53">
        <f t="shared" si="154"/>
        <v>0</v>
      </c>
      <c r="BG106" s="53">
        <f t="shared" si="155"/>
        <v>0</v>
      </c>
      <c r="BH106" s="53">
        <f t="shared" si="156"/>
        <v>0</v>
      </c>
      <c r="BI106" s="53">
        <f t="shared" si="157"/>
        <v>0</v>
      </c>
      <c r="BJ106" s="53">
        <f t="shared" si="158"/>
        <v>0</v>
      </c>
      <c r="BK106" s="53">
        <f t="shared" si="159"/>
        <v>0</v>
      </c>
      <c r="BL106" s="53">
        <f t="shared" si="160"/>
        <v>0</v>
      </c>
      <c r="BM106" s="53">
        <f t="shared" si="161"/>
        <v>0</v>
      </c>
      <c r="BN106" s="53">
        <f t="shared" si="162"/>
        <v>0</v>
      </c>
      <c r="BO106" s="53">
        <f t="shared" si="163"/>
        <v>0</v>
      </c>
      <c r="BP106" s="53">
        <f t="shared" si="164"/>
        <v>0</v>
      </c>
      <c r="BQ106" s="53">
        <f t="shared" si="165"/>
        <v>0</v>
      </c>
      <c r="BR106" s="53">
        <f t="shared" si="166"/>
        <v>0</v>
      </c>
      <c r="BS106" s="53">
        <f t="shared" si="167"/>
        <v>0</v>
      </c>
      <c r="BT106" s="53">
        <f t="shared" si="168"/>
        <v>0</v>
      </c>
      <c r="BU106" s="53">
        <f t="shared" si="169"/>
        <v>0</v>
      </c>
      <c r="BV106" s="53">
        <f t="shared" si="170"/>
        <v>72.72727273</v>
      </c>
      <c r="BW106" s="53">
        <f t="shared" si="171"/>
        <v>0</v>
      </c>
      <c r="BX106" s="53">
        <f t="shared" si="172"/>
        <v>27.27272727</v>
      </c>
      <c r="BY106" s="53">
        <f t="shared" si="173"/>
        <v>0</v>
      </c>
      <c r="BZ106" s="53">
        <f t="shared" si="174"/>
        <v>0</v>
      </c>
      <c r="CA106" s="53">
        <f t="shared" si="175"/>
        <v>0</v>
      </c>
      <c r="CB106" s="53">
        <f t="shared" si="176"/>
        <v>0</v>
      </c>
      <c r="CC106" s="53">
        <f t="shared" si="177"/>
        <v>0</v>
      </c>
      <c r="CD106" s="53">
        <f t="shared" si="178"/>
        <v>0</v>
      </c>
      <c r="CE106" s="53">
        <f t="shared" si="179"/>
        <v>0</v>
      </c>
      <c r="CF106" s="53">
        <f t="shared" si="180"/>
        <v>0</v>
      </c>
      <c r="CG106" s="53">
        <f t="shared" si="181"/>
        <v>0</v>
      </c>
      <c r="CH106" s="53">
        <f t="shared" si="182"/>
        <v>0</v>
      </c>
      <c r="CI106" s="53">
        <f t="shared" si="183"/>
        <v>0</v>
      </c>
      <c r="CJ106" s="53">
        <f t="shared" si="184"/>
        <v>0</v>
      </c>
      <c r="CK106" s="53">
        <f t="shared" si="185"/>
        <v>0</v>
      </c>
      <c r="CL106" s="53">
        <f t="shared" si="186"/>
        <v>0</v>
      </c>
      <c r="CM106" s="53">
        <f t="shared" si="187"/>
        <v>0</v>
      </c>
      <c r="CN106" s="53">
        <f t="shared" si="188"/>
        <v>0</v>
      </c>
      <c r="CO106" s="53">
        <f t="shared" si="189"/>
        <v>0</v>
      </c>
      <c r="CP106" s="53">
        <f t="shared" si="190"/>
        <v>0</v>
      </c>
      <c r="CQ106" s="53">
        <f t="shared" si="191"/>
        <v>0</v>
      </c>
      <c r="CR106" s="53">
        <f t="shared" si="192"/>
        <v>0</v>
      </c>
      <c r="CS106" s="53">
        <f t="shared" si="193"/>
        <v>0</v>
      </c>
    </row>
    <row r="107">
      <c r="A107" s="23" t="s">
        <v>45</v>
      </c>
      <c r="B107" s="53">
        <f t="shared" si="98"/>
        <v>0</v>
      </c>
      <c r="C107" s="53">
        <f t="shared" si="99"/>
        <v>0</v>
      </c>
      <c r="D107" s="53">
        <f t="shared" si="100"/>
        <v>0</v>
      </c>
      <c r="E107" s="53">
        <f t="shared" si="101"/>
        <v>0</v>
      </c>
      <c r="F107" s="53">
        <f t="shared" si="102"/>
        <v>0</v>
      </c>
      <c r="G107" s="53">
        <f t="shared" si="103"/>
        <v>0</v>
      </c>
      <c r="H107" s="53">
        <f t="shared" si="104"/>
        <v>0</v>
      </c>
      <c r="I107" s="53">
        <f t="shared" si="105"/>
        <v>0</v>
      </c>
      <c r="J107" s="53">
        <f t="shared" si="106"/>
        <v>0</v>
      </c>
      <c r="K107" s="53">
        <f t="shared" si="107"/>
        <v>0</v>
      </c>
      <c r="L107" s="53">
        <f t="shared" si="108"/>
        <v>0</v>
      </c>
      <c r="M107" s="53">
        <f t="shared" si="109"/>
        <v>0</v>
      </c>
      <c r="N107" s="53">
        <f t="shared" si="110"/>
        <v>0</v>
      </c>
      <c r="O107" s="53">
        <f t="shared" si="111"/>
        <v>0</v>
      </c>
      <c r="P107" s="53">
        <f t="shared" si="112"/>
        <v>0</v>
      </c>
      <c r="Q107" s="53">
        <f t="shared" si="113"/>
        <v>0</v>
      </c>
      <c r="R107" s="53">
        <f t="shared" si="114"/>
        <v>0</v>
      </c>
      <c r="S107" s="53">
        <f t="shared" si="115"/>
        <v>0</v>
      </c>
      <c r="T107" s="53">
        <f t="shared" si="116"/>
        <v>0</v>
      </c>
      <c r="U107" s="53">
        <f t="shared" si="117"/>
        <v>0</v>
      </c>
      <c r="V107" s="53">
        <f t="shared" si="118"/>
        <v>0</v>
      </c>
      <c r="W107" s="53">
        <f t="shared" si="119"/>
        <v>0</v>
      </c>
      <c r="X107" s="53">
        <f t="shared" si="120"/>
        <v>0</v>
      </c>
      <c r="Y107" s="53">
        <f t="shared" si="121"/>
        <v>0</v>
      </c>
      <c r="Z107" s="53">
        <f t="shared" si="122"/>
        <v>50</v>
      </c>
      <c r="AA107" s="53">
        <f t="shared" si="123"/>
        <v>0</v>
      </c>
      <c r="AB107" s="53">
        <f t="shared" si="124"/>
        <v>50</v>
      </c>
      <c r="AC107" s="53">
        <f t="shared" si="125"/>
        <v>0</v>
      </c>
      <c r="AD107" s="53">
        <f t="shared" si="126"/>
        <v>0</v>
      </c>
      <c r="AE107" s="53">
        <f t="shared" si="127"/>
        <v>0</v>
      </c>
      <c r="AF107" s="53">
        <f t="shared" si="128"/>
        <v>0</v>
      </c>
      <c r="AG107" s="53">
        <f t="shared" si="129"/>
        <v>0</v>
      </c>
      <c r="AH107" s="53">
        <f t="shared" si="130"/>
        <v>0</v>
      </c>
      <c r="AI107" s="53">
        <f t="shared" si="131"/>
        <v>0</v>
      </c>
      <c r="AJ107" s="53">
        <f t="shared" si="132"/>
        <v>0</v>
      </c>
      <c r="AK107" s="53">
        <f t="shared" si="133"/>
        <v>0</v>
      </c>
      <c r="AL107" s="53">
        <f t="shared" si="134"/>
        <v>0</v>
      </c>
      <c r="AM107" s="53">
        <f t="shared" si="135"/>
        <v>0</v>
      </c>
      <c r="AN107" s="53">
        <f t="shared" si="136"/>
        <v>0</v>
      </c>
      <c r="AO107" s="53">
        <f t="shared" si="137"/>
        <v>0</v>
      </c>
      <c r="AP107" s="53">
        <f t="shared" si="138"/>
        <v>0</v>
      </c>
      <c r="AQ107" s="53">
        <f t="shared" si="139"/>
        <v>0</v>
      </c>
      <c r="AR107" s="53">
        <f t="shared" si="140"/>
        <v>0</v>
      </c>
      <c r="AS107" s="53">
        <f t="shared" si="141"/>
        <v>0</v>
      </c>
      <c r="AT107" s="53">
        <f t="shared" si="142"/>
        <v>0</v>
      </c>
      <c r="AU107" s="53">
        <f t="shared" si="143"/>
        <v>0</v>
      </c>
      <c r="AV107" s="53">
        <f t="shared" si="144"/>
        <v>0</v>
      </c>
      <c r="AW107" s="53">
        <f t="shared" si="145"/>
        <v>0</v>
      </c>
      <c r="AX107" s="53">
        <f t="shared" si="146"/>
        <v>54.54545455</v>
      </c>
      <c r="AY107" s="53">
        <f t="shared" si="147"/>
        <v>18.18181818</v>
      </c>
      <c r="AZ107" s="53">
        <f t="shared" si="148"/>
        <v>18.18181818</v>
      </c>
      <c r="BA107" s="53">
        <f t="shared" si="149"/>
        <v>0</v>
      </c>
      <c r="BB107" s="53">
        <f t="shared" si="150"/>
        <v>0</v>
      </c>
      <c r="BC107" s="53">
        <f t="shared" si="151"/>
        <v>0</v>
      </c>
      <c r="BD107" s="53">
        <f t="shared" si="152"/>
        <v>0</v>
      </c>
      <c r="BE107" s="53">
        <f t="shared" si="153"/>
        <v>0</v>
      </c>
      <c r="BF107" s="53">
        <f t="shared" si="154"/>
        <v>0</v>
      </c>
      <c r="BG107" s="53">
        <f t="shared" si="155"/>
        <v>9.090909091</v>
      </c>
      <c r="BH107" s="53">
        <f t="shared" si="156"/>
        <v>0</v>
      </c>
      <c r="BI107" s="53">
        <f t="shared" si="157"/>
        <v>0</v>
      </c>
      <c r="BJ107" s="53">
        <f t="shared" si="158"/>
        <v>0</v>
      </c>
      <c r="BK107" s="53">
        <f t="shared" si="159"/>
        <v>0</v>
      </c>
      <c r="BL107" s="53">
        <f t="shared" si="160"/>
        <v>0</v>
      </c>
      <c r="BM107" s="53">
        <f t="shared" si="161"/>
        <v>0</v>
      </c>
      <c r="BN107" s="53">
        <f t="shared" si="162"/>
        <v>0</v>
      </c>
      <c r="BO107" s="53">
        <f t="shared" si="163"/>
        <v>0</v>
      </c>
      <c r="BP107" s="53">
        <f t="shared" si="164"/>
        <v>0</v>
      </c>
      <c r="BQ107" s="53">
        <f t="shared" si="165"/>
        <v>0</v>
      </c>
      <c r="BR107" s="53">
        <f t="shared" si="166"/>
        <v>0</v>
      </c>
      <c r="BS107" s="53">
        <f t="shared" si="167"/>
        <v>0</v>
      </c>
      <c r="BT107" s="53">
        <f t="shared" si="168"/>
        <v>0</v>
      </c>
      <c r="BU107" s="53">
        <f t="shared" si="169"/>
        <v>0</v>
      </c>
      <c r="BV107" s="53">
        <f t="shared" si="170"/>
        <v>100</v>
      </c>
      <c r="BW107" s="53">
        <f t="shared" si="171"/>
        <v>0</v>
      </c>
      <c r="BX107" s="53">
        <f t="shared" si="172"/>
        <v>0</v>
      </c>
      <c r="BY107" s="53">
        <f t="shared" si="173"/>
        <v>0</v>
      </c>
      <c r="BZ107" s="53">
        <f t="shared" si="174"/>
        <v>0</v>
      </c>
      <c r="CA107" s="53">
        <f t="shared" si="175"/>
        <v>0</v>
      </c>
      <c r="CB107" s="53">
        <f t="shared" si="176"/>
        <v>0</v>
      </c>
      <c r="CC107" s="53">
        <f t="shared" si="177"/>
        <v>0</v>
      </c>
      <c r="CD107" s="53">
        <f t="shared" si="178"/>
        <v>0</v>
      </c>
      <c r="CE107" s="53">
        <f t="shared" si="179"/>
        <v>0</v>
      </c>
      <c r="CF107" s="53">
        <f t="shared" si="180"/>
        <v>0</v>
      </c>
      <c r="CG107" s="53">
        <f t="shared" si="181"/>
        <v>0</v>
      </c>
      <c r="CH107" s="53">
        <f t="shared" si="182"/>
        <v>0</v>
      </c>
      <c r="CI107" s="53">
        <f t="shared" si="183"/>
        <v>0</v>
      </c>
      <c r="CJ107" s="53">
        <f t="shared" si="184"/>
        <v>0</v>
      </c>
      <c r="CK107" s="53">
        <f t="shared" si="185"/>
        <v>0</v>
      </c>
      <c r="CL107" s="53">
        <f t="shared" si="186"/>
        <v>0</v>
      </c>
      <c r="CM107" s="53">
        <f t="shared" si="187"/>
        <v>0</v>
      </c>
      <c r="CN107" s="53">
        <f t="shared" si="188"/>
        <v>0</v>
      </c>
      <c r="CO107" s="53">
        <f t="shared" si="189"/>
        <v>0</v>
      </c>
      <c r="CP107" s="53">
        <f t="shared" si="190"/>
        <v>0</v>
      </c>
      <c r="CQ107" s="53">
        <f t="shared" si="191"/>
        <v>0</v>
      </c>
      <c r="CR107" s="53">
        <f t="shared" si="192"/>
        <v>0</v>
      </c>
      <c r="CS107" s="53">
        <f t="shared" si="193"/>
        <v>0</v>
      </c>
    </row>
    <row r="108">
      <c r="A108" s="23" t="s">
        <v>46</v>
      </c>
      <c r="B108" s="53">
        <f t="shared" si="98"/>
        <v>0</v>
      </c>
      <c r="C108" s="53">
        <f t="shared" si="99"/>
        <v>0</v>
      </c>
      <c r="D108" s="53">
        <f t="shared" si="100"/>
        <v>0</v>
      </c>
      <c r="E108" s="53">
        <f t="shared" si="101"/>
        <v>0</v>
      </c>
      <c r="F108" s="53">
        <f t="shared" si="102"/>
        <v>0</v>
      </c>
      <c r="G108" s="53">
        <f t="shared" si="103"/>
        <v>0</v>
      </c>
      <c r="H108" s="53">
        <f t="shared" si="104"/>
        <v>0</v>
      </c>
      <c r="I108" s="53">
        <f t="shared" si="105"/>
        <v>0</v>
      </c>
      <c r="J108" s="53">
        <f t="shared" si="106"/>
        <v>0</v>
      </c>
      <c r="K108" s="53">
        <f t="shared" si="107"/>
        <v>0</v>
      </c>
      <c r="L108" s="53">
        <f t="shared" si="108"/>
        <v>0</v>
      </c>
      <c r="M108" s="53">
        <f t="shared" si="109"/>
        <v>0</v>
      </c>
      <c r="N108" s="53">
        <f t="shared" si="110"/>
        <v>0</v>
      </c>
      <c r="O108" s="53">
        <f t="shared" si="111"/>
        <v>0</v>
      </c>
      <c r="P108" s="53">
        <f t="shared" si="112"/>
        <v>0</v>
      </c>
      <c r="Q108" s="53">
        <f t="shared" si="113"/>
        <v>0</v>
      </c>
      <c r="R108" s="53">
        <f t="shared" si="114"/>
        <v>0</v>
      </c>
      <c r="S108" s="53">
        <f t="shared" si="115"/>
        <v>0</v>
      </c>
      <c r="T108" s="53">
        <f t="shared" si="116"/>
        <v>0</v>
      </c>
      <c r="U108" s="53">
        <f t="shared" si="117"/>
        <v>0</v>
      </c>
      <c r="V108" s="53">
        <f t="shared" si="118"/>
        <v>0</v>
      </c>
      <c r="W108" s="53">
        <f t="shared" si="119"/>
        <v>0</v>
      </c>
      <c r="X108" s="53">
        <f t="shared" si="120"/>
        <v>0</v>
      </c>
      <c r="Y108" s="53">
        <f t="shared" si="121"/>
        <v>0</v>
      </c>
      <c r="Z108" s="53">
        <f t="shared" si="122"/>
        <v>0</v>
      </c>
      <c r="AA108" s="53">
        <f t="shared" si="123"/>
        <v>0</v>
      </c>
      <c r="AB108" s="53">
        <f t="shared" si="124"/>
        <v>0</v>
      </c>
      <c r="AC108" s="53">
        <f t="shared" si="125"/>
        <v>0</v>
      </c>
      <c r="AD108" s="53">
        <f t="shared" si="126"/>
        <v>0</v>
      </c>
      <c r="AE108" s="53">
        <f t="shared" si="127"/>
        <v>0</v>
      </c>
      <c r="AF108" s="53">
        <f t="shared" si="128"/>
        <v>0</v>
      </c>
      <c r="AG108" s="53">
        <f t="shared" si="129"/>
        <v>0</v>
      </c>
      <c r="AH108" s="53">
        <f t="shared" si="130"/>
        <v>0</v>
      </c>
      <c r="AI108" s="53">
        <f t="shared" si="131"/>
        <v>0</v>
      </c>
      <c r="AJ108" s="53">
        <f t="shared" si="132"/>
        <v>0</v>
      </c>
      <c r="AK108" s="53">
        <f t="shared" si="133"/>
        <v>0</v>
      </c>
      <c r="AL108" s="53">
        <f t="shared" si="134"/>
        <v>0</v>
      </c>
      <c r="AM108" s="53">
        <f t="shared" si="135"/>
        <v>0</v>
      </c>
      <c r="AN108" s="53">
        <f t="shared" si="136"/>
        <v>0</v>
      </c>
      <c r="AO108" s="53">
        <f t="shared" si="137"/>
        <v>0</v>
      </c>
      <c r="AP108" s="53">
        <f t="shared" si="138"/>
        <v>0</v>
      </c>
      <c r="AQ108" s="53">
        <f t="shared" si="139"/>
        <v>0</v>
      </c>
      <c r="AR108" s="53">
        <f t="shared" si="140"/>
        <v>0</v>
      </c>
      <c r="AS108" s="53">
        <f t="shared" si="141"/>
        <v>0</v>
      </c>
      <c r="AT108" s="53">
        <f t="shared" si="142"/>
        <v>0</v>
      </c>
      <c r="AU108" s="53">
        <f t="shared" si="143"/>
        <v>0</v>
      </c>
      <c r="AV108" s="53">
        <f t="shared" si="144"/>
        <v>0</v>
      </c>
      <c r="AW108" s="53">
        <f t="shared" si="145"/>
        <v>0</v>
      </c>
      <c r="AX108" s="53">
        <f t="shared" si="146"/>
        <v>100</v>
      </c>
      <c r="AY108" s="53">
        <f t="shared" si="147"/>
        <v>0</v>
      </c>
      <c r="AZ108" s="53">
        <f t="shared" si="148"/>
        <v>0</v>
      </c>
      <c r="BA108" s="53">
        <f t="shared" si="149"/>
        <v>0</v>
      </c>
      <c r="BB108" s="53">
        <f t="shared" si="150"/>
        <v>0</v>
      </c>
      <c r="BC108" s="53">
        <f t="shared" si="151"/>
        <v>0</v>
      </c>
      <c r="BD108" s="53">
        <f t="shared" si="152"/>
        <v>0</v>
      </c>
      <c r="BE108" s="53">
        <f t="shared" si="153"/>
        <v>0</v>
      </c>
      <c r="BF108" s="53">
        <f t="shared" si="154"/>
        <v>0</v>
      </c>
      <c r="BG108" s="53">
        <f t="shared" si="155"/>
        <v>0</v>
      </c>
      <c r="BH108" s="53">
        <f t="shared" si="156"/>
        <v>0</v>
      </c>
      <c r="BI108" s="53">
        <f t="shared" si="157"/>
        <v>0</v>
      </c>
      <c r="BJ108" s="53">
        <f t="shared" si="158"/>
        <v>0</v>
      </c>
      <c r="BK108" s="53">
        <f t="shared" si="159"/>
        <v>0</v>
      </c>
      <c r="BL108" s="53">
        <f t="shared" si="160"/>
        <v>0</v>
      </c>
      <c r="BM108" s="53">
        <f t="shared" si="161"/>
        <v>0</v>
      </c>
      <c r="BN108" s="53">
        <f t="shared" si="162"/>
        <v>0</v>
      </c>
      <c r="BO108" s="53">
        <f t="shared" si="163"/>
        <v>0</v>
      </c>
      <c r="BP108" s="53">
        <f t="shared" si="164"/>
        <v>0</v>
      </c>
      <c r="BQ108" s="53">
        <f t="shared" si="165"/>
        <v>0</v>
      </c>
      <c r="BR108" s="53">
        <f t="shared" si="166"/>
        <v>0</v>
      </c>
      <c r="BS108" s="53">
        <f t="shared" si="167"/>
        <v>0</v>
      </c>
      <c r="BT108" s="53">
        <f t="shared" si="168"/>
        <v>0</v>
      </c>
      <c r="BU108" s="53">
        <f t="shared" si="169"/>
        <v>0</v>
      </c>
      <c r="BV108" s="53">
        <f t="shared" si="170"/>
        <v>100</v>
      </c>
      <c r="BW108" s="53">
        <f t="shared" si="171"/>
        <v>0</v>
      </c>
      <c r="BX108" s="53">
        <f t="shared" si="172"/>
        <v>0</v>
      </c>
      <c r="BY108" s="53">
        <f t="shared" si="173"/>
        <v>0</v>
      </c>
      <c r="BZ108" s="53">
        <f t="shared" si="174"/>
        <v>0</v>
      </c>
      <c r="CA108" s="53">
        <f t="shared" si="175"/>
        <v>0</v>
      </c>
      <c r="CB108" s="53">
        <f t="shared" si="176"/>
        <v>0</v>
      </c>
      <c r="CC108" s="53">
        <f t="shared" si="177"/>
        <v>0</v>
      </c>
      <c r="CD108" s="53">
        <f t="shared" si="178"/>
        <v>0</v>
      </c>
      <c r="CE108" s="53">
        <f t="shared" si="179"/>
        <v>0</v>
      </c>
      <c r="CF108" s="53">
        <f t="shared" si="180"/>
        <v>0</v>
      </c>
      <c r="CG108" s="53">
        <f t="shared" si="181"/>
        <v>0</v>
      </c>
      <c r="CH108" s="53">
        <f t="shared" si="182"/>
        <v>0</v>
      </c>
      <c r="CI108" s="53">
        <f t="shared" si="183"/>
        <v>0</v>
      </c>
      <c r="CJ108" s="53">
        <f t="shared" si="184"/>
        <v>0</v>
      </c>
      <c r="CK108" s="53">
        <f t="shared" si="185"/>
        <v>0</v>
      </c>
      <c r="CL108" s="53">
        <f t="shared" si="186"/>
        <v>0</v>
      </c>
      <c r="CM108" s="53">
        <f t="shared" si="187"/>
        <v>0</v>
      </c>
      <c r="CN108" s="53">
        <f t="shared" si="188"/>
        <v>0</v>
      </c>
      <c r="CO108" s="53">
        <f t="shared" si="189"/>
        <v>0</v>
      </c>
      <c r="CP108" s="53">
        <f t="shared" si="190"/>
        <v>0</v>
      </c>
      <c r="CQ108" s="53">
        <f t="shared" si="191"/>
        <v>0</v>
      </c>
      <c r="CR108" s="53">
        <f t="shared" si="192"/>
        <v>0</v>
      </c>
      <c r="CS108" s="53">
        <f t="shared" si="193"/>
        <v>0</v>
      </c>
    </row>
    <row r="109">
      <c r="A109" s="23" t="s">
        <v>47</v>
      </c>
      <c r="B109" s="53">
        <f t="shared" si="98"/>
        <v>0</v>
      </c>
      <c r="C109" s="53">
        <f t="shared" si="99"/>
        <v>0</v>
      </c>
      <c r="D109" s="53">
        <f t="shared" si="100"/>
        <v>0</v>
      </c>
      <c r="E109" s="53">
        <f t="shared" si="101"/>
        <v>0</v>
      </c>
      <c r="F109" s="53">
        <f t="shared" si="102"/>
        <v>0</v>
      </c>
      <c r="G109" s="53">
        <f t="shared" si="103"/>
        <v>0</v>
      </c>
      <c r="H109" s="53">
        <f t="shared" si="104"/>
        <v>0</v>
      </c>
      <c r="I109" s="53">
        <f t="shared" si="105"/>
        <v>0</v>
      </c>
      <c r="J109" s="53">
        <f t="shared" si="106"/>
        <v>0</v>
      </c>
      <c r="K109" s="53">
        <f t="shared" si="107"/>
        <v>0</v>
      </c>
      <c r="L109" s="53">
        <f t="shared" si="108"/>
        <v>0</v>
      </c>
      <c r="M109" s="53">
        <f t="shared" si="109"/>
        <v>0</v>
      </c>
      <c r="N109" s="53">
        <f t="shared" si="110"/>
        <v>0</v>
      </c>
      <c r="O109" s="53">
        <f t="shared" si="111"/>
        <v>0</v>
      </c>
      <c r="P109" s="53">
        <f t="shared" si="112"/>
        <v>0</v>
      </c>
      <c r="Q109" s="53">
        <f t="shared" si="113"/>
        <v>0</v>
      </c>
      <c r="R109" s="53">
        <f t="shared" si="114"/>
        <v>0</v>
      </c>
      <c r="S109" s="53">
        <f t="shared" si="115"/>
        <v>0</v>
      </c>
      <c r="T109" s="53">
        <f t="shared" si="116"/>
        <v>0</v>
      </c>
      <c r="U109" s="53">
        <f t="shared" si="117"/>
        <v>0</v>
      </c>
      <c r="V109" s="53">
        <f t="shared" si="118"/>
        <v>0</v>
      </c>
      <c r="W109" s="53">
        <f t="shared" si="119"/>
        <v>0</v>
      </c>
      <c r="X109" s="53">
        <f t="shared" si="120"/>
        <v>0</v>
      </c>
      <c r="Y109" s="53">
        <f t="shared" si="121"/>
        <v>0</v>
      </c>
      <c r="Z109" s="53">
        <f t="shared" si="122"/>
        <v>0</v>
      </c>
      <c r="AA109" s="53">
        <f t="shared" si="123"/>
        <v>0</v>
      </c>
      <c r="AB109" s="53">
        <f t="shared" si="124"/>
        <v>0</v>
      </c>
      <c r="AC109" s="53">
        <f t="shared" si="125"/>
        <v>0</v>
      </c>
      <c r="AD109" s="53">
        <f t="shared" si="126"/>
        <v>0</v>
      </c>
      <c r="AE109" s="53">
        <f t="shared" si="127"/>
        <v>0</v>
      </c>
      <c r="AF109" s="53">
        <f t="shared" si="128"/>
        <v>0</v>
      </c>
      <c r="AG109" s="53">
        <f t="shared" si="129"/>
        <v>0</v>
      </c>
      <c r="AH109" s="53">
        <f t="shared" si="130"/>
        <v>0</v>
      </c>
      <c r="AI109" s="53">
        <f t="shared" si="131"/>
        <v>0</v>
      </c>
      <c r="AJ109" s="53">
        <f t="shared" si="132"/>
        <v>0</v>
      </c>
      <c r="AK109" s="53">
        <f t="shared" si="133"/>
        <v>0</v>
      </c>
      <c r="AL109" s="53">
        <f t="shared" si="134"/>
        <v>0</v>
      </c>
      <c r="AM109" s="53">
        <f t="shared" si="135"/>
        <v>0</v>
      </c>
      <c r="AN109" s="53">
        <f t="shared" si="136"/>
        <v>0</v>
      </c>
      <c r="AO109" s="53">
        <f t="shared" si="137"/>
        <v>0</v>
      </c>
      <c r="AP109" s="53">
        <f t="shared" si="138"/>
        <v>0</v>
      </c>
      <c r="AQ109" s="53">
        <f t="shared" si="139"/>
        <v>0</v>
      </c>
      <c r="AR109" s="53">
        <f t="shared" si="140"/>
        <v>0</v>
      </c>
      <c r="AS109" s="53">
        <f t="shared" si="141"/>
        <v>0</v>
      </c>
      <c r="AT109" s="53">
        <f t="shared" si="142"/>
        <v>0</v>
      </c>
      <c r="AU109" s="53">
        <f t="shared" si="143"/>
        <v>0</v>
      </c>
      <c r="AV109" s="53">
        <f t="shared" si="144"/>
        <v>0</v>
      </c>
      <c r="AW109" s="53">
        <f t="shared" si="145"/>
        <v>0</v>
      </c>
      <c r="AX109" s="53">
        <f t="shared" si="146"/>
        <v>0</v>
      </c>
      <c r="AY109" s="53">
        <f t="shared" si="147"/>
        <v>0</v>
      </c>
      <c r="AZ109" s="53">
        <f t="shared" si="148"/>
        <v>0</v>
      </c>
      <c r="BA109" s="53">
        <f t="shared" si="149"/>
        <v>0</v>
      </c>
      <c r="BB109" s="53">
        <f t="shared" si="150"/>
        <v>0</v>
      </c>
      <c r="BC109" s="53">
        <f t="shared" si="151"/>
        <v>0</v>
      </c>
      <c r="BD109" s="53">
        <f t="shared" si="152"/>
        <v>0</v>
      </c>
      <c r="BE109" s="53">
        <f t="shared" si="153"/>
        <v>0</v>
      </c>
      <c r="BF109" s="53">
        <f t="shared" si="154"/>
        <v>0</v>
      </c>
      <c r="BG109" s="53">
        <f t="shared" si="155"/>
        <v>0</v>
      </c>
      <c r="BH109" s="53">
        <f t="shared" si="156"/>
        <v>0</v>
      </c>
      <c r="BI109" s="53">
        <f t="shared" si="157"/>
        <v>0</v>
      </c>
      <c r="BJ109" s="53">
        <f t="shared" si="158"/>
        <v>0</v>
      </c>
      <c r="BK109" s="53">
        <f t="shared" si="159"/>
        <v>0</v>
      </c>
      <c r="BL109" s="53">
        <f t="shared" si="160"/>
        <v>0</v>
      </c>
      <c r="BM109" s="53">
        <f t="shared" si="161"/>
        <v>100</v>
      </c>
      <c r="BN109" s="53">
        <f t="shared" si="162"/>
        <v>0</v>
      </c>
      <c r="BO109" s="53">
        <f t="shared" si="163"/>
        <v>0</v>
      </c>
      <c r="BP109" s="53">
        <f t="shared" si="164"/>
        <v>0</v>
      </c>
      <c r="BQ109" s="53">
        <f t="shared" si="165"/>
        <v>0</v>
      </c>
      <c r="BR109" s="53">
        <f t="shared" si="166"/>
        <v>0</v>
      </c>
      <c r="BS109" s="53">
        <f t="shared" si="167"/>
        <v>0</v>
      </c>
      <c r="BT109" s="53">
        <f t="shared" si="168"/>
        <v>0</v>
      </c>
      <c r="BU109" s="53">
        <f t="shared" si="169"/>
        <v>0</v>
      </c>
      <c r="BV109" s="53">
        <f t="shared" si="170"/>
        <v>0</v>
      </c>
      <c r="BW109" s="53">
        <f t="shared" si="171"/>
        <v>0</v>
      </c>
      <c r="BX109" s="53">
        <f t="shared" si="172"/>
        <v>0</v>
      </c>
      <c r="BY109" s="53">
        <f t="shared" si="173"/>
        <v>0</v>
      </c>
      <c r="BZ109" s="53">
        <f t="shared" si="174"/>
        <v>0</v>
      </c>
      <c r="CA109" s="53">
        <f t="shared" si="175"/>
        <v>0</v>
      </c>
      <c r="CB109" s="53">
        <f t="shared" si="176"/>
        <v>0</v>
      </c>
      <c r="CC109" s="53">
        <f t="shared" si="177"/>
        <v>0</v>
      </c>
      <c r="CD109" s="53">
        <f t="shared" si="178"/>
        <v>0</v>
      </c>
      <c r="CE109" s="53">
        <f t="shared" si="179"/>
        <v>0</v>
      </c>
      <c r="CF109" s="53">
        <f t="shared" si="180"/>
        <v>0</v>
      </c>
      <c r="CG109" s="53">
        <f t="shared" si="181"/>
        <v>0</v>
      </c>
      <c r="CH109" s="53">
        <f t="shared" si="182"/>
        <v>0</v>
      </c>
      <c r="CI109" s="53">
        <f t="shared" si="183"/>
        <v>0</v>
      </c>
      <c r="CJ109" s="53">
        <f t="shared" si="184"/>
        <v>0</v>
      </c>
      <c r="CK109" s="53">
        <f t="shared" si="185"/>
        <v>0</v>
      </c>
      <c r="CL109" s="53">
        <f t="shared" si="186"/>
        <v>0</v>
      </c>
      <c r="CM109" s="53">
        <f t="shared" si="187"/>
        <v>0</v>
      </c>
      <c r="CN109" s="53">
        <f t="shared" si="188"/>
        <v>0</v>
      </c>
      <c r="CO109" s="53">
        <f t="shared" si="189"/>
        <v>0</v>
      </c>
      <c r="CP109" s="53">
        <f t="shared" si="190"/>
        <v>0</v>
      </c>
      <c r="CQ109" s="53">
        <f t="shared" si="191"/>
        <v>0</v>
      </c>
      <c r="CR109" s="53">
        <f t="shared" si="192"/>
        <v>0</v>
      </c>
      <c r="CS109" s="53">
        <f t="shared" si="193"/>
        <v>0</v>
      </c>
    </row>
    <row r="110">
      <c r="A110" s="23" t="s">
        <v>48</v>
      </c>
      <c r="B110" s="53">
        <f t="shared" si="98"/>
        <v>100</v>
      </c>
      <c r="C110" s="53">
        <f t="shared" si="99"/>
        <v>0</v>
      </c>
      <c r="D110" s="53">
        <f t="shared" si="100"/>
        <v>0</v>
      </c>
      <c r="E110" s="53">
        <f t="shared" si="101"/>
        <v>0</v>
      </c>
      <c r="F110" s="53">
        <f t="shared" si="102"/>
        <v>0</v>
      </c>
      <c r="G110" s="53">
        <f t="shared" si="103"/>
        <v>0</v>
      </c>
      <c r="H110" s="53">
        <f t="shared" si="104"/>
        <v>0</v>
      </c>
      <c r="I110" s="53">
        <f t="shared" si="105"/>
        <v>0</v>
      </c>
      <c r="J110" s="53">
        <f t="shared" si="106"/>
        <v>0</v>
      </c>
      <c r="K110" s="53">
        <f t="shared" si="107"/>
        <v>0</v>
      </c>
      <c r="L110" s="53">
        <f t="shared" si="108"/>
        <v>0</v>
      </c>
      <c r="M110" s="53">
        <f t="shared" si="109"/>
        <v>0</v>
      </c>
      <c r="N110" s="53">
        <f t="shared" si="110"/>
        <v>0</v>
      </c>
      <c r="O110" s="53">
        <f t="shared" si="111"/>
        <v>0</v>
      </c>
      <c r="P110" s="53">
        <f t="shared" si="112"/>
        <v>0</v>
      </c>
      <c r="Q110" s="53">
        <f t="shared" si="113"/>
        <v>0</v>
      </c>
      <c r="R110" s="53">
        <f t="shared" si="114"/>
        <v>0</v>
      </c>
      <c r="S110" s="53">
        <f t="shared" si="115"/>
        <v>0</v>
      </c>
      <c r="T110" s="53">
        <f t="shared" si="116"/>
        <v>0</v>
      </c>
      <c r="U110" s="53">
        <f t="shared" si="117"/>
        <v>0</v>
      </c>
      <c r="V110" s="53">
        <f t="shared" si="118"/>
        <v>0</v>
      </c>
      <c r="W110" s="53">
        <f t="shared" si="119"/>
        <v>0</v>
      </c>
      <c r="X110" s="53">
        <f t="shared" si="120"/>
        <v>0</v>
      </c>
      <c r="Y110" s="53">
        <f t="shared" si="121"/>
        <v>0</v>
      </c>
      <c r="Z110" s="53">
        <f t="shared" si="122"/>
        <v>0</v>
      </c>
      <c r="AA110" s="53">
        <f t="shared" si="123"/>
        <v>0</v>
      </c>
      <c r="AB110" s="53">
        <f t="shared" si="124"/>
        <v>0</v>
      </c>
      <c r="AC110" s="53">
        <f t="shared" si="125"/>
        <v>0</v>
      </c>
      <c r="AD110" s="53">
        <f t="shared" si="126"/>
        <v>0</v>
      </c>
      <c r="AE110" s="53">
        <f t="shared" si="127"/>
        <v>0</v>
      </c>
      <c r="AF110" s="53">
        <f t="shared" si="128"/>
        <v>0</v>
      </c>
      <c r="AG110" s="53">
        <f t="shared" si="129"/>
        <v>0</v>
      </c>
      <c r="AH110" s="53">
        <f t="shared" si="130"/>
        <v>0</v>
      </c>
      <c r="AI110" s="53">
        <f t="shared" si="131"/>
        <v>0</v>
      </c>
      <c r="AJ110" s="53">
        <f t="shared" si="132"/>
        <v>0</v>
      </c>
      <c r="AK110" s="53">
        <f t="shared" si="133"/>
        <v>0</v>
      </c>
      <c r="AL110" s="53">
        <f t="shared" si="134"/>
        <v>0</v>
      </c>
      <c r="AM110" s="53">
        <f t="shared" si="135"/>
        <v>0</v>
      </c>
      <c r="AN110" s="53">
        <f t="shared" si="136"/>
        <v>0</v>
      </c>
      <c r="AO110" s="53">
        <f t="shared" si="137"/>
        <v>0</v>
      </c>
      <c r="AP110" s="53">
        <f t="shared" si="138"/>
        <v>0</v>
      </c>
      <c r="AQ110" s="53">
        <f t="shared" si="139"/>
        <v>0</v>
      </c>
      <c r="AR110" s="53">
        <f t="shared" si="140"/>
        <v>0</v>
      </c>
      <c r="AS110" s="53">
        <f t="shared" si="141"/>
        <v>0</v>
      </c>
      <c r="AT110" s="53">
        <f t="shared" si="142"/>
        <v>0</v>
      </c>
      <c r="AU110" s="53">
        <f t="shared" si="143"/>
        <v>0</v>
      </c>
      <c r="AV110" s="53">
        <f t="shared" si="144"/>
        <v>0</v>
      </c>
      <c r="AW110" s="53">
        <f t="shared" si="145"/>
        <v>0</v>
      </c>
      <c r="AX110" s="53">
        <f t="shared" si="146"/>
        <v>75</v>
      </c>
      <c r="AY110" s="53">
        <f t="shared" si="147"/>
        <v>0</v>
      </c>
      <c r="AZ110" s="53">
        <f t="shared" si="148"/>
        <v>0</v>
      </c>
      <c r="BA110" s="53">
        <f t="shared" si="149"/>
        <v>25</v>
      </c>
      <c r="BB110" s="53">
        <f t="shared" si="150"/>
        <v>0</v>
      </c>
      <c r="BC110" s="53">
        <f t="shared" si="151"/>
        <v>0</v>
      </c>
      <c r="BD110" s="53">
        <f t="shared" si="152"/>
        <v>0</v>
      </c>
      <c r="BE110" s="53">
        <f t="shared" si="153"/>
        <v>0</v>
      </c>
      <c r="BF110" s="53">
        <f t="shared" si="154"/>
        <v>0</v>
      </c>
      <c r="BG110" s="53">
        <f t="shared" si="155"/>
        <v>0</v>
      </c>
      <c r="BH110" s="53">
        <f t="shared" si="156"/>
        <v>0</v>
      </c>
      <c r="BI110" s="53">
        <f t="shared" si="157"/>
        <v>0</v>
      </c>
      <c r="BJ110" s="53">
        <f t="shared" si="158"/>
        <v>0</v>
      </c>
      <c r="BK110" s="53">
        <f t="shared" si="159"/>
        <v>0</v>
      </c>
      <c r="BL110" s="53">
        <f t="shared" si="160"/>
        <v>0</v>
      </c>
      <c r="BM110" s="53">
        <f t="shared" si="161"/>
        <v>0</v>
      </c>
      <c r="BN110" s="53">
        <f t="shared" si="162"/>
        <v>0</v>
      </c>
      <c r="BO110" s="53">
        <f t="shared" si="163"/>
        <v>0</v>
      </c>
      <c r="BP110" s="53">
        <f t="shared" si="164"/>
        <v>0</v>
      </c>
      <c r="BQ110" s="53">
        <f t="shared" si="165"/>
        <v>0</v>
      </c>
      <c r="BR110" s="53">
        <f t="shared" si="166"/>
        <v>0</v>
      </c>
      <c r="BS110" s="53">
        <f t="shared" si="167"/>
        <v>0</v>
      </c>
      <c r="BT110" s="53">
        <f t="shared" si="168"/>
        <v>0</v>
      </c>
      <c r="BU110" s="53">
        <f t="shared" si="169"/>
        <v>0</v>
      </c>
      <c r="BV110" s="53">
        <f t="shared" si="170"/>
        <v>72.72727273</v>
      </c>
      <c r="BW110" s="53">
        <f t="shared" si="171"/>
        <v>27.27272727</v>
      </c>
      <c r="BX110" s="53">
        <f t="shared" si="172"/>
        <v>0</v>
      </c>
      <c r="BY110" s="53">
        <f t="shared" si="173"/>
        <v>0</v>
      </c>
      <c r="BZ110" s="53">
        <f t="shared" si="174"/>
        <v>0</v>
      </c>
      <c r="CA110" s="53">
        <f t="shared" si="175"/>
        <v>0</v>
      </c>
      <c r="CB110" s="53">
        <f t="shared" si="176"/>
        <v>0</v>
      </c>
      <c r="CC110" s="53">
        <f t="shared" si="177"/>
        <v>0</v>
      </c>
      <c r="CD110" s="53">
        <f t="shared" si="178"/>
        <v>0</v>
      </c>
      <c r="CE110" s="53">
        <f t="shared" si="179"/>
        <v>0</v>
      </c>
      <c r="CF110" s="53">
        <f t="shared" si="180"/>
        <v>0</v>
      </c>
      <c r="CG110" s="53">
        <f t="shared" si="181"/>
        <v>0</v>
      </c>
      <c r="CH110" s="53">
        <f t="shared" si="182"/>
        <v>0</v>
      </c>
      <c r="CI110" s="53">
        <f t="shared" si="183"/>
        <v>0</v>
      </c>
      <c r="CJ110" s="53">
        <f t="shared" si="184"/>
        <v>0</v>
      </c>
      <c r="CK110" s="53">
        <f t="shared" si="185"/>
        <v>0</v>
      </c>
      <c r="CL110" s="53">
        <f t="shared" si="186"/>
        <v>0</v>
      </c>
      <c r="CM110" s="53">
        <f t="shared" si="187"/>
        <v>0</v>
      </c>
      <c r="CN110" s="53">
        <f t="shared" si="188"/>
        <v>0</v>
      </c>
      <c r="CO110" s="53">
        <f t="shared" si="189"/>
        <v>0</v>
      </c>
      <c r="CP110" s="53">
        <f t="shared" si="190"/>
        <v>0</v>
      </c>
      <c r="CQ110" s="53">
        <f t="shared" si="191"/>
        <v>0</v>
      </c>
      <c r="CR110" s="53">
        <f t="shared" si="192"/>
        <v>0</v>
      </c>
      <c r="CS110" s="53">
        <f t="shared" si="193"/>
        <v>0</v>
      </c>
    </row>
    <row r="111">
      <c r="A111" s="23" t="s">
        <v>49</v>
      </c>
      <c r="B111" s="53">
        <f t="shared" si="98"/>
        <v>0</v>
      </c>
      <c r="C111" s="53">
        <f t="shared" si="99"/>
        <v>0</v>
      </c>
      <c r="D111" s="53">
        <f t="shared" si="100"/>
        <v>0</v>
      </c>
      <c r="E111" s="53">
        <f t="shared" si="101"/>
        <v>0</v>
      </c>
      <c r="F111" s="53">
        <f t="shared" si="102"/>
        <v>0</v>
      </c>
      <c r="G111" s="53">
        <f t="shared" si="103"/>
        <v>0</v>
      </c>
      <c r="H111" s="53">
        <f t="shared" si="104"/>
        <v>0</v>
      </c>
      <c r="I111" s="53">
        <f t="shared" si="105"/>
        <v>0</v>
      </c>
      <c r="J111" s="53">
        <f t="shared" si="106"/>
        <v>0</v>
      </c>
      <c r="K111" s="53">
        <f t="shared" si="107"/>
        <v>0</v>
      </c>
      <c r="L111" s="53">
        <f t="shared" si="108"/>
        <v>0</v>
      </c>
      <c r="M111" s="53">
        <f t="shared" si="109"/>
        <v>0</v>
      </c>
      <c r="N111" s="53">
        <f t="shared" si="110"/>
        <v>0</v>
      </c>
      <c r="O111" s="53">
        <f t="shared" si="111"/>
        <v>0</v>
      </c>
      <c r="P111" s="53">
        <f t="shared" si="112"/>
        <v>0</v>
      </c>
      <c r="Q111" s="53">
        <f t="shared" si="113"/>
        <v>0</v>
      </c>
      <c r="R111" s="53">
        <f t="shared" si="114"/>
        <v>0</v>
      </c>
      <c r="S111" s="53">
        <f t="shared" si="115"/>
        <v>0</v>
      </c>
      <c r="T111" s="53">
        <f t="shared" si="116"/>
        <v>0</v>
      </c>
      <c r="U111" s="53">
        <f t="shared" si="117"/>
        <v>0</v>
      </c>
      <c r="V111" s="53">
        <f t="shared" si="118"/>
        <v>0</v>
      </c>
      <c r="W111" s="53">
        <f t="shared" si="119"/>
        <v>0</v>
      </c>
      <c r="X111" s="53">
        <f t="shared" si="120"/>
        <v>0</v>
      </c>
      <c r="Y111" s="53">
        <f t="shared" si="121"/>
        <v>0</v>
      </c>
      <c r="Z111" s="53">
        <f t="shared" si="122"/>
        <v>0</v>
      </c>
      <c r="AA111" s="53">
        <f t="shared" si="123"/>
        <v>0</v>
      </c>
      <c r="AB111" s="53">
        <f t="shared" si="124"/>
        <v>0</v>
      </c>
      <c r="AC111" s="53">
        <f t="shared" si="125"/>
        <v>0</v>
      </c>
      <c r="AD111" s="53">
        <f t="shared" si="126"/>
        <v>0</v>
      </c>
      <c r="AE111" s="53">
        <f t="shared" si="127"/>
        <v>0</v>
      </c>
      <c r="AF111" s="53">
        <f t="shared" si="128"/>
        <v>0</v>
      </c>
      <c r="AG111" s="53">
        <f t="shared" si="129"/>
        <v>0</v>
      </c>
      <c r="AH111" s="53">
        <f t="shared" si="130"/>
        <v>0</v>
      </c>
      <c r="AI111" s="53">
        <f t="shared" si="131"/>
        <v>0</v>
      </c>
      <c r="AJ111" s="53">
        <f t="shared" si="132"/>
        <v>0</v>
      </c>
      <c r="AK111" s="53">
        <f t="shared" si="133"/>
        <v>0</v>
      </c>
      <c r="AL111" s="53">
        <f t="shared" si="134"/>
        <v>0</v>
      </c>
      <c r="AM111" s="53">
        <f t="shared" si="135"/>
        <v>0</v>
      </c>
      <c r="AN111" s="53">
        <f t="shared" si="136"/>
        <v>0</v>
      </c>
      <c r="AO111" s="53">
        <f t="shared" si="137"/>
        <v>0</v>
      </c>
      <c r="AP111" s="53">
        <f t="shared" si="138"/>
        <v>0</v>
      </c>
      <c r="AQ111" s="53">
        <f t="shared" si="139"/>
        <v>0</v>
      </c>
      <c r="AR111" s="53">
        <f t="shared" si="140"/>
        <v>0</v>
      </c>
      <c r="AS111" s="53">
        <f t="shared" si="141"/>
        <v>0</v>
      </c>
      <c r="AT111" s="53">
        <f t="shared" si="142"/>
        <v>0</v>
      </c>
      <c r="AU111" s="53">
        <f t="shared" si="143"/>
        <v>0</v>
      </c>
      <c r="AV111" s="53">
        <f t="shared" si="144"/>
        <v>0</v>
      </c>
      <c r="AW111" s="53">
        <f t="shared" si="145"/>
        <v>0</v>
      </c>
      <c r="AX111" s="53">
        <f t="shared" si="146"/>
        <v>100</v>
      </c>
      <c r="AY111" s="53">
        <f t="shared" si="147"/>
        <v>0</v>
      </c>
      <c r="AZ111" s="53">
        <f t="shared" si="148"/>
        <v>0</v>
      </c>
      <c r="BA111" s="53">
        <f t="shared" si="149"/>
        <v>0</v>
      </c>
      <c r="BB111" s="53">
        <f t="shared" si="150"/>
        <v>0</v>
      </c>
      <c r="BC111" s="53">
        <f t="shared" si="151"/>
        <v>0</v>
      </c>
      <c r="BD111" s="53">
        <f t="shared" si="152"/>
        <v>0</v>
      </c>
      <c r="BE111" s="53">
        <f t="shared" si="153"/>
        <v>0</v>
      </c>
      <c r="BF111" s="53">
        <f t="shared" si="154"/>
        <v>0</v>
      </c>
      <c r="BG111" s="53">
        <f t="shared" si="155"/>
        <v>0</v>
      </c>
      <c r="BH111" s="53">
        <f t="shared" si="156"/>
        <v>0</v>
      </c>
      <c r="BI111" s="53">
        <f t="shared" si="157"/>
        <v>0</v>
      </c>
      <c r="BJ111" s="53">
        <f t="shared" si="158"/>
        <v>0</v>
      </c>
      <c r="BK111" s="53">
        <f t="shared" si="159"/>
        <v>0</v>
      </c>
      <c r="BL111" s="53">
        <f t="shared" si="160"/>
        <v>0</v>
      </c>
      <c r="BM111" s="53">
        <f t="shared" si="161"/>
        <v>0</v>
      </c>
      <c r="BN111" s="53">
        <f t="shared" si="162"/>
        <v>0</v>
      </c>
      <c r="BO111" s="53">
        <f t="shared" si="163"/>
        <v>0</v>
      </c>
      <c r="BP111" s="53">
        <f t="shared" si="164"/>
        <v>0</v>
      </c>
      <c r="BQ111" s="53">
        <f t="shared" si="165"/>
        <v>0</v>
      </c>
      <c r="BR111" s="53">
        <f t="shared" si="166"/>
        <v>0</v>
      </c>
      <c r="BS111" s="53">
        <f t="shared" si="167"/>
        <v>0</v>
      </c>
      <c r="BT111" s="53">
        <f t="shared" si="168"/>
        <v>0</v>
      </c>
      <c r="BU111" s="53">
        <f t="shared" si="169"/>
        <v>0</v>
      </c>
      <c r="BV111" s="53">
        <f t="shared" si="170"/>
        <v>66.66666667</v>
      </c>
      <c r="BW111" s="53">
        <f t="shared" si="171"/>
        <v>0</v>
      </c>
      <c r="BX111" s="53">
        <f t="shared" si="172"/>
        <v>0</v>
      </c>
      <c r="BY111" s="53">
        <f t="shared" si="173"/>
        <v>0</v>
      </c>
      <c r="BZ111" s="53">
        <f t="shared" si="174"/>
        <v>0</v>
      </c>
      <c r="CA111" s="53">
        <f t="shared" si="175"/>
        <v>0</v>
      </c>
      <c r="CB111" s="53">
        <f t="shared" si="176"/>
        <v>0</v>
      </c>
      <c r="CC111" s="53">
        <f t="shared" si="177"/>
        <v>0</v>
      </c>
      <c r="CD111" s="53">
        <f t="shared" si="178"/>
        <v>0</v>
      </c>
      <c r="CE111" s="53">
        <f t="shared" si="179"/>
        <v>0</v>
      </c>
      <c r="CF111" s="53">
        <f t="shared" si="180"/>
        <v>0</v>
      </c>
      <c r="CG111" s="53">
        <f t="shared" si="181"/>
        <v>0</v>
      </c>
      <c r="CH111" s="53">
        <f t="shared" si="182"/>
        <v>0</v>
      </c>
      <c r="CI111" s="53">
        <f t="shared" si="183"/>
        <v>0</v>
      </c>
      <c r="CJ111" s="53">
        <f t="shared" si="184"/>
        <v>0</v>
      </c>
      <c r="CK111" s="53">
        <f t="shared" si="185"/>
        <v>0</v>
      </c>
      <c r="CL111" s="53">
        <f t="shared" si="186"/>
        <v>0</v>
      </c>
      <c r="CM111" s="53">
        <f t="shared" si="187"/>
        <v>0</v>
      </c>
      <c r="CN111" s="53">
        <f t="shared" si="188"/>
        <v>0</v>
      </c>
      <c r="CO111" s="53">
        <f t="shared" si="189"/>
        <v>33.33333333</v>
      </c>
      <c r="CP111" s="53">
        <f t="shared" si="190"/>
        <v>0</v>
      </c>
      <c r="CQ111" s="53">
        <f t="shared" si="191"/>
        <v>0</v>
      </c>
      <c r="CR111" s="53">
        <f t="shared" si="192"/>
        <v>0</v>
      </c>
      <c r="CS111" s="53">
        <f t="shared" si="193"/>
        <v>0</v>
      </c>
    </row>
    <row r="112">
      <c r="A112" s="23" t="s">
        <v>50</v>
      </c>
      <c r="B112" s="53">
        <f t="shared" si="98"/>
        <v>0</v>
      </c>
      <c r="C112" s="53">
        <f t="shared" si="99"/>
        <v>0</v>
      </c>
      <c r="D112" s="53">
        <f t="shared" si="100"/>
        <v>0</v>
      </c>
      <c r="E112" s="53">
        <f t="shared" si="101"/>
        <v>0</v>
      </c>
      <c r="F112" s="53">
        <f t="shared" si="102"/>
        <v>0</v>
      </c>
      <c r="G112" s="53">
        <f t="shared" si="103"/>
        <v>0</v>
      </c>
      <c r="H112" s="53">
        <f t="shared" si="104"/>
        <v>0</v>
      </c>
      <c r="I112" s="53">
        <f t="shared" si="105"/>
        <v>0</v>
      </c>
      <c r="J112" s="53">
        <f t="shared" si="106"/>
        <v>0</v>
      </c>
      <c r="K112" s="53">
        <f t="shared" si="107"/>
        <v>0</v>
      </c>
      <c r="L112" s="53">
        <f t="shared" si="108"/>
        <v>0</v>
      </c>
      <c r="M112" s="53">
        <f t="shared" si="109"/>
        <v>0</v>
      </c>
      <c r="N112" s="53">
        <f t="shared" si="110"/>
        <v>0</v>
      </c>
      <c r="O112" s="53">
        <f t="shared" si="111"/>
        <v>0</v>
      </c>
      <c r="P112" s="53">
        <f t="shared" si="112"/>
        <v>0</v>
      </c>
      <c r="Q112" s="53">
        <f t="shared" si="113"/>
        <v>0</v>
      </c>
      <c r="R112" s="53">
        <f t="shared" si="114"/>
        <v>0</v>
      </c>
      <c r="S112" s="53">
        <f t="shared" si="115"/>
        <v>0</v>
      </c>
      <c r="T112" s="53">
        <f t="shared" si="116"/>
        <v>0</v>
      </c>
      <c r="U112" s="53">
        <f t="shared" si="117"/>
        <v>0</v>
      </c>
      <c r="V112" s="53">
        <f t="shared" si="118"/>
        <v>0</v>
      </c>
      <c r="W112" s="53">
        <f t="shared" si="119"/>
        <v>0</v>
      </c>
      <c r="X112" s="53">
        <f t="shared" si="120"/>
        <v>0</v>
      </c>
      <c r="Y112" s="53">
        <f t="shared" si="121"/>
        <v>0</v>
      </c>
      <c r="Z112" s="53">
        <f t="shared" si="122"/>
        <v>0</v>
      </c>
      <c r="AA112" s="53">
        <f t="shared" si="123"/>
        <v>0</v>
      </c>
      <c r="AB112" s="53">
        <f t="shared" si="124"/>
        <v>100</v>
      </c>
      <c r="AC112" s="53">
        <f t="shared" si="125"/>
        <v>0</v>
      </c>
      <c r="AD112" s="53">
        <f t="shared" si="126"/>
        <v>0</v>
      </c>
      <c r="AE112" s="53">
        <f t="shared" si="127"/>
        <v>0</v>
      </c>
      <c r="AF112" s="53">
        <f t="shared" si="128"/>
        <v>0</v>
      </c>
      <c r="AG112" s="53">
        <f t="shared" si="129"/>
        <v>0</v>
      </c>
      <c r="AH112" s="53">
        <f t="shared" si="130"/>
        <v>0</v>
      </c>
      <c r="AI112" s="53">
        <f t="shared" si="131"/>
        <v>0</v>
      </c>
      <c r="AJ112" s="53">
        <f t="shared" si="132"/>
        <v>0</v>
      </c>
      <c r="AK112" s="53">
        <f t="shared" si="133"/>
        <v>0</v>
      </c>
      <c r="AL112" s="53">
        <f t="shared" si="134"/>
        <v>0</v>
      </c>
      <c r="AM112" s="53">
        <f t="shared" si="135"/>
        <v>0</v>
      </c>
      <c r="AN112" s="53">
        <f t="shared" si="136"/>
        <v>0</v>
      </c>
      <c r="AO112" s="53">
        <f t="shared" si="137"/>
        <v>0</v>
      </c>
      <c r="AP112" s="53">
        <f t="shared" si="138"/>
        <v>0</v>
      </c>
      <c r="AQ112" s="53">
        <f t="shared" si="139"/>
        <v>0</v>
      </c>
      <c r="AR112" s="53">
        <f t="shared" si="140"/>
        <v>0</v>
      </c>
      <c r="AS112" s="53">
        <f t="shared" si="141"/>
        <v>0</v>
      </c>
      <c r="AT112" s="53">
        <f t="shared" si="142"/>
        <v>0</v>
      </c>
      <c r="AU112" s="53">
        <f t="shared" si="143"/>
        <v>0</v>
      </c>
      <c r="AV112" s="53">
        <f t="shared" si="144"/>
        <v>0</v>
      </c>
      <c r="AW112" s="53">
        <f t="shared" si="145"/>
        <v>0</v>
      </c>
      <c r="AX112" s="53">
        <f t="shared" si="146"/>
        <v>0</v>
      </c>
      <c r="AY112" s="53">
        <f t="shared" si="147"/>
        <v>0</v>
      </c>
      <c r="AZ112" s="53">
        <f t="shared" si="148"/>
        <v>0</v>
      </c>
      <c r="BA112" s="53">
        <f t="shared" si="149"/>
        <v>0</v>
      </c>
      <c r="BB112" s="53">
        <f t="shared" si="150"/>
        <v>0</v>
      </c>
      <c r="BC112" s="53">
        <f t="shared" si="151"/>
        <v>0</v>
      </c>
      <c r="BD112" s="53">
        <f t="shared" si="152"/>
        <v>0</v>
      </c>
      <c r="BE112" s="53">
        <f t="shared" si="153"/>
        <v>0</v>
      </c>
      <c r="BF112" s="53">
        <f t="shared" si="154"/>
        <v>0</v>
      </c>
      <c r="BG112" s="53">
        <f t="shared" si="155"/>
        <v>0</v>
      </c>
      <c r="BH112" s="53">
        <f t="shared" si="156"/>
        <v>0</v>
      </c>
      <c r="BI112" s="53">
        <f t="shared" si="157"/>
        <v>0</v>
      </c>
      <c r="BJ112" s="53">
        <f t="shared" si="158"/>
        <v>0</v>
      </c>
      <c r="BK112" s="53">
        <f t="shared" si="159"/>
        <v>0</v>
      </c>
      <c r="BL112" s="53">
        <f t="shared" si="160"/>
        <v>0</v>
      </c>
      <c r="BM112" s="53">
        <f t="shared" si="161"/>
        <v>0</v>
      </c>
      <c r="BN112" s="53">
        <f t="shared" si="162"/>
        <v>0</v>
      </c>
      <c r="BO112" s="53">
        <f t="shared" si="163"/>
        <v>0</v>
      </c>
      <c r="BP112" s="53">
        <f t="shared" si="164"/>
        <v>0</v>
      </c>
      <c r="BQ112" s="53">
        <f t="shared" si="165"/>
        <v>0</v>
      </c>
      <c r="BR112" s="53">
        <f t="shared" si="166"/>
        <v>0</v>
      </c>
      <c r="BS112" s="53">
        <f t="shared" si="167"/>
        <v>0</v>
      </c>
      <c r="BT112" s="53">
        <f t="shared" si="168"/>
        <v>0</v>
      </c>
      <c r="BU112" s="53">
        <f t="shared" si="169"/>
        <v>0</v>
      </c>
      <c r="BV112" s="53">
        <f t="shared" si="170"/>
        <v>100</v>
      </c>
      <c r="BW112" s="53">
        <f t="shared" si="171"/>
        <v>0</v>
      </c>
      <c r="BX112" s="53">
        <f t="shared" si="172"/>
        <v>0</v>
      </c>
      <c r="BY112" s="53">
        <f t="shared" si="173"/>
        <v>0</v>
      </c>
      <c r="BZ112" s="53">
        <f t="shared" si="174"/>
        <v>0</v>
      </c>
      <c r="CA112" s="53">
        <f t="shared" si="175"/>
        <v>0</v>
      </c>
      <c r="CB112" s="53">
        <f t="shared" si="176"/>
        <v>0</v>
      </c>
      <c r="CC112" s="53">
        <f t="shared" si="177"/>
        <v>0</v>
      </c>
      <c r="CD112" s="53">
        <f t="shared" si="178"/>
        <v>0</v>
      </c>
      <c r="CE112" s="53">
        <f t="shared" si="179"/>
        <v>0</v>
      </c>
      <c r="CF112" s="53">
        <f t="shared" si="180"/>
        <v>0</v>
      </c>
      <c r="CG112" s="53">
        <f t="shared" si="181"/>
        <v>0</v>
      </c>
      <c r="CH112" s="53">
        <f t="shared" si="182"/>
        <v>0</v>
      </c>
      <c r="CI112" s="53">
        <f t="shared" si="183"/>
        <v>0</v>
      </c>
      <c r="CJ112" s="53">
        <f t="shared" si="184"/>
        <v>0</v>
      </c>
      <c r="CK112" s="53">
        <f t="shared" si="185"/>
        <v>0</v>
      </c>
      <c r="CL112" s="53">
        <f t="shared" si="186"/>
        <v>0</v>
      </c>
      <c r="CM112" s="53">
        <f t="shared" si="187"/>
        <v>0</v>
      </c>
      <c r="CN112" s="53">
        <f t="shared" si="188"/>
        <v>0</v>
      </c>
      <c r="CO112" s="53">
        <f t="shared" si="189"/>
        <v>0</v>
      </c>
      <c r="CP112" s="53">
        <f t="shared" si="190"/>
        <v>0</v>
      </c>
      <c r="CQ112" s="53">
        <f t="shared" si="191"/>
        <v>0</v>
      </c>
      <c r="CR112" s="53">
        <f t="shared" si="192"/>
        <v>0</v>
      </c>
      <c r="CS112" s="53">
        <f t="shared" si="193"/>
        <v>0</v>
      </c>
    </row>
    <row r="113">
      <c r="A113" s="23" t="s">
        <v>51</v>
      </c>
      <c r="B113" s="53">
        <f t="shared" si="98"/>
        <v>0</v>
      </c>
      <c r="C113" s="53">
        <f t="shared" si="99"/>
        <v>0</v>
      </c>
      <c r="D113" s="53">
        <f t="shared" si="100"/>
        <v>0</v>
      </c>
      <c r="E113" s="53">
        <f t="shared" si="101"/>
        <v>0</v>
      </c>
      <c r="F113" s="53">
        <f t="shared" si="102"/>
        <v>0</v>
      </c>
      <c r="G113" s="53">
        <f t="shared" si="103"/>
        <v>0</v>
      </c>
      <c r="H113" s="53">
        <f t="shared" si="104"/>
        <v>0</v>
      </c>
      <c r="I113" s="53">
        <f t="shared" si="105"/>
        <v>0</v>
      </c>
      <c r="J113" s="53">
        <f t="shared" si="106"/>
        <v>0</v>
      </c>
      <c r="K113" s="53">
        <f t="shared" si="107"/>
        <v>0</v>
      </c>
      <c r="L113" s="53">
        <f t="shared" si="108"/>
        <v>0</v>
      </c>
      <c r="M113" s="53">
        <f t="shared" si="109"/>
        <v>0</v>
      </c>
      <c r="N113" s="53">
        <f t="shared" si="110"/>
        <v>0</v>
      </c>
      <c r="O113" s="53">
        <f t="shared" si="111"/>
        <v>0</v>
      </c>
      <c r="P113" s="53">
        <f t="shared" si="112"/>
        <v>0</v>
      </c>
      <c r="Q113" s="53">
        <f t="shared" si="113"/>
        <v>0</v>
      </c>
      <c r="R113" s="53">
        <f t="shared" si="114"/>
        <v>0</v>
      </c>
      <c r="S113" s="53">
        <f t="shared" si="115"/>
        <v>0</v>
      </c>
      <c r="T113" s="53">
        <f t="shared" si="116"/>
        <v>0</v>
      </c>
      <c r="U113" s="53">
        <f t="shared" si="117"/>
        <v>0</v>
      </c>
      <c r="V113" s="53">
        <f t="shared" si="118"/>
        <v>0</v>
      </c>
      <c r="W113" s="53">
        <f t="shared" si="119"/>
        <v>0</v>
      </c>
      <c r="X113" s="53">
        <f t="shared" si="120"/>
        <v>0</v>
      </c>
      <c r="Y113" s="53">
        <f t="shared" si="121"/>
        <v>0</v>
      </c>
      <c r="Z113" s="53">
        <f t="shared" si="122"/>
        <v>100</v>
      </c>
      <c r="AA113" s="53">
        <f t="shared" si="123"/>
        <v>0</v>
      </c>
      <c r="AB113" s="53">
        <f t="shared" si="124"/>
        <v>0</v>
      </c>
      <c r="AC113" s="53">
        <f t="shared" si="125"/>
        <v>0</v>
      </c>
      <c r="AD113" s="53">
        <f t="shared" si="126"/>
        <v>0</v>
      </c>
      <c r="AE113" s="53">
        <f t="shared" si="127"/>
        <v>0</v>
      </c>
      <c r="AF113" s="53">
        <f t="shared" si="128"/>
        <v>0</v>
      </c>
      <c r="AG113" s="53">
        <f t="shared" si="129"/>
        <v>0</v>
      </c>
      <c r="AH113" s="53">
        <f t="shared" si="130"/>
        <v>0</v>
      </c>
      <c r="AI113" s="53">
        <f t="shared" si="131"/>
        <v>0</v>
      </c>
      <c r="AJ113" s="53">
        <f t="shared" si="132"/>
        <v>0</v>
      </c>
      <c r="AK113" s="53">
        <f t="shared" si="133"/>
        <v>0</v>
      </c>
      <c r="AL113" s="53">
        <f t="shared" si="134"/>
        <v>0</v>
      </c>
      <c r="AM113" s="53">
        <f t="shared" si="135"/>
        <v>0</v>
      </c>
      <c r="AN113" s="53">
        <f t="shared" si="136"/>
        <v>0</v>
      </c>
      <c r="AO113" s="53">
        <f t="shared" si="137"/>
        <v>0</v>
      </c>
      <c r="AP113" s="53">
        <f t="shared" si="138"/>
        <v>0</v>
      </c>
      <c r="AQ113" s="53">
        <f t="shared" si="139"/>
        <v>0</v>
      </c>
      <c r="AR113" s="53">
        <f t="shared" si="140"/>
        <v>0</v>
      </c>
      <c r="AS113" s="53">
        <f t="shared" si="141"/>
        <v>0</v>
      </c>
      <c r="AT113" s="53">
        <f t="shared" si="142"/>
        <v>0</v>
      </c>
      <c r="AU113" s="53">
        <f t="shared" si="143"/>
        <v>0</v>
      </c>
      <c r="AV113" s="53">
        <f t="shared" si="144"/>
        <v>0</v>
      </c>
      <c r="AW113" s="53">
        <f t="shared" si="145"/>
        <v>0</v>
      </c>
      <c r="AX113" s="53">
        <f t="shared" si="146"/>
        <v>0</v>
      </c>
      <c r="AY113" s="53">
        <f t="shared" si="147"/>
        <v>0</v>
      </c>
      <c r="AZ113" s="53">
        <f t="shared" si="148"/>
        <v>0</v>
      </c>
      <c r="BA113" s="53">
        <f t="shared" si="149"/>
        <v>0</v>
      </c>
      <c r="BB113" s="53">
        <f t="shared" si="150"/>
        <v>0</v>
      </c>
      <c r="BC113" s="53">
        <f t="shared" si="151"/>
        <v>0</v>
      </c>
      <c r="BD113" s="53">
        <f t="shared" si="152"/>
        <v>0</v>
      </c>
      <c r="BE113" s="53">
        <f t="shared" si="153"/>
        <v>0</v>
      </c>
      <c r="BF113" s="53">
        <f t="shared" si="154"/>
        <v>0</v>
      </c>
      <c r="BG113" s="53">
        <f t="shared" si="155"/>
        <v>0</v>
      </c>
      <c r="BH113" s="53">
        <f t="shared" si="156"/>
        <v>0</v>
      </c>
      <c r="BI113" s="53">
        <f t="shared" si="157"/>
        <v>0</v>
      </c>
      <c r="BJ113" s="53">
        <f t="shared" si="158"/>
        <v>0</v>
      </c>
      <c r="BK113" s="53">
        <f t="shared" si="159"/>
        <v>0</v>
      </c>
      <c r="BL113" s="53">
        <f t="shared" si="160"/>
        <v>0</v>
      </c>
      <c r="BM113" s="53">
        <f t="shared" si="161"/>
        <v>0</v>
      </c>
      <c r="BN113" s="53">
        <f t="shared" si="162"/>
        <v>0</v>
      </c>
      <c r="BO113" s="53">
        <f t="shared" si="163"/>
        <v>0</v>
      </c>
      <c r="BP113" s="53">
        <f t="shared" si="164"/>
        <v>0</v>
      </c>
      <c r="BQ113" s="53">
        <f t="shared" si="165"/>
        <v>0</v>
      </c>
      <c r="BR113" s="53">
        <f t="shared" si="166"/>
        <v>0</v>
      </c>
      <c r="BS113" s="53">
        <f t="shared" si="167"/>
        <v>0</v>
      </c>
      <c r="BT113" s="53">
        <f t="shared" si="168"/>
        <v>0</v>
      </c>
      <c r="BU113" s="53">
        <f t="shared" si="169"/>
        <v>0</v>
      </c>
      <c r="BV113" s="53">
        <f t="shared" si="170"/>
        <v>0</v>
      </c>
      <c r="BW113" s="53">
        <f t="shared" si="171"/>
        <v>0</v>
      </c>
      <c r="BX113" s="53">
        <f t="shared" si="172"/>
        <v>0</v>
      </c>
      <c r="BY113" s="53">
        <f t="shared" si="173"/>
        <v>0</v>
      </c>
      <c r="BZ113" s="53">
        <f t="shared" si="174"/>
        <v>0</v>
      </c>
      <c r="CA113" s="53">
        <f t="shared" si="175"/>
        <v>0</v>
      </c>
      <c r="CB113" s="53">
        <f t="shared" si="176"/>
        <v>0</v>
      </c>
      <c r="CC113" s="53">
        <f t="shared" si="177"/>
        <v>0</v>
      </c>
      <c r="CD113" s="53">
        <f t="shared" si="178"/>
        <v>0</v>
      </c>
      <c r="CE113" s="53">
        <f t="shared" si="179"/>
        <v>0</v>
      </c>
      <c r="CF113" s="53">
        <f t="shared" si="180"/>
        <v>0</v>
      </c>
      <c r="CG113" s="53">
        <f t="shared" si="181"/>
        <v>0</v>
      </c>
      <c r="CH113" s="53">
        <f t="shared" si="182"/>
        <v>0</v>
      </c>
      <c r="CI113" s="53">
        <f t="shared" si="183"/>
        <v>0</v>
      </c>
      <c r="CJ113" s="53">
        <f t="shared" si="184"/>
        <v>0</v>
      </c>
      <c r="CK113" s="53">
        <f t="shared" si="185"/>
        <v>0</v>
      </c>
      <c r="CL113" s="53">
        <f t="shared" si="186"/>
        <v>0</v>
      </c>
      <c r="CM113" s="53">
        <f t="shared" si="187"/>
        <v>0</v>
      </c>
      <c r="CN113" s="53">
        <f t="shared" si="188"/>
        <v>0</v>
      </c>
      <c r="CO113" s="53">
        <f t="shared" si="189"/>
        <v>0</v>
      </c>
      <c r="CP113" s="53">
        <f t="shared" si="190"/>
        <v>0</v>
      </c>
      <c r="CQ113" s="53">
        <f t="shared" si="191"/>
        <v>0</v>
      </c>
      <c r="CR113" s="53">
        <f t="shared" si="192"/>
        <v>0</v>
      </c>
      <c r="CS113" s="53">
        <f t="shared" si="193"/>
        <v>0</v>
      </c>
    </row>
    <row r="114">
      <c r="A114" s="23" t="s">
        <v>52</v>
      </c>
      <c r="B114" s="53">
        <f t="shared" si="98"/>
        <v>0</v>
      </c>
      <c r="C114" s="53">
        <f t="shared" si="99"/>
        <v>0</v>
      </c>
      <c r="D114" s="53">
        <f t="shared" si="100"/>
        <v>0</v>
      </c>
      <c r="E114" s="53">
        <f t="shared" si="101"/>
        <v>0</v>
      </c>
      <c r="F114" s="53">
        <f t="shared" si="102"/>
        <v>0</v>
      </c>
      <c r="G114" s="53">
        <f t="shared" si="103"/>
        <v>0</v>
      </c>
      <c r="H114" s="53">
        <f t="shared" si="104"/>
        <v>0</v>
      </c>
      <c r="I114" s="53">
        <f t="shared" si="105"/>
        <v>0</v>
      </c>
      <c r="J114" s="53">
        <f t="shared" si="106"/>
        <v>0</v>
      </c>
      <c r="K114" s="53">
        <f t="shared" si="107"/>
        <v>0</v>
      </c>
      <c r="L114" s="53">
        <f t="shared" si="108"/>
        <v>0</v>
      </c>
      <c r="M114" s="53">
        <f t="shared" si="109"/>
        <v>0</v>
      </c>
      <c r="N114" s="53">
        <f t="shared" si="110"/>
        <v>0</v>
      </c>
      <c r="O114" s="53">
        <f t="shared" si="111"/>
        <v>0</v>
      </c>
      <c r="P114" s="53">
        <f t="shared" si="112"/>
        <v>0</v>
      </c>
      <c r="Q114" s="53">
        <f t="shared" si="113"/>
        <v>0</v>
      </c>
      <c r="R114" s="53">
        <f t="shared" si="114"/>
        <v>0</v>
      </c>
      <c r="S114" s="53">
        <f t="shared" si="115"/>
        <v>0</v>
      </c>
      <c r="T114" s="53">
        <f t="shared" si="116"/>
        <v>0</v>
      </c>
      <c r="U114" s="53">
        <f t="shared" si="117"/>
        <v>0</v>
      </c>
      <c r="V114" s="53">
        <f t="shared" si="118"/>
        <v>0</v>
      </c>
      <c r="W114" s="53">
        <f t="shared" si="119"/>
        <v>0</v>
      </c>
      <c r="X114" s="53">
        <f t="shared" si="120"/>
        <v>0</v>
      </c>
      <c r="Y114" s="53">
        <f t="shared" si="121"/>
        <v>0</v>
      </c>
      <c r="Z114" s="53">
        <f t="shared" si="122"/>
        <v>0</v>
      </c>
      <c r="AA114" s="53">
        <f t="shared" si="123"/>
        <v>0</v>
      </c>
      <c r="AB114" s="53">
        <f t="shared" si="124"/>
        <v>0</v>
      </c>
      <c r="AC114" s="53">
        <f t="shared" si="125"/>
        <v>0</v>
      </c>
      <c r="AD114" s="53">
        <f t="shared" si="126"/>
        <v>0</v>
      </c>
      <c r="AE114" s="53">
        <f t="shared" si="127"/>
        <v>0</v>
      </c>
      <c r="AF114" s="53">
        <f t="shared" si="128"/>
        <v>0</v>
      </c>
      <c r="AG114" s="53">
        <f t="shared" si="129"/>
        <v>0</v>
      </c>
      <c r="AH114" s="53">
        <f t="shared" si="130"/>
        <v>0</v>
      </c>
      <c r="AI114" s="53">
        <f t="shared" si="131"/>
        <v>0</v>
      </c>
      <c r="AJ114" s="53">
        <f t="shared" si="132"/>
        <v>0</v>
      </c>
      <c r="AK114" s="53">
        <f t="shared" si="133"/>
        <v>0</v>
      </c>
      <c r="AL114" s="53">
        <f t="shared" si="134"/>
        <v>0</v>
      </c>
      <c r="AM114" s="53">
        <f t="shared" si="135"/>
        <v>0</v>
      </c>
      <c r="AN114" s="53">
        <f t="shared" si="136"/>
        <v>0</v>
      </c>
      <c r="AO114" s="53">
        <f t="shared" si="137"/>
        <v>0</v>
      </c>
      <c r="AP114" s="53">
        <f t="shared" si="138"/>
        <v>0</v>
      </c>
      <c r="AQ114" s="53">
        <f t="shared" si="139"/>
        <v>0</v>
      </c>
      <c r="AR114" s="53">
        <f t="shared" si="140"/>
        <v>0</v>
      </c>
      <c r="AS114" s="53">
        <f t="shared" si="141"/>
        <v>0</v>
      </c>
      <c r="AT114" s="53">
        <f t="shared" si="142"/>
        <v>0</v>
      </c>
      <c r="AU114" s="53">
        <f t="shared" si="143"/>
        <v>0</v>
      </c>
      <c r="AV114" s="53">
        <f t="shared" si="144"/>
        <v>0</v>
      </c>
      <c r="AW114" s="53">
        <f t="shared" si="145"/>
        <v>0</v>
      </c>
      <c r="AX114" s="53">
        <f t="shared" si="146"/>
        <v>0</v>
      </c>
      <c r="AY114" s="53">
        <f t="shared" si="147"/>
        <v>0</v>
      </c>
      <c r="AZ114" s="53">
        <f t="shared" si="148"/>
        <v>0</v>
      </c>
      <c r="BA114" s="53">
        <f t="shared" si="149"/>
        <v>0</v>
      </c>
      <c r="BB114" s="53">
        <f t="shared" si="150"/>
        <v>0</v>
      </c>
      <c r="BC114" s="53">
        <f t="shared" si="151"/>
        <v>0</v>
      </c>
      <c r="BD114" s="53">
        <f t="shared" si="152"/>
        <v>0</v>
      </c>
      <c r="BE114" s="53">
        <f t="shared" si="153"/>
        <v>0</v>
      </c>
      <c r="BF114" s="53">
        <f t="shared" si="154"/>
        <v>0</v>
      </c>
      <c r="BG114" s="53">
        <f t="shared" si="155"/>
        <v>0</v>
      </c>
      <c r="BH114" s="53">
        <f t="shared" si="156"/>
        <v>0</v>
      </c>
      <c r="BI114" s="53">
        <f t="shared" si="157"/>
        <v>0</v>
      </c>
      <c r="BJ114" s="53">
        <f t="shared" si="158"/>
        <v>0</v>
      </c>
      <c r="BK114" s="53">
        <f t="shared" si="159"/>
        <v>0</v>
      </c>
      <c r="BL114" s="53">
        <f t="shared" si="160"/>
        <v>0</v>
      </c>
      <c r="BM114" s="53">
        <f t="shared" si="161"/>
        <v>0</v>
      </c>
      <c r="BN114" s="53">
        <f t="shared" si="162"/>
        <v>0</v>
      </c>
      <c r="BO114" s="53">
        <f t="shared" si="163"/>
        <v>0</v>
      </c>
      <c r="BP114" s="53">
        <f t="shared" si="164"/>
        <v>0</v>
      </c>
      <c r="BQ114" s="53">
        <f t="shared" si="165"/>
        <v>0</v>
      </c>
      <c r="BR114" s="53">
        <f t="shared" si="166"/>
        <v>0</v>
      </c>
      <c r="BS114" s="53">
        <f t="shared" si="167"/>
        <v>0</v>
      </c>
      <c r="BT114" s="53">
        <f t="shared" si="168"/>
        <v>0</v>
      </c>
      <c r="BU114" s="53">
        <f t="shared" si="169"/>
        <v>0</v>
      </c>
      <c r="BV114" s="53">
        <f t="shared" si="170"/>
        <v>0</v>
      </c>
      <c r="BW114" s="53">
        <f t="shared" si="171"/>
        <v>0</v>
      </c>
      <c r="BX114" s="53">
        <f t="shared" si="172"/>
        <v>0</v>
      </c>
      <c r="BY114" s="53">
        <f t="shared" si="173"/>
        <v>0</v>
      </c>
      <c r="BZ114" s="53">
        <f t="shared" si="174"/>
        <v>0</v>
      </c>
      <c r="CA114" s="53">
        <f t="shared" si="175"/>
        <v>0</v>
      </c>
      <c r="CB114" s="53">
        <f t="shared" si="176"/>
        <v>0</v>
      </c>
      <c r="CC114" s="53">
        <f t="shared" si="177"/>
        <v>0</v>
      </c>
      <c r="CD114" s="53">
        <f t="shared" si="178"/>
        <v>0</v>
      </c>
      <c r="CE114" s="53">
        <f t="shared" si="179"/>
        <v>0</v>
      </c>
      <c r="CF114" s="53">
        <f t="shared" si="180"/>
        <v>0</v>
      </c>
      <c r="CG114" s="53">
        <f t="shared" si="181"/>
        <v>0</v>
      </c>
      <c r="CH114" s="53">
        <f t="shared" si="182"/>
        <v>0</v>
      </c>
      <c r="CI114" s="53">
        <f t="shared" si="183"/>
        <v>0</v>
      </c>
      <c r="CJ114" s="53">
        <f t="shared" si="184"/>
        <v>0</v>
      </c>
      <c r="CK114" s="53">
        <f t="shared" si="185"/>
        <v>0</v>
      </c>
      <c r="CL114" s="53">
        <f t="shared" si="186"/>
        <v>0</v>
      </c>
      <c r="CM114" s="53">
        <f t="shared" si="187"/>
        <v>0</v>
      </c>
      <c r="CN114" s="53">
        <f t="shared" si="188"/>
        <v>0</v>
      </c>
      <c r="CO114" s="53">
        <f t="shared" si="189"/>
        <v>0</v>
      </c>
      <c r="CP114" s="53">
        <f t="shared" si="190"/>
        <v>0</v>
      </c>
      <c r="CQ114" s="53">
        <f t="shared" si="191"/>
        <v>0</v>
      </c>
      <c r="CR114" s="53">
        <f t="shared" si="192"/>
        <v>0</v>
      </c>
      <c r="CS114" s="53">
        <f t="shared" si="193"/>
        <v>0</v>
      </c>
    </row>
    <row r="115">
      <c r="A115" s="23" t="s">
        <v>53</v>
      </c>
      <c r="B115" s="53">
        <f t="shared" si="98"/>
        <v>0</v>
      </c>
      <c r="C115" s="53">
        <f t="shared" si="99"/>
        <v>0</v>
      </c>
      <c r="D115" s="53">
        <f t="shared" si="100"/>
        <v>0</v>
      </c>
      <c r="E115" s="53">
        <f t="shared" si="101"/>
        <v>0</v>
      </c>
      <c r="F115" s="53">
        <f t="shared" si="102"/>
        <v>0</v>
      </c>
      <c r="G115" s="53">
        <f t="shared" si="103"/>
        <v>0</v>
      </c>
      <c r="H115" s="53">
        <f t="shared" si="104"/>
        <v>0</v>
      </c>
      <c r="I115" s="53">
        <f t="shared" si="105"/>
        <v>0</v>
      </c>
      <c r="J115" s="53">
        <f t="shared" si="106"/>
        <v>0</v>
      </c>
      <c r="K115" s="53">
        <f t="shared" si="107"/>
        <v>0</v>
      </c>
      <c r="L115" s="53">
        <f t="shared" si="108"/>
        <v>0</v>
      </c>
      <c r="M115" s="53">
        <f t="shared" si="109"/>
        <v>0</v>
      </c>
      <c r="N115" s="53">
        <f t="shared" si="110"/>
        <v>0</v>
      </c>
      <c r="O115" s="53">
        <f t="shared" si="111"/>
        <v>0</v>
      </c>
      <c r="P115" s="53">
        <f t="shared" si="112"/>
        <v>0</v>
      </c>
      <c r="Q115" s="53">
        <f t="shared" si="113"/>
        <v>0</v>
      </c>
      <c r="R115" s="53">
        <f t="shared" si="114"/>
        <v>0</v>
      </c>
      <c r="S115" s="53">
        <f t="shared" si="115"/>
        <v>0</v>
      </c>
      <c r="T115" s="53">
        <f t="shared" si="116"/>
        <v>0</v>
      </c>
      <c r="U115" s="53">
        <f t="shared" si="117"/>
        <v>0</v>
      </c>
      <c r="V115" s="53">
        <f t="shared" si="118"/>
        <v>0</v>
      </c>
      <c r="W115" s="53">
        <f t="shared" si="119"/>
        <v>0</v>
      </c>
      <c r="X115" s="53">
        <f t="shared" si="120"/>
        <v>0</v>
      </c>
      <c r="Y115" s="53">
        <f t="shared" si="121"/>
        <v>0</v>
      </c>
      <c r="Z115" s="53">
        <f t="shared" si="122"/>
        <v>0</v>
      </c>
      <c r="AA115" s="53">
        <f t="shared" si="123"/>
        <v>0</v>
      </c>
      <c r="AB115" s="53">
        <f t="shared" si="124"/>
        <v>0</v>
      </c>
      <c r="AC115" s="53">
        <f t="shared" si="125"/>
        <v>0</v>
      </c>
      <c r="AD115" s="53">
        <f t="shared" si="126"/>
        <v>0</v>
      </c>
      <c r="AE115" s="53">
        <f t="shared" si="127"/>
        <v>0</v>
      </c>
      <c r="AF115" s="53">
        <f t="shared" si="128"/>
        <v>0</v>
      </c>
      <c r="AG115" s="53">
        <f t="shared" si="129"/>
        <v>0</v>
      </c>
      <c r="AH115" s="53">
        <f t="shared" si="130"/>
        <v>0</v>
      </c>
      <c r="AI115" s="53">
        <f t="shared" si="131"/>
        <v>0</v>
      </c>
      <c r="AJ115" s="53">
        <f t="shared" si="132"/>
        <v>0</v>
      </c>
      <c r="AK115" s="53">
        <f t="shared" si="133"/>
        <v>0</v>
      </c>
      <c r="AL115" s="53">
        <f t="shared" si="134"/>
        <v>0</v>
      </c>
      <c r="AM115" s="53">
        <f t="shared" si="135"/>
        <v>0</v>
      </c>
      <c r="AN115" s="53">
        <f t="shared" si="136"/>
        <v>0</v>
      </c>
      <c r="AO115" s="53">
        <f t="shared" si="137"/>
        <v>0</v>
      </c>
      <c r="AP115" s="53">
        <f t="shared" si="138"/>
        <v>0</v>
      </c>
      <c r="AQ115" s="53">
        <f t="shared" si="139"/>
        <v>0</v>
      </c>
      <c r="AR115" s="53">
        <f t="shared" si="140"/>
        <v>0</v>
      </c>
      <c r="AS115" s="53">
        <f t="shared" si="141"/>
        <v>0</v>
      </c>
      <c r="AT115" s="53">
        <f t="shared" si="142"/>
        <v>0</v>
      </c>
      <c r="AU115" s="53">
        <f t="shared" si="143"/>
        <v>0</v>
      </c>
      <c r="AV115" s="53">
        <f t="shared" si="144"/>
        <v>0</v>
      </c>
      <c r="AW115" s="53">
        <f t="shared" si="145"/>
        <v>0</v>
      </c>
      <c r="AX115" s="53">
        <f t="shared" si="146"/>
        <v>0</v>
      </c>
      <c r="AY115" s="53">
        <f t="shared" si="147"/>
        <v>0</v>
      </c>
      <c r="AZ115" s="53">
        <f t="shared" si="148"/>
        <v>0</v>
      </c>
      <c r="BA115" s="53">
        <f t="shared" si="149"/>
        <v>0</v>
      </c>
      <c r="BB115" s="53">
        <f t="shared" si="150"/>
        <v>0</v>
      </c>
      <c r="BC115" s="53">
        <f t="shared" si="151"/>
        <v>0</v>
      </c>
      <c r="BD115" s="53">
        <f t="shared" si="152"/>
        <v>0</v>
      </c>
      <c r="BE115" s="53">
        <f t="shared" si="153"/>
        <v>0</v>
      </c>
      <c r="BF115" s="53">
        <f t="shared" si="154"/>
        <v>0</v>
      </c>
      <c r="BG115" s="53">
        <f t="shared" si="155"/>
        <v>0</v>
      </c>
      <c r="BH115" s="53">
        <f t="shared" si="156"/>
        <v>0</v>
      </c>
      <c r="BI115" s="53">
        <f t="shared" si="157"/>
        <v>0</v>
      </c>
      <c r="BJ115" s="53">
        <f t="shared" si="158"/>
        <v>0</v>
      </c>
      <c r="BK115" s="53">
        <f t="shared" si="159"/>
        <v>0</v>
      </c>
      <c r="BL115" s="53">
        <f t="shared" si="160"/>
        <v>0</v>
      </c>
      <c r="BM115" s="53">
        <f t="shared" si="161"/>
        <v>0</v>
      </c>
      <c r="BN115" s="53">
        <f t="shared" si="162"/>
        <v>0</v>
      </c>
      <c r="BO115" s="53">
        <f t="shared" si="163"/>
        <v>0</v>
      </c>
      <c r="BP115" s="53">
        <f t="shared" si="164"/>
        <v>0</v>
      </c>
      <c r="BQ115" s="53">
        <f t="shared" si="165"/>
        <v>0</v>
      </c>
      <c r="BR115" s="53">
        <f t="shared" si="166"/>
        <v>0</v>
      </c>
      <c r="BS115" s="53">
        <f t="shared" si="167"/>
        <v>0</v>
      </c>
      <c r="BT115" s="53">
        <f t="shared" si="168"/>
        <v>0</v>
      </c>
      <c r="BU115" s="53">
        <f t="shared" si="169"/>
        <v>0</v>
      </c>
      <c r="BV115" s="53">
        <f t="shared" si="170"/>
        <v>0</v>
      </c>
      <c r="BW115" s="53">
        <f t="shared" si="171"/>
        <v>0</v>
      </c>
      <c r="BX115" s="53">
        <f t="shared" si="172"/>
        <v>0</v>
      </c>
      <c r="BY115" s="53">
        <f t="shared" si="173"/>
        <v>0</v>
      </c>
      <c r="BZ115" s="53">
        <f t="shared" si="174"/>
        <v>0</v>
      </c>
      <c r="CA115" s="53">
        <f t="shared" si="175"/>
        <v>0</v>
      </c>
      <c r="CB115" s="53">
        <f t="shared" si="176"/>
        <v>0</v>
      </c>
      <c r="CC115" s="53">
        <f t="shared" si="177"/>
        <v>0</v>
      </c>
      <c r="CD115" s="53">
        <f t="shared" si="178"/>
        <v>0</v>
      </c>
      <c r="CE115" s="53">
        <f t="shared" si="179"/>
        <v>0</v>
      </c>
      <c r="CF115" s="53">
        <f t="shared" si="180"/>
        <v>0</v>
      </c>
      <c r="CG115" s="53">
        <f t="shared" si="181"/>
        <v>0</v>
      </c>
      <c r="CH115" s="53">
        <f t="shared" si="182"/>
        <v>0</v>
      </c>
      <c r="CI115" s="53">
        <f t="shared" si="183"/>
        <v>0</v>
      </c>
      <c r="CJ115" s="53">
        <f t="shared" si="184"/>
        <v>0</v>
      </c>
      <c r="CK115" s="53">
        <f t="shared" si="185"/>
        <v>0</v>
      </c>
      <c r="CL115" s="53">
        <f t="shared" si="186"/>
        <v>0</v>
      </c>
      <c r="CM115" s="53">
        <f t="shared" si="187"/>
        <v>0</v>
      </c>
      <c r="CN115" s="53">
        <f t="shared" si="188"/>
        <v>0</v>
      </c>
      <c r="CO115" s="53">
        <f t="shared" si="189"/>
        <v>0</v>
      </c>
      <c r="CP115" s="53">
        <f t="shared" si="190"/>
        <v>0</v>
      </c>
      <c r="CQ115" s="53">
        <f t="shared" si="191"/>
        <v>0</v>
      </c>
      <c r="CR115" s="53">
        <f t="shared" si="192"/>
        <v>0</v>
      </c>
      <c r="CS115" s="53">
        <f t="shared" si="193"/>
        <v>0</v>
      </c>
    </row>
    <row r="116">
      <c r="A116" s="23" t="s">
        <v>54</v>
      </c>
      <c r="B116" s="53">
        <f t="shared" si="98"/>
        <v>0</v>
      </c>
      <c r="C116" s="53">
        <f t="shared" si="99"/>
        <v>0</v>
      </c>
      <c r="D116" s="53">
        <f t="shared" si="100"/>
        <v>0</v>
      </c>
      <c r="E116" s="53">
        <f t="shared" si="101"/>
        <v>0</v>
      </c>
      <c r="F116" s="53">
        <f t="shared" si="102"/>
        <v>0</v>
      </c>
      <c r="G116" s="53">
        <f t="shared" si="103"/>
        <v>0</v>
      </c>
      <c r="H116" s="53">
        <f t="shared" si="104"/>
        <v>0</v>
      </c>
      <c r="I116" s="53">
        <f t="shared" si="105"/>
        <v>0</v>
      </c>
      <c r="J116" s="53">
        <f t="shared" si="106"/>
        <v>0</v>
      </c>
      <c r="K116" s="53">
        <f t="shared" si="107"/>
        <v>0</v>
      </c>
      <c r="L116" s="53">
        <f t="shared" si="108"/>
        <v>0</v>
      </c>
      <c r="M116" s="53">
        <f t="shared" si="109"/>
        <v>0</v>
      </c>
      <c r="N116" s="53">
        <f t="shared" si="110"/>
        <v>0</v>
      </c>
      <c r="O116" s="53">
        <f t="shared" si="111"/>
        <v>0</v>
      </c>
      <c r="P116" s="53">
        <f t="shared" si="112"/>
        <v>0</v>
      </c>
      <c r="Q116" s="53">
        <f t="shared" si="113"/>
        <v>0</v>
      </c>
      <c r="R116" s="53">
        <f t="shared" si="114"/>
        <v>0</v>
      </c>
      <c r="S116" s="53">
        <f t="shared" si="115"/>
        <v>0</v>
      </c>
      <c r="T116" s="53">
        <f t="shared" si="116"/>
        <v>0</v>
      </c>
      <c r="U116" s="53">
        <f t="shared" si="117"/>
        <v>0</v>
      </c>
      <c r="V116" s="53">
        <f t="shared" si="118"/>
        <v>0</v>
      </c>
      <c r="W116" s="53">
        <f t="shared" si="119"/>
        <v>0</v>
      </c>
      <c r="X116" s="53">
        <f t="shared" si="120"/>
        <v>0</v>
      </c>
      <c r="Y116" s="53">
        <f t="shared" si="121"/>
        <v>0</v>
      </c>
      <c r="Z116" s="53">
        <f t="shared" si="122"/>
        <v>0</v>
      </c>
      <c r="AA116" s="53">
        <f t="shared" si="123"/>
        <v>0</v>
      </c>
      <c r="AB116" s="53">
        <f t="shared" si="124"/>
        <v>0</v>
      </c>
      <c r="AC116" s="53">
        <f t="shared" si="125"/>
        <v>0</v>
      </c>
      <c r="AD116" s="53">
        <f t="shared" si="126"/>
        <v>0</v>
      </c>
      <c r="AE116" s="53">
        <f t="shared" si="127"/>
        <v>0</v>
      </c>
      <c r="AF116" s="53">
        <f t="shared" si="128"/>
        <v>0</v>
      </c>
      <c r="AG116" s="53">
        <f t="shared" si="129"/>
        <v>0</v>
      </c>
      <c r="AH116" s="53">
        <f t="shared" si="130"/>
        <v>0</v>
      </c>
      <c r="AI116" s="53">
        <f t="shared" si="131"/>
        <v>0</v>
      </c>
      <c r="AJ116" s="53">
        <f t="shared" si="132"/>
        <v>0</v>
      </c>
      <c r="AK116" s="53">
        <f t="shared" si="133"/>
        <v>0</v>
      </c>
      <c r="AL116" s="53">
        <f t="shared" si="134"/>
        <v>0</v>
      </c>
      <c r="AM116" s="53">
        <f t="shared" si="135"/>
        <v>0</v>
      </c>
      <c r="AN116" s="53">
        <f t="shared" si="136"/>
        <v>0</v>
      </c>
      <c r="AO116" s="53">
        <f t="shared" si="137"/>
        <v>0</v>
      </c>
      <c r="AP116" s="53">
        <f t="shared" si="138"/>
        <v>0</v>
      </c>
      <c r="AQ116" s="53">
        <f t="shared" si="139"/>
        <v>0</v>
      </c>
      <c r="AR116" s="53">
        <f t="shared" si="140"/>
        <v>0</v>
      </c>
      <c r="AS116" s="53">
        <f t="shared" si="141"/>
        <v>0</v>
      </c>
      <c r="AT116" s="53">
        <f t="shared" si="142"/>
        <v>0</v>
      </c>
      <c r="AU116" s="53">
        <f t="shared" si="143"/>
        <v>0</v>
      </c>
      <c r="AV116" s="53">
        <f t="shared" si="144"/>
        <v>0</v>
      </c>
      <c r="AW116" s="53">
        <f t="shared" si="145"/>
        <v>0</v>
      </c>
      <c r="AX116" s="53">
        <f t="shared" si="146"/>
        <v>50</v>
      </c>
      <c r="AY116" s="53">
        <f t="shared" si="147"/>
        <v>50</v>
      </c>
      <c r="AZ116" s="53">
        <f t="shared" si="148"/>
        <v>0</v>
      </c>
      <c r="BA116" s="53">
        <f t="shared" si="149"/>
        <v>0</v>
      </c>
      <c r="BB116" s="53">
        <f t="shared" si="150"/>
        <v>0</v>
      </c>
      <c r="BC116" s="53">
        <f t="shared" si="151"/>
        <v>0</v>
      </c>
      <c r="BD116" s="53">
        <f t="shared" si="152"/>
        <v>0</v>
      </c>
      <c r="BE116" s="53">
        <f t="shared" si="153"/>
        <v>0</v>
      </c>
      <c r="BF116" s="53">
        <f t="shared" si="154"/>
        <v>0</v>
      </c>
      <c r="BG116" s="53">
        <f t="shared" si="155"/>
        <v>0</v>
      </c>
      <c r="BH116" s="53">
        <f t="shared" si="156"/>
        <v>0</v>
      </c>
      <c r="BI116" s="53">
        <f t="shared" si="157"/>
        <v>0</v>
      </c>
      <c r="BJ116" s="53">
        <f t="shared" si="158"/>
        <v>0</v>
      </c>
      <c r="BK116" s="53">
        <f t="shared" si="159"/>
        <v>0</v>
      </c>
      <c r="BL116" s="53">
        <f t="shared" si="160"/>
        <v>0</v>
      </c>
      <c r="BM116" s="53">
        <f t="shared" si="161"/>
        <v>0</v>
      </c>
      <c r="BN116" s="53">
        <f t="shared" si="162"/>
        <v>0</v>
      </c>
      <c r="BO116" s="53">
        <f t="shared" si="163"/>
        <v>0</v>
      </c>
      <c r="BP116" s="53">
        <f t="shared" si="164"/>
        <v>0</v>
      </c>
      <c r="BQ116" s="53">
        <f t="shared" si="165"/>
        <v>0</v>
      </c>
      <c r="BR116" s="53">
        <f t="shared" si="166"/>
        <v>0</v>
      </c>
      <c r="BS116" s="53">
        <f t="shared" si="167"/>
        <v>0</v>
      </c>
      <c r="BT116" s="53">
        <f t="shared" si="168"/>
        <v>0</v>
      </c>
      <c r="BU116" s="53">
        <f t="shared" si="169"/>
        <v>0</v>
      </c>
      <c r="BV116" s="53">
        <f t="shared" si="170"/>
        <v>50</v>
      </c>
      <c r="BW116" s="53">
        <f t="shared" si="171"/>
        <v>0</v>
      </c>
      <c r="BX116" s="53">
        <f t="shared" si="172"/>
        <v>25</v>
      </c>
      <c r="BY116" s="53">
        <f t="shared" si="173"/>
        <v>25</v>
      </c>
      <c r="BZ116" s="53">
        <f t="shared" si="174"/>
        <v>0</v>
      </c>
      <c r="CA116" s="53">
        <f t="shared" si="175"/>
        <v>0</v>
      </c>
      <c r="CB116" s="53">
        <f t="shared" si="176"/>
        <v>0</v>
      </c>
      <c r="CC116" s="53">
        <f t="shared" si="177"/>
        <v>0</v>
      </c>
      <c r="CD116" s="53">
        <f t="shared" si="178"/>
        <v>0</v>
      </c>
      <c r="CE116" s="53">
        <f t="shared" si="179"/>
        <v>0</v>
      </c>
      <c r="CF116" s="53">
        <f t="shared" si="180"/>
        <v>0</v>
      </c>
      <c r="CG116" s="53">
        <f t="shared" si="181"/>
        <v>0</v>
      </c>
      <c r="CH116" s="53">
        <f t="shared" si="182"/>
        <v>0</v>
      </c>
      <c r="CI116" s="53">
        <f t="shared" si="183"/>
        <v>0</v>
      </c>
      <c r="CJ116" s="53">
        <f t="shared" si="184"/>
        <v>0</v>
      </c>
      <c r="CK116" s="53">
        <f t="shared" si="185"/>
        <v>0</v>
      </c>
      <c r="CL116" s="53">
        <f t="shared" si="186"/>
        <v>0</v>
      </c>
      <c r="CM116" s="53">
        <f t="shared" si="187"/>
        <v>0</v>
      </c>
      <c r="CN116" s="53">
        <f t="shared" si="188"/>
        <v>0</v>
      </c>
      <c r="CO116" s="53">
        <f t="shared" si="189"/>
        <v>0</v>
      </c>
      <c r="CP116" s="53">
        <f t="shared" si="190"/>
        <v>0</v>
      </c>
      <c r="CQ116" s="53">
        <f t="shared" si="191"/>
        <v>0</v>
      </c>
      <c r="CR116" s="53">
        <f t="shared" si="192"/>
        <v>0</v>
      </c>
      <c r="CS116" s="53">
        <f t="shared" si="193"/>
        <v>0</v>
      </c>
    </row>
    <row r="117">
      <c r="A117" s="23" t="s">
        <v>55</v>
      </c>
      <c r="B117" s="53">
        <f t="shared" si="98"/>
        <v>0</v>
      </c>
      <c r="C117" s="53">
        <f t="shared" si="99"/>
        <v>0</v>
      </c>
      <c r="D117" s="53">
        <f t="shared" si="100"/>
        <v>0</v>
      </c>
      <c r="E117" s="53">
        <f t="shared" si="101"/>
        <v>0</v>
      </c>
      <c r="F117" s="53">
        <f t="shared" si="102"/>
        <v>0</v>
      </c>
      <c r="G117" s="53">
        <f t="shared" si="103"/>
        <v>0</v>
      </c>
      <c r="H117" s="53">
        <f t="shared" si="104"/>
        <v>0</v>
      </c>
      <c r="I117" s="53">
        <f t="shared" si="105"/>
        <v>0</v>
      </c>
      <c r="J117" s="53">
        <f t="shared" si="106"/>
        <v>0</v>
      </c>
      <c r="K117" s="53">
        <f t="shared" si="107"/>
        <v>0</v>
      </c>
      <c r="L117" s="53">
        <f t="shared" si="108"/>
        <v>0</v>
      </c>
      <c r="M117" s="53">
        <f t="shared" si="109"/>
        <v>0</v>
      </c>
      <c r="N117" s="53">
        <f t="shared" si="110"/>
        <v>0</v>
      </c>
      <c r="O117" s="53">
        <f t="shared" si="111"/>
        <v>0</v>
      </c>
      <c r="P117" s="53">
        <f t="shared" si="112"/>
        <v>0</v>
      </c>
      <c r="Q117" s="53">
        <f t="shared" si="113"/>
        <v>0</v>
      </c>
      <c r="R117" s="53">
        <f t="shared" si="114"/>
        <v>0</v>
      </c>
      <c r="S117" s="53">
        <f t="shared" si="115"/>
        <v>0</v>
      </c>
      <c r="T117" s="53">
        <f t="shared" si="116"/>
        <v>0</v>
      </c>
      <c r="U117" s="53">
        <f t="shared" si="117"/>
        <v>0</v>
      </c>
      <c r="V117" s="53">
        <f t="shared" si="118"/>
        <v>0</v>
      </c>
      <c r="W117" s="53">
        <f t="shared" si="119"/>
        <v>0</v>
      </c>
      <c r="X117" s="53">
        <f t="shared" si="120"/>
        <v>0</v>
      </c>
      <c r="Y117" s="53">
        <f t="shared" si="121"/>
        <v>0</v>
      </c>
      <c r="Z117" s="53">
        <f t="shared" si="122"/>
        <v>100</v>
      </c>
      <c r="AA117" s="53">
        <f t="shared" si="123"/>
        <v>0</v>
      </c>
      <c r="AB117" s="53">
        <f t="shared" si="124"/>
        <v>0</v>
      </c>
      <c r="AC117" s="53">
        <f t="shared" si="125"/>
        <v>0</v>
      </c>
      <c r="AD117" s="53">
        <f t="shared" si="126"/>
        <v>0</v>
      </c>
      <c r="AE117" s="53">
        <f t="shared" si="127"/>
        <v>0</v>
      </c>
      <c r="AF117" s="53">
        <f t="shared" si="128"/>
        <v>0</v>
      </c>
      <c r="AG117" s="53">
        <f t="shared" si="129"/>
        <v>0</v>
      </c>
      <c r="AH117" s="53">
        <f t="shared" si="130"/>
        <v>0</v>
      </c>
      <c r="AI117" s="53">
        <f t="shared" si="131"/>
        <v>0</v>
      </c>
      <c r="AJ117" s="53">
        <f t="shared" si="132"/>
        <v>0</v>
      </c>
      <c r="AK117" s="53">
        <f t="shared" si="133"/>
        <v>0</v>
      </c>
      <c r="AL117" s="53">
        <f t="shared" si="134"/>
        <v>0</v>
      </c>
      <c r="AM117" s="53">
        <f t="shared" si="135"/>
        <v>0</v>
      </c>
      <c r="AN117" s="53">
        <f t="shared" si="136"/>
        <v>0</v>
      </c>
      <c r="AO117" s="53">
        <f t="shared" si="137"/>
        <v>0</v>
      </c>
      <c r="AP117" s="53">
        <f t="shared" si="138"/>
        <v>0</v>
      </c>
      <c r="AQ117" s="53">
        <f t="shared" si="139"/>
        <v>0</v>
      </c>
      <c r="AR117" s="53">
        <f t="shared" si="140"/>
        <v>0</v>
      </c>
      <c r="AS117" s="53">
        <f t="shared" si="141"/>
        <v>0</v>
      </c>
      <c r="AT117" s="53">
        <f t="shared" si="142"/>
        <v>0</v>
      </c>
      <c r="AU117" s="53">
        <f t="shared" si="143"/>
        <v>0</v>
      </c>
      <c r="AV117" s="53">
        <f t="shared" si="144"/>
        <v>0</v>
      </c>
      <c r="AW117" s="53">
        <f t="shared" si="145"/>
        <v>0</v>
      </c>
      <c r="AX117" s="53">
        <f t="shared" si="146"/>
        <v>0</v>
      </c>
      <c r="AY117" s="53">
        <f t="shared" si="147"/>
        <v>0</v>
      </c>
      <c r="AZ117" s="53">
        <f t="shared" si="148"/>
        <v>0</v>
      </c>
      <c r="BA117" s="53">
        <f t="shared" si="149"/>
        <v>100</v>
      </c>
      <c r="BB117" s="53">
        <f t="shared" si="150"/>
        <v>0</v>
      </c>
      <c r="BC117" s="53">
        <f t="shared" si="151"/>
        <v>0</v>
      </c>
      <c r="BD117" s="53">
        <f t="shared" si="152"/>
        <v>0</v>
      </c>
      <c r="BE117" s="53">
        <f t="shared" si="153"/>
        <v>0</v>
      </c>
      <c r="BF117" s="53">
        <f t="shared" si="154"/>
        <v>0</v>
      </c>
      <c r="BG117" s="53">
        <f t="shared" si="155"/>
        <v>0</v>
      </c>
      <c r="BH117" s="53">
        <f t="shared" si="156"/>
        <v>0</v>
      </c>
      <c r="BI117" s="53">
        <f t="shared" si="157"/>
        <v>0</v>
      </c>
      <c r="BJ117" s="53">
        <f t="shared" si="158"/>
        <v>0</v>
      </c>
      <c r="BK117" s="53">
        <f t="shared" si="159"/>
        <v>0</v>
      </c>
      <c r="BL117" s="53">
        <f t="shared" si="160"/>
        <v>0</v>
      </c>
      <c r="BM117" s="53">
        <f t="shared" si="161"/>
        <v>0</v>
      </c>
      <c r="BN117" s="53">
        <f t="shared" si="162"/>
        <v>0</v>
      </c>
      <c r="BO117" s="53">
        <f t="shared" si="163"/>
        <v>0</v>
      </c>
      <c r="BP117" s="53">
        <f t="shared" si="164"/>
        <v>0</v>
      </c>
      <c r="BQ117" s="53">
        <f t="shared" si="165"/>
        <v>0</v>
      </c>
      <c r="BR117" s="53">
        <f t="shared" si="166"/>
        <v>0</v>
      </c>
      <c r="BS117" s="53">
        <f t="shared" si="167"/>
        <v>0</v>
      </c>
      <c r="BT117" s="53">
        <f t="shared" si="168"/>
        <v>0</v>
      </c>
      <c r="BU117" s="53">
        <f t="shared" si="169"/>
        <v>0</v>
      </c>
      <c r="BV117" s="53">
        <f t="shared" si="170"/>
        <v>0</v>
      </c>
      <c r="BW117" s="53">
        <f t="shared" si="171"/>
        <v>0</v>
      </c>
      <c r="BX117" s="53">
        <f t="shared" si="172"/>
        <v>0</v>
      </c>
      <c r="BY117" s="53">
        <f t="shared" si="173"/>
        <v>0</v>
      </c>
      <c r="BZ117" s="53">
        <f t="shared" si="174"/>
        <v>0</v>
      </c>
      <c r="CA117" s="53">
        <f t="shared" si="175"/>
        <v>0</v>
      </c>
      <c r="CB117" s="53">
        <f t="shared" si="176"/>
        <v>0</v>
      </c>
      <c r="CC117" s="53">
        <f t="shared" si="177"/>
        <v>0</v>
      </c>
      <c r="CD117" s="53">
        <f t="shared" si="178"/>
        <v>0</v>
      </c>
      <c r="CE117" s="53">
        <f t="shared" si="179"/>
        <v>0</v>
      </c>
      <c r="CF117" s="53">
        <f t="shared" si="180"/>
        <v>0</v>
      </c>
      <c r="CG117" s="53">
        <f t="shared" si="181"/>
        <v>100</v>
      </c>
      <c r="CH117" s="53">
        <f t="shared" si="182"/>
        <v>0</v>
      </c>
      <c r="CI117" s="53">
        <f t="shared" si="183"/>
        <v>0</v>
      </c>
      <c r="CJ117" s="53">
        <f t="shared" si="184"/>
        <v>0</v>
      </c>
      <c r="CK117" s="53">
        <f t="shared" si="185"/>
        <v>0</v>
      </c>
      <c r="CL117" s="53">
        <f t="shared" si="186"/>
        <v>0</v>
      </c>
      <c r="CM117" s="53">
        <f t="shared" si="187"/>
        <v>0</v>
      </c>
      <c r="CN117" s="53">
        <f t="shared" si="188"/>
        <v>0</v>
      </c>
      <c r="CO117" s="53">
        <f t="shared" si="189"/>
        <v>0</v>
      </c>
      <c r="CP117" s="53">
        <f t="shared" si="190"/>
        <v>0</v>
      </c>
      <c r="CQ117" s="53">
        <f t="shared" si="191"/>
        <v>0</v>
      </c>
      <c r="CR117" s="53">
        <f t="shared" si="192"/>
        <v>0</v>
      </c>
      <c r="CS117" s="53">
        <f t="shared" si="193"/>
        <v>0</v>
      </c>
    </row>
    <row r="118">
      <c r="A118" s="23" t="s">
        <v>56</v>
      </c>
      <c r="B118" s="53">
        <f t="shared" si="98"/>
        <v>0</v>
      </c>
      <c r="C118" s="53">
        <f t="shared" si="99"/>
        <v>0</v>
      </c>
      <c r="D118" s="53">
        <f t="shared" si="100"/>
        <v>0</v>
      </c>
      <c r="E118" s="53">
        <f t="shared" si="101"/>
        <v>0</v>
      </c>
      <c r="F118" s="53">
        <f t="shared" si="102"/>
        <v>0</v>
      </c>
      <c r="G118" s="53">
        <f t="shared" si="103"/>
        <v>0</v>
      </c>
      <c r="H118" s="53">
        <f t="shared" si="104"/>
        <v>0</v>
      </c>
      <c r="I118" s="53">
        <f t="shared" si="105"/>
        <v>0</v>
      </c>
      <c r="J118" s="53">
        <f t="shared" si="106"/>
        <v>0</v>
      </c>
      <c r="K118" s="53">
        <f t="shared" si="107"/>
        <v>0</v>
      </c>
      <c r="L118" s="53">
        <f t="shared" si="108"/>
        <v>0</v>
      </c>
      <c r="M118" s="53">
        <f t="shared" si="109"/>
        <v>0</v>
      </c>
      <c r="N118" s="53">
        <f t="shared" si="110"/>
        <v>0</v>
      </c>
      <c r="O118" s="53">
        <f t="shared" si="111"/>
        <v>0</v>
      </c>
      <c r="P118" s="53">
        <f t="shared" si="112"/>
        <v>0</v>
      </c>
      <c r="Q118" s="53">
        <f t="shared" si="113"/>
        <v>0</v>
      </c>
      <c r="R118" s="53">
        <f t="shared" si="114"/>
        <v>0</v>
      </c>
      <c r="S118" s="53">
        <f t="shared" si="115"/>
        <v>0</v>
      </c>
      <c r="T118" s="53">
        <f t="shared" si="116"/>
        <v>0</v>
      </c>
      <c r="U118" s="53">
        <f t="shared" si="117"/>
        <v>0</v>
      </c>
      <c r="V118" s="53">
        <f t="shared" si="118"/>
        <v>0</v>
      </c>
      <c r="W118" s="53">
        <f t="shared" si="119"/>
        <v>0</v>
      </c>
      <c r="X118" s="53">
        <f t="shared" si="120"/>
        <v>0</v>
      </c>
      <c r="Y118" s="53">
        <f t="shared" si="121"/>
        <v>0</v>
      </c>
      <c r="Z118" s="53">
        <f t="shared" si="122"/>
        <v>0</v>
      </c>
      <c r="AA118" s="53">
        <f t="shared" si="123"/>
        <v>0</v>
      </c>
      <c r="AB118" s="53">
        <f t="shared" si="124"/>
        <v>0</v>
      </c>
      <c r="AC118" s="53">
        <f t="shared" si="125"/>
        <v>0</v>
      </c>
      <c r="AD118" s="53">
        <f t="shared" si="126"/>
        <v>0</v>
      </c>
      <c r="AE118" s="53">
        <f t="shared" si="127"/>
        <v>0</v>
      </c>
      <c r="AF118" s="53">
        <f t="shared" si="128"/>
        <v>0</v>
      </c>
      <c r="AG118" s="53">
        <f t="shared" si="129"/>
        <v>0</v>
      </c>
      <c r="AH118" s="53">
        <f t="shared" si="130"/>
        <v>0</v>
      </c>
      <c r="AI118" s="53">
        <f t="shared" si="131"/>
        <v>0</v>
      </c>
      <c r="AJ118" s="53">
        <f t="shared" si="132"/>
        <v>0</v>
      </c>
      <c r="AK118" s="53">
        <f t="shared" si="133"/>
        <v>0</v>
      </c>
      <c r="AL118" s="53">
        <f t="shared" si="134"/>
        <v>0</v>
      </c>
      <c r="AM118" s="53">
        <f t="shared" si="135"/>
        <v>0</v>
      </c>
      <c r="AN118" s="53">
        <f t="shared" si="136"/>
        <v>0</v>
      </c>
      <c r="AO118" s="53">
        <f t="shared" si="137"/>
        <v>0</v>
      </c>
      <c r="AP118" s="53">
        <f t="shared" si="138"/>
        <v>0</v>
      </c>
      <c r="AQ118" s="53">
        <f t="shared" si="139"/>
        <v>0</v>
      </c>
      <c r="AR118" s="53">
        <f t="shared" si="140"/>
        <v>0</v>
      </c>
      <c r="AS118" s="53">
        <f t="shared" si="141"/>
        <v>0</v>
      </c>
      <c r="AT118" s="53">
        <f t="shared" si="142"/>
        <v>0</v>
      </c>
      <c r="AU118" s="53">
        <f t="shared" si="143"/>
        <v>0</v>
      </c>
      <c r="AV118" s="53">
        <f t="shared" si="144"/>
        <v>0</v>
      </c>
      <c r="AW118" s="53">
        <f t="shared" si="145"/>
        <v>0</v>
      </c>
      <c r="AX118" s="53">
        <f t="shared" si="146"/>
        <v>0</v>
      </c>
      <c r="AY118" s="53">
        <f t="shared" si="147"/>
        <v>0</v>
      </c>
      <c r="AZ118" s="53">
        <f t="shared" si="148"/>
        <v>0</v>
      </c>
      <c r="BA118" s="53">
        <f t="shared" si="149"/>
        <v>0</v>
      </c>
      <c r="BB118" s="53">
        <f t="shared" si="150"/>
        <v>0</v>
      </c>
      <c r="BC118" s="53">
        <f t="shared" si="151"/>
        <v>0</v>
      </c>
      <c r="BD118" s="53">
        <f t="shared" si="152"/>
        <v>0</v>
      </c>
      <c r="BE118" s="53">
        <f t="shared" si="153"/>
        <v>0</v>
      </c>
      <c r="BF118" s="53">
        <f t="shared" si="154"/>
        <v>0</v>
      </c>
      <c r="BG118" s="53">
        <f t="shared" si="155"/>
        <v>0</v>
      </c>
      <c r="BH118" s="53">
        <f t="shared" si="156"/>
        <v>0</v>
      </c>
      <c r="BI118" s="53">
        <f t="shared" si="157"/>
        <v>0</v>
      </c>
      <c r="BJ118" s="53">
        <f t="shared" si="158"/>
        <v>0</v>
      </c>
      <c r="BK118" s="53">
        <f t="shared" si="159"/>
        <v>0</v>
      </c>
      <c r="BL118" s="53">
        <f t="shared" si="160"/>
        <v>0</v>
      </c>
      <c r="BM118" s="53">
        <f t="shared" si="161"/>
        <v>0</v>
      </c>
      <c r="BN118" s="53">
        <f t="shared" si="162"/>
        <v>0</v>
      </c>
      <c r="BO118" s="53">
        <f t="shared" si="163"/>
        <v>0</v>
      </c>
      <c r="BP118" s="53">
        <f t="shared" si="164"/>
        <v>0</v>
      </c>
      <c r="BQ118" s="53">
        <f t="shared" si="165"/>
        <v>0</v>
      </c>
      <c r="BR118" s="53">
        <f t="shared" si="166"/>
        <v>0</v>
      </c>
      <c r="BS118" s="53">
        <f t="shared" si="167"/>
        <v>0</v>
      </c>
      <c r="BT118" s="53">
        <f t="shared" si="168"/>
        <v>0</v>
      </c>
      <c r="BU118" s="53">
        <f t="shared" si="169"/>
        <v>0</v>
      </c>
      <c r="BV118" s="53">
        <f t="shared" si="170"/>
        <v>0</v>
      </c>
      <c r="BW118" s="53">
        <f t="shared" si="171"/>
        <v>100</v>
      </c>
      <c r="BX118" s="53">
        <f t="shared" si="172"/>
        <v>0</v>
      </c>
      <c r="BY118" s="53">
        <f t="shared" si="173"/>
        <v>0</v>
      </c>
      <c r="BZ118" s="53">
        <f t="shared" si="174"/>
        <v>0</v>
      </c>
      <c r="CA118" s="53">
        <f t="shared" si="175"/>
        <v>0</v>
      </c>
      <c r="CB118" s="53">
        <f t="shared" si="176"/>
        <v>0</v>
      </c>
      <c r="CC118" s="53">
        <f t="shared" si="177"/>
        <v>0</v>
      </c>
      <c r="CD118" s="53">
        <f t="shared" si="178"/>
        <v>0</v>
      </c>
      <c r="CE118" s="53">
        <f t="shared" si="179"/>
        <v>0</v>
      </c>
      <c r="CF118" s="53">
        <f t="shared" si="180"/>
        <v>0</v>
      </c>
      <c r="CG118" s="53">
        <f t="shared" si="181"/>
        <v>0</v>
      </c>
      <c r="CH118" s="53">
        <f t="shared" si="182"/>
        <v>0</v>
      </c>
      <c r="CI118" s="53">
        <f t="shared" si="183"/>
        <v>0</v>
      </c>
      <c r="CJ118" s="53">
        <f t="shared" si="184"/>
        <v>0</v>
      </c>
      <c r="CK118" s="53">
        <f t="shared" si="185"/>
        <v>0</v>
      </c>
      <c r="CL118" s="53">
        <f t="shared" si="186"/>
        <v>0</v>
      </c>
      <c r="CM118" s="53">
        <f t="shared" si="187"/>
        <v>0</v>
      </c>
      <c r="CN118" s="53">
        <f t="shared" si="188"/>
        <v>0</v>
      </c>
      <c r="CO118" s="53">
        <f t="shared" si="189"/>
        <v>0</v>
      </c>
      <c r="CP118" s="53">
        <f t="shared" si="190"/>
        <v>0</v>
      </c>
      <c r="CQ118" s="53">
        <f t="shared" si="191"/>
        <v>0</v>
      </c>
      <c r="CR118" s="53">
        <f t="shared" si="192"/>
        <v>0</v>
      </c>
      <c r="CS118" s="53">
        <f t="shared" si="193"/>
        <v>0</v>
      </c>
    </row>
    <row r="119">
      <c r="A119" s="23" t="s">
        <v>57</v>
      </c>
      <c r="B119" s="53">
        <f t="shared" si="98"/>
        <v>0</v>
      </c>
      <c r="C119" s="53">
        <f t="shared" si="99"/>
        <v>0</v>
      </c>
      <c r="D119" s="53">
        <f t="shared" si="100"/>
        <v>0</v>
      </c>
      <c r="E119" s="53">
        <f t="shared" si="101"/>
        <v>0</v>
      </c>
      <c r="F119" s="53">
        <f t="shared" si="102"/>
        <v>0</v>
      </c>
      <c r="G119" s="53">
        <f t="shared" si="103"/>
        <v>0</v>
      </c>
      <c r="H119" s="53">
        <f t="shared" si="104"/>
        <v>0</v>
      </c>
      <c r="I119" s="53">
        <f t="shared" si="105"/>
        <v>0</v>
      </c>
      <c r="J119" s="53">
        <f t="shared" si="106"/>
        <v>0</v>
      </c>
      <c r="K119" s="53">
        <f t="shared" si="107"/>
        <v>0</v>
      </c>
      <c r="L119" s="53">
        <f t="shared" si="108"/>
        <v>0</v>
      </c>
      <c r="M119" s="53">
        <f t="shared" si="109"/>
        <v>0</v>
      </c>
      <c r="N119" s="53">
        <f t="shared" si="110"/>
        <v>0</v>
      </c>
      <c r="O119" s="53">
        <f t="shared" si="111"/>
        <v>0</v>
      </c>
      <c r="P119" s="53">
        <f t="shared" si="112"/>
        <v>0</v>
      </c>
      <c r="Q119" s="53">
        <f t="shared" si="113"/>
        <v>0</v>
      </c>
      <c r="R119" s="53">
        <f t="shared" si="114"/>
        <v>0</v>
      </c>
      <c r="S119" s="53">
        <f t="shared" si="115"/>
        <v>0</v>
      </c>
      <c r="T119" s="53">
        <f t="shared" si="116"/>
        <v>0</v>
      </c>
      <c r="U119" s="53">
        <f t="shared" si="117"/>
        <v>0</v>
      </c>
      <c r="V119" s="53">
        <f t="shared" si="118"/>
        <v>0</v>
      </c>
      <c r="W119" s="53">
        <f t="shared" si="119"/>
        <v>0</v>
      </c>
      <c r="X119" s="53">
        <f t="shared" si="120"/>
        <v>0</v>
      </c>
      <c r="Y119" s="53">
        <f t="shared" si="121"/>
        <v>0</v>
      </c>
      <c r="Z119" s="53">
        <f t="shared" si="122"/>
        <v>0</v>
      </c>
      <c r="AA119" s="53">
        <f t="shared" si="123"/>
        <v>0</v>
      </c>
      <c r="AB119" s="53">
        <f t="shared" si="124"/>
        <v>0</v>
      </c>
      <c r="AC119" s="53">
        <f t="shared" si="125"/>
        <v>0</v>
      </c>
      <c r="AD119" s="53">
        <f t="shared" si="126"/>
        <v>0</v>
      </c>
      <c r="AE119" s="53">
        <f t="shared" si="127"/>
        <v>0</v>
      </c>
      <c r="AF119" s="53">
        <f t="shared" si="128"/>
        <v>0</v>
      </c>
      <c r="AG119" s="53">
        <f t="shared" si="129"/>
        <v>0</v>
      </c>
      <c r="AH119" s="53">
        <f t="shared" si="130"/>
        <v>0</v>
      </c>
      <c r="AI119" s="53">
        <f t="shared" si="131"/>
        <v>0</v>
      </c>
      <c r="AJ119" s="53">
        <f t="shared" si="132"/>
        <v>0</v>
      </c>
      <c r="AK119" s="53">
        <f t="shared" si="133"/>
        <v>0</v>
      </c>
      <c r="AL119" s="53">
        <f t="shared" si="134"/>
        <v>0</v>
      </c>
      <c r="AM119" s="53">
        <f t="shared" si="135"/>
        <v>0</v>
      </c>
      <c r="AN119" s="53">
        <f t="shared" si="136"/>
        <v>0</v>
      </c>
      <c r="AO119" s="53">
        <f t="shared" si="137"/>
        <v>0</v>
      </c>
      <c r="AP119" s="53">
        <f t="shared" si="138"/>
        <v>0</v>
      </c>
      <c r="AQ119" s="53">
        <f t="shared" si="139"/>
        <v>0</v>
      </c>
      <c r="AR119" s="53">
        <f t="shared" si="140"/>
        <v>0</v>
      </c>
      <c r="AS119" s="53">
        <f t="shared" si="141"/>
        <v>0</v>
      </c>
      <c r="AT119" s="53">
        <f t="shared" si="142"/>
        <v>0</v>
      </c>
      <c r="AU119" s="53">
        <f t="shared" si="143"/>
        <v>0</v>
      </c>
      <c r="AV119" s="53">
        <f t="shared" si="144"/>
        <v>0</v>
      </c>
      <c r="AW119" s="53">
        <f t="shared" si="145"/>
        <v>0</v>
      </c>
      <c r="AX119" s="53">
        <f t="shared" si="146"/>
        <v>0</v>
      </c>
      <c r="AY119" s="53">
        <f t="shared" si="147"/>
        <v>0</v>
      </c>
      <c r="AZ119" s="53">
        <f t="shared" si="148"/>
        <v>0</v>
      </c>
      <c r="BA119" s="53">
        <f t="shared" si="149"/>
        <v>0</v>
      </c>
      <c r="BB119" s="53">
        <f t="shared" si="150"/>
        <v>0</v>
      </c>
      <c r="BC119" s="53">
        <f t="shared" si="151"/>
        <v>0</v>
      </c>
      <c r="BD119" s="53">
        <f t="shared" si="152"/>
        <v>0</v>
      </c>
      <c r="BE119" s="53">
        <f t="shared" si="153"/>
        <v>0</v>
      </c>
      <c r="BF119" s="53">
        <f t="shared" si="154"/>
        <v>0</v>
      </c>
      <c r="BG119" s="53">
        <f t="shared" si="155"/>
        <v>0</v>
      </c>
      <c r="BH119" s="53">
        <f t="shared" si="156"/>
        <v>0</v>
      </c>
      <c r="BI119" s="53">
        <f t="shared" si="157"/>
        <v>0</v>
      </c>
      <c r="BJ119" s="53">
        <f t="shared" si="158"/>
        <v>0</v>
      </c>
      <c r="BK119" s="53">
        <f t="shared" si="159"/>
        <v>0</v>
      </c>
      <c r="BL119" s="53">
        <f t="shared" si="160"/>
        <v>0</v>
      </c>
      <c r="BM119" s="53">
        <f t="shared" si="161"/>
        <v>0</v>
      </c>
      <c r="BN119" s="53">
        <f t="shared" si="162"/>
        <v>0</v>
      </c>
      <c r="BO119" s="53">
        <f t="shared" si="163"/>
        <v>0</v>
      </c>
      <c r="BP119" s="53">
        <f t="shared" si="164"/>
        <v>0</v>
      </c>
      <c r="BQ119" s="53">
        <f t="shared" si="165"/>
        <v>0</v>
      </c>
      <c r="BR119" s="53">
        <f t="shared" si="166"/>
        <v>0</v>
      </c>
      <c r="BS119" s="53">
        <f t="shared" si="167"/>
        <v>0</v>
      </c>
      <c r="BT119" s="53">
        <f t="shared" si="168"/>
        <v>0</v>
      </c>
      <c r="BU119" s="53">
        <f t="shared" si="169"/>
        <v>0</v>
      </c>
      <c r="BV119" s="53">
        <f t="shared" si="170"/>
        <v>0</v>
      </c>
      <c r="BW119" s="53">
        <f t="shared" si="171"/>
        <v>50</v>
      </c>
      <c r="BX119" s="53">
        <f t="shared" si="172"/>
        <v>0</v>
      </c>
      <c r="BY119" s="53">
        <f t="shared" si="173"/>
        <v>25</v>
      </c>
      <c r="BZ119" s="53">
        <f t="shared" si="174"/>
        <v>0</v>
      </c>
      <c r="CA119" s="53">
        <f t="shared" si="175"/>
        <v>0</v>
      </c>
      <c r="CB119" s="53">
        <f t="shared" si="176"/>
        <v>0</v>
      </c>
      <c r="CC119" s="53">
        <f t="shared" si="177"/>
        <v>0</v>
      </c>
      <c r="CD119" s="53">
        <f t="shared" si="178"/>
        <v>0</v>
      </c>
      <c r="CE119" s="53">
        <f t="shared" si="179"/>
        <v>0</v>
      </c>
      <c r="CF119" s="53">
        <f t="shared" si="180"/>
        <v>0</v>
      </c>
      <c r="CG119" s="53">
        <f t="shared" si="181"/>
        <v>0</v>
      </c>
      <c r="CH119" s="53">
        <f t="shared" si="182"/>
        <v>0</v>
      </c>
      <c r="CI119" s="53">
        <f t="shared" si="183"/>
        <v>0</v>
      </c>
      <c r="CJ119" s="53">
        <f t="shared" si="184"/>
        <v>25</v>
      </c>
      <c r="CK119" s="53">
        <f t="shared" si="185"/>
        <v>0</v>
      </c>
      <c r="CL119" s="53">
        <f t="shared" si="186"/>
        <v>0</v>
      </c>
      <c r="CM119" s="53">
        <f t="shared" si="187"/>
        <v>0</v>
      </c>
      <c r="CN119" s="53">
        <f t="shared" si="188"/>
        <v>0</v>
      </c>
      <c r="CO119" s="53">
        <f t="shared" si="189"/>
        <v>0</v>
      </c>
      <c r="CP119" s="53">
        <f t="shared" si="190"/>
        <v>0</v>
      </c>
      <c r="CQ119" s="53">
        <f t="shared" si="191"/>
        <v>0</v>
      </c>
      <c r="CR119" s="53">
        <f t="shared" si="192"/>
        <v>0</v>
      </c>
      <c r="CS119" s="53">
        <f t="shared" si="193"/>
        <v>0</v>
      </c>
    </row>
    <row r="120">
      <c r="A120" s="23" t="s">
        <v>58</v>
      </c>
      <c r="B120" s="53">
        <f t="shared" si="98"/>
        <v>0</v>
      </c>
      <c r="C120" s="53">
        <f t="shared" si="99"/>
        <v>0</v>
      </c>
      <c r="D120" s="53">
        <f t="shared" si="100"/>
        <v>0</v>
      </c>
      <c r="E120" s="53">
        <f t="shared" si="101"/>
        <v>0</v>
      </c>
      <c r="F120" s="53">
        <f t="shared" si="102"/>
        <v>0</v>
      </c>
      <c r="G120" s="53">
        <f t="shared" si="103"/>
        <v>0</v>
      </c>
      <c r="H120" s="53">
        <f t="shared" si="104"/>
        <v>0</v>
      </c>
      <c r="I120" s="53">
        <f t="shared" si="105"/>
        <v>0</v>
      </c>
      <c r="J120" s="53">
        <f t="shared" si="106"/>
        <v>0</v>
      </c>
      <c r="K120" s="53">
        <f t="shared" si="107"/>
        <v>0</v>
      </c>
      <c r="L120" s="53">
        <f t="shared" si="108"/>
        <v>0</v>
      </c>
      <c r="M120" s="53">
        <f t="shared" si="109"/>
        <v>0</v>
      </c>
      <c r="N120" s="53">
        <f t="shared" si="110"/>
        <v>0</v>
      </c>
      <c r="O120" s="53">
        <f t="shared" si="111"/>
        <v>0</v>
      </c>
      <c r="P120" s="53">
        <f t="shared" si="112"/>
        <v>0</v>
      </c>
      <c r="Q120" s="53">
        <f t="shared" si="113"/>
        <v>0</v>
      </c>
      <c r="R120" s="53">
        <f t="shared" si="114"/>
        <v>0</v>
      </c>
      <c r="S120" s="53">
        <f t="shared" si="115"/>
        <v>0</v>
      </c>
      <c r="T120" s="53">
        <f t="shared" si="116"/>
        <v>0</v>
      </c>
      <c r="U120" s="53">
        <f t="shared" si="117"/>
        <v>0</v>
      </c>
      <c r="V120" s="53">
        <f t="shared" si="118"/>
        <v>0</v>
      </c>
      <c r="W120" s="53">
        <f t="shared" si="119"/>
        <v>0</v>
      </c>
      <c r="X120" s="53">
        <f t="shared" si="120"/>
        <v>0</v>
      </c>
      <c r="Y120" s="53">
        <f t="shared" si="121"/>
        <v>0</v>
      </c>
      <c r="Z120" s="53">
        <f t="shared" si="122"/>
        <v>0</v>
      </c>
      <c r="AA120" s="53">
        <f t="shared" si="123"/>
        <v>0</v>
      </c>
      <c r="AB120" s="53">
        <f t="shared" si="124"/>
        <v>0</v>
      </c>
      <c r="AC120" s="53">
        <f t="shared" si="125"/>
        <v>0</v>
      </c>
      <c r="AD120" s="53">
        <f t="shared" si="126"/>
        <v>0</v>
      </c>
      <c r="AE120" s="53">
        <f t="shared" si="127"/>
        <v>0</v>
      </c>
      <c r="AF120" s="53">
        <f t="shared" si="128"/>
        <v>0</v>
      </c>
      <c r="AG120" s="53">
        <f t="shared" si="129"/>
        <v>0</v>
      </c>
      <c r="AH120" s="53">
        <f t="shared" si="130"/>
        <v>0</v>
      </c>
      <c r="AI120" s="53">
        <f t="shared" si="131"/>
        <v>0</v>
      </c>
      <c r="AJ120" s="53">
        <f t="shared" si="132"/>
        <v>0</v>
      </c>
      <c r="AK120" s="53">
        <f t="shared" si="133"/>
        <v>0</v>
      </c>
      <c r="AL120" s="53">
        <f t="shared" si="134"/>
        <v>0</v>
      </c>
      <c r="AM120" s="53">
        <f t="shared" si="135"/>
        <v>0</v>
      </c>
      <c r="AN120" s="53">
        <f t="shared" si="136"/>
        <v>0</v>
      </c>
      <c r="AO120" s="53">
        <f t="shared" si="137"/>
        <v>0</v>
      </c>
      <c r="AP120" s="53">
        <f t="shared" si="138"/>
        <v>0</v>
      </c>
      <c r="AQ120" s="53">
        <f t="shared" si="139"/>
        <v>0</v>
      </c>
      <c r="AR120" s="53">
        <f t="shared" si="140"/>
        <v>0</v>
      </c>
      <c r="AS120" s="53">
        <f t="shared" si="141"/>
        <v>0</v>
      </c>
      <c r="AT120" s="53">
        <f t="shared" si="142"/>
        <v>0</v>
      </c>
      <c r="AU120" s="53">
        <f t="shared" si="143"/>
        <v>0</v>
      </c>
      <c r="AV120" s="53">
        <f t="shared" si="144"/>
        <v>0</v>
      </c>
      <c r="AW120" s="53">
        <f t="shared" si="145"/>
        <v>0</v>
      </c>
      <c r="AX120" s="53">
        <f t="shared" si="146"/>
        <v>0</v>
      </c>
      <c r="AY120" s="53">
        <f t="shared" si="147"/>
        <v>0</v>
      </c>
      <c r="AZ120" s="53">
        <f t="shared" si="148"/>
        <v>0</v>
      </c>
      <c r="BA120" s="53">
        <f t="shared" si="149"/>
        <v>0</v>
      </c>
      <c r="BB120" s="53">
        <f t="shared" si="150"/>
        <v>0</v>
      </c>
      <c r="BC120" s="53">
        <f t="shared" si="151"/>
        <v>0</v>
      </c>
      <c r="BD120" s="53">
        <f t="shared" si="152"/>
        <v>0</v>
      </c>
      <c r="BE120" s="53">
        <f t="shared" si="153"/>
        <v>0</v>
      </c>
      <c r="BF120" s="53">
        <f t="shared" si="154"/>
        <v>0</v>
      </c>
      <c r="BG120" s="53">
        <f t="shared" si="155"/>
        <v>0</v>
      </c>
      <c r="BH120" s="53">
        <f t="shared" si="156"/>
        <v>0</v>
      </c>
      <c r="BI120" s="53">
        <f t="shared" si="157"/>
        <v>0</v>
      </c>
      <c r="BJ120" s="53">
        <f t="shared" si="158"/>
        <v>0</v>
      </c>
      <c r="BK120" s="53">
        <f t="shared" si="159"/>
        <v>0</v>
      </c>
      <c r="BL120" s="53">
        <f t="shared" si="160"/>
        <v>0</v>
      </c>
      <c r="BM120" s="53">
        <f t="shared" si="161"/>
        <v>0</v>
      </c>
      <c r="BN120" s="53">
        <f t="shared" si="162"/>
        <v>0</v>
      </c>
      <c r="BO120" s="53">
        <f t="shared" si="163"/>
        <v>0</v>
      </c>
      <c r="BP120" s="53">
        <f t="shared" si="164"/>
        <v>0</v>
      </c>
      <c r="BQ120" s="53">
        <f t="shared" si="165"/>
        <v>0</v>
      </c>
      <c r="BR120" s="53">
        <f t="shared" si="166"/>
        <v>0</v>
      </c>
      <c r="BS120" s="53">
        <f t="shared" si="167"/>
        <v>0</v>
      </c>
      <c r="BT120" s="53">
        <f t="shared" si="168"/>
        <v>0</v>
      </c>
      <c r="BU120" s="53">
        <f t="shared" si="169"/>
        <v>0</v>
      </c>
      <c r="BV120" s="53">
        <f t="shared" si="170"/>
        <v>0</v>
      </c>
      <c r="BW120" s="53">
        <f t="shared" si="171"/>
        <v>33.33333333</v>
      </c>
      <c r="BX120" s="53">
        <f t="shared" si="172"/>
        <v>0</v>
      </c>
      <c r="BY120" s="53">
        <f t="shared" si="173"/>
        <v>0</v>
      </c>
      <c r="BZ120" s="53">
        <f t="shared" si="174"/>
        <v>0</v>
      </c>
      <c r="CA120" s="53">
        <f t="shared" si="175"/>
        <v>0</v>
      </c>
      <c r="CB120" s="53">
        <f t="shared" si="176"/>
        <v>0</v>
      </c>
      <c r="CC120" s="53">
        <f t="shared" si="177"/>
        <v>0</v>
      </c>
      <c r="CD120" s="53">
        <f t="shared" si="178"/>
        <v>33.33333333</v>
      </c>
      <c r="CE120" s="53">
        <f t="shared" si="179"/>
        <v>0</v>
      </c>
      <c r="CF120" s="53">
        <f t="shared" si="180"/>
        <v>0</v>
      </c>
      <c r="CG120" s="53">
        <f t="shared" si="181"/>
        <v>33.33333333</v>
      </c>
      <c r="CH120" s="53">
        <f t="shared" si="182"/>
        <v>0</v>
      </c>
      <c r="CI120" s="53">
        <f t="shared" si="183"/>
        <v>0</v>
      </c>
      <c r="CJ120" s="53">
        <f t="shared" si="184"/>
        <v>0</v>
      </c>
      <c r="CK120" s="53">
        <f t="shared" si="185"/>
        <v>0</v>
      </c>
      <c r="CL120" s="53">
        <f t="shared" si="186"/>
        <v>0</v>
      </c>
      <c r="CM120" s="53">
        <f t="shared" si="187"/>
        <v>0</v>
      </c>
      <c r="CN120" s="53">
        <f t="shared" si="188"/>
        <v>0</v>
      </c>
      <c r="CO120" s="53">
        <f t="shared" si="189"/>
        <v>0</v>
      </c>
      <c r="CP120" s="53">
        <f t="shared" si="190"/>
        <v>0</v>
      </c>
      <c r="CQ120" s="53">
        <f t="shared" si="191"/>
        <v>0</v>
      </c>
      <c r="CR120" s="53">
        <f t="shared" si="192"/>
        <v>0</v>
      </c>
      <c r="CS120" s="53">
        <f t="shared" si="193"/>
        <v>0</v>
      </c>
    </row>
    <row r="121">
      <c r="A121" s="23" t="s">
        <v>59</v>
      </c>
      <c r="B121" s="53">
        <f t="shared" si="98"/>
        <v>0</v>
      </c>
      <c r="C121" s="53">
        <f t="shared" si="99"/>
        <v>0</v>
      </c>
      <c r="D121" s="53">
        <f t="shared" si="100"/>
        <v>0</v>
      </c>
      <c r="E121" s="53">
        <f t="shared" si="101"/>
        <v>0</v>
      </c>
      <c r="F121" s="53">
        <f t="shared" si="102"/>
        <v>0</v>
      </c>
      <c r="G121" s="53">
        <f t="shared" si="103"/>
        <v>0</v>
      </c>
      <c r="H121" s="53">
        <f t="shared" si="104"/>
        <v>0</v>
      </c>
      <c r="I121" s="53">
        <f t="shared" si="105"/>
        <v>0</v>
      </c>
      <c r="J121" s="53">
        <f t="shared" si="106"/>
        <v>0</v>
      </c>
      <c r="K121" s="53">
        <f t="shared" si="107"/>
        <v>0</v>
      </c>
      <c r="L121" s="53">
        <f t="shared" si="108"/>
        <v>0</v>
      </c>
      <c r="M121" s="53">
        <f t="shared" si="109"/>
        <v>0</v>
      </c>
      <c r="N121" s="53">
        <f t="shared" si="110"/>
        <v>0</v>
      </c>
      <c r="O121" s="53">
        <f t="shared" si="111"/>
        <v>0</v>
      </c>
      <c r="P121" s="53">
        <f t="shared" si="112"/>
        <v>0</v>
      </c>
      <c r="Q121" s="53">
        <f t="shared" si="113"/>
        <v>0</v>
      </c>
      <c r="R121" s="53">
        <f t="shared" si="114"/>
        <v>0</v>
      </c>
      <c r="S121" s="53">
        <f t="shared" si="115"/>
        <v>0</v>
      </c>
      <c r="T121" s="53">
        <f t="shared" si="116"/>
        <v>0</v>
      </c>
      <c r="U121" s="53">
        <f t="shared" si="117"/>
        <v>0</v>
      </c>
      <c r="V121" s="53">
        <f t="shared" si="118"/>
        <v>0</v>
      </c>
      <c r="W121" s="53">
        <f t="shared" si="119"/>
        <v>0</v>
      </c>
      <c r="X121" s="53">
        <f t="shared" si="120"/>
        <v>0</v>
      </c>
      <c r="Y121" s="53">
        <f t="shared" si="121"/>
        <v>0</v>
      </c>
      <c r="Z121" s="53">
        <f t="shared" si="122"/>
        <v>0</v>
      </c>
      <c r="AA121" s="53">
        <f t="shared" si="123"/>
        <v>0</v>
      </c>
      <c r="AB121" s="53">
        <f t="shared" si="124"/>
        <v>0</v>
      </c>
      <c r="AC121" s="53">
        <f t="shared" si="125"/>
        <v>0</v>
      </c>
      <c r="AD121" s="53">
        <f t="shared" si="126"/>
        <v>0</v>
      </c>
      <c r="AE121" s="53">
        <f t="shared" si="127"/>
        <v>0</v>
      </c>
      <c r="AF121" s="53">
        <f t="shared" si="128"/>
        <v>0</v>
      </c>
      <c r="AG121" s="53">
        <f t="shared" si="129"/>
        <v>0</v>
      </c>
      <c r="AH121" s="53">
        <f t="shared" si="130"/>
        <v>0</v>
      </c>
      <c r="AI121" s="53">
        <f t="shared" si="131"/>
        <v>0</v>
      </c>
      <c r="AJ121" s="53">
        <f t="shared" si="132"/>
        <v>0</v>
      </c>
      <c r="AK121" s="53">
        <f t="shared" si="133"/>
        <v>0</v>
      </c>
      <c r="AL121" s="53">
        <f t="shared" si="134"/>
        <v>0</v>
      </c>
      <c r="AM121" s="53">
        <f t="shared" si="135"/>
        <v>0</v>
      </c>
      <c r="AN121" s="53">
        <f t="shared" si="136"/>
        <v>0</v>
      </c>
      <c r="AO121" s="53">
        <f t="shared" si="137"/>
        <v>0</v>
      </c>
      <c r="AP121" s="53">
        <f t="shared" si="138"/>
        <v>0</v>
      </c>
      <c r="AQ121" s="53">
        <f t="shared" si="139"/>
        <v>0</v>
      </c>
      <c r="AR121" s="53">
        <f t="shared" si="140"/>
        <v>0</v>
      </c>
      <c r="AS121" s="53">
        <f t="shared" si="141"/>
        <v>0</v>
      </c>
      <c r="AT121" s="53">
        <f t="shared" si="142"/>
        <v>0</v>
      </c>
      <c r="AU121" s="53">
        <f t="shared" si="143"/>
        <v>0</v>
      </c>
      <c r="AV121" s="53">
        <f t="shared" si="144"/>
        <v>0</v>
      </c>
      <c r="AW121" s="53">
        <f t="shared" si="145"/>
        <v>0</v>
      </c>
      <c r="AX121" s="53">
        <f t="shared" si="146"/>
        <v>0</v>
      </c>
      <c r="AY121" s="53">
        <f t="shared" si="147"/>
        <v>0</v>
      </c>
      <c r="AZ121" s="53">
        <f t="shared" si="148"/>
        <v>0</v>
      </c>
      <c r="BA121" s="53">
        <f t="shared" si="149"/>
        <v>0</v>
      </c>
      <c r="BB121" s="53">
        <f t="shared" si="150"/>
        <v>0</v>
      </c>
      <c r="BC121" s="53">
        <f t="shared" si="151"/>
        <v>0</v>
      </c>
      <c r="BD121" s="53">
        <f t="shared" si="152"/>
        <v>0</v>
      </c>
      <c r="BE121" s="53">
        <f t="shared" si="153"/>
        <v>0</v>
      </c>
      <c r="BF121" s="53">
        <f t="shared" si="154"/>
        <v>0</v>
      </c>
      <c r="BG121" s="53">
        <f t="shared" si="155"/>
        <v>0</v>
      </c>
      <c r="BH121" s="53">
        <f t="shared" si="156"/>
        <v>0</v>
      </c>
      <c r="BI121" s="53">
        <f t="shared" si="157"/>
        <v>0</v>
      </c>
      <c r="BJ121" s="53">
        <f t="shared" si="158"/>
        <v>0</v>
      </c>
      <c r="BK121" s="53">
        <f t="shared" si="159"/>
        <v>0</v>
      </c>
      <c r="BL121" s="53">
        <f t="shared" si="160"/>
        <v>0</v>
      </c>
      <c r="BM121" s="53">
        <f t="shared" si="161"/>
        <v>0</v>
      </c>
      <c r="BN121" s="53">
        <f t="shared" si="162"/>
        <v>0</v>
      </c>
      <c r="BO121" s="53">
        <f t="shared" si="163"/>
        <v>0</v>
      </c>
      <c r="BP121" s="53">
        <f t="shared" si="164"/>
        <v>0</v>
      </c>
      <c r="BQ121" s="53">
        <f t="shared" si="165"/>
        <v>0</v>
      </c>
      <c r="BR121" s="53">
        <f t="shared" si="166"/>
        <v>0</v>
      </c>
      <c r="BS121" s="53">
        <f t="shared" si="167"/>
        <v>0</v>
      </c>
      <c r="BT121" s="53">
        <f t="shared" si="168"/>
        <v>0</v>
      </c>
      <c r="BU121" s="53">
        <f t="shared" si="169"/>
        <v>0</v>
      </c>
      <c r="BV121" s="53">
        <f t="shared" si="170"/>
        <v>100</v>
      </c>
      <c r="BW121" s="53">
        <f t="shared" si="171"/>
        <v>0</v>
      </c>
      <c r="BX121" s="53">
        <f t="shared" si="172"/>
        <v>0</v>
      </c>
      <c r="BY121" s="53">
        <f t="shared" si="173"/>
        <v>0</v>
      </c>
      <c r="BZ121" s="53">
        <f t="shared" si="174"/>
        <v>0</v>
      </c>
      <c r="CA121" s="53">
        <f t="shared" si="175"/>
        <v>0</v>
      </c>
      <c r="CB121" s="53">
        <f t="shared" si="176"/>
        <v>0</v>
      </c>
      <c r="CC121" s="53">
        <f t="shared" si="177"/>
        <v>0</v>
      </c>
      <c r="CD121" s="53">
        <f t="shared" si="178"/>
        <v>0</v>
      </c>
      <c r="CE121" s="53">
        <f t="shared" si="179"/>
        <v>0</v>
      </c>
      <c r="CF121" s="53">
        <f t="shared" si="180"/>
        <v>0</v>
      </c>
      <c r="CG121" s="53">
        <f t="shared" si="181"/>
        <v>0</v>
      </c>
      <c r="CH121" s="53">
        <f t="shared" si="182"/>
        <v>0</v>
      </c>
      <c r="CI121" s="53">
        <f t="shared" si="183"/>
        <v>0</v>
      </c>
      <c r="CJ121" s="53">
        <f t="shared" si="184"/>
        <v>0</v>
      </c>
      <c r="CK121" s="53">
        <f t="shared" si="185"/>
        <v>0</v>
      </c>
      <c r="CL121" s="53">
        <f t="shared" si="186"/>
        <v>0</v>
      </c>
      <c r="CM121" s="53">
        <f t="shared" si="187"/>
        <v>0</v>
      </c>
      <c r="CN121" s="53">
        <f t="shared" si="188"/>
        <v>0</v>
      </c>
      <c r="CO121" s="53">
        <f t="shared" si="189"/>
        <v>0</v>
      </c>
      <c r="CP121" s="53">
        <f t="shared" si="190"/>
        <v>0</v>
      </c>
      <c r="CQ121" s="53">
        <f t="shared" si="191"/>
        <v>0</v>
      </c>
      <c r="CR121" s="53">
        <f t="shared" si="192"/>
        <v>0</v>
      </c>
      <c r="CS121" s="53">
        <f t="shared" si="193"/>
        <v>0</v>
      </c>
    </row>
    <row r="122">
      <c r="A122" s="23" t="s">
        <v>60</v>
      </c>
      <c r="B122" s="53">
        <f t="shared" si="98"/>
        <v>0</v>
      </c>
      <c r="C122" s="53">
        <f t="shared" si="99"/>
        <v>0</v>
      </c>
      <c r="D122" s="53">
        <f t="shared" si="100"/>
        <v>0</v>
      </c>
      <c r="E122" s="53">
        <f t="shared" si="101"/>
        <v>0</v>
      </c>
      <c r="F122" s="53">
        <f t="shared" si="102"/>
        <v>0</v>
      </c>
      <c r="G122" s="53">
        <f t="shared" si="103"/>
        <v>0</v>
      </c>
      <c r="H122" s="53">
        <f t="shared" si="104"/>
        <v>0</v>
      </c>
      <c r="I122" s="53">
        <f t="shared" si="105"/>
        <v>0</v>
      </c>
      <c r="J122" s="53">
        <f t="shared" si="106"/>
        <v>0</v>
      </c>
      <c r="K122" s="53">
        <f t="shared" si="107"/>
        <v>0</v>
      </c>
      <c r="L122" s="53">
        <f t="shared" si="108"/>
        <v>0</v>
      </c>
      <c r="M122" s="53">
        <f t="shared" si="109"/>
        <v>0</v>
      </c>
      <c r="N122" s="53">
        <f t="shared" si="110"/>
        <v>0</v>
      </c>
      <c r="O122" s="53">
        <f t="shared" si="111"/>
        <v>0</v>
      </c>
      <c r="P122" s="53">
        <f t="shared" si="112"/>
        <v>0</v>
      </c>
      <c r="Q122" s="53">
        <f t="shared" si="113"/>
        <v>0</v>
      </c>
      <c r="R122" s="53">
        <f t="shared" si="114"/>
        <v>0</v>
      </c>
      <c r="S122" s="53">
        <f t="shared" si="115"/>
        <v>0</v>
      </c>
      <c r="T122" s="53">
        <f t="shared" si="116"/>
        <v>0</v>
      </c>
      <c r="U122" s="53">
        <f t="shared" si="117"/>
        <v>0</v>
      </c>
      <c r="V122" s="53">
        <f t="shared" si="118"/>
        <v>0</v>
      </c>
      <c r="W122" s="53">
        <f t="shared" si="119"/>
        <v>0</v>
      </c>
      <c r="X122" s="53">
        <f t="shared" si="120"/>
        <v>0</v>
      </c>
      <c r="Y122" s="53">
        <f t="shared" si="121"/>
        <v>0</v>
      </c>
      <c r="Z122" s="53">
        <f t="shared" si="122"/>
        <v>0</v>
      </c>
      <c r="AA122" s="53">
        <f t="shared" si="123"/>
        <v>0</v>
      </c>
      <c r="AB122" s="53">
        <f t="shared" si="124"/>
        <v>0</v>
      </c>
      <c r="AC122" s="53">
        <f t="shared" si="125"/>
        <v>0</v>
      </c>
      <c r="AD122" s="53">
        <f t="shared" si="126"/>
        <v>0</v>
      </c>
      <c r="AE122" s="53">
        <f t="shared" si="127"/>
        <v>0</v>
      </c>
      <c r="AF122" s="53">
        <f t="shared" si="128"/>
        <v>0</v>
      </c>
      <c r="AG122" s="53">
        <f t="shared" si="129"/>
        <v>0</v>
      </c>
      <c r="AH122" s="53">
        <f t="shared" si="130"/>
        <v>0</v>
      </c>
      <c r="AI122" s="53">
        <f t="shared" si="131"/>
        <v>0</v>
      </c>
      <c r="AJ122" s="53">
        <f t="shared" si="132"/>
        <v>0</v>
      </c>
      <c r="AK122" s="53">
        <f t="shared" si="133"/>
        <v>0</v>
      </c>
      <c r="AL122" s="53">
        <f t="shared" si="134"/>
        <v>0</v>
      </c>
      <c r="AM122" s="53">
        <f t="shared" si="135"/>
        <v>0</v>
      </c>
      <c r="AN122" s="53">
        <f t="shared" si="136"/>
        <v>0</v>
      </c>
      <c r="AO122" s="53">
        <f t="shared" si="137"/>
        <v>0</v>
      </c>
      <c r="AP122" s="53">
        <f t="shared" si="138"/>
        <v>0</v>
      </c>
      <c r="AQ122" s="53">
        <f t="shared" si="139"/>
        <v>0</v>
      </c>
      <c r="AR122" s="53">
        <f t="shared" si="140"/>
        <v>0</v>
      </c>
      <c r="AS122" s="53">
        <f t="shared" si="141"/>
        <v>0</v>
      </c>
      <c r="AT122" s="53">
        <f t="shared" si="142"/>
        <v>0</v>
      </c>
      <c r="AU122" s="53">
        <f t="shared" si="143"/>
        <v>0</v>
      </c>
      <c r="AV122" s="53">
        <f t="shared" si="144"/>
        <v>0</v>
      </c>
      <c r="AW122" s="53">
        <f t="shared" si="145"/>
        <v>0</v>
      </c>
      <c r="AX122" s="53">
        <f t="shared" si="146"/>
        <v>0</v>
      </c>
      <c r="AY122" s="53">
        <f t="shared" si="147"/>
        <v>0</v>
      </c>
      <c r="AZ122" s="53">
        <f t="shared" si="148"/>
        <v>0</v>
      </c>
      <c r="BA122" s="53">
        <f t="shared" si="149"/>
        <v>0</v>
      </c>
      <c r="BB122" s="53">
        <f t="shared" si="150"/>
        <v>0</v>
      </c>
      <c r="BC122" s="53">
        <f t="shared" si="151"/>
        <v>0</v>
      </c>
      <c r="BD122" s="53">
        <f t="shared" si="152"/>
        <v>0</v>
      </c>
      <c r="BE122" s="53">
        <f t="shared" si="153"/>
        <v>0</v>
      </c>
      <c r="BF122" s="53">
        <f t="shared" si="154"/>
        <v>0</v>
      </c>
      <c r="BG122" s="53">
        <f t="shared" si="155"/>
        <v>0</v>
      </c>
      <c r="BH122" s="53">
        <f t="shared" si="156"/>
        <v>0</v>
      </c>
      <c r="BI122" s="53">
        <f t="shared" si="157"/>
        <v>0</v>
      </c>
      <c r="BJ122" s="53">
        <f t="shared" si="158"/>
        <v>0</v>
      </c>
      <c r="BK122" s="53">
        <f t="shared" si="159"/>
        <v>0</v>
      </c>
      <c r="BL122" s="53">
        <f t="shared" si="160"/>
        <v>0</v>
      </c>
      <c r="BM122" s="53">
        <f t="shared" si="161"/>
        <v>0</v>
      </c>
      <c r="BN122" s="53">
        <f t="shared" si="162"/>
        <v>0</v>
      </c>
      <c r="BO122" s="53">
        <f t="shared" si="163"/>
        <v>0</v>
      </c>
      <c r="BP122" s="53">
        <f t="shared" si="164"/>
        <v>0</v>
      </c>
      <c r="BQ122" s="53">
        <f t="shared" si="165"/>
        <v>0</v>
      </c>
      <c r="BR122" s="53">
        <f t="shared" si="166"/>
        <v>0</v>
      </c>
      <c r="BS122" s="53">
        <f t="shared" si="167"/>
        <v>0</v>
      </c>
      <c r="BT122" s="53">
        <f t="shared" si="168"/>
        <v>0</v>
      </c>
      <c r="BU122" s="53">
        <f t="shared" si="169"/>
        <v>0</v>
      </c>
      <c r="BV122" s="53">
        <f t="shared" si="170"/>
        <v>100</v>
      </c>
      <c r="BW122" s="53">
        <f t="shared" si="171"/>
        <v>0</v>
      </c>
      <c r="BX122" s="53">
        <f t="shared" si="172"/>
        <v>0</v>
      </c>
      <c r="BY122" s="53">
        <f t="shared" si="173"/>
        <v>0</v>
      </c>
      <c r="BZ122" s="53">
        <f t="shared" si="174"/>
        <v>0</v>
      </c>
      <c r="CA122" s="53">
        <f t="shared" si="175"/>
        <v>0</v>
      </c>
      <c r="CB122" s="53">
        <f t="shared" si="176"/>
        <v>0</v>
      </c>
      <c r="CC122" s="53">
        <f t="shared" si="177"/>
        <v>0</v>
      </c>
      <c r="CD122" s="53">
        <f t="shared" si="178"/>
        <v>0</v>
      </c>
      <c r="CE122" s="53">
        <f t="shared" si="179"/>
        <v>0</v>
      </c>
      <c r="CF122" s="53">
        <f t="shared" si="180"/>
        <v>0</v>
      </c>
      <c r="CG122" s="53">
        <f t="shared" si="181"/>
        <v>0</v>
      </c>
      <c r="CH122" s="53">
        <f t="shared" si="182"/>
        <v>0</v>
      </c>
      <c r="CI122" s="53">
        <f t="shared" si="183"/>
        <v>0</v>
      </c>
      <c r="CJ122" s="53">
        <f t="shared" si="184"/>
        <v>0</v>
      </c>
      <c r="CK122" s="53">
        <f t="shared" si="185"/>
        <v>0</v>
      </c>
      <c r="CL122" s="53">
        <f t="shared" si="186"/>
        <v>0</v>
      </c>
      <c r="CM122" s="53">
        <f t="shared" si="187"/>
        <v>0</v>
      </c>
      <c r="CN122" s="53">
        <f t="shared" si="188"/>
        <v>0</v>
      </c>
      <c r="CO122" s="53">
        <f t="shared" si="189"/>
        <v>0</v>
      </c>
      <c r="CP122" s="53">
        <f t="shared" si="190"/>
        <v>0</v>
      </c>
      <c r="CQ122" s="53">
        <f t="shared" si="191"/>
        <v>0</v>
      </c>
      <c r="CR122" s="53">
        <f t="shared" si="192"/>
        <v>0</v>
      </c>
      <c r="CS122" s="53">
        <f t="shared" si="193"/>
        <v>0</v>
      </c>
    </row>
    <row r="126">
      <c r="A126" s="8" t="s">
        <v>63</v>
      </c>
    </row>
    <row r="128">
      <c r="A128" s="49" t="s">
        <v>0</v>
      </c>
      <c r="B128" s="49">
        <v>1.0</v>
      </c>
      <c r="Z128" s="50">
        <v>44595.0</v>
      </c>
      <c r="AX128" s="50">
        <v>44656.0</v>
      </c>
      <c r="BV128" s="49" t="s">
        <v>1</v>
      </c>
    </row>
    <row r="129">
      <c r="A129" s="49" t="s">
        <v>68</v>
      </c>
      <c r="B129" s="49">
        <v>1.0</v>
      </c>
      <c r="C129" s="49">
        <v>2.0</v>
      </c>
      <c r="D129" s="49">
        <v>3.0</v>
      </c>
      <c r="E129" s="49">
        <v>4.0</v>
      </c>
      <c r="F129" s="49">
        <v>5.0</v>
      </c>
      <c r="G129" s="49">
        <v>6.0</v>
      </c>
      <c r="H129" s="49">
        <v>7.0</v>
      </c>
      <c r="I129" s="49">
        <v>8.0</v>
      </c>
      <c r="J129" s="49">
        <v>9.0</v>
      </c>
      <c r="K129" s="49">
        <v>10.0</v>
      </c>
      <c r="L129" s="49">
        <v>11.0</v>
      </c>
      <c r="M129" s="49">
        <v>12.0</v>
      </c>
      <c r="N129" s="49">
        <v>13.0</v>
      </c>
      <c r="O129" s="49">
        <v>14.0</v>
      </c>
      <c r="P129" s="49">
        <v>15.0</v>
      </c>
      <c r="Q129" s="49">
        <v>16.0</v>
      </c>
      <c r="R129" s="49">
        <v>17.0</v>
      </c>
      <c r="S129" s="49">
        <v>18.0</v>
      </c>
      <c r="T129" s="49">
        <v>19.0</v>
      </c>
      <c r="U129" s="49">
        <v>20.0</v>
      </c>
      <c r="V129" s="49">
        <v>21.0</v>
      </c>
      <c r="W129" s="49">
        <v>22.0</v>
      </c>
      <c r="X129" s="49">
        <v>23.0</v>
      </c>
      <c r="Y129" s="49">
        <v>24.0</v>
      </c>
      <c r="Z129" s="49">
        <v>1.0</v>
      </c>
      <c r="AA129" s="49">
        <v>2.0</v>
      </c>
      <c r="AB129" s="49">
        <v>3.0</v>
      </c>
      <c r="AC129" s="49">
        <v>4.0</v>
      </c>
      <c r="AD129" s="49">
        <v>5.0</v>
      </c>
      <c r="AE129" s="49">
        <v>6.0</v>
      </c>
      <c r="AF129" s="49">
        <v>7.0</v>
      </c>
      <c r="AG129" s="49">
        <v>8.0</v>
      </c>
      <c r="AH129" s="49">
        <v>9.0</v>
      </c>
      <c r="AI129" s="49">
        <v>10.0</v>
      </c>
      <c r="AJ129" s="49">
        <v>11.0</v>
      </c>
      <c r="AK129" s="49">
        <v>12.0</v>
      </c>
      <c r="AL129" s="49">
        <v>13.0</v>
      </c>
      <c r="AM129" s="49">
        <v>14.0</v>
      </c>
      <c r="AN129" s="49">
        <v>15.0</v>
      </c>
      <c r="AO129" s="49">
        <v>16.0</v>
      </c>
      <c r="AP129" s="49">
        <v>17.0</v>
      </c>
      <c r="AQ129" s="49">
        <v>18.0</v>
      </c>
      <c r="AR129" s="49">
        <v>19.0</v>
      </c>
      <c r="AS129" s="49">
        <v>20.0</v>
      </c>
      <c r="AT129" s="49">
        <v>21.0</v>
      </c>
      <c r="AU129" s="49">
        <v>22.0</v>
      </c>
      <c r="AV129" s="49">
        <v>23.0</v>
      </c>
      <c r="AW129" s="49">
        <v>24.0</v>
      </c>
      <c r="AX129" s="49">
        <v>1.0</v>
      </c>
      <c r="AY129" s="49">
        <v>2.0</v>
      </c>
      <c r="AZ129" s="49">
        <v>3.0</v>
      </c>
      <c r="BA129" s="49">
        <v>4.0</v>
      </c>
      <c r="BB129" s="49">
        <v>5.0</v>
      </c>
      <c r="BC129" s="49">
        <v>6.0</v>
      </c>
      <c r="BD129" s="49">
        <v>7.0</v>
      </c>
      <c r="BE129" s="49">
        <v>8.0</v>
      </c>
      <c r="BF129" s="49">
        <v>9.0</v>
      </c>
      <c r="BG129" s="49">
        <v>10.0</v>
      </c>
      <c r="BH129" s="49">
        <v>11.0</v>
      </c>
      <c r="BI129" s="49">
        <v>12.0</v>
      </c>
      <c r="BJ129" s="49">
        <v>13.0</v>
      </c>
      <c r="BK129" s="49">
        <v>14.0</v>
      </c>
      <c r="BL129" s="49">
        <v>15.0</v>
      </c>
      <c r="BM129" s="49">
        <v>16.0</v>
      </c>
      <c r="BN129" s="49">
        <v>17.0</v>
      </c>
      <c r="BO129" s="49">
        <v>18.0</v>
      </c>
      <c r="BP129" s="49">
        <v>19.0</v>
      </c>
      <c r="BQ129" s="49">
        <v>20.0</v>
      </c>
      <c r="BR129" s="49">
        <v>21.0</v>
      </c>
      <c r="BS129" s="49">
        <v>22.0</v>
      </c>
      <c r="BT129" s="49">
        <v>23.0</v>
      </c>
      <c r="BU129" s="49">
        <v>24.0</v>
      </c>
      <c r="BV129" s="49">
        <v>1.0</v>
      </c>
      <c r="BW129" s="49">
        <v>2.0</v>
      </c>
      <c r="BX129" s="49">
        <v>3.0</v>
      </c>
      <c r="BY129" s="49">
        <v>4.0</v>
      </c>
      <c r="BZ129" s="49">
        <v>5.0</v>
      </c>
      <c r="CA129" s="49">
        <v>6.0</v>
      </c>
      <c r="CB129" s="49">
        <v>7.0</v>
      </c>
      <c r="CC129" s="49">
        <v>8.0</v>
      </c>
      <c r="CD129" s="49">
        <v>9.0</v>
      </c>
      <c r="CE129" s="49">
        <v>10.0</v>
      </c>
      <c r="CF129" s="49">
        <v>11.0</v>
      </c>
      <c r="CG129" s="49">
        <v>12.0</v>
      </c>
      <c r="CH129" s="49">
        <v>13.0</v>
      </c>
      <c r="CI129" s="49">
        <v>14.0</v>
      </c>
      <c r="CJ129" s="49">
        <v>15.0</v>
      </c>
      <c r="CK129" s="49">
        <v>16.0</v>
      </c>
      <c r="CL129" s="49">
        <v>17.0</v>
      </c>
      <c r="CM129" s="49">
        <v>18.0</v>
      </c>
      <c r="CN129" s="49">
        <v>19.0</v>
      </c>
      <c r="CO129" s="49">
        <v>20.0</v>
      </c>
      <c r="CP129" s="49">
        <v>21.0</v>
      </c>
      <c r="CQ129" s="49">
        <v>22.0</v>
      </c>
      <c r="CR129" s="49">
        <v>23.0</v>
      </c>
      <c r="CS129" s="49">
        <v>24.0</v>
      </c>
    </row>
    <row r="130">
      <c r="A130" s="52" t="s">
        <v>7</v>
      </c>
      <c r="B130" s="53">
        <f t="shared" ref="B130:B139" si="198">B17/100</f>
        <v>0.05882352941</v>
      </c>
      <c r="C130" s="54">
        <f t="shared" ref="C130:Y130" si="194">B130+C17/100</f>
        <v>0.1176470588</v>
      </c>
      <c r="D130" s="54">
        <f t="shared" si="194"/>
        <v>0.2352941176</v>
      </c>
      <c r="E130" s="54">
        <f t="shared" si="194"/>
        <v>0.2941176471</v>
      </c>
      <c r="F130" s="54">
        <f t="shared" si="194"/>
        <v>0.3529411765</v>
      </c>
      <c r="G130" s="54">
        <f t="shared" si="194"/>
        <v>0.4117647059</v>
      </c>
      <c r="H130" s="54">
        <f t="shared" si="194"/>
        <v>0.5294117647</v>
      </c>
      <c r="I130" s="54">
        <f t="shared" si="194"/>
        <v>0.5882352941</v>
      </c>
      <c r="J130" s="54">
        <f t="shared" si="194"/>
        <v>0.6470588235</v>
      </c>
      <c r="K130" s="54">
        <f t="shared" si="194"/>
        <v>0.6470588235</v>
      </c>
      <c r="L130" s="54">
        <f t="shared" si="194"/>
        <v>0.7058823529</v>
      </c>
      <c r="M130" s="54">
        <f t="shared" si="194"/>
        <v>0.8235294118</v>
      </c>
      <c r="N130" s="54">
        <f t="shared" si="194"/>
        <v>0.8235294118</v>
      </c>
      <c r="O130" s="54">
        <f t="shared" si="194"/>
        <v>0.8235294118</v>
      </c>
      <c r="P130" s="54">
        <f t="shared" si="194"/>
        <v>0.8823529412</v>
      </c>
      <c r="Q130" s="54">
        <f t="shared" si="194"/>
        <v>0.9411764706</v>
      </c>
      <c r="R130" s="54">
        <f t="shared" si="194"/>
        <v>0.9411764706</v>
      </c>
      <c r="S130" s="54">
        <f t="shared" si="194"/>
        <v>1</v>
      </c>
      <c r="T130" s="54">
        <f t="shared" si="194"/>
        <v>1</v>
      </c>
      <c r="U130" s="54">
        <f t="shared" si="194"/>
        <v>1</v>
      </c>
      <c r="V130" s="54">
        <f t="shared" si="194"/>
        <v>1</v>
      </c>
      <c r="W130" s="54">
        <f t="shared" si="194"/>
        <v>1</v>
      </c>
      <c r="X130" s="54">
        <f t="shared" si="194"/>
        <v>1</v>
      </c>
      <c r="Y130" s="54">
        <f t="shared" si="194"/>
        <v>1</v>
      </c>
      <c r="Z130" s="53">
        <f t="shared" ref="Z130:Z139" si="200">Z17/100</f>
        <v>0.05555555556</v>
      </c>
      <c r="AA130" s="54">
        <f t="shared" ref="AA130:AW130" si="195">Z130+AA17/100</f>
        <v>0.1111111111</v>
      </c>
      <c r="AB130" s="54">
        <f t="shared" si="195"/>
        <v>0.1888888889</v>
      </c>
      <c r="AC130" s="54">
        <f t="shared" si="195"/>
        <v>0.2333333333</v>
      </c>
      <c r="AD130" s="54">
        <f t="shared" si="195"/>
        <v>0.3888888889</v>
      </c>
      <c r="AE130" s="54">
        <f t="shared" si="195"/>
        <v>0.4777777778</v>
      </c>
      <c r="AF130" s="54">
        <f t="shared" si="195"/>
        <v>0.5</v>
      </c>
      <c r="AG130" s="54">
        <f t="shared" si="195"/>
        <v>0.5333333333</v>
      </c>
      <c r="AH130" s="54">
        <f t="shared" si="195"/>
        <v>0.5333333333</v>
      </c>
      <c r="AI130" s="54">
        <f t="shared" si="195"/>
        <v>0.6111111111</v>
      </c>
      <c r="AJ130" s="54">
        <f t="shared" si="195"/>
        <v>0.6222222222</v>
      </c>
      <c r="AK130" s="54">
        <f t="shared" si="195"/>
        <v>0.7888888889</v>
      </c>
      <c r="AL130" s="54">
        <f t="shared" si="195"/>
        <v>0.7888888889</v>
      </c>
      <c r="AM130" s="54">
        <f t="shared" si="195"/>
        <v>0.7888888889</v>
      </c>
      <c r="AN130" s="54">
        <f t="shared" si="195"/>
        <v>0.8222222222</v>
      </c>
      <c r="AO130" s="54">
        <f t="shared" si="195"/>
        <v>0.8444444444</v>
      </c>
      <c r="AP130" s="54">
        <f t="shared" si="195"/>
        <v>0.8444444444</v>
      </c>
      <c r="AQ130" s="54">
        <f t="shared" si="195"/>
        <v>0.8666666667</v>
      </c>
      <c r="AR130" s="54">
        <f t="shared" si="195"/>
        <v>0.8666666667</v>
      </c>
      <c r="AS130" s="54">
        <f t="shared" si="195"/>
        <v>0.8777777778</v>
      </c>
      <c r="AT130" s="54">
        <f t="shared" si="195"/>
        <v>0.8777777778</v>
      </c>
      <c r="AU130" s="54">
        <f t="shared" si="195"/>
        <v>0.8777777778</v>
      </c>
      <c r="AV130" s="54">
        <f t="shared" si="195"/>
        <v>0.8777777778</v>
      </c>
      <c r="AW130" s="54">
        <f t="shared" si="195"/>
        <v>1</v>
      </c>
      <c r="AX130" s="53">
        <f t="shared" ref="AX130:AX139" si="202">AX17/100</f>
        <v>0.008547008547</v>
      </c>
      <c r="AY130" s="54">
        <f t="shared" ref="AY130:BU130" si="196">AX130+AY17/100</f>
        <v>0.0811965812</v>
      </c>
      <c r="AZ130" s="54">
        <f t="shared" si="196"/>
        <v>0.1623931624</v>
      </c>
      <c r="BA130" s="54">
        <f t="shared" si="196"/>
        <v>0.235042735</v>
      </c>
      <c r="BB130" s="54">
        <f t="shared" si="196"/>
        <v>0.3717948718</v>
      </c>
      <c r="BC130" s="54">
        <f t="shared" si="196"/>
        <v>0.4743589744</v>
      </c>
      <c r="BD130" s="54">
        <f t="shared" si="196"/>
        <v>0.5085470085</v>
      </c>
      <c r="BE130" s="54">
        <f t="shared" si="196"/>
        <v>0.5683760684</v>
      </c>
      <c r="BF130" s="54">
        <f t="shared" si="196"/>
        <v>0.5897435897</v>
      </c>
      <c r="BG130" s="54">
        <f t="shared" si="196"/>
        <v>0.6538461538</v>
      </c>
      <c r="BH130" s="54">
        <f t="shared" si="196"/>
        <v>0.6752136752</v>
      </c>
      <c r="BI130" s="54">
        <f t="shared" si="196"/>
        <v>0.7948717949</v>
      </c>
      <c r="BJ130" s="54">
        <f t="shared" si="196"/>
        <v>0.8034188034</v>
      </c>
      <c r="BK130" s="54">
        <f t="shared" si="196"/>
        <v>0.811965812</v>
      </c>
      <c r="BL130" s="54">
        <f t="shared" si="196"/>
        <v>0.8290598291</v>
      </c>
      <c r="BM130" s="54">
        <f t="shared" si="196"/>
        <v>0.8461538462</v>
      </c>
      <c r="BN130" s="54">
        <f t="shared" si="196"/>
        <v>0.8461538462</v>
      </c>
      <c r="BO130" s="54">
        <f t="shared" si="196"/>
        <v>0.8803418803</v>
      </c>
      <c r="BP130" s="54">
        <f t="shared" si="196"/>
        <v>0.8803418803</v>
      </c>
      <c r="BQ130" s="54">
        <f t="shared" si="196"/>
        <v>0.905982906</v>
      </c>
      <c r="BR130" s="54">
        <f t="shared" si="196"/>
        <v>0.905982906</v>
      </c>
      <c r="BS130" s="54">
        <f t="shared" si="196"/>
        <v>0.905982906</v>
      </c>
      <c r="BT130" s="54">
        <f t="shared" si="196"/>
        <v>0.905982906</v>
      </c>
      <c r="BU130" s="54">
        <f t="shared" si="196"/>
        <v>1</v>
      </c>
      <c r="BV130" s="53">
        <f t="shared" ref="BV130:BV139" si="204">BV17/100</f>
        <v>0.04268292683</v>
      </c>
      <c r="BW130" s="54">
        <f t="shared" ref="BW130:CS130" si="197">BV130+BW17/100</f>
        <v>0.09756097561</v>
      </c>
      <c r="BX130" s="54">
        <f t="shared" si="197"/>
        <v>0.1219512195</v>
      </c>
      <c r="BY130" s="54">
        <f t="shared" si="197"/>
        <v>0.1585365854</v>
      </c>
      <c r="BZ130" s="54">
        <f t="shared" si="197"/>
        <v>0.25</v>
      </c>
      <c r="CA130" s="54">
        <f t="shared" si="197"/>
        <v>0.3658536585</v>
      </c>
      <c r="CB130" s="54">
        <f t="shared" si="197"/>
        <v>0.4268292683</v>
      </c>
      <c r="CC130" s="54">
        <f t="shared" si="197"/>
        <v>0.512195122</v>
      </c>
      <c r="CD130" s="54">
        <f t="shared" si="197"/>
        <v>0.5304878049</v>
      </c>
      <c r="CE130" s="54">
        <f t="shared" si="197"/>
        <v>0.5731707317</v>
      </c>
      <c r="CF130" s="54">
        <f t="shared" si="197"/>
        <v>0.5914634146</v>
      </c>
      <c r="CG130" s="54">
        <f t="shared" si="197"/>
        <v>0.737804878</v>
      </c>
      <c r="CH130" s="54">
        <f t="shared" si="197"/>
        <v>0.762195122</v>
      </c>
      <c r="CI130" s="54">
        <f t="shared" si="197"/>
        <v>0.7926829268</v>
      </c>
      <c r="CJ130" s="54">
        <f t="shared" si="197"/>
        <v>0.8170731707</v>
      </c>
      <c r="CK130" s="54">
        <f t="shared" si="197"/>
        <v>0.8353658537</v>
      </c>
      <c r="CL130" s="54">
        <f t="shared" si="197"/>
        <v>0.8414634146</v>
      </c>
      <c r="CM130" s="54">
        <f t="shared" si="197"/>
        <v>0.8597560976</v>
      </c>
      <c r="CN130" s="54">
        <f t="shared" si="197"/>
        <v>0.8719512195</v>
      </c>
      <c r="CO130" s="54">
        <f t="shared" si="197"/>
        <v>0.8902439024</v>
      </c>
      <c r="CP130" s="54">
        <f t="shared" si="197"/>
        <v>0.8902439024</v>
      </c>
      <c r="CQ130" s="54">
        <f t="shared" si="197"/>
        <v>0.8963414634</v>
      </c>
      <c r="CR130" s="54">
        <f t="shared" si="197"/>
        <v>0.8963414634</v>
      </c>
      <c r="CS130" s="54">
        <f t="shared" si="197"/>
        <v>1</v>
      </c>
    </row>
    <row r="131">
      <c r="A131" s="52" t="s">
        <v>8</v>
      </c>
      <c r="B131" s="53">
        <f t="shared" si="198"/>
        <v>0.5</v>
      </c>
      <c r="C131" s="54">
        <f t="shared" ref="C131:Y131" si="199">B131+C18/100</f>
        <v>0.75</v>
      </c>
      <c r="D131" s="54">
        <f t="shared" si="199"/>
        <v>1</v>
      </c>
      <c r="E131" s="54">
        <f t="shared" si="199"/>
        <v>1</v>
      </c>
      <c r="F131" s="54">
        <f t="shared" si="199"/>
        <v>1</v>
      </c>
      <c r="G131" s="54">
        <f t="shared" si="199"/>
        <v>1</v>
      </c>
      <c r="H131" s="54">
        <f t="shared" si="199"/>
        <v>1</v>
      </c>
      <c r="I131" s="54">
        <f t="shared" si="199"/>
        <v>1</v>
      </c>
      <c r="J131" s="54">
        <f t="shared" si="199"/>
        <v>1</v>
      </c>
      <c r="K131" s="54">
        <f t="shared" si="199"/>
        <v>1</v>
      </c>
      <c r="L131" s="54">
        <f t="shared" si="199"/>
        <v>1</v>
      </c>
      <c r="M131" s="54">
        <f t="shared" si="199"/>
        <v>1</v>
      </c>
      <c r="N131" s="54">
        <f t="shared" si="199"/>
        <v>1</v>
      </c>
      <c r="O131" s="54">
        <f t="shared" si="199"/>
        <v>1</v>
      </c>
      <c r="P131" s="54">
        <f t="shared" si="199"/>
        <v>1</v>
      </c>
      <c r="Q131" s="54">
        <f t="shared" si="199"/>
        <v>1</v>
      </c>
      <c r="R131" s="54">
        <f t="shared" si="199"/>
        <v>1</v>
      </c>
      <c r="S131" s="54">
        <f t="shared" si="199"/>
        <v>1</v>
      </c>
      <c r="T131" s="54">
        <f t="shared" si="199"/>
        <v>1</v>
      </c>
      <c r="U131" s="54">
        <f t="shared" si="199"/>
        <v>1</v>
      </c>
      <c r="V131" s="54">
        <f t="shared" si="199"/>
        <v>1</v>
      </c>
      <c r="W131" s="54">
        <f t="shared" si="199"/>
        <v>1</v>
      </c>
      <c r="X131" s="54">
        <f t="shared" si="199"/>
        <v>1</v>
      </c>
      <c r="Y131" s="54">
        <f t="shared" si="199"/>
        <v>1</v>
      </c>
      <c r="Z131" s="53">
        <f t="shared" si="200"/>
        <v>0.6842105263</v>
      </c>
      <c r="AA131" s="54">
        <f t="shared" ref="AA131:AW131" si="201">Z131+AA18/100</f>
        <v>0.8421052632</v>
      </c>
      <c r="AB131" s="54">
        <f t="shared" si="201"/>
        <v>0.8421052632</v>
      </c>
      <c r="AC131" s="54">
        <f t="shared" si="201"/>
        <v>0.9473684211</v>
      </c>
      <c r="AD131" s="54">
        <f t="shared" si="201"/>
        <v>0.9473684211</v>
      </c>
      <c r="AE131" s="54">
        <f t="shared" si="201"/>
        <v>0.9473684211</v>
      </c>
      <c r="AF131" s="54">
        <f t="shared" si="201"/>
        <v>0.9473684211</v>
      </c>
      <c r="AG131" s="54">
        <f t="shared" si="201"/>
        <v>0.9473684211</v>
      </c>
      <c r="AH131" s="54">
        <f t="shared" si="201"/>
        <v>1</v>
      </c>
      <c r="AI131" s="54">
        <f t="shared" si="201"/>
        <v>1</v>
      </c>
      <c r="AJ131" s="54">
        <f t="shared" si="201"/>
        <v>1</v>
      </c>
      <c r="AK131" s="54">
        <f t="shared" si="201"/>
        <v>1</v>
      </c>
      <c r="AL131" s="54">
        <f t="shared" si="201"/>
        <v>1</v>
      </c>
      <c r="AM131" s="54">
        <f t="shared" si="201"/>
        <v>1</v>
      </c>
      <c r="AN131" s="54">
        <f t="shared" si="201"/>
        <v>1</v>
      </c>
      <c r="AO131" s="54">
        <f t="shared" si="201"/>
        <v>1</v>
      </c>
      <c r="AP131" s="54">
        <f t="shared" si="201"/>
        <v>1</v>
      </c>
      <c r="AQ131" s="54">
        <f t="shared" si="201"/>
        <v>1</v>
      </c>
      <c r="AR131" s="54">
        <f t="shared" si="201"/>
        <v>1</v>
      </c>
      <c r="AS131" s="54">
        <f t="shared" si="201"/>
        <v>1</v>
      </c>
      <c r="AT131" s="54">
        <f t="shared" si="201"/>
        <v>1</v>
      </c>
      <c r="AU131" s="54">
        <f t="shared" si="201"/>
        <v>1</v>
      </c>
      <c r="AV131" s="54">
        <f t="shared" si="201"/>
        <v>1</v>
      </c>
      <c r="AW131" s="54">
        <f t="shared" si="201"/>
        <v>1</v>
      </c>
      <c r="AX131" s="53">
        <f t="shared" si="202"/>
        <v>0.4915254237</v>
      </c>
      <c r="AY131" s="54">
        <f t="shared" ref="AY131:BU131" si="203">AX131+AY18/100</f>
        <v>0.7966101695</v>
      </c>
      <c r="AZ131" s="54">
        <f t="shared" si="203"/>
        <v>0.9322033898</v>
      </c>
      <c r="BA131" s="54">
        <f t="shared" si="203"/>
        <v>0.9491525424</v>
      </c>
      <c r="BB131" s="54">
        <f t="shared" si="203"/>
        <v>0.9491525424</v>
      </c>
      <c r="BC131" s="54">
        <f t="shared" si="203"/>
        <v>0.9491525424</v>
      </c>
      <c r="BD131" s="54">
        <f t="shared" si="203"/>
        <v>0.9661016949</v>
      </c>
      <c r="BE131" s="54">
        <f t="shared" si="203"/>
        <v>0.9661016949</v>
      </c>
      <c r="BF131" s="54">
        <f t="shared" si="203"/>
        <v>0.9830508475</v>
      </c>
      <c r="BG131" s="54">
        <f t="shared" si="203"/>
        <v>0.9830508475</v>
      </c>
      <c r="BH131" s="54">
        <f t="shared" si="203"/>
        <v>0.9830508475</v>
      </c>
      <c r="BI131" s="54">
        <f t="shared" si="203"/>
        <v>1</v>
      </c>
      <c r="BJ131" s="54">
        <f t="shared" si="203"/>
        <v>1</v>
      </c>
      <c r="BK131" s="54">
        <f t="shared" si="203"/>
        <v>1</v>
      </c>
      <c r="BL131" s="54">
        <f t="shared" si="203"/>
        <v>1</v>
      </c>
      <c r="BM131" s="54">
        <f t="shared" si="203"/>
        <v>1</v>
      </c>
      <c r="BN131" s="54">
        <f t="shared" si="203"/>
        <v>1</v>
      </c>
      <c r="BO131" s="54">
        <f t="shared" si="203"/>
        <v>1</v>
      </c>
      <c r="BP131" s="54">
        <f t="shared" si="203"/>
        <v>1</v>
      </c>
      <c r="BQ131" s="54">
        <f t="shared" si="203"/>
        <v>1</v>
      </c>
      <c r="BR131" s="54">
        <f t="shared" si="203"/>
        <v>1</v>
      </c>
      <c r="BS131" s="54">
        <f t="shared" si="203"/>
        <v>1</v>
      </c>
      <c r="BT131" s="54">
        <f t="shared" si="203"/>
        <v>1</v>
      </c>
      <c r="BU131" s="54">
        <f t="shared" si="203"/>
        <v>1</v>
      </c>
      <c r="BV131" s="53">
        <f t="shared" si="204"/>
        <v>0.7142857143</v>
      </c>
      <c r="BW131" s="54">
        <f t="shared" ref="BW131:CS131" si="205">BV131+BW18/100</f>
        <v>0.8571428571</v>
      </c>
      <c r="BX131" s="54">
        <f t="shared" si="205"/>
        <v>0.9523809524</v>
      </c>
      <c r="BY131" s="54">
        <f t="shared" si="205"/>
        <v>0.9761904762</v>
      </c>
      <c r="BZ131" s="54">
        <f t="shared" si="205"/>
        <v>0.9761904762</v>
      </c>
      <c r="CA131" s="54">
        <f t="shared" si="205"/>
        <v>0.9761904762</v>
      </c>
      <c r="CB131" s="54">
        <f t="shared" si="205"/>
        <v>0.9761904762</v>
      </c>
      <c r="CC131" s="54">
        <f t="shared" si="205"/>
        <v>1</v>
      </c>
      <c r="CD131" s="54">
        <f t="shared" si="205"/>
        <v>1</v>
      </c>
      <c r="CE131" s="54">
        <f t="shared" si="205"/>
        <v>1</v>
      </c>
      <c r="CF131" s="54">
        <f t="shared" si="205"/>
        <v>1</v>
      </c>
      <c r="CG131" s="54">
        <f t="shared" si="205"/>
        <v>1</v>
      </c>
      <c r="CH131" s="54">
        <f t="shared" si="205"/>
        <v>1</v>
      </c>
      <c r="CI131" s="54">
        <f t="shared" si="205"/>
        <v>1</v>
      </c>
      <c r="CJ131" s="54">
        <f t="shared" si="205"/>
        <v>1</v>
      </c>
      <c r="CK131" s="54">
        <f t="shared" si="205"/>
        <v>1</v>
      </c>
      <c r="CL131" s="54">
        <f t="shared" si="205"/>
        <v>1</v>
      </c>
      <c r="CM131" s="54">
        <f t="shared" si="205"/>
        <v>1</v>
      </c>
      <c r="CN131" s="54">
        <f t="shared" si="205"/>
        <v>1</v>
      </c>
      <c r="CO131" s="54">
        <f t="shared" si="205"/>
        <v>1</v>
      </c>
      <c r="CP131" s="54">
        <f t="shared" si="205"/>
        <v>1</v>
      </c>
      <c r="CQ131" s="54">
        <f t="shared" si="205"/>
        <v>1</v>
      </c>
      <c r="CR131" s="54">
        <f t="shared" si="205"/>
        <v>1</v>
      </c>
      <c r="CS131" s="54">
        <f t="shared" si="205"/>
        <v>1</v>
      </c>
    </row>
    <row r="132">
      <c r="A132" s="52" t="s">
        <v>9</v>
      </c>
      <c r="B132" s="53">
        <f t="shared" si="198"/>
        <v>0</v>
      </c>
      <c r="C132" s="54">
        <f t="shared" ref="C132:Y132" si="206">B132+C19/100</f>
        <v>0.125</v>
      </c>
      <c r="D132" s="54">
        <f t="shared" si="206"/>
        <v>0.625</v>
      </c>
      <c r="E132" s="54">
        <f t="shared" si="206"/>
        <v>0.75</v>
      </c>
      <c r="F132" s="54">
        <f t="shared" si="206"/>
        <v>0.875</v>
      </c>
      <c r="G132" s="54">
        <f t="shared" si="206"/>
        <v>0.875</v>
      </c>
      <c r="H132" s="54">
        <f t="shared" si="206"/>
        <v>0.875</v>
      </c>
      <c r="I132" s="54">
        <f t="shared" si="206"/>
        <v>0.875</v>
      </c>
      <c r="J132" s="54">
        <f t="shared" si="206"/>
        <v>0.875</v>
      </c>
      <c r="K132" s="54">
        <f t="shared" si="206"/>
        <v>0.875</v>
      </c>
      <c r="L132" s="54">
        <f t="shared" si="206"/>
        <v>0.875</v>
      </c>
      <c r="M132" s="54">
        <f t="shared" si="206"/>
        <v>1</v>
      </c>
      <c r="N132" s="54">
        <f t="shared" si="206"/>
        <v>1</v>
      </c>
      <c r="O132" s="54">
        <f t="shared" si="206"/>
        <v>1</v>
      </c>
      <c r="P132" s="54">
        <f t="shared" si="206"/>
        <v>1</v>
      </c>
      <c r="Q132" s="54">
        <f t="shared" si="206"/>
        <v>1</v>
      </c>
      <c r="R132" s="54">
        <f t="shared" si="206"/>
        <v>1</v>
      </c>
      <c r="S132" s="54">
        <f t="shared" si="206"/>
        <v>1</v>
      </c>
      <c r="T132" s="54">
        <f t="shared" si="206"/>
        <v>1</v>
      </c>
      <c r="U132" s="54">
        <f t="shared" si="206"/>
        <v>1</v>
      </c>
      <c r="V132" s="54">
        <f t="shared" si="206"/>
        <v>1</v>
      </c>
      <c r="W132" s="54">
        <f t="shared" si="206"/>
        <v>1</v>
      </c>
      <c r="X132" s="54">
        <f t="shared" si="206"/>
        <v>1</v>
      </c>
      <c r="Y132" s="54">
        <f t="shared" si="206"/>
        <v>1</v>
      </c>
      <c r="Z132" s="53">
        <f t="shared" si="200"/>
        <v>0.07792207792</v>
      </c>
      <c r="AA132" s="54">
        <f t="shared" ref="AA132:AW132" si="207">Z132+AA19/100</f>
        <v>0.3896103896</v>
      </c>
      <c r="AB132" s="54">
        <f t="shared" si="207"/>
        <v>0.5844155844</v>
      </c>
      <c r="AC132" s="54">
        <f t="shared" si="207"/>
        <v>0.7142857143</v>
      </c>
      <c r="AD132" s="54">
        <f t="shared" si="207"/>
        <v>0.8181818182</v>
      </c>
      <c r="AE132" s="54">
        <f t="shared" si="207"/>
        <v>0.8961038961</v>
      </c>
      <c r="AF132" s="54">
        <f t="shared" si="207"/>
        <v>0.9220779221</v>
      </c>
      <c r="AG132" s="54">
        <f t="shared" si="207"/>
        <v>0.9350649351</v>
      </c>
      <c r="AH132" s="54">
        <f t="shared" si="207"/>
        <v>0.9480519481</v>
      </c>
      <c r="AI132" s="54">
        <f t="shared" si="207"/>
        <v>0.974025974</v>
      </c>
      <c r="AJ132" s="54">
        <f t="shared" si="207"/>
        <v>0.974025974</v>
      </c>
      <c r="AK132" s="54">
        <f t="shared" si="207"/>
        <v>1</v>
      </c>
      <c r="AL132" s="54">
        <f t="shared" si="207"/>
        <v>1</v>
      </c>
      <c r="AM132" s="54">
        <f t="shared" si="207"/>
        <v>1</v>
      </c>
      <c r="AN132" s="54">
        <f t="shared" si="207"/>
        <v>1</v>
      </c>
      <c r="AO132" s="54">
        <f t="shared" si="207"/>
        <v>1</v>
      </c>
      <c r="AP132" s="54">
        <f t="shared" si="207"/>
        <v>1</v>
      </c>
      <c r="AQ132" s="54">
        <f t="shared" si="207"/>
        <v>1</v>
      </c>
      <c r="AR132" s="54">
        <f t="shared" si="207"/>
        <v>1</v>
      </c>
      <c r="AS132" s="54">
        <f t="shared" si="207"/>
        <v>1</v>
      </c>
      <c r="AT132" s="54">
        <f t="shared" si="207"/>
        <v>1</v>
      </c>
      <c r="AU132" s="54">
        <f t="shared" si="207"/>
        <v>1</v>
      </c>
      <c r="AV132" s="54">
        <f t="shared" si="207"/>
        <v>1</v>
      </c>
      <c r="AW132" s="54">
        <f t="shared" si="207"/>
        <v>1</v>
      </c>
      <c r="AX132" s="53">
        <f t="shared" si="202"/>
        <v>0.192139738</v>
      </c>
      <c r="AY132" s="54">
        <f t="shared" ref="AY132:BU132" si="208">AX132+AY19/100</f>
        <v>0.4323144105</v>
      </c>
      <c r="AZ132" s="54">
        <f t="shared" si="208"/>
        <v>0.6462882096</v>
      </c>
      <c r="BA132" s="54">
        <f t="shared" si="208"/>
        <v>0.7903930131</v>
      </c>
      <c r="BB132" s="54">
        <f t="shared" si="208"/>
        <v>0.8515283843</v>
      </c>
      <c r="BC132" s="54">
        <f t="shared" si="208"/>
        <v>0.8951965066</v>
      </c>
      <c r="BD132" s="54">
        <f t="shared" si="208"/>
        <v>0.9082969432</v>
      </c>
      <c r="BE132" s="54">
        <f t="shared" si="208"/>
        <v>0.9388646288</v>
      </c>
      <c r="BF132" s="54">
        <f t="shared" si="208"/>
        <v>0.943231441</v>
      </c>
      <c r="BG132" s="54">
        <f t="shared" si="208"/>
        <v>0.9563318777</v>
      </c>
      <c r="BH132" s="54">
        <f t="shared" si="208"/>
        <v>0.9563318777</v>
      </c>
      <c r="BI132" s="54">
        <f t="shared" si="208"/>
        <v>0.9956331878</v>
      </c>
      <c r="BJ132" s="54">
        <f t="shared" si="208"/>
        <v>0.9956331878</v>
      </c>
      <c r="BK132" s="54">
        <f t="shared" si="208"/>
        <v>0.9956331878</v>
      </c>
      <c r="BL132" s="54">
        <f t="shared" si="208"/>
        <v>1</v>
      </c>
      <c r="BM132" s="54">
        <f t="shared" si="208"/>
        <v>1</v>
      </c>
      <c r="BN132" s="54">
        <f t="shared" si="208"/>
        <v>1</v>
      </c>
      <c r="BO132" s="54">
        <f t="shared" si="208"/>
        <v>1</v>
      </c>
      <c r="BP132" s="54">
        <f t="shared" si="208"/>
        <v>1</v>
      </c>
      <c r="BQ132" s="54">
        <f t="shared" si="208"/>
        <v>1</v>
      </c>
      <c r="BR132" s="54">
        <f t="shared" si="208"/>
        <v>1</v>
      </c>
      <c r="BS132" s="54">
        <f t="shared" si="208"/>
        <v>1</v>
      </c>
      <c r="BT132" s="54">
        <f t="shared" si="208"/>
        <v>1</v>
      </c>
      <c r="BU132" s="54">
        <f t="shared" si="208"/>
        <v>1</v>
      </c>
      <c r="BV132" s="53">
        <f t="shared" si="204"/>
        <v>0.1046511628</v>
      </c>
      <c r="BW132" s="54">
        <f t="shared" ref="BW132:CS132" si="209">BV132+BW19/100</f>
        <v>0.3953488372</v>
      </c>
      <c r="BX132" s="54">
        <f t="shared" si="209"/>
        <v>0.5988372093</v>
      </c>
      <c r="BY132" s="54">
        <f t="shared" si="209"/>
        <v>0.7674418605</v>
      </c>
      <c r="BZ132" s="54">
        <f t="shared" si="209"/>
        <v>0.8430232558</v>
      </c>
      <c r="CA132" s="54">
        <f t="shared" si="209"/>
        <v>0.9069767442</v>
      </c>
      <c r="CB132" s="54">
        <f t="shared" si="209"/>
        <v>0.9244186047</v>
      </c>
      <c r="CC132" s="54">
        <f t="shared" si="209"/>
        <v>0.9476744186</v>
      </c>
      <c r="CD132" s="54">
        <f t="shared" si="209"/>
        <v>0.9593023256</v>
      </c>
      <c r="CE132" s="54">
        <f t="shared" si="209"/>
        <v>0.9709302326</v>
      </c>
      <c r="CF132" s="54">
        <f t="shared" si="209"/>
        <v>0.9709302326</v>
      </c>
      <c r="CG132" s="54">
        <f t="shared" si="209"/>
        <v>0.9825581395</v>
      </c>
      <c r="CH132" s="54">
        <f t="shared" si="209"/>
        <v>0.9825581395</v>
      </c>
      <c r="CI132" s="54">
        <f t="shared" si="209"/>
        <v>0.9825581395</v>
      </c>
      <c r="CJ132" s="54">
        <f t="shared" si="209"/>
        <v>0.988372093</v>
      </c>
      <c r="CK132" s="54">
        <f t="shared" si="209"/>
        <v>0.9941860465</v>
      </c>
      <c r="CL132" s="54">
        <f t="shared" si="209"/>
        <v>0.9941860465</v>
      </c>
      <c r="CM132" s="54">
        <f t="shared" si="209"/>
        <v>0.9941860465</v>
      </c>
      <c r="CN132" s="54">
        <f t="shared" si="209"/>
        <v>0.9941860465</v>
      </c>
      <c r="CO132" s="54">
        <f t="shared" si="209"/>
        <v>0.9941860465</v>
      </c>
      <c r="CP132" s="54">
        <f t="shared" si="209"/>
        <v>0.9941860465</v>
      </c>
      <c r="CQ132" s="54">
        <f t="shared" si="209"/>
        <v>0.9941860465</v>
      </c>
      <c r="CR132" s="54">
        <f t="shared" si="209"/>
        <v>0.9941860465</v>
      </c>
      <c r="CS132" s="54">
        <f t="shared" si="209"/>
        <v>1</v>
      </c>
    </row>
    <row r="133">
      <c r="A133" s="52" t="s">
        <v>10</v>
      </c>
      <c r="B133" s="53">
        <f t="shared" si="198"/>
        <v>0.04</v>
      </c>
      <c r="C133" s="54">
        <f t="shared" ref="C133:Y133" si="210">B133+C20/100</f>
        <v>0.2</v>
      </c>
      <c r="D133" s="54">
        <f t="shared" si="210"/>
        <v>0.32</v>
      </c>
      <c r="E133" s="54">
        <f t="shared" si="210"/>
        <v>0.48</v>
      </c>
      <c r="F133" s="54">
        <f t="shared" si="210"/>
        <v>0.6</v>
      </c>
      <c r="G133" s="54">
        <f t="shared" si="210"/>
        <v>0.6</v>
      </c>
      <c r="H133" s="54">
        <f t="shared" si="210"/>
        <v>0.64</v>
      </c>
      <c r="I133" s="54">
        <f t="shared" si="210"/>
        <v>0.64</v>
      </c>
      <c r="J133" s="54">
        <f t="shared" si="210"/>
        <v>0.68</v>
      </c>
      <c r="K133" s="54">
        <f t="shared" si="210"/>
        <v>0.76</v>
      </c>
      <c r="L133" s="54">
        <f t="shared" si="210"/>
        <v>0.76</v>
      </c>
      <c r="M133" s="54">
        <f t="shared" si="210"/>
        <v>0.76</v>
      </c>
      <c r="N133" s="54">
        <f t="shared" si="210"/>
        <v>0.76</v>
      </c>
      <c r="O133" s="54">
        <f t="shared" si="210"/>
        <v>0.76</v>
      </c>
      <c r="P133" s="54">
        <f t="shared" si="210"/>
        <v>0.76</v>
      </c>
      <c r="Q133" s="54">
        <f t="shared" si="210"/>
        <v>0.76</v>
      </c>
      <c r="R133" s="54">
        <f t="shared" si="210"/>
        <v>0.76</v>
      </c>
      <c r="S133" s="54">
        <f t="shared" si="210"/>
        <v>0.76</v>
      </c>
      <c r="T133" s="54">
        <f t="shared" si="210"/>
        <v>0.76</v>
      </c>
      <c r="U133" s="54">
        <f t="shared" si="210"/>
        <v>0.84</v>
      </c>
      <c r="V133" s="54">
        <f t="shared" si="210"/>
        <v>0.84</v>
      </c>
      <c r="W133" s="54">
        <f t="shared" si="210"/>
        <v>0.84</v>
      </c>
      <c r="X133" s="54">
        <f t="shared" si="210"/>
        <v>0.84</v>
      </c>
      <c r="Y133" s="54">
        <f t="shared" si="210"/>
        <v>1</v>
      </c>
      <c r="Z133" s="53">
        <f t="shared" si="200"/>
        <v>0.03333333333</v>
      </c>
      <c r="AA133" s="54">
        <f t="shared" ref="AA133:AW133" si="211">Z133+AA20/100</f>
        <v>0.1222222222</v>
      </c>
      <c r="AB133" s="54">
        <f t="shared" si="211"/>
        <v>0.2111111111</v>
      </c>
      <c r="AC133" s="54">
        <f t="shared" si="211"/>
        <v>0.2555555556</v>
      </c>
      <c r="AD133" s="54">
        <f t="shared" si="211"/>
        <v>0.2888888889</v>
      </c>
      <c r="AE133" s="54">
        <f t="shared" si="211"/>
        <v>0.3555555556</v>
      </c>
      <c r="AF133" s="54">
        <f t="shared" si="211"/>
        <v>0.4</v>
      </c>
      <c r="AG133" s="54">
        <f t="shared" si="211"/>
        <v>0.4888888889</v>
      </c>
      <c r="AH133" s="54">
        <f t="shared" si="211"/>
        <v>0.5222222222</v>
      </c>
      <c r="AI133" s="54">
        <f t="shared" si="211"/>
        <v>0.5555555556</v>
      </c>
      <c r="AJ133" s="54">
        <f t="shared" si="211"/>
        <v>0.5666666667</v>
      </c>
      <c r="AK133" s="54">
        <f t="shared" si="211"/>
        <v>0.6777777778</v>
      </c>
      <c r="AL133" s="54">
        <f t="shared" si="211"/>
        <v>0.6777777778</v>
      </c>
      <c r="AM133" s="54">
        <f t="shared" si="211"/>
        <v>0.6888888889</v>
      </c>
      <c r="AN133" s="54">
        <f t="shared" si="211"/>
        <v>0.7222222222</v>
      </c>
      <c r="AO133" s="54">
        <f t="shared" si="211"/>
        <v>0.7888888889</v>
      </c>
      <c r="AP133" s="54">
        <f t="shared" si="211"/>
        <v>0.8</v>
      </c>
      <c r="AQ133" s="54">
        <f t="shared" si="211"/>
        <v>0.8111111111</v>
      </c>
      <c r="AR133" s="54">
        <f t="shared" si="211"/>
        <v>0.8111111111</v>
      </c>
      <c r="AS133" s="54">
        <f t="shared" si="211"/>
        <v>0.8555555556</v>
      </c>
      <c r="AT133" s="54">
        <f t="shared" si="211"/>
        <v>0.8555555556</v>
      </c>
      <c r="AU133" s="54">
        <f t="shared" si="211"/>
        <v>0.8777777778</v>
      </c>
      <c r="AV133" s="54">
        <f t="shared" si="211"/>
        <v>0.8777777778</v>
      </c>
      <c r="AW133" s="54">
        <f t="shared" si="211"/>
        <v>1</v>
      </c>
      <c r="AX133" s="53">
        <f t="shared" si="202"/>
        <v>0.02092050209</v>
      </c>
      <c r="AY133" s="54">
        <f t="shared" ref="AY133:BU133" si="212">AX133+AY20/100</f>
        <v>0.09623430962</v>
      </c>
      <c r="AZ133" s="54">
        <f t="shared" si="212"/>
        <v>0.2008368201</v>
      </c>
      <c r="BA133" s="54">
        <f t="shared" si="212"/>
        <v>0.2845188285</v>
      </c>
      <c r="BB133" s="54">
        <f t="shared" si="212"/>
        <v>0.3221757322</v>
      </c>
      <c r="BC133" s="54">
        <f t="shared" si="212"/>
        <v>0.3472803347</v>
      </c>
      <c r="BD133" s="54">
        <f t="shared" si="212"/>
        <v>0.3974895397</v>
      </c>
      <c r="BE133" s="54">
        <f t="shared" si="212"/>
        <v>0.4811715481</v>
      </c>
      <c r="BF133" s="54">
        <f t="shared" si="212"/>
        <v>0.5062761506</v>
      </c>
      <c r="BG133" s="54">
        <f t="shared" si="212"/>
        <v>0.5648535565</v>
      </c>
      <c r="BH133" s="54">
        <f t="shared" si="212"/>
        <v>0.5774058577</v>
      </c>
      <c r="BI133" s="54">
        <f t="shared" si="212"/>
        <v>0.6610878661</v>
      </c>
      <c r="BJ133" s="54">
        <f t="shared" si="212"/>
        <v>0.6610878661</v>
      </c>
      <c r="BK133" s="54">
        <f t="shared" si="212"/>
        <v>0.6820083682</v>
      </c>
      <c r="BL133" s="54">
        <f t="shared" si="212"/>
        <v>0.6945606695</v>
      </c>
      <c r="BM133" s="54">
        <f t="shared" si="212"/>
        <v>0.7238493724</v>
      </c>
      <c r="BN133" s="54">
        <f t="shared" si="212"/>
        <v>0.7322175732</v>
      </c>
      <c r="BO133" s="54">
        <f t="shared" si="212"/>
        <v>0.769874477</v>
      </c>
      <c r="BP133" s="54">
        <f t="shared" si="212"/>
        <v>0.7782426778</v>
      </c>
      <c r="BQ133" s="54">
        <f t="shared" si="212"/>
        <v>0.820083682</v>
      </c>
      <c r="BR133" s="54">
        <f t="shared" si="212"/>
        <v>0.8242677824</v>
      </c>
      <c r="BS133" s="54">
        <f t="shared" si="212"/>
        <v>0.8284518828</v>
      </c>
      <c r="BT133" s="54">
        <f t="shared" si="212"/>
        <v>0.8284518828</v>
      </c>
      <c r="BU133" s="54">
        <f t="shared" si="212"/>
        <v>1</v>
      </c>
      <c r="BV133" s="53">
        <f t="shared" si="204"/>
        <v>0.03333333333</v>
      </c>
      <c r="BW133" s="54">
        <f t="shared" ref="BW133:CS133" si="213">BV133+BW20/100</f>
        <v>0.1111111111</v>
      </c>
      <c r="BX133" s="54">
        <f t="shared" si="213"/>
        <v>0.2055555556</v>
      </c>
      <c r="BY133" s="54">
        <f t="shared" si="213"/>
        <v>0.2555555556</v>
      </c>
      <c r="BZ133" s="54">
        <f t="shared" si="213"/>
        <v>0.3055555556</v>
      </c>
      <c r="CA133" s="54">
        <f t="shared" si="213"/>
        <v>0.3388888889</v>
      </c>
      <c r="CB133" s="54">
        <f t="shared" si="213"/>
        <v>0.3777777778</v>
      </c>
      <c r="CC133" s="54">
        <f t="shared" si="213"/>
        <v>0.4277777778</v>
      </c>
      <c r="CD133" s="54">
        <f t="shared" si="213"/>
        <v>0.4666666667</v>
      </c>
      <c r="CE133" s="54">
        <f t="shared" si="213"/>
        <v>0.5277777778</v>
      </c>
      <c r="CF133" s="54">
        <f t="shared" si="213"/>
        <v>0.5666666667</v>
      </c>
      <c r="CG133" s="54">
        <f t="shared" si="213"/>
        <v>0.6722222222</v>
      </c>
      <c r="CH133" s="54">
        <f t="shared" si="213"/>
        <v>0.6777777778</v>
      </c>
      <c r="CI133" s="54">
        <f t="shared" si="213"/>
        <v>0.6888888889</v>
      </c>
      <c r="CJ133" s="54">
        <f t="shared" si="213"/>
        <v>0.7277777778</v>
      </c>
      <c r="CK133" s="54">
        <f t="shared" si="213"/>
        <v>0.7444444444</v>
      </c>
      <c r="CL133" s="54">
        <f t="shared" si="213"/>
        <v>0.75</v>
      </c>
      <c r="CM133" s="54">
        <f t="shared" si="213"/>
        <v>0.7611111111</v>
      </c>
      <c r="CN133" s="54">
        <f t="shared" si="213"/>
        <v>0.7611111111</v>
      </c>
      <c r="CO133" s="54">
        <f t="shared" si="213"/>
        <v>0.8055555556</v>
      </c>
      <c r="CP133" s="54">
        <f t="shared" si="213"/>
        <v>0.8055555556</v>
      </c>
      <c r="CQ133" s="54">
        <f t="shared" si="213"/>
        <v>0.8111111111</v>
      </c>
      <c r="CR133" s="54">
        <f t="shared" si="213"/>
        <v>0.8111111111</v>
      </c>
      <c r="CS133" s="54">
        <f t="shared" si="213"/>
        <v>1</v>
      </c>
    </row>
    <row r="134">
      <c r="A134" s="52" t="s">
        <v>11</v>
      </c>
      <c r="B134" s="53">
        <f t="shared" si="198"/>
        <v>0</v>
      </c>
      <c r="C134" s="54">
        <f t="shared" ref="C134:Y134" si="214">B134+C21/100</f>
        <v>0.1666666667</v>
      </c>
      <c r="D134" s="54">
        <f t="shared" si="214"/>
        <v>0.1666666667</v>
      </c>
      <c r="E134" s="54">
        <f t="shared" si="214"/>
        <v>0.3333333333</v>
      </c>
      <c r="F134" s="54">
        <f t="shared" si="214"/>
        <v>0.3333333333</v>
      </c>
      <c r="G134" s="54">
        <f t="shared" si="214"/>
        <v>0.8333333333</v>
      </c>
      <c r="H134" s="54">
        <f t="shared" si="214"/>
        <v>0.8333333333</v>
      </c>
      <c r="I134" s="54">
        <f t="shared" si="214"/>
        <v>0.8333333333</v>
      </c>
      <c r="J134" s="54">
        <f t="shared" si="214"/>
        <v>0.8333333333</v>
      </c>
      <c r="K134" s="54">
        <f t="shared" si="214"/>
        <v>0.8333333333</v>
      </c>
      <c r="L134" s="54">
        <f t="shared" si="214"/>
        <v>0.8333333333</v>
      </c>
      <c r="M134" s="54">
        <f t="shared" si="214"/>
        <v>1</v>
      </c>
      <c r="N134" s="54">
        <f t="shared" si="214"/>
        <v>1</v>
      </c>
      <c r="O134" s="54">
        <f t="shared" si="214"/>
        <v>1</v>
      </c>
      <c r="P134" s="54">
        <f t="shared" si="214"/>
        <v>1</v>
      </c>
      <c r="Q134" s="54">
        <f t="shared" si="214"/>
        <v>1</v>
      </c>
      <c r="R134" s="54">
        <f t="shared" si="214"/>
        <v>1</v>
      </c>
      <c r="S134" s="54">
        <f t="shared" si="214"/>
        <v>1</v>
      </c>
      <c r="T134" s="54">
        <f t="shared" si="214"/>
        <v>1</v>
      </c>
      <c r="U134" s="54">
        <f t="shared" si="214"/>
        <v>1</v>
      </c>
      <c r="V134" s="54">
        <f t="shared" si="214"/>
        <v>1</v>
      </c>
      <c r="W134" s="54">
        <f t="shared" si="214"/>
        <v>1</v>
      </c>
      <c r="X134" s="54">
        <f t="shared" si="214"/>
        <v>1</v>
      </c>
      <c r="Y134" s="54">
        <f t="shared" si="214"/>
        <v>1</v>
      </c>
      <c r="Z134" s="53">
        <f t="shared" si="200"/>
        <v>0.1403508772</v>
      </c>
      <c r="AA134" s="54">
        <f t="shared" ref="AA134:AW134" si="215">Z134+AA21/100</f>
        <v>0.2105263158</v>
      </c>
      <c r="AB134" s="54">
        <f t="shared" si="215"/>
        <v>0.3684210526</v>
      </c>
      <c r="AC134" s="54">
        <f t="shared" si="215"/>
        <v>0.4385964912</v>
      </c>
      <c r="AD134" s="54">
        <f t="shared" si="215"/>
        <v>0.4912280702</v>
      </c>
      <c r="AE134" s="54">
        <f t="shared" si="215"/>
        <v>0.6315789474</v>
      </c>
      <c r="AF134" s="54">
        <f t="shared" si="215"/>
        <v>0.6842105263</v>
      </c>
      <c r="AG134" s="54">
        <f t="shared" si="215"/>
        <v>0.8070175439</v>
      </c>
      <c r="AH134" s="54">
        <f t="shared" si="215"/>
        <v>0.8245614035</v>
      </c>
      <c r="AI134" s="54">
        <f t="shared" si="215"/>
        <v>0.8947368421</v>
      </c>
      <c r="AJ134" s="54">
        <f t="shared" si="215"/>
        <v>0.8947368421</v>
      </c>
      <c r="AK134" s="54">
        <f t="shared" si="215"/>
        <v>0.9298245614</v>
      </c>
      <c r="AL134" s="54">
        <f t="shared" si="215"/>
        <v>0.9298245614</v>
      </c>
      <c r="AM134" s="54">
        <f t="shared" si="215"/>
        <v>0.9298245614</v>
      </c>
      <c r="AN134" s="54">
        <f t="shared" si="215"/>
        <v>0.9298245614</v>
      </c>
      <c r="AO134" s="54">
        <f t="shared" si="215"/>
        <v>0.9298245614</v>
      </c>
      <c r="AP134" s="54">
        <f t="shared" si="215"/>
        <v>0.9298245614</v>
      </c>
      <c r="AQ134" s="54">
        <f t="shared" si="215"/>
        <v>0.9473684211</v>
      </c>
      <c r="AR134" s="54">
        <f t="shared" si="215"/>
        <v>0.9473684211</v>
      </c>
      <c r="AS134" s="54">
        <f t="shared" si="215"/>
        <v>0.9473684211</v>
      </c>
      <c r="AT134" s="54">
        <f t="shared" si="215"/>
        <v>0.9473684211</v>
      </c>
      <c r="AU134" s="54">
        <f t="shared" si="215"/>
        <v>0.9473684211</v>
      </c>
      <c r="AV134" s="54">
        <f t="shared" si="215"/>
        <v>0.9473684211</v>
      </c>
      <c r="AW134" s="54">
        <f t="shared" si="215"/>
        <v>1</v>
      </c>
      <c r="AX134" s="53">
        <f t="shared" si="202"/>
        <v>0.07333333333</v>
      </c>
      <c r="AY134" s="54">
        <f t="shared" ref="AY134:BU134" si="216">AX134+AY21/100</f>
        <v>0.2533333333</v>
      </c>
      <c r="AZ134" s="54">
        <f t="shared" si="216"/>
        <v>0.28</v>
      </c>
      <c r="BA134" s="54">
        <f t="shared" si="216"/>
        <v>0.4</v>
      </c>
      <c r="BB134" s="54">
        <f t="shared" si="216"/>
        <v>0.4666666667</v>
      </c>
      <c r="BC134" s="54">
        <f t="shared" si="216"/>
        <v>0.5866666667</v>
      </c>
      <c r="BD134" s="54">
        <f t="shared" si="216"/>
        <v>0.6266666667</v>
      </c>
      <c r="BE134" s="54">
        <f t="shared" si="216"/>
        <v>0.8266666667</v>
      </c>
      <c r="BF134" s="54">
        <f t="shared" si="216"/>
        <v>0.8466666667</v>
      </c>
      <c r="BG134" s="54">
        <f t="shared" si="216"/>
        <v>0.8933333333</v>
      </c>
      <c r="BH134" s="54">
        <f t="shared" si="216"/>
        <v>0.8933333333</v>
      </c>
      <c r="BI134" s="54">
        <f t="shared" si="216"/>
        <v>0.8933333333</v>
      </c>
      <c r="BJ134" s="54">
        <f t="shared" si="216"/>
        <v>0.96</v>
      </c>
      <c r="BK134" s="54">
        <f t="shared" si="216"/>
        <v>0.96</v>
      </c>
      <c r="BL134" s="54">
        <f t="shared" si="216"/>
        <v>0.96</v>
      </c>
      <c r="BM134" s="54">
        <f t="shared" si="216"/>
        <v>0.96</v>
      </c>
      <c r="BN134" s="54">
        <f t="shared" si="216"/>
        <v>0.96</v>
      </c>
      <c r="BO134" s="54">
        <f t="shared" si="216"/>
        <v>0.96</v>
      </c>
      <c r="BP134" s="54">
        <f t="shared" si="216"/>
        <v>0.9666666667</v>
      </c>
      <c r="BQ134" s="54">
        <f t="shared" si="216"/>
        <v>0.9733333333</v>
      </c>
      <c r="BR134" s="54">
        <f t="shared" si="216"/>
        <v>0.9733333333</v>
      </c>
      <c r="BS134" s="54">
        <f t="shared" si="216"/>
        <v>0.9733333333</v>
      </c>
      <c r="BT134" s="54">
        <f t="shared" si="216"/>
        <v>0.9733333333</v>
      </c>
      <c r="BU134" s="54">
        <f t="shared" si="216"/>
        <v>1</v>
      </c>
      <c r="BV134" s="53">
        <f t="shared" si="204"/>
        <v>0.0625</v>
      </c>
      <c r="BW134" s="54">
        <f t="shared" ref="BW134:CS134" si="217">BV134+BW21/100</f>
        <v>0.09821428571</v>
      </c>
      <c r="BX134" s="54">
        <f t="shared" si="217"/>
        <v>0.1607142857</v>
      </c>
      <c r="BY134" s="54">
        <f t="shared" si="217"/>
        <v>0.3214285714</v>
      </c>
      <c r="BZ134" s="54">
        <f t="shared" si="217"/>
        <v>0.3839285714</v>
      </c>
      <c r="CA134" s="54">
        <f t="shared" si="217"/>
        <v>0.5089285714</v>
      </c>
      <c r="CB134" s="54">
        <f t="shared" si="217"/>
        <v>0.5446428571</v>
      </c>
      <c r="CC134" s="54">
        <f t="shared" si="217"/>
        <v>0.7589285714</v>
      </c>
      <c r="CD134" s="54">
        <f t="shared" si="217"/>
        <v>0.8125</v>
      </c>
      <c r="CE134" s="54">
        <f t="shared" si="217"/>
        <v>0.8571428571</v>
      </c>
      <c r="CF134" s="54">
        <f t="shared" si="217"/>
        <v>0.8660714286</v>
      </c>
      <c r="CG134" s="54">
        <f t="shared" si="217"/>
        <v>0.9196428571</v>
      </c>
      <c r="CH134" s="54">
        <f t="shared" si="217"/>
        <v>0.9196428571</v>
      </c>
      <c r="CI134" s="54">
        <f t="shared" si="217"/>
        <v>0.9375</v>
      </c>
      <c r="CJ134" s="54">
        <f t="shared" si="217"/>
        <v>0.9375</v>
      </c>
      <c r="CK134" s="54">
        <f t="shared" si="217"/>
        <v>0.9464285714</v>
      </c>
      <c r="CL134" s="54">
        <f t="shared" si="217"/>
        <v>0.9553571429</v>
      </c>
      <c r="CM134" s="54">
        <f t="shared" si="217"/>
        <v>0.9642857143</v>
      </c>
      <c r="CN134" s="54">
        <f t="shared" si="217"/>
        <v>0.9642857143</v>
      </c>
      <c r="CO134" s="54">
        <f t="shared" si="217"/>
        <v>0.9642857143</v>
      </c>
      <c r="CP134" s="54">
        <f t="shared" si="217"/>
        <v>0.9642857143</v>
      </c>
      <c r="CQ134" s="54">
        <f t="shared" si="217"/>
        <v>0.9642857143</v>
      </c>
      <c r="CR134" s="54">
        <f t="shared" si="217"/>
        <v>0.9642857143</v>
      </c>
      <c r="CS134" s="54">
        <f t="shared" si="217"/>
        <v>1</v>
      </c>
    </row>
    <row r="135">
      <c r="A135" s="52" t="s">
        <v>12</v>
      </c>
      <c r="B135" s="53">
        <f t="shared" si="198"/>
        <v>1</v>
      </c>
      <c r="C135" s="54">
        <f t="shared" ref="C135:Y135" si="218">B135+C22/100</f>
        <v>1</v>
      </c>
      <c r="D135" s="54">
        <f t="shared" si="218"/>
        <v>1</v>
      </c>
      <c r="E135" s="54">
        <f t="shared" si="218"/>
        <v>1</v>
      </c>
      <c r="F135" s="54">
        <f t="shared" si="218"/>
        <v>1</v>
      </c>
      <c r="G135" s="54">
        <f t="shared" si="218"/>
        <v>1</v>
      </c>
      <c r="H135" s="54">
        <f t="shared" si="218"/>
        <v>1</v>
      </c>
      <c r="I135" s="54">
        <f t="shared" si="218"/>
        <v>1</v>
      </c>
      <c r="J135" s="54">
        <f t="shared" si="218"/>
        <v>1</v>
      </c>
      <c r="K135" s="54">
        <f t="shared" si="218"/>
        <v>1</v>
      </c>
      <c r="L135" s="54">
        <f t="shared" si="218"/>
        <v>1</v>
      </c>
      <c r="M135" s="54">
        <f t="shared" si="218"/>
        <v>1</v>
      </c>
      <c r="N135" s="54">
        <f t="shared" si="218"/>
        <v>1</v>
      </c>
      <c r="O135" s="54">
        <f t="shared" si="218"/>
        <v>1</v>
      </c>
      <c r="P135" s="54">
        <f t="shared" si="218"/>
        <v>1</v>
      </c>
      <c r="Q135" s="54">
        <f t="shared" si="218"/>
        <v>1</v>
      </c>
      <c r="R135" s="54">
        <f t="shared" si="218"/>
        <v>1</v>
      </c>
      <c r="S135" s="54">
        <f t="shared" si="218"/>
        <v>1</v>
      </c>
      <c r="T135" s="54">
        <f t="shared" si="218"/>
        <v>1</v>
      </c>
      <c r="U135" s="54">
        <f t="shared" si="218"/>
        <v>1</v>
      </c>
      <c r="V135" s="54">
        <f t="shared" si="218"/>
        <v>1</v>
      </c>
      <c r="W135" s="54">
        <f t="shared" si="218"/>
        <v>1</v>
      </c>
      <c r="X135" s="54">
        <f t="shared" si="218"/>
        <v>1</v>
      </c>
      <c r="Y135" s="54">
        <f t="shared" si="218"/>
        <v>1</v>
      </c>
      <c r="Z135" s="53">
        <f t="shared" si="200"/>
        <v>0.86</v>
      </c>
      <c r="AA135" s="54">
        <f t="shared" ref="AA135:AW135" si="219">Z135+AA22/100</f>
        <v>1</v>
      </c>
      <c r="AB135" s="54">
        <f t="shared" si="219"/>
        <v>1</v>
      </c>
      <c r="AC135" s="54">
        <f t="shared" si="219"/>
        <v>1</v>
      </c>
      <c r="AD135" s="54">
        <f t="shared" si="219"/>
        <v>1</v>
      </c>
      <c r="AE135" s="54">
        <f t="shared" si="219"/>
        <v>1</v>
      </c>
      <c r="AF135" s="54">
        <f t="shared" si="219"/>
        <v>1</v>
      </c>
      <c r="AG135" s="54">
        <f t="shared" si="219"/>
        <v>1</v>
      </c>
      <c r="AH135" s="54">
        <f t="shared" si="219"/>
        <v>1</v>
      </c>
      <c r="AI135" s="54">
        <f t="shared" si="219"/>
        <v>1</v>
      </c>
      <c r="AJ135" s="54">
        <f t="shared" si="219"/>
        <v>1</v>
      </c>
      <c r="AK135" s="54">
        <f t="shared" si="219"/>
        <v>1</v>
      </c>
      <c r="AL135" s="54">
        <f t="shared" si="219"/>
        <v>1</v>
      </c>
      <c r="AM135" s="54">
        <f t="shared" si="219"/>
        <v>1</v>
      </c>
      <c r="AN135" s="54">
        <f t="shared" si="219"/>
        <v>1</v>
      </c>
      <c r="AO135" s="54">
        <f t="shared" si="219"/>
        <v>1</v>
      </c>
      <c r="AP135" s="54">
        <f t="shared" si="219"/>
        <v>1</v>
      </c>
      <c r="AQ135" s="54">
        <f t="shared" si="219"/>
        <v>1</v>
      </c>
      <c r="AR135" s="54">
        <f t="shared" si="219"/>
        <v>1</v>
      </c>
      <c r="AS135" s="54">
        <f t="shared" si="219"/>
        <v>1</v>
      </c>
      <c r="AT135" s="54">
        <f t="shared" si="219"/>
        <v>1</v>
      </c>
      <c r="AU135" s="54">
        <f t="shared" si="219"/>
        <v>1</v>
      </c>
      <c r="AV135" s="54">
        <f t="shared" si="219"/>
        <v>1</v>
      </c>
      <c r="AW135" s="54">
        <f t="shared" si="219"/>
        <v>1</v>
      </c>
      <c r="AX135" s="53">
        <f t="shared" si="202"/>
        <v>0.8120805369</v>
      </c>
      <c r="AY135" s="54">
        <f t="shared" ref="AY135:BU135" si="220">AX135+AY22/100</f>
        <v>0.9731543624</v>
      </c>
      <c r="AZ135" s="54">
        <f t="shared" si="220"/>
        <v>0.9798657718</v>
      </c>
      <c r="BA135" s="54">
        <f t="shared" si="220"/>
        <v>0.9932885906</v>
      </c>
      <c r="BB135" s="54">
        <f t="shared" si="220"/>
        <v>1</v>
      </c>
      <c r="BC135" s="54">
        <f t="shared" si="220"/>
        <v>1</v>
      </c>
      <c r="BD135" s="54">
        <f t="shared" si="220"/>
        <v>1</v>
      </c>
      <c r="BE135" s="54">
        <f t="shared" si="220"/>
        <v>1</v>
      </c>
      <c r="BF135" s="54">
        <f t="shared" si="220"/>
        <v>1</v>
      </c>
      <c r="BG135" s="54">
        <f t="shared" si="220"/>
        <v>1</v>
      </c>
      <c r="BH135" s="54">
        <f t="shared" si="220"/>
        <v>1</v>
      </c>
      <c r="BI135" s="54">
        <f t="shared" si="220"/>
        <v>1</v>
      </c>
      <c r="BJ135" s="54">
        <f t="shared" si="220"/>
        <v>1</v>
      </c>
      <c r="BK135" s="54">
        <f t="shared" si="220"/>
        <v>1</v>
      </c>
      <c r="BL135" s="54">
        <f t="shared" si="220"/>
        <v>1</v>
      </c>
      <c r="BM135" s="54">
        <f t="shared" si="220"/>
        <v>1</v>
      </c>
      <c r="BN135" s="54">
        <f t="shared" si="220"/>
        <v>1</v>
      </c>
      <c r="BO135" s="54">
        <f t="shared" si="220"/>
        <v>1</v>
      </c>
      <c r="BP135" s="54">
        <f t="shared" si="220"/>
        <v>1</v>
      </c>
      <c r="BQ135" s="54">
        <f t="shared" si="220"/>
        <v>1</v>
      </c>
      <c r="BR135" s="54">
        <f t="shared" si="220"/>
        <v>1</v>
      </c>
      <c r="BS135" s="54">
        <f t="shared" si="220"/>
        <v>1</v>
      </c>
      <c r="BT135" s="54">
        <f t="shared" si="220"/>
        <v>1</v>
      </c>
      <c r="BU135" s="54">
        <f t="shared" si="220"/>
        <v>1</v>
      </c>
      <c r="BV135" s="53">
        <f t="shared" si="204"/>
        <v>0.8086956522</v>
      </c>
      <c r="BW135" s="54">
        <f t="shared" ref="BW135:CS135" si="221">BV135+BW22/100</f>
        <v>0.9391304348</v>
      </c>
      <c r="BX135" s="54">
        <f t="shared" si="221"/>
        <v>0.9652173913</v>
      </c>
      <c r="BY135" s="54">
        <f t="shared" si="221"/>
        <v>0.9826086957</v>
      </c>
      <c r="BZ135" s="54">
        <f t="shared" si="221"/>
        <v>0.9913043478</v>
      </c>
      <c r="CA135" s="54">
        <f t="shared" si="221"/>
        <v>0.9913043478</v>
      </c>
      <c r="CB135" s="54">
        <f t="shared" si="221"/>
        <v>1</v>
      </c>
      <c r="CC135" s="54">
        <f t="shared" si="221"/>
        <v>1</v>
      </c>
      <c r="CD135" s="54">
        <f t="shared" si="221"/>
        <v>1</v>
      </c>
      <c r="CE135" s="54">
        <f t="shared" si="221"/>
        <v>1</v>
      </c>
      <c r="CF135" s="54">
        <f t="shared" si="221"/>
        <v>1</v>
      </c>
      <c r="CG135" s="54">
        <f t="shared" si="221"/>
        <v>1</v>
      </c>
      <c r="CH135" s="54">
        <f t="shared" si="221"/>
        <v>1</v>
      </c>
      <c r="CI135" s="54">
        <f t="shared" si="221"/>
        <v>1</v>
      </c>
      <c r="CJ135" s="54">
        <f t="shared" si="221"/>
        <v>1</v>
      </c>
      <c r="CK135" s="54">
        <f t="shared" si="221"/>
        <v>1</v>
      </c>
      <c r="CL135" s="54">
        <f t="shared" si="221"/>
        <v>1</v>
      </c>
      <c r="CM135" s="54">
        <f t="shared" si="221"/>
        <v>1</v>
      </c>
      <c r="CN135" s="54">
        <f t="shared" si="221"/>
        <v>1</v>
      </c>
      <c r="CO135" s="54">
        <f t="shared" si="221"/>
        <v>1</v>
      </c>
      <c r="CP135" s="54">
        <f t="shared" si="221"/>
        <v>1</v>
      </c>
      <c r="CQ135" s="54">
        <f t="shared" si="221"/>
        <v>1</v>
      </c>
      <c r="CR135" s="54">
        <f t="shared" si="221"/>
        <v>1</v>
      </c>
      <c r="CS135" s="54">
        <f t="shared" si="221"/>
        <v>1</v>
      </c>
    </row>
    <row r="136">
      <c r="A136" s="52" t="s">
        <v>13</v>
      </c>
      <c r="B136" s="53">
        <f t="shared" si="198"/>
        <v>0</v>
      </c>
      <c r="C136" s="54">
        <f t="shared" ref="C136:Y136" si="222">B136+C23/100</f>
        <v>0</v>
      </c>
      <c r="D136" s="54">
        <f t="shared" si="222"/>
        <v>0</v>
      </c>
      <c r="E136" s="54">
        <f t="shared" si="222"/>
        <v>0</v>
      </c>
      <c r="F136" s="54">
        <f t="shared" si="222"/>
        <v>0</v>
      </c>
      <c r="G136" s="54">
        <f t="shared" si="222"/>
        <v>0</v>
      </c>
      <c r="H136" s="54">
        <f t="shared" si="222"/>
        <v>0</v>
      </c>
      <c r="I136" s="54">
        <f t="shared" si="222"/>
        <v>0</v>
      </c>
      <c r="J136" s="54">
        <f t="shared" si="222"/>
        <v>0</v>
      </c>
      <c r="K136" s="54">
        <f t="shared" si="222"/>
        <v>0</v>
      </c>
      <c r="L136" s="54">
        <f t="shared" si="222"/>
        <v>0</v>
      </c>
      <c r="M136" s="54">
        <f t="shared" si="222"/>
        <v>0</v>
      </c>
      <c r="N136" s="54">
        <f t="shared" si="222"/>
        <v>0</v>
      </c>
      <c r="O136" s="54">
        <f t="shared" si="222"/>
        <v>0</v>
      </c>
      <c r="P136" s="54">
        <f t="shared" si="222"/>
        <v>0</v>
      </c>
      <c r="Q136" s="54">
        <f t="shared" si="222"/>
        <v>0</v>
      </c>
      <c r="R136" s="54">
        <f t="shared" si="222"/>
        <v>0</v>
      </c>
      <c r="S136" s="54">
        <f t="shared" si="222"/>
        <v>0</v>
      </c>
      <c r="T136" s="54">
        <f t="shared" si="222"/>
        <v>0</v>
      </c>
      <c r="U136" s="54">
        <f t="shared" si="222"/>
        <v>0</v>
      </c>
      <c r="V136" s="54">
        <f t="shared" si="222"/>
        <v>0</v>
      </c>
      <c r="W136" s="54">
        <f t="shared" si="222"/>
        <v>0</v>
      </c>
      <c r="X136" s="54">
        <f t="shared" si="222"/>
        <v>0</v>
      </c>
      <c r="Y136" s="54">
        <f t="shared" si="222"/>
        <v>1</v>
      </c>
      <c r="Z136" s="53">
        <f t="shared" si="200"/>
        <v>0</v>
      </c>
      <c r="AA136" s="54">
        <f t="shared" ref="AA136:AW136" si="223">Z136+AA23/100</f>
        <v>0</v>
      </c>
      <c r="AB136" s="54">
        <f t="shared" si="223"/>
        <v>0</v>
      </c>
      <c r="AC136" s="54">
        <f t="shared" si="223"/>
        <v>0</v>
      </c>
      <c r="AD136" s="54">
        <f t="shared" si="223"/>
        <v>0.01449275362</v>
      </c>
      <c r="AE136" s="54">
        <f t="shared" si="223"/>
        <v>0.01449275362</v>
      </c>
      <c r="AF136" s="54">
        <f t="shared" si="223"/>
        <v>0.01449275362</v>
      </c>
      <c r="AG136" s="54">
        <f t="shared" si="223"/>
        <v>0.02898550725</v>
      </c>
      <c r="AH136" s="54">
        <f t="shared" si="223"/>
        <v>0.02898550725</v>
      </c>
      <c r="AI136" s="54">
        <f t="shared" si="223"/>
        <v>0.02898550725</v>
      </c>
      <c r="AJ136" s="54">
        <f t="shared" si="223"/>
        <v>0.02898550725</v>
      </c>
      <c r="AK136" s="54">
        <f t="shared" si="223"/>
        <v>0.04347826087</v>
      </c>
      <c r="AL136" s="54">
        <f t="shared" si="223"/>
        <v>0.04347826087</v>
      </c>
      <c r="AM136" s="54">
        <f t="shared" si="223"/>
        <v>0.04347826087</v>
      </c>
      <c r="AN136" s="54">
        <f t="shared" si="223"/>
        <v>0.05797101449</v>
      </c>
      <c r="AO136" s="54">
        <f t="shared" si="223"/>
        <v>0.07246376812</v>
      </c>
      <c r="AP136" s="54">
        <f t="shared" si="223"/>
        <v>0.07246376812</v>
      </c>
      <c r="AQ136" s="54">
        <f t="shared" si="223"/>
        <v>0.07246376812</v>
      </c>
      <c r="AR136" s="54">
        <f t="shared" si="223"/>
        <v>0.07246376812</v>
      </c>
      <c r="AS136" s="54">
        <f t="shared" si="223"/>
        <v>0.07246376812</v>
      </c>
      <c r="AT136" s="54">
        <f t="shared" si="223"/>
        <v>0.07246376812</v>
      </c>
      <c r="AU136" s="54">
        <f t="shared" si="223"/>
        <v>0.07246376812</v>
      </c>
      <c r="AV136" s="54">
        <f t="shared" si="223"/>
        <v>0.07246376812</v>
      </c>
      <c r="AW136" s="54">
        <f t="shared" si="223"/>
        <v>1</v>
      </c>
      <c r="AX136" s="53">
        <f t="shared" si="202"/>
        <v>0</v>
      </c>
      <c r="AY136" s="54">
        <f t="shared" ref="AY136:BU136" si="224">AX136+AY23/100</f>
        <v>0</v>
      </c>
      <c r="AZ136" s="54">
        <f t="shared" si="224"/>
        <v>0.005263157895</v>
      </c>
      <c r="BA136" s="54">
        <f t="shared" si="224"/>
        <v>0.005263157895</v>
      </c>
      <c r="BB136" s="54">
        <f t="shared" si="224"/>
        <v>0.01578947368</v>
      </c>
      <c r="BC136" s="54">
        <f t="shared" si="224"/>
        <v>0.01578947368</v>
      </c>
      <c r="BD136" s="54">
        <f t="shared" si="224"/>
        <v>0.01578947368</v>
      </c>
      <c r="BE136" s="54">
        <f t="shared" si="224"/>
        <v>0.01578947368</v>
      </c>
      <c r="BF136" s="54">
        <f t="shared" si="224"/>
        <v>0.01578947368</v>
      </c>
      <c r="BG136" s="54">
        <f t="shared" si="224"/>
        <v>0.01578947368</v>
      </c>
      <c r="BH136" s="54">
        <f t="shared" si="224"/>
        <v>0.01578947368</v>
      </c>
      <c r="BI136" s="54">
        <f t="shared" si="224"/>
        <v>0.02105263158</v>
      </c>
      <c r="BJ136" s="54">
        <f t="shared" si="224"/>
        <v>0.02105263158</v>
      </c>
      <c r="BK136" s="54">
        <f t="shared" si="224"/>
        <v>0.02105263158</v>
      </c>
      <c r="BL136" s="54">
        <f t="shared" si="224"/>
        <v>0.02105263158</v>
      </c>
      <c r="BM136" s="54">
        <f t="shared" si="224"/>
        <v>0.02631578947</v>
      </c>
      <c r="BN136" s="54">
        <f t="shared" si="224"/>
        <v>0.02631578947</v>
      </c>
      <c r="BO136" s="54">
        <f t="shared" si="224"/>
        <v>0.02631578947</v>
      </c>
      <c r="BP136" s="54">
        <f t="shared" si="224"/>
        <v>0.02631578947</v>
      </c>
      <c r="BQ136" s="54">
        <f t="shared" si="224"/>
        <v>0.03684210526</v>
      </c>
      <c r="BR136" s="54">
        <f t="shared" si="224"/>
        <v>0.03684210526</v>
      </c>
      <c r="BS136" s="54">
        <f t="shared" si="224"/>
        <v>0.03684210526</v>
      </c>
      <c r="BT136" s="54">
        <f t="shared" si="224"/>
        <v>0.03684210526</v>
      </c>
      <c r="BU136" s="54">
        <f t="shared" si="224"/>
        <v>1</v>
      </c>
      <c r="BV136" s="53">
        <f t="shared" si="204"/>
        <v>0</v>
      </c>
      <c r="BW136" s="54">
        <f t="shared" ref="BW136:CS136" si="225">BV136+BW23/100</f>
        <v>0</v>
      </c>
      <c r="BX136" s="54">
        <f t="shared" si="225"/>
        <v>0</v>
      </c>
      <c r="BY136" s="54">
        <f t="shared" si="225"/>
        <v>0</v>
      </c>
      <c r="BZ136" s="54">
        <f t="shared" si="225"/>
        <v>0.02941176471</v>
      </c>
      <c r="CA136" s="54">
        <f t="shared" si="225"/>
        <v>0.02941176471</v>
      </c>
      <c r="CB136" s="54">
        <f t="shared" si="225"/>
        <v>0.02941176471</v>
      </c>
      <c r="CC136" s="54">
        <f t="shared" si="225"/>
        <v>0.03676470588</v>
      </c>
      <c r="CD136" s="54">
        <f t="shared" si="225"/>
        <v>0.03676470588</v>
      </c>
      <c r="CE136" s="54">
        <f t="shared" si="225"/>
        <v>0.03676470588</v>
      </c>
      <c r="CF136" s="54">
        <f t="shared" si="225"/>
        <v>0.03676470588</v>
      </c>
      <c r="CG136" s="54">
        <f t="shared" si="225"/>
        <v>0.07352941176</v>
      </c>
      <c r="CH136" s="54">
        <f t="shared" si="225"/>
        <v>0.07352941176</v>
      </c>
      <c r="CI136" s="54">
        <f t="shared" si="225"/>
        <v>0.07352941176</v>
      </c>
      <c r="CJ136" s="54">
        <f t="shared" si="225"/>
        <v>0.07352941176</v>
      </c>
      <c r="CK136" s="54">
        <f t="shared" si="225"/>
        <v>0.07352941176</v>
      </c>
      <c r="CL136" s="54">
        <f t="shared" si="225"/>
        <v>0.07352941176</v>
      </c>
      <c r="CM136" s="54">
        <f t="shared" si="225"/>
        <v>0.07352941176</v>
      </c>
      <c r="CN136" s="54">
        <f t="shared" si="225"/>
        <v>0.07352941176</v>
      </c>
      <c r="CO136" s="54">
        <f t="shared" si="225"/>
        <v>0.07352941176</v>
      </c>
      <c r="CP136" s="54">
        <f t="shared" si="225"/>
        <v>0.07352941176</v>
      </c>
      <c r="CQ136" s="54">
        <f t="shared" si="225"/>
        <v>0.07352941176</v>
      </c>
      <c r="CR136" s="54">
        <f t="shared" si="225"/>
        <v>0.07352941176</v>
      </c>
      <c r="CS136" s="54">
        <f t="shared" si="225"/>
        <v>1</v>
      </c>
    </row>
    <row r="137">
      <c r="A137" s="52" t="s">
        <v>14</v>
      </c>
      <c r="B137" s="53">
        <f t="shared" si="198"/>
        <v>1</v>
      </c>
      <c r="C137" s="54">
        <f t="shared" ref="C137:Y137" si="226">B137+C24/100</f>
        <v>1</v>
      </c>
      <c r="D137" s="54">
        <f t="shared" si="226"/>
        <v>1</v>
      </c>
      <c r="E137" s="54">
        <f t="shared" si="226"/>
        <v>1</v>
      </c>
      <c r="F137" s="54">
        <f t="shared" si="226"/>
        <v>1</v>
      </c>
      <c r="G137" s="54">
        <f t="shared" si="226"/>
        <v>1</v>
      </c>
      <c r="H137" s="54">
        <f t="shared" si="226"/>
        <v>1</v>
      </c>
      <c r="I137" s="54">
        <f t="shared" si="226"/>
        <v>1</v>
      </c>
      <c r="J137" s="54">
        <f t="shared" si="226"/>
        <v>1</v>
      </c>
      <c r="K137" s="54">
        <f t="shared" si="226"/>
        <v>1</v>
      </c>
      <c r="L137" s="54">
        <f t="shared" si="226"/>
        <v>1</v>
      </c>
      <c r="M137" s="54">
        <f t="shared" si="226"/>
        <v>1</v>
      </c>
      <c r="N137" s="54">
        <f t="shared" si="226"/>
        <v>1</v>
      </c>
      <c r="O137" s="54">
        <f t="shared" si="226"/>
        <v>1</v>
      </c>
      <c r="P137" s="54">
        <f t="shared" si="226"/>
        <v>1</v>
      </c>
      <c r="Q137" s="54">
        <f t="shared" si="226"/>
        <v>1</v>
      </c>
      <c r="R137" s="54">
        <f t="shared" si="226"/>
        <v>1</v>
      </c>
      <c r="S137" s="54">
        <f t="shared" si="226"/>
        <v>1</v>
      </c>
      <c r="T137" s="54">
        <f t="shared" si="226"/>
        <v>1</v>
      </c>
      <c r="U137" s="54">
        <f t="shared" si="226"/>
        <v>1</v>
      </c>
      <c r="V137" s="54">
        <f t="shared" si="226"/>
        <v>1</v>
      </c>
      <c r="W137" s="54">
        <f t="shared" si="226"/>
        <v>1</v>
      </c>
      <c r="X137" s="54">
        <f t="shared" si="226"/>
        <v>1</v>
      </c>
      <c r="Y137" s="54">
        <f t="shared" si="226"/>
        <v>1</v>
      </c>
      <c r="Z137" s="53">
        <f t="shared" si="200"/>
        <v>0.9464285714</v>
      </c>
      <c r="AA137" s="54">
        <f t="shared" ref="AA137:AW137" si="227">Z137+AA24/100</f>
        <v>1</v>
      </c>
      <c r="AB137" s="54">
        <f t="shared" si="227"/>
        <v>1</v>
      </c>
      <c r="AC137" s="54">
        <f t="shared" si="227"/>
        <v>1</v>
      </c>
      <c r="AD137" s="54">
        <f t="shared" si="227"/>
        <v>1</v>
      </c>
      <c r="AE137" s="54">
        <f t="shared" si="227"/>
        <v>1</v>
      </c>
      <c r="AF137" s="54">
        <f t="shared" si="227"/>
        <v>1</v>
      </c>
      <c r="AG137" s="54">
        <f t="shared" si="227"/>
        <v>1</v>
      </c>
      <c r="AH137" s="54">
        <f t="shared" si="227"/>
        <v>1</v>
      </c>
      <c r="AI137" s="54">
        <f t="shared" si="227"/>
        <v>1</v>
      </c>
      <c r="AJ137" s="54">
        <f t="shared" si="227"/>
        <v>1</v>
      </c>
      <c r="AK137" s="54">
        <f t="shared" si="227"/>
        <v>1</v>
      </c>
      <c r="AL137" s="54">
        <f t="shared" si="227"/>
        <v>1</v>
      </c>
      <c r="AM137" s="54">
        <f t="shared" si="227"/>
        <v>1</v>
      </c>
      <c r="AN137" s="54">
        <f t="shared" si="227"/>
        <v>1</v>
      </c>
      <c r="AO137" s="54">
        <f t="shared" si="227"/>
        <v>1</v>
      </c>
      <c r="AP137" s="54">
        <f t="shared" si="227"/>
        <v>1</v>
      </c>
      <c r="AQ137" s="54">
        <f t="shared" si="227"/>
        <v>1</v>
      </c>
      <c r="AR137" s="54">
        <f t="shared" si="227"/>
        <v>1</v>
      </c>
      <c r="AS137" s="54">
        <f t="shared" si="227"/>
        <v>1</v>
      </c>
      <c r="AT137" s="54">
        <f t="shared" si="227"/>
        <v>1</v>
      </c>
      <c r="AU137" s="54">
        <f t="shared" si="227"/>
        <v>1</v>
      </c>
      <c r="AV137" s="54">
        <f t="shared" si="227"/>
        <v>1</v>
      </c>
      <c r="AW137" s="54">
        <f t="shared" si="227"/>
        <v>1</v>
      </c>
      <c r="AX137" s="53">
        <f t="shared" si="202"/>
        <v>0.9554140127</v>
      </c>
      <c r="AY137" s="54">
        <f t="shared" ref="AY137:BU137" si="228">AX137+AY24/100</f>
        <v>0.9808917197</v>
      </c>
      <c r="AZ137" s="54">
        <f t="shared" si="228"/>
        <v>1</v>
      </c>
      <c r="BA137" s="54">
        <f t="shared" si="228"/>
        <v>1</v>
      </c>
      <c r="BB137" s="54">
        <f t="shared" si="228"/>
        <v>1</v>
      </c>
      <c r="BC137" s="54">
        <f t="shared" si="228"/>
        <v>1</v>
      </c>
      <c r="BD137" s="54">
        <f t="shared" si="228"/>
        <v>1</v>
      </c>
      <c r="BE137" s="54">
        <f t="shared" si="228"/>
        <v>1</v>
      </c>
      <c r="BF137" s="54">
        <f t="shared" si="228"/>
        <v>1</v>
      </c>
      <c r="BG137" s="54">
        <f t="shared" si="228"/>
        <v>1</v>
      </c>
      <c r="BH137" s="54">
        <f t="shared" si="228"/>
        <v>1</v>
      </c>
      <c r="BI137" s="54">
        <f t="shared" si="228"/>
        <v>1</v>
      </c>
      <c r="BJ137" s="54">
        <f t="shared" si="228"/>
        <v>1</v>
      </c>
      <c r="BK137" s="54">
        <f t="shared" si="228"/>
        <v>1</v>
      </c>
      <c r="BL137" s="54">
        <f t="shared" si="228"/>
        <v>1</v>
      </c>
      <c r="BM137" s="54">
        <f t="shared" si="228"/>
        <v>1</v>
      </c>
      <c r="BN137" s="54">
        <f t="shared" si="228"/>
        <v>1</v>
      </c>
      <c r="BO137" s="54">
        <f t="shared" si="228"/>
        <v>1</v>
      </c>
      <c r="BP137" s="54">
        <f t="shared" si="228"/>
        <v>1</v>
      </c>
      <c r="BQ137" s="54">
        <f t="shared" si="228"/>
        <v>1</v>
      </c>
      <c r="BR137" s="54">
        <f t="shared" si="228"/>
        <v>1</v>
      </c>
      <c r="BS137" s="54">
        <f t="shared" si="228"/>
        <v>1</v>
      </c>
      <c r="BT137" s="54">
        <f t="shared" si="228"/>
        <v>1</v>
      </c>
      <c r="BU137" s="54">
        <f t="shared" si="228"/>
        <v>1</v>
      </c>
      <c r="BV137" s="53">
        <f t="shared" si="204"/>
        <v>0.9615384615</v>
      </c>
      <c r="BW137" s="54">
        <f t="shared" ref="BW137:CS137" si="229">BV137+BW24/100</f>
        <v>0.9903846154</v>
      </c>
      <c r="BX137" s="54">
        <f t="shared" si="229"/>
        <v>1</v>
      </c>
      <c r="BY137" s="54">
        <f t="shared" si="229"/>
        <v>1</v>
      </c>
      <c r="BZ137" s="54">
        <f t="shared" si="229"/>
        <v>1</v>
      </c>
      <c r="CA137" s="54">
        <f t="shared" si="229"/>
        <v>1</v>
      </c>
      <c r="CB137" s="54">
        <f t="shared" si="229"/>
        <v>1</v>
      </c>
      <c r="CC137" s="54">
        <f t="shared" si="229"/>
        <v>1</v>
      </c>
      <c r="CD137" s="54">
        <f t="shared" si="229"/>
        <v>1</v>
      </c>
      <c r="CE137" s="54">
        <f t="shared" si="229"/>
        <v>1</v>
      </c>
      <c r="CF137" s="54">
        <f t="shared" si="229"/>
        <v>1</v>
      </c>
      <c r="CG137" s="54">
        <f t="shared" si="229"/>
        <v>1</v>
      </c>
      <c r="CH137" s="54">
        <f t="shared" si="229"/>
        <v>1</v>
      </c>
      <c r="CI137" s="54">
        <f t="shared" si="229"/>
        <v>1</v>
      </c>
      <c r="CJ137" s="54">
        <f t="shared" si="229"/>
        <v>1</v>
      </c>
      <c r="CK137" s="54">
        <f t="shared" si="229"/>
        <v>1</v>
      </c>
      <c r="CL137" s="54">
        <f t="shared" si="229"/>
        <v>1</v>
      </c>
      <c r="CM137" s="54">
        <f t="shared" si="229"/>
        <v>1</v>
      </c>
      <c r="CN137" s="54">
        <f t="shared" si="229"/>
        <v>1</v>
      </c>
      <c r="CO137" s="54">
        <f t="shared" si="229"/>
        <v>1</v>
      </c>
      <c r="CP137" s="54">
        <f t="shared" si="229"/>
        <v>1</v>
      </c>
      <c r="CQ137" s="54">
        <f t="shared" si="229"/>
        <v>1</v>
      </c>
      <c r="CR137" s="54">
        <f t="shared" si="229"/>
        <v>1</v>
      </c>
      <c r="CS137" s="54">
        <f t="shared" si="229"/>
        <v>1</v>
      </c>
    </row>
    <row r="138">
      <c r="A138" s="52" t="s">
        <v>15</v>
      </c>
      <c r="B138" s="53">
        <f t="shared" si="198"/>
        <v>0.375</v>
      </c>
      <c r="C138" s="54">
        <f t="shared" ref="C138:Y138" si="230">B138+C25/100</f>
        <v>0.875</v>
      </c>
      <c r="D138" s="54">
        <f t="shared" si="230"/>
        <v>0.875</v>
      </c>
      <c r="E138" s="54">
        <f t="shared" si="230"/>
        <v>0.875</v>
      </c>
      <c r="F138" s="54">
        <f t="shared" si="230"/>
        <v>0.875</v>
      </c>
      <c r="G138" s="54">
        <f t="shared" si="230"/>
        <v>1</v>
      </c>
      <c r="H138" s="54">
        <f t="shared" si="230"/>
        <v>1</v>
      </c>
      <c r="I138" s="54">
        <f t="shared" si="230"/>
        <v>1</v>
      </c>
      <c r="J138" s="54">
        <f t="shared" si="230"/>
        <v>1</v>
      </c>
      <c r="K138" s="54">
        <f t="shared" si="230"/>
        <v>1</v>
      </c>
      <c r="L138" s="54">
        <f t="shared" si="230"/>
        <v>1</v>
      </c>
      <c r="M138" s="54">
        <f t="shared" si="230"/>
        <v>1</v>
      </c>
      <c r="N138" s="54">
        <f t="shared" si="230"/>
        <v>1</v>
      </c>
      <c r="O138" s="54">
        <f t="shared" si="230"/>
        <v>1</v>
      </c>
      <c r="P138" s="54">
        <f t="shared" si="230"/>
        <v>1</v>
      </c>
      <c r="Q138" s="54">
        <f t="shared" si="230"/>
        <v>1</v>
      </c>
      <c r="R138" s="54">
        <f t="shared" si="230"/>
        <v>1</v>
      </c>
      <c r="S138" s="54">
        <f t="shared" si="230"/>
        <v>1</v>
      </c>
      <c r="T138" s="54">
        <f t="shared" si="230"/>
        <v>1</v>
      </c>
      <c r="U138" s="54">
        <f t="shared" si="230"/>
        <v>1</v>
      </c>
      <c r="V138" s="54">
        <f t="shared" si="230"/>
        <v>1</v>
      </c>
      <c r="W138" s="54">
        <f t="shared" si="230"/>
        <v>1</v>
      </c>
      <c r="X138" s="54">
        <f t="shared" si="230"/>
        <v>1</v>
      </c>
      <c r="Y138" s="54">
        <f t="shared" si="230"/>
        <v>1</v>
      </c>
      <c r="Z138" s="53">
        <f t="shared" si="200"/>
        <v>0.375</v>
      </c>
      <c r="AA138" s="54">
        <f t="shared" ref="AA138:AW138" si="231">Z138+AA25/100</f>
        <v>0.6785714286</v>
      </c>
      <c r="AB138" s="54">
        <f t="shared" si="231"/>
        <v>0.8392857143</v>
      </c>
      <c r="AC138" s="54">
        <f t="shared" si="231"/>
        <v>0.9107142857</v>
      </c>
      <c r="AD138" s="54">
        <f t="shared" si="231"/>
        <v>0.9642857143</v>
      </c>
      <c r="AE138" s="54">
        <f t="shared" si="231"/>
        <v>0.9821428571</v>
      </c>
      <c r="AF138" s="54">
        <f t="shared" si="231"/>
        <v>0.9821428571</v>
      </c>
      <c r="AG138" s="54">
        <f t="shared" si="231"/>
        <v>1</v>
      </c>
      <c r="AH138" s="54">
        <f t="shared" si="231"/>
        <v>1</v>
      </c>
      <c r="AI138" s="54">
        <f t="shared" si="231"/>
        <v>1</v>
      </c>
      <c r="AJ138" s="54">
        <f t="shared" si="231"/>
        <v>1</v>
      </c>
      <c r="AK138" s="54">
        <f t="shared" si="231"/>
        <v>1</v>
      </c>
      <c r="AL138" s="54">
        <f t="shared" si="231"/>
        <v>1</v>
      </c>
      <c r="AM138" s="54">
        <f t="shared" si="231"/>
        <v>1</v>
      </c>
      <c r="AN138" s="54">
        <f t="shared" si="231"/>
        <v>1</v>
      </c>
      <c r="AO138" s="54">
        <f t="shared" si="231"/>
        <v>1</v>
      </c>
      <c r="AP138" s="54">
        <f t="shared" si="231"/>
        <v>1</v>
      </c>
      <c r="AQ138" s="54">
        <f t="shared" si="231"/>
        <v>1</v>
      </c>
      <c r="AR138" s="54">
        <f t="shared" si="231"/>
        <v>1</v>
      </c>
      <c r="AS138" s="54">
        <f t="shared" si="231"/>
        <v>1</v>
      </c>
      <c r="AT138" s="54">
        <f t="shared" si="231"/>
        <v>1</v>
      </c>
      <c r="AU138" s="54">
        <f t="shared" si="231"/>
        <v>1</v>
      </c>
      <c r="AV138" s="54">
        <f t="shared" si="231"/>
        <v>1</v>
      </c>
      <c r="AW138" s="54">
        <f t="shared" si="231"/>
        <v>1</v>
      </c>
      <c r="AX138" s="53">
        <f t="shared" si="202"/>
        <v>0.2647058824</v>
      </c>
      <c r="AY138" s="54">
        <f t="shared" ref="AY138:BU138" si="232">AX138+AY25/100</f>
        <v>0.6470588235</v>
      </c>
      <c r="AZ138" s="54">
        <f t="shared" si="232"/>
        <v>0.8411764706</v>
      </c>
      <c r="BA138" s="54">
        <f t="shared" si="232"/>
        <v>0.9352941176</v>
      </c>
      <c r="BB138" s="54">
        <f t="shared" si="232"/>
        <v>0.9764705882</v>
      </c>
      <c r="BC138" s="54">
        <f t="shared" si="232"/>
        <v>0.9941176471</v>
      </c>
      <c r="BD138" s="54">
        <f t="shared" si="232"/>
        <v>0.9941176471</v>
      </c>
      <c r="BE138" s="54">
        <f t="shared" si="232"/>
        <v>0.9941176471</v>
      </c>
      <c r="BF138" s="54">
        <f t="shared" si="232"/>
        <v>0.9941176471</v>
      </c>
      <c r="BG138" s="54">
        <f t="shared" si="232"/>
        <v>1</v>
      </c>
      <c r="BH138" s="54">
        <f t="shared" si="232"/>
        <v>1</v>
      </c>
      <c r="BI138" s="54">
        <f t="shared" si="232"/>
        <v>1</v>
      </c>
      <c r="BJ138" s="54">
        <f t="shared" si="232"/>
        <v>1</v>
      </c>
      <c r="BK138" s="54">
        <f t="shared" si="232"/>
        <v>1</v>
      </c>
      <c r="BL138" s="54">
        <f t="shared" si="232"/>
        <v>1</v>
      </c>
      <c r="BM138" s="54">
        <f t="shared" si="232"/>
        <v>1</v>
      </c>
      <c r="BN138" s="54">
        <f t="shared" si="232"/>
        <v>1</v>
      </c>
      <c r="BO138" s="54">
        <f t="shared" si="232"/>
        <v>1</v>
      </c>
      <c r="BP138" s="54">
        <f t="shared" si="232"/>
        <v>1</v>
      </c>
      <c r="BQ138" s="54">
        <f t="shared" si="232"/>
        <v>1</v>
      </c>
      <c r="BR138" s="54">
        <f t="shared" si="232"/>
        <v>1</v>
      </c>
      <c r="BS138" s="54">
        <f t="shared" si="232"/>
        <v>1</v>
      </c>
      <c r="BT138" s="54">
        <f t="shared" si="232"/>
        <v>1</v>
      </c>
      <c r="BU138" s="54">
        <f t="shared" si="232"/>
        <v>1</v>
      </c>
      <c r="BV138" s="53">
        <f t="shared" si="204"/>
        <v>0.2158273381</v>
      </c>
      <c r="BW138" s="54">
        <f t="shared" ref="BW138:CS138" si="233">BV138+BW25/100</f>
        <v>0.5683453237</v>
      </c>
      <c r="BX138" s="54">
        <f t="shared" si="233"/>
        <v>0.8345323741</v>
      </c>
      <c r="BY138" s="54">
        <f t="shared" si="233"/>
        <v>0.9064748201</v>
      </c>
      <c r="BZ138" s="54">
        <f t="shared" si="233"/>
        <v>0.9424460432</v>
      </c>
      <c r="CA138" s="54">
        <f t="shared" si="233"/>
        <v>0.9856115108</v>
      </c>
      <c r="CB138" s="54">
        <f t="shared" si="233"/>
        <v>1</v>
      </c>
      <c r="CC138" s="54">
        <f t="shared" si="233"/>
        <v>1</v>
      </c>
      <c r="CD138" s="54">
        <f t="shared" si="233"/>
        <v>1</v>
      </c>
      <c r="CE138" s="54">
        <f t="shared" si="233"/>
        <v>1</v>
      </c>
      <c r="CF138" s="54">
        <f t="shared" si="233"/>
        <v>1</v>
      </c>
      <c r="CG138" s="54">
        <f t="shared" si="233"/>
        <v>1</v>
      </c>
      <c r="CH138" s="54">
        <f t="shared" si="233"/>
        <v>1</v>
      </c>
      <c r="CI138" s="54">
        <f t="shared" si="233"/>
        <v>1</v>
      </c>
      <c r="CJ138" s="54">
        <f t="shared" si="233"/>
        <v>1</v>
      </c>
      <c r="CK138" s="54">
        <f t="shared" si="233"/>
        <v>1</v>
      </c>
      <c r="CL138" s="54">
        <f t="shared" si="233"/>
        <v>1</v>
      </c>
      <c r="CM138" s="54">
        <f t="shared" si="233"/>
        <v>1</v>
      </c>
      <c r="CN138" s="54">
        <f t="shared" si="233"/>
        <v>1</v>
      </c>
      <c r="CO138" s="54">
        <f t="shared" si="233"/>
        <v>1</v>
      </c>
      <c r="CP138" s="54">
        <f t="shared" si="233"/>
        <v>1</v>
      </c>
      <c r="CQ138" s="54">
        <f t="shared" si="233"/>
        <v>1</v>
      </c>
      <c r="CR138" s="54">
        <f t="shared" si="233"/>
        <v>1</v>
      </c>
      <c r="CS138" s="54">
        <f t="shared" si="233"/>
        <v>1</v>
      </c>
    </row>
    <row r="139">
      <c r="A139" s="52" t="s">
        <v>16</v>
      </c>
      <c r="B139" s="53">
        <f t="shared" si="198"/>
        <v>0.1764705882</v>
      </c>
      <c r="C139" s="54">
        <f t="shared" ref="C139:Y139" si="234">B139+C26/100</f>
        <v>0.2941176471</v>
      </c>
      <c r="D139" s="54">
        <f t="shared" si="234"/>
        <v>0.5882352941</v>
      </c>
      <c r="E139" s="54">
        <f t="shared" si="234"/>
        <v>0.6470588235</v>
      </c>
      <c r="F139" s="54">
        <f t="shared" si="234"/>
        <v>0.7058823529</v>
      </c>
      <c r="G139" s="54">
        <f t="shared" si="234"/>
        <v>0.7058823529</v>
      </c>
      <c r="H139" s="54">
        <f t="shared" si="234"/>
        <v>0.7058823529</v>
      </c>
      <c r="I139" s="54">
        <f t="shared" si="234"/>
        <v>0.8235294118</v>
      </c>
      <c r="J139" s="54">
        <f t="shared" si="234"/>
        <v>0.8235294118</v>
      </c>
      <c r="K139" s="54">
        <f t="shared" si="234"/>
        <v>0.8235294118</v>
      </c>
      <c r="L139" s="54">
        <f t="shared" si="234"/>
        <v>0.8235294118</v>
      </c>
      <c r="M139" s="54">
        <f t="shared" si="234"/>
        <v>1</v>
      </c>
      <c r="N139" s="54">
        <f t="shared" si="234"/>
        <v>1</v>
      </c>
      <c r="O139" s="54">
        <f t="shared" si="234"/>
        <v>1</v>
      </c>
      <c r="P139" s="54">
        <f t="shared" si="234"/>
        <v>1</v>
      </c>
      <c r="Q139" s="54">
        <f t="shared" si="234"/>
        <v>1</v>
      </c>
      <c r="R139" s="54">
        <f t="shared" si="234"/>
        <v>1</v>
      </c>
      <c r="S139" s="54">
        <f t="shared" si="234"/>
        <v>1</v>
      </c>
      <c r="T139" s="54">
        <f t="shared" si="234"/>
        <v>1</v>
      </c>
      <c r="U139" s="54">
        <f t="shared" si="234"/>
        <v>1</v>
      </c>
      <c r="V139" s="54">
        <f t="shared" si="234"/>
        <v>1</v>
      </c>
      <c r="W139" s="54">
        <f t="shared" si="234"/>
        <v>1</v>
      </c>
      <c r="X139" s="54">
        <f t="shared" si="234"/>
        <v>1</v>
      </c>
      <c r="Y139" s="54">
        <f t="shared" si="234"/>
        <v>1</v>
      </c>
      <c r="Z139" s="53">
        <f t="shared" si="200"/>
        <v>0.04819277108</v>
      </c>
      <c r="AA139" s="54">
        <f t="shared" ref="AA139:AW139" si="235">Z139+AA26/100</f>
        <v>0.1325301205</v>
      </c>
      <c r="AB139" s="54">
        <f t="shared" si="235"/>
        <v>0.2048192771</v>
      </c>
      <c r="AC139" s="54">
        <f t="shared" si="235"/>
        <v>0.3012048193</v>
      </c>
      <c r="AD139" s="54">
        <f t="shared" si="235"/>
        <v>0.3493975904</v>
      </c>
      <c r="AE139" s="54">
        <f t="shared" si="235"/>
        <v>0.3855421687</v>
      </c>
      <c r="AF139" s="54">
        <f t="shared" si="235"/>
        <v>0.4096385542</v>
      </c>
      <c r="AG139" s="54">
        <f t="shared" si="235"/>
        <v>0.4939759036</v>
      </c>
      <c r="AH139" s="54">
        <f t="shared" si="235"/>
        <v>0.5060240964</v>
      </c>
      <c r="AI139" s="54">
        <f t="shared" si="235"/>
        <v>0.6265060241</v>
      </c>
      <c r="AJ139" s="54">
        <f t="shared" si="235"/>
        <v>0.6506024096</v>
      </c>
      <c r="AK139" s="54">
        <f t="shared" si="235"/>
        <v>0.7831325301</v>
      </c>
      <c r="AL139" s="54">
        <f t="shared" si="235"/>
        <v>0.7831325301</v>
      </c>
      <c r="AM139" s="54">
        <f t="shared" si="235"/>
        <v>0.843373494</v>
      </c>
      <c r="AN139" s="54">
        <f t="shared" si="235"/>
        <v>0.8674698795</v>
      </c>
      <c r="AO139" s="54">
        <f t="shared" si="235"/>
        <v>0.9036144578</v>
      </c>
      <c r="AP139" s="54">
        <f t="shared" si="235"/>
        <v>0.9036144578</v>
      </c>
      <c r="AQ139" s="54">
        <f t="shared" si="235"/>
        <v>0.9518072289</v>
      </c>
      <c r="AR139" s="54">
        <f t="shared" si="235"/>
        <v>0.9638554217</v>
      </c>
      <c r="AS139" s="54">
        <f t="shared" si="235"/>
        <v>0.9759036145</v>
      </c>
      <c r="AT139" s="54">
        <f t="shared" si="235"/>
        <v>0.9759036145</v>
      </c>
      <c r="AU139" s="54">
        <f t="shared" si="235"/>
        <v>0.9759036145</v>
      </c>
      <c r="AV139" s="54">
        <f t="shared" si="235"/>
        <v>0.9759036145</v>
      </c>
      <c r="AW139" s="54">
        <f t="shared" si="235"/>
        <v>1</v>
      </c>
      <c r="AX139" s="53">
        <f t="shared" si="202"/>
        <v>0.02066115702</v>
      </c>
      <c r="AY139" s="54">
        <f t="shared" ref="AY139:BU139" si="236">AX139+AY26/100</f>
        <v>0.1074380165</v>
      </c>
      <c r="AZ139" s="54">
        <f t="shared" si="236"/>
        <v>0.2231404959</v>
      </c>
      <c r="BA139" s="54">
        <f t="shared" si="236"/>
        <v>0.3388429752</v>
      </c>
      <c r="BB139" s="54">
        <f t="shared" si="236"/>
        <v>0.4132231405</v>
      </c>
      <c r="BC139" s="54">
        <f t="shared" si="236"/>
        <v>0.4834710744</v>
      </c>
      <c r="BD139" s="54">
        <f t="shared" si="236"/>
        <v>0.5</v>
      </c>
      <c r="BE139" s="54">
        <f t="shared" si="236"/>
        <v>0.5950413223</v>
      </c>
      <c r="BF139" s="54">
        <f t="shared" si="236"/>
        <v>0.6033057851</v>
      </c>
      <c r="BG139" s="54">
        <f t="shared" si="236"/>
        <v>0.652892562</v>
      </c>
      <c r="BH139" s="54">
        <f t="shared" si="236"/>
        <v>0.6570247934</v>
      </c>
      <c r="BI139" s="54">
        <f t="shared" si="236"/>
        <v>0.7809917355</v>
      </c>
      <c r="BJ139" s="54">
        <f t="shared" si="236"/>
        <v>0.7892561983</v>
      </c>
      <c r="BK139" s="54">
        <f t="shared" si="236"/>
        <v>0.805785124</v>
      </c>
      <c r="BL139" s="54">
        <f t="shared" si="236"/>
        <v>0.847107438</v>
      </c>
      <c r="BM139" s="54">
        <f t="shared" si="236"/>
        <v>0.9008264463</v>
      </c>
      <c r="BN139" s="54">
        <f t="shared" si="236"/>
        <v>0.9132231405</v>
      </c>
      <c r="BO139" s="54">
        <f t="shared" si="236"/>
        <v>0.958677686</v>
      </c>
      <c r="BP139" s="54">
        <f t="shared" si="236"/>
        <v>0.958677686</v>
      </c>
      <c r="BQ139" s="54">
        <f t="shared" si="236"/>
        <v>0.9628099174</v>
      </c>
      <c r="BR139" s="54">
        <f t="shared" si="236"/>
        <v>0.9628099174</v>
      </c>
      <c r="BS139" s="54">
        <f t="shared" si="236"/>
        <v>0.9628099174</v>
      </c>
      <c r="BT139" s="54">
        <f t="shared" si="236"/>
        <v>0.9628099174</v>
      </c>
      <c r="BU139" s="54">
        <f t="shared" si="236"/>
        <v>1</v>
      </c>
      <c r="BV139" s="53">
        <f t="shared" si="204"/>
        <v>0.04891304348</v>
      </c>
      <c r="BW139" s="54">
        <f t="shared" ref="BW139:CS139" si="237">BV139+BW26/100</f>
        <v>0.1467391304</v>
      </c>
      <c r="BX139" s="54">
        <f t="shared" si="237"/>
        <v>0.277173913</v>
      </c>
      <c r="BY139" s="54">
        <f t="shared" si="237"/>
        <v>0.4076086957</v>
      </c>
      <c r="BZ139" s="54">
        <f t="shared" si="237"/>
        <v>0.5054347826</v>
      </c>
      <c r="CA139" s="54">
        <f t="shared" si="237"/>
        <v>0.527173913</v>
      </c>
      <c r="CB139" s="54">
        <f t="shared" si="237"/>
        <v>0.5543478261</v>
      </c>
      <c r="CC139" s="54">
        <f t="shared" si="237"/>
        <v>0.6086956522</v>
      </c>
      <c r="CD139" s="54">
        <f t="shared" si="237"/>
        <v>0.6304347826</v>
      </c>
      <c r="CE139" s="54">
        <f t="shared" si="237"/>
        <v>0.7010869565</v>
      </c>
      <c r="CF139" s="54">
        <f t="shared" si="237"/>
        <v>0.7010869565</v>
      </c>
      <c r="CG139" s="54">
        <f t="shared" si="237"/>
        <v>0.7989130435</v>
      </c>
      <c r="CH139" s="54">
        <f t="shared" si="237"/>
        <v>0.8152173913</v>
      </c>
      <c r="CI139" s="54">
        <f t="shared" si="237"/>
        <v>0.8423913043</v>
      </c>
      <c r="CJ139" s="54">
        <f t="shared" si="237"/>
        <v>0.8858695652</v>
      </c>
      <c r="CK139" s="54">
        <f t="shared" si="237"/>
        <v>0.9293478261</v>
      </c>
      <c r="CL139" s="54">
        <f t="shared" si="237"/>
        <v>0.9347826087</v>
      </c>
      <c r="CM139" s="54">
        <f t="shared" si="237"/>
        <v>0.9836956522</v>
      </c>
      <c r="CN139" s="54">
        <f t="shared" si="237"/>
        <v>0.9836956522</v>
      </c>
      <c r="CO139" s="54">
        <f t="shared" si="237"/>
        <v>0.9836956522</v>
      </c>
      <c r="CP139" s="54">
        <f t="shared" si="237"/>
        <v>0.9836956522</v>
      </c>
      <c r="CQ139" s="54">
        <f t="shared" si="237"/>
        <v>0.9836956522</v>
      </c>
      <c r="CR139" s="54">
        <f t="shared" si="237"/>
        <v>0.9836956522</v>
      </c>
      <c r="CS139" s="54">
        <f t="shared" si="237"/>
        <v>1</v>
      </c>
    </row>
    <row r="140">
      <c r="A140" s="23" t="s">
        <v>19</v>
      </c>
      <c r="B140" s="53">
        <f t="shared" ref="B140:B181" si="242">B81/100</f>
        <v>0</v>
      </c>
      <c r="C140" s="53">
        <f t="shared" ref="C140:Y140" si="238">B140+C81/100</f>
        <v>0</v>
      </c>
      <c r="D140" s="53">
        <f t="shared" si="238"/>
        <v>0</v>
      </c>
      <c r="E140" s="53">
        <f t="shared" si="238"/>
        <v>0</v>
      </c>
      <c r="F140" s="53">
        <f t="shared" si="238"/>
        <v>0</v>
      </c>
      <c r="G140" s="53">
        <f t="shared" si="238"/>
        <v>0</v>
      </c>
      <c r="H140" s="53">
        <f t="shared" si="238"/>
        <v>0</v>
      </c>
      <c r="I140" s="53">
        <f t="shared" si="238"/>
        <v>0</v>
      </c>
      <c r="J140" s="53">
        <f t="shared" si="238"/>
        <v>0</v>
      </c>
      <c r="K140" s="53">
        <f t="shared" si="238"/>
        <v>0</v>
      </c>
      <c r="L140" s="53">
        <f t="shared" si="238"/>
        <v>0</v>
      </c>
      <c r="M140" s="53">
        <f t="shared" si="238"/>
        <v>0</v>
      </c>
      <c r="N140" s="53">
        <f t="shared" si="238"/>
        <v>0</v>
      </c>
      <c r="O140" s="53">
        <f t="shared" si="238"/>
        <v>0</v>
      </c>
      <c r="P140" s="53">
        <f t="shared" si="238"/>
        <v>0</v>
      </c>
      <c r="Q140" s="53">
        <f t="shared" si="238"/>
        <v>0</v>
      </c>
      <c r="R140" s="53">
        <f t="shared" si="238"/>
        <v>0</v>
      </c>
      <c r="S140" s="53">
        <f t="shared" si="238"/>
        <v>0</v>
      </c>
      <c r="T140" s="53">
        <f t="shared" si="238"/>
        <v>0</v>
      </c>
      <c r="U140" s="53">
        <f t="shared" si="238"/>
        <v>0</v>
      </c>
      <c r="V140" s="53">
        <f t="shared" si="238"/>
        <v>0</v>
      </c>
      <c r="W140" s="53">
        <f t="shared" si="238"/>
        <v>0</v>
      </c>
      <c r="X140" s="53">
        <f t="shared" si="238"/>
        <v>0</v>
      </c>
      <c r="Y140" s="53">
        <f t="shared" si="238"/>
        <v>0</v>
      </c>
      <c r="Z140" s="53">
        <f t="shared" ref="Z140:Z181" si="244">Z81/100</f>
        <v>0.6666666667</v>
      </c>
      <c r="AA140" s="53">
        <f t="shared" ref="AA140:AW140" si="239">Z140+AA81/100</f>
        <v>0.7777777778</v>
      </c>
      <c r="AB140" s="53">
        <f t="shared" si="239"/>
        <v>0.7777777778</v>
      </c>
      <c r="AC140" s="53">
        <f t="shared" si="239"/>
        <v>0.8888888889</v>
      </c>
      <c r="AD140" s="53">
        <f t="shared" si="239"/>
        <v>1</v>
      </c>
      <c r="AE140" s="53">
        <f t="shared" si="239"/>
        <v>1</v>
      </c>
      <c r="AF140" s="53">
        <f t="shared" si="239"/>
        <v>1</v>
      </c>
      <c r="AG140" s="53">
        <f t="shared" si="239"/>
        <v>1</v>
      </c>
      <c r="AH140" s="53">
        <f t="shared" si="239"/>
        <v>1</v>
      </c>
      <c r="AI140" s="53">
        <f t="shared" si="239"/>
        <v>1</v>
      </c>
      <c r="AJ140" s="53">
        <f t="shared" si="239"/>
        <v>1</v>
      </c>
      <c r="AK140" s="53">
        <f t="shared" si="239"/>
        <v>1</v>
      </c>
      <c r="AL140" s="53">
        <f t="shared" si="239"/>
        <v>1</v>
      </c>
      <c r="AM140" s="53">
        <f t="shared" si="239"/>
        <v>1</v>
      </c>
      <c r="AN140" s="53">
        <f t="shared" si="239"/>
        <v>1</v>
      </c>
      <c r="AO140" s="53">
        <f t="shared" si="239"/>
        <v>1</v>
      </c>
      <c r="AP140" s="53">
        <f t="shared" si="239"/>
        <v>1</v>
      </c>
      <c r="AQ140" s="53">
        <f t="shared" si="239"/>
        <v>1</v>
      </c>
      <c r="AR140" s="53">
        <f t="shared" si="239"/>
        <v>1</v>
      </c>
      <c r="AS140" s="53">
        <f t="shared" si="239"/>
        <v>1</v>
      </c>
      <c r="AT140" s="53">
        <f t="shared" si="239"/>
        <v>1</v>
      </c>
      <c r="AU140" s="53">
        <f t="shared" si="239"/>
        <v>1</v>
      </c>
      <c r="AV140" s="53">
        <f t="shared" si="239"/>
        <v>1</v>
      </c>
      <c r="AW140" s="53">
        <f t="shared" si="239"/>
        <v>1</v>
      </c>
      <c r="AX140" s="53">
        <f t="shared" ref="AX140:AX181" si="246">AX81/100</f>
        <v>0.8</v>
      </c>
      <c r="AY140" s="53">
        <f t="shared" ref="AY140:BU140" si="240">AX140+AY81/100</f>
        <v>0.9333333333</v>
      </c>
      <c r="AZ140" s="53">
        <f t="shared" si="240"/>
        <v>1</v>
      </c>
      <c r="BA140" s="53">
        <f t="shared" si="240"/>
        <v>1</v>
      </c>
      <c r="BB140" s="53">
        <f t="shared" si="240"/>
        <v>1</v>
      </c>
      <c r="BC140" s="53">
        <f t="shared" si="240"/>
        <v>1</v>
      </c>
      <c r="BD140" s="53">
        <f t="shared" si="240"/>
        <v>1</v>
      </c>
      <c r="BE140" s="53">
        <f t="shared" si="240"/>
        <v>1</v>
      </c>
      <c r="BF140" s="53">
        <f t="shared" si="240"/>
        <v>1</v>
      </c>
      <c r="BG140" s="53">
        <f t="shared" si="240"/>
        <v>1</v>
      </c>
      <c r="BH140" s="53">
        <f t="shared" si="240"/>
        <v>1</v>
      </c>
      <c r="BI140" s="53">
        <f t="shared" si="240"/>
        <v>1</v>
      </c>
      <c r="BJ140" s="53">
        <f t="shared" si="240"/>
        <v>1</v>
      </c>
      <c r="BK140" s="53">
        <f t="shared" si="240"/>
        <v>1</v>
      </c>
      <c r="BL140" s="53">
        <f t="shared" si="240"/>
        <v>1</v>
      </c>
      <c r="BM140" s="53">
        <f t="shared" si="240"/>
        <v>1</v>
      </c>
      <c r="BN140" s="53">
        <f t="shared" si="240"/>
        <v>1</v>
      </c>
      <c r="BO140" s="53">
        <f t="shared" si="240"/>
        <v>1</v>
      </c>
      <c r="BP140" s="53">
        <f t="shared" si="240"/>
        <v>1</v>
      </c>
      <c r="BQ140" s="53">
        <f t="shared" si="240"/>
        <v>1</v>
      </c>
      <c r="BR140" s="53">
        <f t="shared" si="240"/>
        <v>1</v>
      </c>
      <c r="BS140" s="53">
        <f t="shared" si="240"/>
        <v>1</v>
      </c>
      <c r="BT140" s="53">
        <f t="shared" si="240"/>
        <v>1</v>
      </c>
      <c r="BU140" s="53">
        <f t="shared" si="240"/>
        <v>1</v>
      </c>
      <c r="BV140" s="53">
        <f t="shared" ref="BV140:BV181" si="248">BV81/100</f>
        <v>0.7142857143</v>
      </c>
      <c r="BW140" s="53">
        <f t="shared" ref="BW140:CS140" si="241">BV140+BW81/100</f>
        <v>0.7857142857</v>
      </c>
      <c r="BX140" s="53">
        <f t="shared" si="241"/>
        <v>0.7857142857</v>
      </c>
      <c r="BY140" s="53">
        <f t="shared" si="241"/>
        <v>0.8571428571</v>
      </c>
      <c r="BZ140" s="53">
        <f t="shared" si="241"/>
        <v>0.8571428571</v>
      </c>
      <c r="CA140" s="53">
        <f t="shared" si="241"/>
        <v>0.9285714286</v>
      </c>
      <c r="CB140" s="53">
        <f t="shared" si="241"/>
        <v>0.9285714286</v>
      </c>
      <c r="CC140" s="53">
        <f t="shared" si="241"/>
        <v>0.9285714286</v>
      </c>
      <c r="CD140" s="53">
        <f t="shared" si="241"/>
        <v>0.9285714286</v>
      </c>
      <c r="CE140" s="53">
        <f t="shared" si="241"/>
        <v>0.9285714286</v>
      </c>
      <c r="CF140" s="53">
        <f t="shared" si="241"/>
        <v>0.9285714286</v>
      </c>
      <c r="CG140" s="53">
        <f t="shared" si="241"/>
        <v>1</v>
      </c>
      <c r="CH140" s="53">
        <f t="shared" si="241"/>
        <v>1</v>
      </c>
      <c r="CI140" s="53">
        <f t="shared" si="241"/>
        <v>1</v>
      </c>
      <c r="CJ140" s="53">
        <f t="shared" si="241"/>
        <v>1</v>
      </c>
      <c r="CK140" s="53">
        <f t="shared" si="241"/>
        <v>1</v>
      </c>
      <c r="CL140" s="53">
        <f t="shared" si="241"/>
        <v>1</v>
      </c>
      <c r="CM140" s="53">
        <f t="shared" si="241"/>
        <v>1</v>
      </c>
      <c r="CN140" s="53">
        <f t="shared" si="241"/>
        <v>1</v>
      </c>
      <c r="CO140" s="53">
        <f t="shared" si="241"/>
        <v>1</v>
      </c>
      <c r="CP140" s="53">
        <f t="shared" si="241"/>
        <v>1</v>
      </c>
      <c r="CQ140" s="53">
        <f t="shared" si="241"/>
        <v>1</v>
      </c>
      <c r="CR140" s="53">
        <f t="shared" si="241"/>
        <v>1</v>
      </c>
      <c r="CS140" s="53">
        <f t="shared" si="241"/>
        <v>1</v>
      </c>
    </row>
    <row r="141">
      <c r="A141" s="23" t="s">
        <v>20</v>
      </c>
      <c r="B141" s="53">
        <f t="shared" si="242"/>
        <v>0</v>
      </c>
      <c r="C141" s="53">
        <f t="shared" ref="C141:Y141" si="243">B141+C82/100</f>
        <v>0</v>
      </c>
      <c r="D141" s="53">
        <f t="shared" si="243"/>
        <v>0</v>
      </c>
      <c r="E141" s="53">
        <f t="shared" si="243"/>
        <v>0</v>
      </c>
      <c r="F141" s="53">
        <f t="shared" si="243"/>
        <v>0</v>
      </c>
      <c r="G141" s="53">
        <f t="shared" si="243"/>
        <v>0</v>
      </c>
      <c r="H141" s="53">
        <f t="shared" si="243"/>
        <v>0</v>
      </c>
      <c r="I141" s="53">
        <f t="shared" si="243"/>
        <v>0</v>
      </c>
      <c r="J141" s="53">
        <f t="shared" si="243"/>
        <v>0</v>
      </c>
      <c r="K141" s="53">
        <f t="shared" si="243"/>
        <v>0</v>
      </c>
      <c r="L141" s="53">
        <f t="shared" si="243"/>
        <v>0</v>
      </c>
      <c r="M141" s="53">
        <f t="shared" si="243"/>
        <v>0</v>
      </c>
      <c r="N141" s="53">
        <f t="shared" si="243"/>
        <v>0</v>
      </c>
      <c r="O141" s="53">
        <f t="shared" si="243"/>
        <v>0</v>
      </c>
      <c r="P141" s="53">
        <f t="shared" si="243"/>
        <v>0</v>
      </c>
      <c r="Q141" s="53">
        <f t="shared" si="243"/>
        <v>0</v>
      </c>
      <c r="R141" s="53">
        <f t="shared" si="243"/>
        <v>0</v>
      </c>
      <c r="S141" s="53">
        <f t="shared" si="243"/>
        <v>0</v>
      </c>
      <c r="T141" s="53">
        <f t="shared" si="243"/>
        <v>0</v>
      </c>
      <c r="U141" s="53">
        <f t="shared" si="243"/>
        <v>0</v>
      </c>
      <c r="V141" s="53">
        <f t="shared" si="243"/>
        <v>0</v>
      </c>
      <c r="W141" s="53">
        <f t="shared" si="243"/>
        <v>0</v>
      </c>
      <c r="X141" s="53">
        <f t="shared" si="243"/>
        <v>0</v>
      </c>
      <c r="Y141" s="53">
        <f t="shared" si="243"/>
        <v>0</v>
      </c>
      <c r="Z141" s="53">
        <f t="shared" si="244"/>
        <v>0</v>
      </c>
      <c r="AA141" s="53">
        <f t="shared" ref="AA141:AW141" si="245">Z141+AA82/100</f>
        <v>0</v>
      </c>
      <c r="AB141" s="53">
        <f t="shared" si="245"/>
        <v>0.3333333333</v>
      </c>
      <c r="AC141" s="53">
        <f t="shared" si="245"/>
        <v>0.3333333333</v>
      </c>
      <c r="AD141" s="53">
        <f t="shared" si="245"/>
        <v>0.3333333333</v>
      </c>
      <c r="AE141" s="53">
        <f t="shared" si="245"/>
        <v>0.3333333333</v>
      </c>
      <c r="AF141" s="53">
        <f t="shared" si="245"/>
        <v>0.3333333333</v>
      </c>
      <c r="AG141" s="53">
        <f t="shared" si="245"/>
        <v>0.3333333333</v>
      </c>
      <c r="AH141" s="53">
        <f t="shared" si="245"/>
        <v>0.3333333333</v>
      </c>
      <c r="AI141" s="53">
        <f t="shared" si="245"/>
        <v>0.3333333333</v>
      </c>
      <c r="AJ141" s="53">
        <f t="shared" si="245"/>
        <v>0.3333333333</v>
      </c>
      <c r="AK141" s="53">
        <f t="shared" si="245"/>
        <v>0.6666666667</v>
      </c>
      <c r="AL141" s="53">
        <f t="shared" si="245"/>
        <v>0.6666666667</v>
      </c>
      <c r="AM141" s="53">
        <f t="shared" si="245"/>
        <v>0.6666666667</v>
      </c>
      <c r="AN141" s="53">
        <f t="shared" si="245"/>
        <v>0.6666666667</v>
      </c>
      <c r="AO141" s="53">
        <f t="shared" si="245"/>
        <v>0.6666666667</v>
      </c>
      <c r="AP141" s="53">
        <f t="shared" si="245"/>
        <v>0.6666666667</v>
      </c>
      <c r="AQ141" s="53">
        <f t="shared" si="245"/>
        <v>0.6666666667</v>
      </c>
      <c r="AR141" s="53">
        <f t="shared" si="245"/>
        <v>0.6666666667</v>
      </c>
      <c r="AS141" s="53">
        <f t="shared" si="245"/>
        <v>0.6666666667</v>
      </c>
      <c r="AT141" s="53">
        <f t="shared" si="245"/>
        <v>0.6666666667</v>
      </c>
      <c r="AU141" s="53">
        <f t="shared" si="245"/>
        <v>0.6666666667</v>
      </c>
      <c r="AV141" s="53">
        <f t="shared" si="245"/>
        <v>0.6666666667</v>
      </c>
      <c r="AW141" s="53">
        <f t="shared" si="245"/>
        <v>1</v>
      </c>
      <c r="AX141" s="53">
        <f t="shared" si="246"/>
        <v>0.1666666667</v>
      </c>
      <c r="AY141" s="53">
        <f t="shared" ref="AY141:BU141" si="247">AX141+AY82/100</f>
        <v>0.3333333333</v>
      </c>
      <c r="AZ141" s="53">
        <f t="shared" si="247"/>
        <v>0.5</v>
      </c>
      <c r="BA141" s="53">
        <f t="shared" si="247"/>
        <v>0.5</v>
      </c>
      <c r="BB141" s="53">
        <f t="shared" si="247"/>
        <v>0.5</v>
      </c>
      <c r="BC141" s="53">
        <f t="shared" si="247"/>
        <v>0.6666666667</v>
      </c>
      <c r="BD141" s="53">
        <f t="shared" si="247"/>
        <v>0.6666666667</v>
      </c>
      <c r="BE141" s="53">
        <f t="shared" si="247"/>
        <v>0.6666666667</v>
      </c>
      <c r="BF141" s="53">
        <f t="shared" si="247"/>
        <v>0.6666666667</v>
      </c>
      <c r="BG141" s="53">
        <f t="shared" si="247"/>
        <v>0.6666666667</v>
      </c>
      <c r="BH141" s="53">
        <f t="shared" si="247"/>
        <v>0.6666666667</v>
      </c>
      <c r="BI141" s="53">
        <f t="shared" si="247"/>
        <v>0.8333333333</v>
      </c>
      <c r="BJ141" s="53">
        <f t="shared" si="247"/>
        <v>0.8333333333</v>
      </c>
      <c r="BK141" s="53">
        <f t="shared" si="247"/>
        <v>0.8333333333</v>
      </c>
      <c r="BL141" s="53">
        <f t="shared" si="247"/>
        <v>0.8333333333</v>
      </c>
      <c r="BM141" s="53">
        <f t="shared" si="247"/>
        <v>0.8333333333</v>
      </c>
      <c r="BN141" s="53">
        <f t="shared" si="247"/>
        <v>0.8333333333</v>
      </c>
      <c r="BO141" s="53">
        <f t="shared" si="247"/>
        <v>0.8333333333</v>
      </c>
      <c r="BP141" s="53">
        <f t="shared" si="247"/>
        <v>0.8333333333</v>
      </c>
      <c r="BQ141" s="53">
        <f t="shared" si="247"/>
        <v>0.8333333333</v>
      </c>
      <c r="BR141" s="53">
        <f t="shared" si="247"/>
        <v>0.8333333333</v>
      </c>
      <c r="BS141" s="53">
        <f t="shared" si="247"/>
        <v>0.8333333333</v>
      </c>
      <c r="BT141" s="53">
        <f t="shared" si="247"/>
        <v>0.8333333333</v>
      </c>
      <c r="BU141" s="53">
        <f t="shared" si="247"/>
        <v>1</v>
      </c>
      <c r="BV141" s="53">
        <f t="shared" si="248"/>
        <v>0.5</v>
      </c>
      <c r="BW141" s="53">
        <f t="shared" ref="BW141:CS141" si="249">BV141+BW82/100</f>
        <v>0.5</v>
      </c>
      <c r="BX141" s="53">
        <f t="shared" si="249"/>
        <v>0.5</v>
      </c>
      <c r="BY141" s="53">
        <f t="shared" si="249"/>
        <v>0.5</v>
      </c>
      <c r="BZ141" s="53">
        <f t="shared" si="249"/>
        <v>0.5</v>
      </c>
      <c r="CA141" s="53">
        <f t="shared" si="249"/>
        <v>0.5</v>
      </c>
      <c r="CB141" s="53">
        <f t="shared" si="249"/>
        <v>0.5</v>
      </c>
      <c r="CC141" s="53">
        <f t="shared" si="249"/>
        <v>0.5</v>
      </c>
      <c r="CD141" s="53">
        <f t="shared" si="249"/>
        <v>0.5</v>
      </c>
      <c r="CE141" s="53">
        <f t="shared" si="249"/>
        <v>0.5</v>
      </c>
      <c r="CF141" s="53">
        <f t="shared" si="249"/>
        <v>0.5</v>
      </c>
      <c r="CG141" s="53">
        <f t="shared" si="249"/>
        <v>0.5</v>
      </c>
      <c r="CH141" s="53">
        <f t="shared" si="249"/>
        <v>0.5</v>
      </c>
      <c r="CI141" s="53">
        <f t="shared" si="249"/>
        <v>0.5</v>
      </c>
      <c r="CJ141" s="53">
        <f t="shared" si="249"/>
        <v>0.5</v>
      </c>
      <c r="CK141" s="53">
        <f t="shared" si="249"/>
        <v>0.5</v>
      </c>
      <c r="CL141" s="53">
        <f t="shared" si="249"/>
        <v>0.5</v>
      </c>
      <c r="CM141" s="53">
        <f t="shared" si="249"/>
        <v>0.5</v>
      </c>
      <c r="CN141" s="53">
        <f t="shared" si="249"/>
        <v>0.5</v>
      </c>
      <c r="CO141" s="53">
        <f t="shared" si="249"/>
        <v>0.5</v>
      </c>
      <c r="CP141" s="53">
        <f t="shared" si="249"/>
        <v>0.5</v>
      </c>
      <c r="CQ141" s="53">
        <f t="shared" si="249"/>
        <v>0.5</v>
      </c>
      <c r="CR141" s="53">
        <f t="shared" si="249"/>
        <v>0.5</v>
      </c>
      <c r="CS141" s="53">
        <f t="shared" si="249"/>
        <v>1</v>
      </c>
    </row>
    <row r="142">
      <c r="A142" s="23" t="s">
        <v>21</v>
      </c>
      <c r="B142" s="53">
        <f t="shared" si="242"/>
        <v>0</v>
      </c>
      <c r="C142" s="53">
        <f t="shared" ref="C142:Y142" si="250">B142+C83/100</f>
        <v>0</v>
      </c>
      <c r="D142" s="53">
        <f t="shared" si="250"/>
        <v>0</v>
      </c>
      <c r="E142" s="53">
        <f t="shared" si="250"/>
        <v>0</v>
      </c>
      <c r="F142" s="53">
        <f t="shared" si="250"/>
        <v>0</v>
      </c>
      <c r="G142" s="53">
        <f t="shared" si="250"/>
        <v>0</v>
      </c>
      <c r="H142" s="53">
        <f t="shared" si="250"/>
        <v>0</v>
      </c>
      <c r="I142" s="53">
        <f t="shared" si="250"/>
        <v>0</v>
      </c>
      <c r="J142" s="53">
        <f t="shared" si="250"/>
        <v>0</v>
      </c>
      <c r="K142" s="53">
        <f t="shared" si="250"/>
        <v>0</v>
      </c>
      <c r="L142" s="53">
        <f t="shared" si="250"/>
        <v>0</v>
      </c>
      <c r="M142" s="53">
        <f t="shared" si="250"/>
        <v>0</v>
      </c>
      <c r="N142" s="53">
        <f t="shared" si="250"/>
        <v>0</v>
      </c>
      <c r="O142" s="53">
        <f t="shared" si="250"/>
        <v>0</v>
      </c>
      <c r="P142" s="53">
        <f t="shared" si="250"/>
        <v>0</v>
      </c>
      <c r="Q142" s="53">
        <f t="shared" si="250"/>
        <v>0</v>
      </c>
      <c r="R142" s="53">
        <f t="shared" si="250"/>
        <v>0</v>
      </c>
      <c r="S142" s="53">
        <f t="shared" si="250"/>
        <v>0</v>
      </c>
      <c r="T142" s="53">
        <f t="shared" si="250"/>
        <v>0</v>
      </c>
      <c r="U142" s="53">
        <f t="shared" si="250"/>
        <v>0</v>
      </c>
      <c r="V142" s="53">
        <f t="shared" si="250"/>
        <v>0</v>
      </c>
      <c r="W142" s="53">
        <f t="shared" si="250"/>
        <v>0</v>
      </c>
      <c r="X142" s="53">
        <f t="shared" si="250"/>
        <v>0</v>
      </c>
      <c r="Y142" s="53">
        <f t="shared" si="250"/>
        <v>0</v>
      </c>
      <c r="Z142" s="53">
        <f t="shared" si="244"/>
        <v>1</v>
      </c>
      <c r="AA142" s="53">
        <f t="shared" ref="AA142:AW142" si="251">Z142+AA83/100</f>
        <v>1</v>
      </c>
      <c r="AB142" s="53">
        <f t="shared" si="251"/>
        <v>1</v>
      </c>
      <c r="AC142" s="53">
        <f t="shared" si="251"/>
        <v>1</v>
      </c>
      <c r="AD142" s="53">
        <f t="shared" si="251"/>
        <v>1</v>
      </c>
      <c r="AE142" s="53">
        <f t="shared" si="251"/>
        <v>1</v>
      </c>
      <c r="AF142" s="53">
        <f t="shared" si="251"/>
        <v>1</v>
      </c>
      <c r="AG142" s="53">
        <f t="shared" si="251"/>
        <v>1</v>
      </c>
      <c r="AH142" s="53">
        <f t="shared" si="251"/>
        <v>1</v>
      </c>
      <c r="AI142" s="53">
        <f t="shared" si="251"/>
        <v>1</v>
      </c>
      <c r="AJ142" s="53">
        <f t="shared" si="251"/>
        <v>1</v>
      </c>
      <c r="AK142" s="53">
        <f t="shared" si="251"/>
        <v>1</v>
      </c>
      <c r="AL142" s="53">
        <f t="shared" si="251"/>
        <v>1</v>
      </c>
      <c r="AM142" s="53">
        <f t="shared" si="251"/>
        <v>1</v>
      </c>
      <c r="AN142" s="53">
        <f t="shared" si="251"/>
        <v>1</v>
      </c>
      <c r="AO142" s="53">
        <f t="shared" si="251"/>
        <v>1</v>
      </c>
      <c r="AP142" s="53">
        <f t="shared" si="251"/>
        <v>1</v>
      </c>
      <c r="AQ142" s="53">
        <f t="shared" si="251"/>
        <v>1</v>
      </c>
      <c r="AR142" s="53">
        <f t="shared" si="251"/>
        <v>1</v>
      </c>
      <c r="AS142" s="53">
        <f t="shared" si="251"/>
        <v>1</v>
      </c>
      <c r="AT142" s="53">
        <f t="shared" si="251"/>
        <v>1</v>
      </c>
      <c r="AU142" s="53">
        <f t="shared" si="251"/>
        <v>1</v>
      </c>
      <c r="AV142" s="53">
        <f t="shared" si="251"/>
        <v>1</v>
      </c>
      <c r="AW142" s="53">
        <f t="shared" si="251"/>
        <v>1</v>
      </c>
      <c r="AX142" s="53">
        <f t="shared" si="246"/>
        <v>1</v>
      </c>
      <c r="AY142" s="53">
        <f t="shared" ref="AY142:BU142" si="252">AX142+AY83/100</f>
        <v>1</v>
      </c>
      <c r="AZ142" s="53">
        <f t="shared" si="252"/>
        <v>1</v>
      </c>
      <c r="BA142" s="53">
        <f t="shared" si="252"/>
        <v>1</v>
      </c>
      <c r="BB142" s="53">
        <f t="shared" si="252"/>
        <v>1</v>
      </c>
      <c r="BC142" s="53">
        <f t="shared" si="252"/>
        <v>1</v>
      </c>
      <c r="BD142" s="53">
        <f t="shared" si="252"/>
        <v>1</v>
      </c>
      <c r="BE142" s="53">
        <f t="shared" si="252"/>
        <v>1</v>
      </c>
      <c r="BF142" s="53">
        <f t="shared" si="252"/>
        <v>1</v>
      </c>
      <c r="BG142" s="53">
        <f t="shared" si="252"/>
        <v>1</v>
      </c>
      <c r="BH142" s="53">
        <f t="shared" si="252"/>
        <v>1</v>
      </c>
      <c r="BI142" s="53">
        <f t="shared" si="252"/>
        <v>1</v>
      </c>
      <c r="BJ142" s="53">
        <f t="shared" si="252"/>
        <v>1</v>
      </c>
      <c r="BK142" s="53">
        <f t="shared" si="252"/>
        <v>1</v>
      </c>
      <c r="BL142" s="53">
        <f t="shared" si="252"/>
        <v>1</v>
      </c>
      <c r="BM142" s="53">
        <f t="shared" si="252"/>
        <v>1</v>
      </c>
      <c r="BN142" s="53">
        <f t="shared" si="252"/>
        <v>1</v>
      </c>
      <c r="BO142" s="53">
        <f t="shared" si="252"/>
        <v>1</v>
      </c>
      <c r="BP142" s="53">
        <f t="shared" si="252"/>
        <v>1</v>
      </c>
      <c r="BQ142" s="53">
        <f t="shared" si="252"/>
        <v>1</v>
      </c>
      <c r="BR142" s="53">
        <f t="shared" si="252"/>
        <v>1</v>
      </c>
      <c r="BS142" s="53">
        <f t="shared" si="252"/>
        <v>1</v>
      </c>
      <c r="BT142" s="53">
        <f t="shared" si="252"/>
        <v>1</v>
      </c>
      <c r="BU142" s="53">
        <f t="shared" si="252"/>
        <v>1</v>
      </c>
      <c r="BV142" s="53">
        <f t="shared" si="248"/>
        <v>1</v>
      </c>
      <c r="BW142" s="53">
        <f t="shared" ref="BW142:CS142" si="253">BV142+BW83/100</f>
        <v>1</v>
      </c>
      <c r="BX142" s="53">
        <f t="shared" si="253"/>
        <v>1</v>
      </c>
      <c r="BY142" s="53">
        <f t="shared" si="253"/>
        <v>1</v>
      </c>
      <c r="BZ142" s="53">
        <f t="shared" si="253"/>
        <v>1</v>
      </c>
      <c r="CA142" s="53">
        <f t="shared" si="253"/>
        <v>1</v>
      </c>
      <c r="CB142" s="53">
        <f t="shared" si="253"/>
        <v>1</v>
      </c>
      <c r="CC142" s="53">
        <f t="shared" si="253"/>
        <v>1</v>
      </c>
      <c r="CD142" s="53">
        <f t="shared" si="253"/>
        <v>1</v>
      </c>
      <c r="CE142" s="53">
        <f t="shared" si="253"/>
        <v>1</v>
      </c>
      <c r="CF142" s="53">
        <f t="shared" si="253"/>
        <v>1</v>
      </c>
      <c r="CG142" s="53">
        <f t="shared" si="253"/>
        <v>1</v>
      </c>
      <c r="CH142" s="53">
        <f t="shared" si="253"/>
        <v>1</v>
      </c>
      <c r="CI142" s="53">
        <f t="shared" si="253"/>
        <v>1</v>
      </c>
      <c r="CJ142" s="53">
        <f t="shared" si="253"/>
        <v>1</v>
      </c>
      <c r="CK142" s="53">
        <f t="shared" si="253"/>
        <v>1</v>
      </c>
      <c r="CL142" s="53">
        <f t="shared" si="253"/>
        <v>1</v>
      </c>
      <c r="CM142" s="53">
        <f t="shared" si="253"/>
        <v>1</v>
      </c>
      <c r="CN142" s="53">
        <f t="shared" si="253"/>
        <v>1</v>
      </c>
      <c r="CO142" s="53">
        <f t="shared" si="253"/>
        <v>1</v>
      </c>
      <c r="CP142" s="53">
        <f t="shared" si="253"/>
        <v>1</v>
      </c>
      <c r="CQ142" s="53">
        <f t="shared" si="253"/>
        <v>1</v>
      </c>
      <c r="CR142" s="53">
        <f t="shared" si="253"/>
        <v>1</v>
      </c>
      <c r="CS142" s="53">
        <f t="shared" si="253"/>
        <v>1</v>
      </c>
    </row>
    <row r="143">
      <c r="A143" s="23" t="s">
        <v>22</v>
      </c>
      <c r="B143" s="53">
        <f t="shared" si="242"/>
        <v>0</v>
      </c>
      <c r="C143" s="53">
        <f t="shared" ref="C143:Y143" si="254">B143+C84/100</f>
        <v>0</v>
      </c>
      <c r="D143" s="53">
        <f t="shared" si="254"/>
        <v>0</v>
      </c>
      <c r="E143" s="53">
        <f t="shared" si="254"/>
        <v>0</v>
      </c>
      <c r="F143" s="53">
        <f t="shared" si="254"/>
        <v>0</v>
      </c>
      <c r="G143" s="53">
        <f t="shared" si="254"/>
        <v>0</v>
      </c>
      <c r="H143" s="53">
        <f t="shared" si="254"/>
        <v>0</v>
      </c>
      <c r="I143" s="53">
        <f t="shared" si="254"/>
        <v>0</v>
      </c>
      <c r="J143" s="53">
        <f t="shared" si="254"/>
        <v>0</v>
      </c>
      <c r="K143" s="53">
        <f t="shared" si="254"/>
        <v>0</v>
      </c>
      <c r="L143" s="53">
        <f t="shared" si="254"/>
        <v>0</v>
      </c>
      <c r="M143" s="53">
        <f t="shared" si="254"/>
        <v>0</v>
      </c>
      <c r="N143" s="53">
        <f t="shared" si="254"/>
        <v>0</v>
      </c>
      <c r="O143" s="53">
        <f t="shared" si="254"/>
        <v>0</v>
      </c>
      <c r="P143" s="53">
        <f t="shared" si="254"/>
        <v>0</v>
      </c>
      <c r="Q143" s="53">
        <f t="shared" si="254"/>
        <v>0</v>
      </c>
      <c r="R143" s="53">
        <f t="shared" si="254"/>
        <v>0</v>
      </c>
      <c r="S143" s="53">
        <f t="shared" si="254"/>
        <v>0</v>
      </c>
      <c r="T143" s="53">
        <f t="shared" si="254"/>
        <v>0</v>
      </c>
      <c r="U143" s="53">
        <f t="shared" si="254"/>
        <v>0</v>
      </c>
      <c r="V143" s="53">
        <f t="shared" si="254"/>
        <v>0</v>
      </c>
      <c r="W143" s="53">
        <f t="shared" si="254"/>
        <v>0</v>
      </c>
      <c r="X143" s="53">
        <f t="shared" si="254"/>
        <v>0</v>
      </c>
      <c r="Y143" s="53">
        <f t="shared" si="254"/>
        <v>0</v>
      </c>
      <c r="Z143" s="53">
        <f t="shared" si="244"/>
        <v>1</v>
      </c>
      <c r="AA143" s="53">
        <f t="shared" ref="AA143:AW143" si="255">Z143+AA84/100</f>
        <v>1</v>
      </c>
      <c r="AB143" s="53">
        <f t="shared" si="255"/>
        <v>1</v>
      </c>
      <c r="AC143" s="53">
        <f t="shared" si="255"/>
        <v>1</v>
      </c>
      <c r="AD143" s="53">
        <f t="shared" si="255"/>
        <v>1</v>
      </c>
      <c r="AE143" s="53">
        <f t="shared" si="255"/>
        <v>1</v>
      </c>
      <c r="AF143" s="53">
        <f t="shared" si="255"/>
        <v>1</v>
      </c>
      <c r="AG143" s="53">
        <f t="shared" si="255"/>
        <v>1</v>
      </c>
      <c r="AH143" s="53">
        <f t="shared" si="255"/>
        <v>1</v>
      </c>
      <c r="AI143" s="53">
        <f t="shared" si="255"/>
        <v>1</v>
      </c>
      <c r="AJ143" s="53">
        <f t="shared" si="255"/>
        <v>1</v>
      </c>
      <c r="AK143" s="53">
        <f t="shared" si="255"/>
        <v>1</v>
      </c>
      <c r="AL143" s="53">
        <f t="shared" si="255"/>
        <v>1</v>
      </c>
      <c r="AM143" s="53">
        <f t="shared" si="255"/>
        <v>1</v>
      </c>
      <c r="AN143" s="53">
        <f t="shared" si="255"/>
        <v>1</v>
      </c>
      <c r="AO143" s="53">
        <f t="shared" si="255"/>
        <v>1</v>
      </c>
      <c r="AP143" s="53">
        <f t="shared" si="255"/>
        <v>1</v>
      </c>
      <c r="AQ143" s="53">
        <f t="shared" si="255"/>
        <v>1</v>
      </c>
      <c r="AR143" s="53">
        <f t="shared" si="255"/>
        <v>1</v>
      </c>
      <c r="AS143" s="53">
        <f t="shared" si="255"/>
        <v>1</v>
      </c>
      <c r="AT143" s="53">
        <f t="shared" si="255"/>
        <v>1</v>
      </c>
      <c r="AU143" s="53">
        <f t="shared" si="255"/>
        <v>1</v>
      </c>
      <c r="AV143" s="53">
        <f t="shared" si="255"/>
        <v>1</v>
      </c>
      <c r="AW143" s="53">
        <f t="shared" si="255"/>
        <v>1</v>
      </c>
      <c r="AX143" s="53">
        <f t="shared" si="246"/>
        <v>1</v>
      </c>
      <c r="AY143" s="53">
        <f t="shared" ref="AY143:BU143" si="256">AX143+AY84/100</f>
        <v>1</v>
      </c>
      <c r="AZ143" s="53">
        <f t="shared" si="256"/>
        <v>1</v>
      </c>
      <c r="BA143" s="53">
        <f t="shared" si="256"/>
        <v>1</v>
      </c>
      <c r="BB143" s="53">
        <f t="shared" si="256"/>
        <v>1</v>
      </c>
      <c r="BC143" s="53">
        <f t="shared" si="256"/>
        <v>1</v>
      </c>
      <c r="BD143" s="53">
        <f t="shared" si="256"/>
        <v>1</v>
      </c>
      <c r="BE143" s="53">
        <f t="shared" si="256"/>
        <v>1</v>
      </c>
      <c r="BF143" s="53">
        <f t="shared" si="256"/>
        <v>1</v>
      </c>
      <c r="BG143" s="53">
        <f t="shared" si="256"/>
        <v>1</v>
      </c>
      <c r="BH143" s="53">
        <f t="shared" si="256"/>
        <v>1</v>
      </c>
      <c r="BI143" s="53">
        <f t="shared" si="256"/>
        <v>1</v>
      </c>
      <c r="BJ143" s="53">
        <f t="shared" si="256"/>
        <v>1</v>
      </c>
      <c r="BK143" s="53">
        <f t="shared" si="256"/>
        <v>1</v>
      </c>
      <c r="BL143" s="53">
        <f t="shared" si="256"/>
        <v>1</v>
      </c>
      <c r="BM143" s="53">
        <f t="shared" si="256"/>
        <v>1</v>
      </c>
      <c r="BN143" s="53">
        <f t="shared" si="256"/>
        <v>1</v>
      </c>
      <c r="BO143" s="53">
        <f t="shared" si="256"/>
        <v>1</v>
      </c>
      <c r="BP143" s="53">
        <f t="shared" si="256"/>
        <v>1</v>
      </c>
      <c r="BQ143" s="53">
        <f t="shared" si="256"/>
        <v>1</v>
      </c>
      <c r="BR143" s="53">
        <f t="shared" si="256"/>
        <v>1</v>
      </c>
      <c r="BS143" s="53">
        <f t="shared" si="256"/>
        <v>1</v>
      </c>
      <c r="BT143" s="53">
        <f t="shared" si="256"/>
        <v>1</v>
      </c>
      <c r="BU143" s="53">
        <f t="shared" si="256"/>
        <v>1</v>
      </c>
      <c r="BV143" s="53">
        <f t="shared" si="248"/>
        <v>1</v>
      </c>
      <c r="BW143" s="53">
        <f t="shared" ref="BW143:CS143" si="257">BV143+BW84/100</f>
        <v>1</v>
      </c>
      <c r="BX143" s="53">
        <f t="shared" si="257"/>
        <v>1</v>
      </c>
      <c r="BY143" s="53">
        <f t="shared" si="257"/>
        <v>1</v>
      </c>
      <c r="BZ143" s="53">
        <f t="shared" si="257"/>
        <v>1</v>
      </c>
      <c r="CA143" s="53">
        <f t="shared" si="257"/>
        <v>1</v>
      </c>
      <c r="CB143" s="53">
        <f t="shared" si="257"/>
        <v>1</v>
      </c>
      <c r="CC143" s="53">
        <f t="shared" si="257"/>
        <v>1</v>
      </c>
      <c r="CD143" s="53">
        <f t="shared" si="257"/>
        <v>1</v>
      </c>
      <c r="CE143" s="53">
        <f t="shared" si="257"/>
        <v>1</v>
      </c>
      <c r="CF143" s="53">
        <f t="shared" si="257"/>
        <v>1</v>
      </c>
      <c r="CG143" s="53">
        <f t="shared" si="257"/>
        <v>1</v>
      </c>
      <c r="CH143" s="53">
        <f t="shared" si="257"/>
        <v>1</v>
      </c>
      <c r="CI143" s="53">
        <f t="shared" si="257"/>
        <v>1</v>
      </c>
      <c r="CJ143" s="53">
        <f t="shared" si="257"/>
        <v>1</v>
      </c>
      <c r="CK143" s="53">
        <f t="shared" si="257"/>
        <v>1</v>
      </c>
      <c r="CL143" s="53">
        <f t="shared" si="257"/>
        <v>1</v>
      </c>
      <c r="CM143" s="53">
        <f t="shared" si="257"/>
        <v>1</v>
      </c>
      <c r="CN143" s="53">
        <f t="shared" si="257"/>
        <v>1</v>
      </c>
      <c r="CO143" s="53">
        <f t="shared" si="257"/>
        <v>1</v>
      </c>
      <c r="CP143" s="53">
        <f t="shared" si="257"/>
        <v>1</v>
      </c>
      <c r="CQ143" s="53">
        <f t="shared" si="257"/>
        <v>1</v>
      </c>
      <c r="CR143" s="53">
        <f t="shared" si="257"/>
        <v>1</v>
      </c>
      <c r="CS143" s="53">
        <f t="shared" si="257"/>
        <v>1</v>
      </c>
    </row>
    <row r="144">
      <c r="A144" s="23" t="s">
        <v>23</v>
      </c>
      <c r="B144" s="53">
        <f t="shared" si="242"/>
        <v>0</v>
      </c>
      <c r="C144" s="53">
        <f t="shared" ref="C144:Y144" si="258">B144+C85/100</f>
        <v>0</v>
      </c>
      <c r="D144" s="53">
        <f t="shared" si="258"/>
        <v>0</v>
      </c>
      <c r="E144" s="53">
        <f t="shared" si="258"/>
        <v>0</v>
      </c>
      <c r="F144" s="53">
        <f t="shared" si="258"/>
        <v>0</v>
      </c>
      <c r="G144" s="53">
        <f t="shared" si="258"/>
        <v>0</v>
      </c>
      <c r="H144" s="53">
        <f t="shared" si="258"/>
        <v>0</v>
      </c>
      <c r="I144" s="53">
        <f t="shared" si="258"/>
        <v>0</v>
      </c>
      <c r="J144" s="53">
        <f t="shared" si="258"/>
        <v>0</v>
      </c>
      <c r="K144" s="53">
        <f t="shared" si="258"/>
        <v>0</v>
      </c>
      <c r="L144" s="53">
        <f t="shared" si="258"/>
        <v>0</v>
      </c>
      <c r="M144" s="53">
        <f t="shared" si="258"/>
        <v>0</v>
      </c>
      <c r="N144" s="53">
        <f t="shared" si="258"/>
        <v>0</v>
      </c>
      <c r="O144" s="53">
        <f t="shared" si="258"/>
        <v>0</v>
      </c>
      <c r="P144" s="53">
        <f t="shared" si="258"/>
        <v>0</v>
      </c>
      <c r="Q144" s="53">
        <f t="shared" si="258"/>
        <v>0</v>
      </c>
      <c r="R144" s="53">
        <f t="shared" si="258"/>
        <v>0</v>
      </c>
      <c r="S144" s="53">
        <f t="shared" si="258"/>
        <v>0</v>
      </c>
      <c r="T144" s="53">
        <f t="shared" si="258"/>
        <v>0</v>
      </c>
      <c r="U144" s="53">
        <f t="shared" si="258"/>
        <v>0</v>
      </c>
      <c r="V144" s="53">
        <f t="shared" si="258"/>
        <v>0</v>
      </c>
      <c r="W144" s="53">
        <f t="shared" si="258"/>
        <v>0</v>
      </c>
      <c r="X144" s="53">
        <f t="shared" si="258"/>
        <v>0</v>
      </c>
      <c r="Y144" s="53">
        <f t="shared" si="258"/>
        <v>0</v>
      </c>
      <c r="Z144" s="53">
        <f t="shared" si="244"/>
        <v>0</v>
      </c>
      <c r="AA144" s="53">
        <f t="shared" ref="AA144:AW144" si="259">Z144+AA85/100</f>
        <v>0</v>
      </c>
      <c r="AB144" s="53">
        <f t="shared" si="259"/>
        <v>0</v>
      </c>
      <c r="AC144" s="53">
        <f t="shared" si="259"/>
        <v>0</v>
      </c>
      <c r="AD144" s="53">
        <f t="shared" si="259"/>
        <v>0</v>
      </c>
      <c r="AE144" s="53">
        <f t="shared" si="259"/>
        <v>0</v>
      </c>
      <c r="AF144" s="53">
        <f t="shared" si="259"/>
        <v>0</v>
      </c>
      <c r="AG144" s="53">
        <f t="shared" si="259"/>
        <v>0</v>
      </c>
      <c r="AH144" s="53">
        <f t="shared" si="259"/>
        <v>0</v>
      </c>
      <c r="AI144" s="53">
        <f t="shared" si="259"/>
        <v>0</v>
      </c>
      <c r="AJ144" s="53">
        <f t="shared" si="259"/>
        <v>0</v>
      </c>
      <c r="AK144" s="53">
        <f t="shared" si="259"/>
        <v>0</v>
      </c>
      <c r="AL144" s="53">
        <f t="shared" si="259"/>
        <v>0</v>
      </c>
      <c r="AM144" s="53">
        <f t="shared" si="259"/>
        <v>0</v>
      </c>
      <c r="AN144" s="53">
        <f t="shared" si="259"/>
        <v>0</v>
      </c>
      <c r="AO144" s="53">
        <f t="shared" si="259"/>
        <v>0</v>
      </c>
      <c r="AP144" s="53">
        <f t="shared" si="259"/>
        <v>0</v>
      </c>
      <c r="AQ144" s="53">
        <f t="shared" si="259"/>
        <v>0</v>
      </c>
      <c r="AR144" s="53">
        <f t="shared" si="259"/>
        <v>0</v>
      </c>
      <c r="AS144" s="53">
        <f t="shared" si="259"/>
        <v>0</v>
      </c>
      <c r="AT144" s="53">
        <f t="shared" si="259"/>
        <v>0</v>
      </c>
      <c r="AU144" s="53">
        <f t="shared" si="259"/>
        <v>0</v>
      </c>
      <c r="AV144" s="53">
        <f t="shared" si="259"/>
        <v>0</v>
      </c>
      <c r="AW144" s="53">
        <f t="shared" si="259"/>
        <v>1</v>
      </c>
      <c r="AX144" s="53">
        <f t="shared" si="246"/>
        <v>0.3333333333</v>
      </c>
      <c r="AY144" s="53">
        <f t="shared" ref="AY144:BU144" si="260">AX144+AY85/100</f>
        <v>0.3333333333</v>
      </c>
      <c r="AZ144" s="53">
        <f t="shared" si="260"/>
        <v>0.3333333333</v>
      </c>
      <c r="BA144" s="53">
        <f t="shared" si="260"/>
        <v>0.3333333333</v>
      </c>
      <c r="BB144" s="53">
        <f t="shared" si="260"/>
        <v>0.3333333333</v>
      </c>
      <c r="BC144" s="53">
        <f t="shared" si="260"/>
        <v>0.3333333333</v>
      </c>
      <c r="BD144" s="53">
        <f t="shared" si="260"/>
        <v>0.3333333333</v>
      </c>
      <c r="BE144" s="53">
        <f t="shared" si="260"/>
        <v>0.3333333333</v>
      </c>
      <c r="BF144" s="53">
        <f t="shared" si="260"/>
        <v>0.3333333333</v>
      </c>
      <c r="BG144" s="53">
        <f t="shared" si="260"/>
        <v>0.3333333333</v>
      </c>
      <c r="BH144" s="53">
        <f t="shared" si="260"/>
        <v>0.3333333333</v>
      </c>
      <c r="BI144" s="53">
        <f t="shared" si="260"/>
        <v>0.3333333333</v>
      </c>
      <c r="BJ144" s="53">
        <f t="shared" si="260"/>
        <v>0.3333333333</v>
      </c>
      <c r="BK144" s="53">
        <f t="shared" si="260"/>
        <v>0.3333333333</v>
      </c>
      <c r="BL144" s="53">
        <f t="shared" si="260"/>
        <v>0.3333333333</v>
      </c>
      <c r="BM144" s="53">
        <f t="shared" si="260"/>
        <v>0.3333333333</v>
      </c>
      <c r="BN144" s="53">
        <f t="shared" si="260"/>
        <v>0.3333333333</v>
      </c>
      <c r="BO144" s="53">
        <f t="shared" si="260"/>
        <v>0.3333333333</v>
      </c>
      <c r="BP144" s="53">
        <f t="shared" si="260"/>
        <v>0.3333333333</v>
      </c>
      <c r="BQ144" s="53">
        <f t="shared" si="260"/>
        <v>0.3333333333</v>
      </c>
      <c r="BR144" s="53">
        <f t="shared" si="260"/>
        <v>0.3333333333</v>
      </c>
      <c r="BS144" s="53">
        <f t="shared" si="260"/>
        <v>0.3333333333</v>
      </c>
      <c r="BT144" s="53">
        <f t="shared" si="260"/>
        <v>0.3333333333</v>
      </c>
      <c r="BU144" s="53">
        <f t="shared" si="260"/>
        <v>1</v>
      </c>
      <c r="BV144" s="53">
        <f t="shared" si="248"/>
        <v>0.1428571429</v>
      </c>
      <c r="BW144" s="53">
        <f t="shared" ref="BW144:CS144" si="261">BV144+BW85/100</f>
        <v>0.1428571429</v>
      </c>
      <c r="BX144" s="53">
        <f t="shared" si="261"/>
        <v>0.1428571429</v>
      </c>
      <c r="BY144" s="53">
        <f t="shared" si="261"/>
        <v>0.1428571429</v>
      </c>
      <c r="BZ144" s="53">
        <f t="shared" si="261"/>
        <v>0.1428571429</v>
      </c>
      <c r="CA144" s="53">
        <f t="shared" si="261"/>
        <v>0.1428571429</v>
      </c>
      <c r="CB144" s="53">
        <f t="shared" si="261"/>
        <v>0.1428571429</v>
      </c>
      <c r="CC144" s="53">
        <f t="shared" si="261"/>
        <v>0.1428571429</v>
      </c>
      <c r="CD144" s="53">
        <f t="shared" si="261"/>
        <v>0.1428571429</v>
      </c>
      <c r="CE144" s="53">
        <f t="shared" si="261"/>
        <v>0.1428571429</v>
      </c>
      <c r="CF144" s="53">
        <f t="shared" si="261"/>
        <v>0.1428571429</v>
      </c>
      <c r="CG144" s="53">
        <f t="shared" si="261"/>
        <v>0.1428571429</v>
      </c>
      <c r="CH144" s="53">
        <f t="shared" si="261"/>
        <v>0.1428571429</v>
      </c>
      <c r="CI144" s="53">
        <f t="shared" si="261"/>
        <v>0.1428571429</v>
      </c>
      <c r="CJ144" s="53">
        <f t="shared" si="261"/>
        <v>0.1428571429</v>
      </c>
      <c r="CK144" s="53">
        <f t="shared" si="261"/>
        <v>0.1428571429</v>
      </c>
      <c r="CL144" s="53">
        <f t="shared" si="261"/>
        <v>0.1428571429</v>
      </c>
      <c r="CM144" s="53">
        <f t="shared" si="261"/>
        <v>0.1428571429</v>
      </c>
      <c r="CN144" s="53">
        <f t="shared" si="261"/>
        <v>0.1428571429</v>
      </c>
      <c r="CO144" s="53">
        <f t="shared" si="261"/>
        <v>0.1428571429</v>
      </c>
      <c r="CP144" s="53">
        <f t="shared" si="261"/>
        <v>0.1428571429</v>
      </c>
      <c r="CQ144" s="53">
        <f t="shared" si="261"/>
        <v>0.1428571429</v>
      </c>
      <c r="CR144" s="53">
        <f t="shared" si="261"/>
        <v>0.1428571429</v>
      </c>
      <c r="CS144" s="53">
        <f t="shared" si="261"/>
        <v>1</v>
      </c>
    </row>
    <row r="145">
      <c r="A145" s="23" t="s">
        <v>24</v>
      </c>
      <c r="B145" s="53">
        <f t="shared" si="242"/>
        <v>0</v>
      </c>
      <c r="C145" s="53">
        <f t="shared" ref="C145:Y145" si="262">B145+C86/100</f>
        <v>0</v>
      </c>
      <c r="D145" s="53">
        <f t="shared" si="262"/>
        <v>0</v>
      </c>
      <c r="E145" s="53">
        <f t="shared" si="262"/>
        <v>0</v>
      </c>
      <c r="F145" s="53">
        <f t="shared" si="262"/>
        <v>0</v>
      </c>
      <c r="G145" s="53">
        <f t="shared" si="262"/>
        <v>0</v>
      </c>
      <c r="H145" s="53">
        <f t="shared" si="262"/>
        <v>0</v>
      </c>
      <c r="I145" s="53">
        <f t="shared" si="262"/>
        <v>0</v>
      </c>
      <c r="J145" s="53">
        <f t="shared" si="262"/>
        <v>0</v>
      </c>
      <c r="K145" s="53">
        <f t="shared" si="262"/>
        <v>0</v>
      </c>
      <c r="L145" s="53">
        <f t="shared" si="262"/>
        <v>0</v>
      </c>
      <c r="M145" s="53">
        <f t="shared" si="262"/>
        <v>0</v>
      </c>
      <c r="N145" s="53">
        <f t="shared" si="262"/>
        <v>0</v>
      </c>
      <c r="O145" s="53">
        <f t="shared" si="262"/>
        <v>0</v>
      </c>
      <c r="P145" s="53">
        <f t="shared" si="262"/>
        <v>0</v>
      </c>
      <c r="Q145" s="53">
        <f t="shared" si="262"/>
        <v>0</v>
      </c>
      <c r="R145" s="53">
        <f t="shared" si="262"/>
        <v>0</v>
      </c>
      <c r="S145" s="53">
        <f t="shared" si="262"/>
        <v>0</v>
      </c>
      <c r="T145" s="53">
        <f t="shared" si="262"/>
        <v>0</v>
      </c>
      <c r="U145" s="53">
        <f t="shared" si="262"/>
        <v>0</v>
      </c>
      <c r="V145" s="53">
        <f t="shared" si="262"/>
        <v>0</v>
      </c>
      <c r="W145" s="53">
        <f t="shared" si="262"/>
        <v>0</v>
      </c>
      <c r="X145" s="53">
        <f t="shared" si="262"/>
        <v>0</v>
      </c>
      <c r="Y145" s="53">
        <f t="shared" si="262"/>
        <v>0</v>
      </c>
      <c r="Z145" s="53">
        <f t="shared" si="244"/>
        <v>1</v>
      </c>
      <c r="AA145" s="53">
        <f t="shared" ref="AA145:AW145" si="263">Z145+AA86/100</f>
        <v>1</v>
      </c>
      <c r="AB145" s="53">
        <f t="shared" si="263"/>
        <v>1</v>
      </c>
      <c r="AC145" s="53">
        <f t="shared" si="263"/>
        <v>1</v>
      </c>
      <c r="AD145" s="53">
        <f t="shared" si="263"/>
        <v>1</v>
      </c>
      <c r="AE145" s="53">
        <f t="shared" si="263"/>
        <v>1</v>
      </c>
      <c r="AF145" s="53">
        <f t="shared" si="263"/>
        <v>1</v>
      </c>
      <c r="AG145" s="53">
        <f t="shared" si="263"/>
        <v>1</v>
      </c>
      <c r="AH145" s="53">
        <f t="shared" si="263"/>
        <v>1</v>
      </c>
      <c r="AI145" s="53">
        <f t="shared" si="263"/>
        <v>1</v>
      </c>
      <c r="AJ145" s="53">
        <f t="shared" si="263"/>
        <v>1</v>
      </c>
      <c r="AK145" s="53">
        <f t="shared" si="263"/>
        <v>1</v>
      </c>
      <c r="AL145" s="53">
        <f t="shared" si="263"/>
        <v>1</v>
      </c>
      <c r="AM145" s="53">
        <f t="shared" si="263"/>
        <v>1</v>
      </c>
      <c r="AN145" s="53">
        <f t="shared" si="263"/>
        <v>1</v>
      </c>
      <c r="AO145" s="53">
        <f t="shared" si="263"/>
        <v>1</v>
      </c>
      <c r="AP145" s="53">
        <f t="shared" si="263"/>
        <v>1</v>
      </c>
      <c r="AQ145" s="53">
        <f t="shared" si="263"/>
        <v>1</v>
      </c>
      <c r="AR145" s="53">
        <f t="shared" si="263"/>
        <v>1</v>
      </c>
      <c r="AS145" s="53">
        <f t="shared" si="263"/>
        <v>1</v>
      </c>
      <c r="AT145" s="53">
        <f t="shared" si="263"/>
        <v>1</v>
      </c>
      <c r="AU145" s="53">
        <f t="shared" si="263"/>
        <v>1</v>
      </c>
      <c r="AV145" s="53">
        <f t="shared" si="263"/>
        <v>1</v>
      </c>
      <c r="AW145" s="53">
        <f t="shared" si="263"/>
        <v>1</v>
      </c>
      <c r="AX145" s="53">
        <f t="shared" si="246"/>
        <v>1</v>
      </c>
      <c r="AY145" s="53">
        <f t="shared" ref="AY145:BU145" si="264">AX145+AY86/100</f>
        <v>1</v>
      </c>
      <c r="AZ145" s="53">
        <f t="shared" si="264"/>
        <v>1</v>
      </c>
      <c r="BA145" s="53">
        <f t="shared" si="264"/>
        <v>1</v>
      </c>
      <c r="BB145" s="53">
        <f t="shared" si="264"/>
        <v>1</v>
      </c>
      <c r="BC145" s="53">
        <f t="shared" si="264"/>
        <v>1</v>
      </c>
      <c r="BD145" s="53">
        <f t="shared" si="264"/>
        <v>1</v>
      </c>
      <c r="BE145" s="53">
        <f t="shared" si="264"/>
        <v>1</v>
      </c>
      <c r="BF145" s="53">
        <f t="shared" si="264"/>
        <v>1</v>
      </c>
      <c r="BG145" s="53">
        <f t="shared" si="264"/>
        <v>1</v>
      </c>
      <c r="BH145" s="53">
        <f t="shared" si="264"/>
        <v>1</v>
      </c>
      <c r="BI145" s="53">
        <f t="shared" si="264"/>
        <v>1</v>
      </c>
      <c r="BJ145" s="53">
        <f t="shared" si="264"/>
        <v>1</v>
      </c>
      <c r="BK145" s="53">
        <f t="shared" si="264"/>
        <v>1</v>
      </c>
      <c r="BL145" s="53">
        <f t="shared" si="264"/>
        <v>1</v>
      </c>
      <c r="BM145" s="53">
        <f t="shared" si="264"/>
        <v>1</v>
      </c>
      <c r="BN145" s="53">
        <f t="shared" si="264"/>
        <v>1</v>
      </c>
      <c r="BO145" s="53">
        <f t="shared" si="264"/>
        <v>1</v>
      </c>
      <c r="BP145" s="53">
        <f t="shared" si="264"/>
        <v>1</v>
      </c>
      <c r="BQ145" s="53">
        <f t="shared" si="264"/>
        <v>1</v>
      </c>
      <c r="BR145" s="53">
        <f t="shared" si="264"/>
        <v>1</v>
      </c>
      <c r="BS145" s="53">
        <f t="shared" si="264"/>
        <v>1</v>
      </c>
      <c r="BT145" s="53">
        <f t="shared" si="264"/>
        <v>1</v>
      </c>
      <c r="BU145" s="53">
        <f t="shared" si="264"/>
        <v>1</v>
      </c>
      <c r="BV145" s="53">
        <f t="shared" si="248"/>
        <v>1</v>
      </c>
      <c r="BW145" s="53">
        <f t="shared" ref="BW145:CS145" si="265">BV145+BW86/100</f>
        <v>1</v>
      </c>
      <c r="BX145" s="53">
        <f t="shared" si="265"/>
        <v>1</v>
      </c>
      <c r="BY145" s="53">
        <f t="shared" si="265"/>
        <v>1</v>
      </c>
      <c r="BZ145" s="53">
        <f t="shared" si="265"/>
        <v>1</v>
      </c>
      <c r="CA145" s="53">
        <f t="shared" si="265"/>
        <v>1</v>
      </c>
      <c r="CB145" s="53">
        <f t="shared" si="265"/>
        <v>1</v>
      </c>
      <c r="CC145" s="53">
        <f t="shared" si="265"/>
        <v>1</v>
      </c>
      <c r="CD145" s="53">
        <f t="shared" si="265"/>
        <v>1</v>
      </c>
      <c r="CE145" s="53">
        <f t="shared" si="265"/>
        <v>1</v>
      </c>
      <c r="CF145" s="53">
        <f t="shared" si="265"/>
        <v>1</v>
      </c>
      <c r="CG145" s="53">
        <f t="shared" si="265"/>
        <v>1</v>
      </c>
      <c r="CH145" s="53">
        <f t="shared" si="265"/>
        <v>1</v>
      </c>
      <c r="CI145" s="53">
        <f t="shared" si="265"/>
        <v>1</v>
      </c>
      <c r="CJ145" s="53">
        <f t="shared" si="265"/>
        <v>1</v>
      </c>
      <c r="CK145" s="53">
        <f t="shared" si="265"/>
        <v>1</v>
      </c>
      <c r="CL145" s="53">
        <f t="shared" si="265"/>
        <v>1</v>
      </c>
      <c r="CM145" s="53">
        <f t="shared" si="265"/>
        <v>1</v>
      </c>
      <c r="CN145" s="53">
        <f t="shared" si="265"/>
        <v>1</v>
      </c>
      <c r="CO145" s="53">
        <f t="shared" si="265"/>
        <v>1</v>
      </c>
      <c r="CP145" s="53">
        <f t="shared" si="265"/>
        <v>1</v>
      </c>
      <c r="CQ145" s="53">
        <f t="shared" si="265"/>
        <v>1</v>
      </c>
      <c r="CR145" s="53">
        <f t="shared" si="265"/>
        <v>1</v>
      </c>
      <c r="CS145" s="53">
        <f t="shared" si="265"/>
        <v>1</v>
      </c>
    </row>
    <row r="146">
      <c r="A146" s="23" t="s">
        <v>25</v>
      </c>
      <c r="B146" s="53">
        <f t="shared" si="242"/>
        <v>0</v>
      </c>
      <c r="C146" s="53">
        <f t="shared" ref="C146:Y146" si="266">B146+C87/100</f>
        <v>0</v>
      </c>
      <c r="D146" s="53">
        <f t="shared" si="266"/>
        <v>0</v>
      </c>
      <c r="E146" s="53">
        <f t="shared" si="266"/>
        <v>0</v>
      </c>
      <c r="F146" s="53">
        <f t="shared" si="266"/>
        <v>0</v>
      </c>
      <c r="G146" s="53">
        <f t="shared" si="266"/>
        <v>0</v>
      </c>
      <c r="H146" s="53">
        <f t="shared" si="266"/>
        <v>0</v>
      </c>
      <c r="I146" s="53">
        <f t="shared" si="266"/>
        <v>0</v>
      </c>
      <c r="J146" s="53">
        <f t="shared" si="266"/>
        <v>0</v>
      </c>
      <c r="K146" s="53">
        <f t="shared" si="266"/>
        <v>0</v>
      </c>
      <c r="L146" s="53">
        <f t="shared" si="266"/>
        <v>0</v>
      </c>
      <c r="M146" s="53">
        <f t="shared" si="266"/>
        <v>0</v>
      </c>
      <c r="N146" s="53">
        <f t="shared" si="266"/>
        <v>0</v>
      </c>
      <c r="O146" s="53">
        <f t="shared" si="266"/>
        <v>0</v>
      </c>
      <c r="P146" s="53">
        <f t="shared" si="266"/>
        <v>0</v>
      </c>
      <c r="Q146" s="53">
        <f t="shared" si="266"/>
        <v>0</v>
      </c>
      <c r="R146" s="53">
        <f t="shared" si="266"/>
        <v>0</v>
      </c>
      <c r="S146" s="53">
        <f t="shared" si="266"/>
        <v>0</v>
      </c>
      <c r="T146" s="53">
        <f t="shared" si="266"/>
        <v>0</v>
      </c>
      <c r="U146" s="53">
        <f t="shared" si="266"/>
        <v>0</v>
      </c>
      <c r="V146" s="53">
        <f t="shared" si="266"/>
        <v>0</v>
      </c>
      <c r="W146" s="53">
        <f t="shared" si="266"/>
        <v>0</v>
      </c>
      <c r="X146" s="53">
        <f t="shared" si="266"/>
        <v>0</v>
      </c>
      <c r="Y146" s="53">
        <f t="shared" si="266"/>
        <v>0</v>
      </c>
      <c r="Z146" s="53">
        <f t="shared" si="244"/>
        <v>0</v>
      </c>
      <c r="AA146" s="53">
        <f t="shared" ref="AA146:AW146" si="267">Z146+AA87/100</f>
        <v>0</v>
      </c>
      <c r="AB146" s="53">
        <f t="shared" si="267"/>
        <v>0</v>
      </c>
      <c r="AC146" s="53">
        <f t="shared" si="267"/>
        <v>0</v>
      </c>
      <c r="AD146" s="53">
        <f t="shared" si="267"/>
        <v>0</v>
      </c>
      <c r="AE146" s="53">
        <f t="shared" si="267"/>
        <v>0</v>
      </c>
      <c r="AF146" s="53">
        <f t="shared" si="267"/>
        <v>0</v>
      </c>
      <c r="AG146" s="53">
        <f t="shared" si="267"/>
        <v>0</v>
      </c>
      <c r="AH146" s="53">
        <f t="shared" si="267"/>
        <v>0</v>
      </c>
      <c r="AI146" s="53">
        <f t="shared" si="267"/>
        <v>0</v>
      </c>
      <c r="AJ146" s="53">
        <f t="shared" si="267"/>
        <v>0</v>
      </c>
      <c r="AK146" s="53">
        <f t="shared" si="267"/>
        <v>0</v>
      </c>
      <c r="AL146" s="53">
        <f t="shared" si="267"/>
        <v>0</v>
      </c>
      <c r="AM146" s="53">
        <f t="shared" si="267"/>
        <v>0</v>
      </c>
      <c r="AN146" s="53">
        <f t="shared" si="267"/>
        <v>0</v>
      </c>
      <c r="AO146" s="53">
        <f t="shared" si="267"/>
        <v>0</v>
      </c>
      <c r="AP146" s="53">
        <f t="shared" si="267"/>
        <v>0</v>
      </c>
      <c r="AQ146" s="53">
        <f t="shared" si="267"/>
        <v>0</v>
      </c>
      <c r="AR146" s="53">
        <f t="shared" si="267"/>
        <v>0</v>
      </c>
      <c r="AS146" s="53">
        <f t="shared" si="267"/>
        <v>0</v>
      </c>
      <c r="AT146" s="53">
        <f t="shared" si="267"/>
        <v>0</v>
      </c>
      <c r="AU146" s="53">
        <f t="shared" si="267"/>
        <v>0</v>
      </c>
      <c r="AV146" s="53">
        <f t="shared" si="267"/>
        <v>0</v>
      </c>
      <c r="AW146" s="53">
        <f t="shared" si="267"/>
        <v>0</v>
      </c>
      <c r="AX146" s="53">
        <f t="shared" si="246"/>
        <v>0.3333333333</v>
      </c>
      <c r="AY146" s="53">
        <f t="shared" ref="AY146:BU146" si="268">AX146+AY87/100</f>
        <v>0.3333333333</v>
      </c>
      <c r="AZ146" s="53">
        <f t="shared" si="268"/>
        <v>0.6666666667</v>
      </c>
      <c r="BA146" s="53">
        <f t="shared" si="268"/>
        <v>1</v>
      </c>
      <c r="BB146" s="53">
        <f t="shared" si="268"/>
        <v>1</v>
      </c>
      <c r="BC146" s="53">
        <f t="shared" si="268"/>
        <v>1</v>
      </c>
      <c r="BD146" s="53">
        <f t="shared" si="268"/>
        <v>1</v>
      </c>
      <c r="BE146" s="53">
        <f t="shared" si="268"/>
        <v>1</v>
      </c>
      <c r="BF146" s="53">
        <f t="shared" si="268"/>
        <v>1</v>
      </c>
      <c r="BG146" s="53">
        <f t="shared" si="268"/>
        <v>1</v>
      </c>
      <c r="BH146" s="53">
        <f t="shared" si="268"/>
        <v>1</v>
      </c>
      <c r="BI146" s="53">
        <f t="shared" si="268"/>
        <v>1</v>
      </c>
      <c r="BJ146" s="53">
        <f t="shared" si="268"/>
        <v>1</v>
      </c>
      <c r="BK146" s="53">
        <f t="shared" si="268"/>
        <v>1</v>
      </c>
      <c r="BL146" s="53">
        <f t="shared" si="268"/>
        <v>1</v>
      </c>
      <c r="BM146" s="53">
        <f t="shared" si="268"/>
        <v>1</v>
      </c>
      <c r="BN146" s="53">
        <f t="shared" si="268"/>
        <v>1</v>
      </c>
      <c r="BO146" s="53">
        <f t="shared" si="268"/>
        <v>1</v>
      </c>
      <c r="BP146" s="53">
        <f t="shared" si="268"/>
        <v>1</v>
      </c>
      <c r="BQ146" s="53">
        <f t="shared" si="268"/>
        <v>1</v>
      </c>
      <c r="BR146" s="53">
        <f t="shared" si="268"/>
        <v>1</v>
      </c>
      <c r="BS146" s="53">
        <f t="shared" si="268"/>
        <v>1</v>
      </c>
      <c r="BT146" s="53">
        <f t="shared" si="268"/>
        <v>1</v>
      </c>
      <c r="BU146" s="53">
        <f t="shared" si="268"/>
        <v>1</v>
      </c>
      <c r="BV146" s="53">
        <f t="shared" si="248"/>
        <v>0</v>
      </c>
      <c r="BW146" s="53">
        <f t="shared" ref="BW146:CS146" si="269">BV146+BW87/100</f>
        <v>0</v>
      </c>
      <c r="BX146" s="53">
        <f t="shared" si="269"/>
        <v>0</v>
      </c>
      <c r="BY146" s="53">
        <f t="shared" si="269"/>
        <v>0</v>
      </c>
      <c r="BZ146" s="53">
        <f t="shared" si="269"/>
        <v>0</v>
      </c>
      <c r="CA146" s="53">
        <f t="shared" si="269"/>
        <v>0</v>
      </c>
      <c r="CB146" s="53">
        <f t="shared" si="269"/>
        <v>0</v>
      </c>
      <c r="CC146" s="53">
        <f t="shared" si="269"/>
        <v>0</v>
      </c>
      <c r="CD146" s="53">
        <f t="shared" si="269"/>
        <v>0</v>
      </c>
      <c r="CE146" s="53">
        <f t="shared" si="269"/>
        <v>0</v>
      </c>
      <c r="CF146" s="53">
        <f t="shared" si="269"/>
        <v>0</v>
      </c>
      <c r="CG146" s="53">
        <f t="shared" si="269"/>
        <v>0</v>
      </c>
      <c r="CH146" s="53">
        <f t="shared" si="269"/>
        <v>0</v>
      </c>
      <c r="CI146" s="53">
        <f t="shared" si="269"/>
        <v>0</v>
      </c>
      <c r="CJ146" s="53">
        <f t="shared" si="269"/>
        <v>0</v>
      </c>
      <c r="CK146" s="53">
        <f t="shared" si="269"/>
        <v>0</v>
      </c>
      <c r="CL146" s="53">
        <f t="shared" si="269"/>
        <v>0</v>
      </c>
      <c r="CM146" s="53">
        <f t="shared" si="269"/>
        <v>0</v>
      </c>
      <c r="CN146" s="53">
        <f t="shared" si="269"/>
        <v>0</v>
      </c>
      <c r="CO146" s="53">
        <f t="shared" si="269"/>
        <v>0</v>
      </c>
      <c r="CP146" s="53">
        <f t="shared" si="269"/>
        <v>0</v>
      </c>
      <c r="CQ146" s="53">
        <f t="shared" si="269"/>
        <v>0</v>
      </c>
      <c r="CR146" s="53">
        <f t="shared" si="269"/>
        <v>0</v>
      </c>
      <c r="CS146" s="53">
        <f t="shared" si="269"/>
        <v>0</v>
      </c>
    </row>
    <row r="147">
      <c r="A147" s="23" t="s">
        <v>26</v>
      </c>
      <c r="B147" s="53">
        <f t="shared" si="242"/>
        <v>0</v>
      </c>
      <c r="C147" s="53">
        <f t="shared" ref="C147:Y147" si="270">B147+C88/100</f>
        <v>0</v>
      </c>
      <c r="D147" s="53">
        <f t="shared" si="270"/>
        <v>0</v>
      </c>
      <c r="E147" s="53">
        <f t="shared" si="270"/>
        <v>0</v>
      </c>
      <c r="F147" s="53">
        <f t="shared" si="270"/>
        <v>0</v>
      </c>
      <c r="G147" s="53">
        <f t="shared" si="270"/>
        <v>0</v>
      </c>
      <c r="H147" s="53">
        <f t="shared" si="270"/>
        <v>0</v>
      </c>
      <c r="I147" s="53">
        <f t="shared" si="270"/>
        <v>0</v>
      </c>
      <c r="J147" s="53">
        <f t="shared" si="270"/>
        <v>0</v>
      </c>
      <c r="K147" s="53">
        <f t="shared" si="270"/>
        <v>0</v>
      </c>
      <c r="L147" s="53">
        <f t="shared" si="270"/>
        <v>0</v>
      </c>
      <c r="M147" s="53">
        <f t="shared" si="270"/>
        <v>0</v>
      </c>
      <c r="N147" s="53">
        <f t="shared" si="270"/>
        <v>0</v>
      </c>
      <c r="O147" s="53">
        <f t="shared" si="270"/>
        <v>0</v>
      </c>
      <c r="P147" s="53">
        <f t="shared" si="270"/>
        <v>0</v>
      </c>
      <c r="Q147" s="53">
        <f t="shared" si="270"/>
        <v>0</v>
      </c>
      <c r="R147" s="53">
        <f t="shared" si="270"/>
        <v>0</v>
      </c>
      <c r="S147" s="53">
        <f t="shared" si="270"/>
        <v>0</v>
      </c>
      <c r="T147" s="53">
        <f t="shared" si="270"/>
        <v>0</v>
      </c>
      <c r="U147" s="53">
        <f t="shared" si="270"/>
        <v>0</v>
      </c>
      <c r="V147" s="53">
        <f t="shared" si="270"/>
        <v>0</v>
      </c>
      <c r="W147" s="53">
        <f t="shared" si="270"/>
        <v>0</v>
      </c>
      <c r="X147" s="53">
        <f t="shared" si="270"/>
        <v>0</v>
      </c>
      <c r="Y147" s="53">
        <f t="shared" si="270"/>
        <v>0</v>
      </c>
      <c r="Z147" s="53">
        <f t="shared" si="244"/>
        <v>0</v>
      </c>
      <c r="AA147" s="53">
        <f t="shared" ref="AA147:AW147" si="271">Z147+AA88/100</f>
        <v>0</v>
      </c>
      <c r="AB147" s="53">
        <f t="shared" si="271"/>
        <v>0</v>
      </c>
      <c r="AC147" s="53">
        <f t="shared" si="271"/>
        <v>0</v>
      </c>
      <c r="AD147" s="53">
        <f t="shared" si="271"/>
        <v>0</v>
      </c>
      <c r="AE147" s="53">
        <f t="shared" si="271"/>
        <v>0</v>
      </c>
      <c r="AF147" s="53">
        <f t="shared" si="271"/>
        <v>0</v>
      </c>
      <c r="AG147" s="53">
        <f t="shared" si="271"/>
        <v>0</v>
      </c>
      <c r="AH147" s="53">
        <f t="shared" si="271"/>
        <v>0</v>
      </c>
      <c r="AI147" s="53">
        <f t="shared" si="271"/>
        <v>0</v>
      </c>
      <c r="AJ147" s="53">
        <f t="shared" si="271"/>
        <v>0</v>
      </c>
      <c r="AK147" s="53">
        <f t="shared" si="271"/>
        <v>0</v>
      </c>
      <c r="AL147" s="53">
        <f t="shared" si="271"/>
        <v>0</v>
      </c>
      <c r="AM147" s="53">
        <f t="shared" si="271"/>
        <v>0</v>
      </c>
      <c r="AN147" s="53">
        <f t="shared" si="271"/>
        <v>0</v>
      </c>
      <c r="AO147" s="53">
        <f t="shared" si="271"/>
        <v>0</v>
      </c>
      <c r="AP147" s="53">
        <f t="shared" si="271"/>
        <v>0</v>
      </c>
      <c r="AQ147" s="53">
        <f t="shared" si="271"/>
        <v>0</v>
      </c>
      <c r="AR147" s="53">
        <f t="shared" si="271"/>
        <v>0</v>
      </c>
      <c r="AS147" s="53">
        <f t="shared" si="271"/>
        <v>0</v>
      </c>
      <c r="AT147" s="53">
        <f t="shared" si="271"/>
        <v>0</v>
      </c>
      <c r="AU147" s="53">
        <f t="shared" si="271"/>
        <v>0</v>
      </c>
      <c r="AV147" s="53">
        <f t="shared" si="271"/>
        <v>0</v>
      </c>
      <c r="AW147" s="53">
        <f t="shared" si="271"/>
        <v>0</v>
      </c>
      <c r="AX147" s="53">
        <f t="shared" si="246"/>
        <v>0</v>
      </c>
      <c r="AY147" s="53">
        <f t="shared" ref="AY147:BU147" si="272">AX147+AY88/100</f>
        <v>0</v>
      </c>
      <c r="AZ147" s="53">
        <f t="shared" si="272"/>
        <v>0</v>
      </c>
      <c r="BA147" s="53">
        <f t="shared" si="272"/>
        <v>0</v>
      </c>
      <c r="BB147" s="53">
        <f t="shared" si="272"/>
        <v>0</v>
      </c>
      <c r="BC147" s="53">
        <f t="shared" si="272"/>
        <v>0</v>
      </c>
      <c r="BD147" s="53">
        <f t="shared" si="272"/>
        <v>0</v>
      </c>
      <c r="BE147" s="53">
        <f t="shared" si="272"/>
        <v>0</v>
      </c>
      <c r="BF147" s="53">
        <f t="shared" si="272"/>
        <v>0</v>
      </c>
      <c r="BG147" s="53">
        <f t="shared" si="272"/>
        <v>0</v>
      </c>
      <c r="BH147" s="53">
        <f t="shared" si="272"/>
        <v>0</v>
      </c>
      <c r="BI147" s="53">
        <f t="shared" si="272"/>
        <v>0</v>
      </c>
      <c r="BJ147" s="53">
        <f t="shared" si="272"/>
        <v>0</v>
      </c>
      <c r="BK147" s="53">
        <f t="shared" si="272"/>
        <v>0</v>
      </c>
      <c r="BL147" s="53">
        <f t="shared" si="272"/>
        <v>0</v>
      </c>
      <c r="BM147" s="53">
        <f t="shared" si="272"/>
        <v>0</v>
      </c>
      <c r="BN147" s="53">
        <f t="shared" si="272"/>
        <v>0</v>
      </c>
      <c r="BO147" s="53">
        <f t="shared" si="272"/>
        <v>0</v>
      </c>
      <c r="BP147" s="53">
        <f t="shared" si="272"/>
        <v>0</v>
      </c>
      <c r="BQ147" s="53">
        <f t="shared" si="272"/>
        <v>0</v>
      </c>
      <c r="BR147" s="53">
        <f t="shared" si="272"/>
        <v>0</v>
      </c>
      <c r="BS147" s="53">
        <f t="shared" si="272"/>
        <v>0</v>
      </c>
      <c r="BT147" s="53">
        <f t="shared" si="272"/>
        <v>0</v>
      </c>
      <c r="BU147" s="53">
        <f t="shared" si="272"/>
        <v>1</v>
      </c>
      <c r="BV147" s="53">
        <f t="shared" si="248"/>
        <v>0</v>
      </c>
      <c r="BW147" s="53">
        <f t="shared" ref="BW147:CS147" si="273">BV147+BW88/100</f>
        <v>0</v>
      </c>
      <c r="BX147" s="53">
        <f t="shared" si="273"/>
        <v>0</v>
      </c>
      <c r="BY147" s="53">
        <f t="shared" si="273"/>
        <v>0</v>
      </c>
      <c r="BZ147" s="53">
        <f t="shared" si="273"/>
        <v>0</v>
      </c>
      <c r="CA147" s="53">
        <f t="shared" si="273"/>
        <v>0</v>
      </c>
      <c r="CB147" s="53">
        <f t="shared" si="273"/>
        <v>0</v>
      </c>
      <c r="CC147" s="53">
        <f t="shared" si="273"/>
        <v>0</v>
      </c>
      <c r="CD147" s="53">
        <f t="shared" si="273"/>
        <v>0</v>
      </c>
      <c r="CE147" s="53">
        <f t="shared" si="273"/>
        <v>0</v>
      </c>
      <c r="CF147" s="53">
        <f t="shared" si="273"/>
        <v>0</v>
      </c>
      <c r="CG147" s="53">
        <f t="shared" si="273"/>
        <v>0</v>
      </c>
      <c r="CH147" s="53">
        <f t="shared" si="273"/>
        <v>0</v>
      </c>
      <c r="CI147" s="53">
        <f t="shared" si="273"/>
        <v>0</v>
      </c>
      <c r="CJ147" s="53">
        <f t="shared" si="273"/>
        <v>0</v>
      </c>
      <c r="CK147" s="53">
        <f t="shared" si="273"/>
        <v>0</v>
      </c>
      <c r="CL147" s="53">
        <f t="shared" si="273"/>
        <v>0</v>
      </c>
      <c r="CM147" s="53">
        <f t="shared" si="273"/>
        <v>0</v>
      </c>
      <c r="CN147" s="53">
        <f t="shared" si="273"/>
        <v>0</v>
      </c>
      <c r="CO147" s="53">
        <f t="shared" si="273"/>
        <v>0</v>
      </c>
      <c r="CP147" s="53">
        <f t="shared" si="273"/>
        <v>0</v>
      </c>
      <c r="CQ147" s="53">
        <f t="shared" si="273"/>
        <v>0</v>
      </c>
      <c r="CR147" s="53">
        <f t="shared" si="273"/>
        <v>0</v>
      </c>
      <c r="CS147" s="53">
        <f t="shared" si="273"/>
        <v>1</v>
      </c>
    </row>
    <row r="148">
      <c r="A148" s="26" t="s">
        <v>27</v>
      </c>
      <c r="B148" s="53">
        <f t="shared" si="242"/>
        <v>0</v>
      </c>
      <c r="C148" s="53">
        <f t="shared" ref="C148:Y148" si="274">B148+C89/100</f>
        <v>0</v>
      </c>
      <c r="D148" s="53">
        <f t="shared" si="274"/>
        <v>0</v>
      </c>
      <c r="E148" s="53">
        <f t="shared" si="274"/>
        <v>0</v>
      </c>
      <c r="F148" s="53">
        <f t="shared" si="274"/>
        <v>0</v>
      </c>
      <c r="G148" s="53">
        <f t="shared" si="274"/>
        <v>0</v>
      </c>
      <c r="H148" s="53">
        <f t="shared" si="274"/>
        <v>0</v>
      </c>
      <c r="I148" s="53">
        <f t="shared" si="274"/>
        <v>0</v>
      </c>
      <c r="J148" s="53">
        <f t="shared" si="274"/>
        <v>0</v>
      </c>
      <c r="K148" s="53">
        <f t="shared" si="274"/>
        <v>0</v>
      </c>
      <c r="L148" s="53">
        <f t="shared" si="274"/>
        <v>0</v>
      </c>
      <c r="M148" s="53">
        <f t="shared" si="274"/>
        <v>0</v>
      </c>
      <c r="N148" s="53">
        <f t="shared" si="274"/>
        <v>0</v>
      </c>
      <c r="O148" s="53">
        <f t="shared" si="274"/>
        <v>0</v>
      </c>
      <c r="P148" s="53">
        <f t="shared" si="274"/>
        <v>0</v>
      </c>
      <c r="Q148" s="53">
        <f t="shared" si="274"/>
        <v>0</v>
      </c>
      <c r="R148" s="53">
        <f t="shared" si="274"/>
        <v>0</v>
      </c>
      <c r="S148" s="53">
        <f t="shared" si="274"/>
        <v>0</v>
      </c>
      <c r="T148" s="53">
        <f t="shared" si="274"/>
        <v>0</v>
      </c>
      <c r="U148" s="53">
        <f t="shared" si="274"/>
        <v>0</v>
      </c>
      <c r="V148" s="53">
        <f t="shared" si="274"/>
        <v>0</v>
      </c>
      <c r="W148" s="53">
        <f t="shared" si="274"/>
        <v>0</v>
      </c>
      <c r="X148" s="53">
        <f t="shared" si="274"/>
        <v>0</v>
      </c>
      <c r="Y148" s="53">
        <f t="shared" si="274"/>
        <v>0</v>
      </c>
      <c r="Z148" s="53">
        <f t="shared" si="244"/>
        <v>0</v>
      </c>
      <c r="AA148" s="53">
        <f t="shared" ref="AA148:AW148" si="275">Z148+AA89/100</f>
        <v>0</v>
      </c>
      <c r="AB148" s="53">
        <f t="shared" si="275"/>
        <v>0</v>
      </c>
      <c r="AC148" s="53">
        <f t="shared" si="275"/>
        <v>0</v>
      </c>
      <c r="AD148" s="53">
        <f t="shared" si="275"/>
        <v>0</v>
      </c>
      <c r="AE148" s="53">
        <f t="shared" si="275"/>
        <v>0</v>
      </c>
      <c r="AF148" s="53">
        <f t="shared" si="275"/>
        <v>0</v>
      </c>
      <c r="AG148" s="53">
        <f t="shared" si="275"/>
        <v>0</v>
      </c>
      <c r="AH148" s="53">
        <f t="shared" si="275"/>
        <v>0</v>
      </c>
      <c r="AI148" s="53">
        <f t="shared" si="275"/>
        <v>0</v>
      </c>
      <c r="AJ148" s="53">
        <f t="shared" si="275"/>
        <v>0</v>
      </c>
      <c r="AK148" s="53">
        <f t="shared" si="275"/>
        <v>0</v>
      </c>
      <c r="AL148" s="53">
        <f t="shared" si="275"/>
        <v>0</v>
      </c>
      <c r="AM148" s="53">
        <f t="shared" si="275"/>
        <v>0</v>
      </c>
      <c r="AN148" s="53">
        <f t="shared" si="275"/>
        <v>0</v>
      </c>
      <c r="AO148" s="53">
        <f t="shared" si="275"/>
        <v>0</v>
      </c>
      <c r="AP148" s="53">
        <f t="shared" si="275"/>
        <v>0</v>
      </c>
      <c r="AQ148" s="53">
        <f t="shared" si="275"/>
        <v>0</v>
      </c>
      <c r="AR148" s="53">
        <f t="shared" si="275"/>
        <v>0</v>
      </c>
      <c r="AS148" s="53">
        <f t="shared" si="275"/>
        <v>0</v>
      </c>
      <c r="AT148" s="53">
        <f t="shared" si="275"/>
        <v>0</v>
      </c>
      <c r="AU148" s="53">
        <f t="shared" si="275"/>
        <v>0</v>
      </c>
      <c r="AV148" s="53">
        <f t="shared" si="275"/>
        <v>0</v>
      </c>
      <c r="AW148" s="53">
        <f t="shared" si="275"/>
        <v>0</v>
      </c>
      <c r="AX148" s="53">
        <f t="shared" si="246"/>
        <v>0</v>
      </c>
      <c r="AY148" s="53">
        <f t="shared" ref="AY148:BU148" si="276">AX148+AY89/100</f>
        <v>0</v>
      </c>
      <c r="AZ148" s="53">
        <f t="shared" si="276"/>
        <v>0</v>
      </c>
      <c r="BA148" s="53">
        <f t="shared" si="276"/>
        <v>0</v>
      </c>
      <c r="BB148" s="53">
        <f t="shared" si="276"/>
        <v>0</v>
      </c>
      <c r="BC148" s="53">
        <f t="shared" si="276"/>
        <v>0</v>
      </c>
      <c r="BD148" s="53">
        <f t="shared" si="276"/>
        <v>0</v>
      </c>
      <c r="BE148" s="53">
        <f t="shared" si="276"/>
        <v>0</v>
      </c>
      <c r="BF148" s="53">
        <f t="shared" si="276"/>
        <v>0</v>
      </c>
      <c r="BG148" s="53">
        <f t="shared" si="276"/>
        <v>0</v>
      </c>
      <c r="BH148" s="53">
        <f t="shared" si="276"/>
        <v>0</v>
      </c>
      <c r="BI148" s="53">
        <f t="shared" si="276"/>
        <v>0</v>
      </c>
      <c r="BJ148" s="53">
        <f t="shared" si="276"/>
        <v>0</v>
      </c>
      <c r="BK148" s="53">
        <f t="shared" si="276"/>
        <v>0</v>
      </c>
      <c r="BL148" s="53">
        <f t="shared" si="276"/>
        <v>0</v>
      </c>
      <c r="BM148" s="53">
        <f t="shared" si="276"/>
        <v>0</v>
      </c>
      <c r="BN148" s="53">
        <f t="shared" si="276"/>
        <v>0</v>
      </c>
      <c r="BO148" s="53">
        <f t="shared" si="276"/>
        <v>0</v>
      </c>
      <c r="BP148" s="53">
        <f t="shared" si="276"/>
        <v>0</v>
      </c>
      <c r="BQ148" s="53">
        <f t="shared" si="276"/>
        <v>0</v>
      </c>
      <c r="BR148" s="53">
        <f t="shared" si="276"/>
        <v>0</v>
      </c>
      <c r="BS148" s="53">
        <f t="shared" si="276"/>
        <v>0</v>
      </c>
      <c r="BT148" s="53">
        <f t="shared" si="276"/>
        <v>0</v>
      </c>
      <c r="BU148" s="53">
        <f t="shared" si="276"/>
        <v>1</v>
      </c>
      <c r="BV148" s="53">
        <f t="shared" si="248"/>
        <v>0.5</v>
      </c>
      <c r="BW148" s="53">
        <f t="shared" ref="BW148:CS148" si="277">BV148+BW89/100</f>
        <v>0.625</v>
      </c>
      <c r="BX148" s="53">
        <f t="shared" si="277"/>
        <v>0.625</v>
      </c>
      <c r="BY148" s="53">
        <f t="shared" si="277"/>
        <v>0.75</v>
      </c>
      <c r="BZ148" s="53">
        <f t="shared" si="277"/>
        <v>1</v>
      </c>
      <c r="CA148" s="53">
        <f t="shared" si="277"/>
        <v>1</v>
      </c>
      <c r="CB148" s="53">
        <f t="shared" si="277"/>
        <v>1</v>
      </c>
      <c r="CC148" s="53">
        <f t="shared" si="277"/>
        <v>1</v>
      </c>
      <c r="CD148" s="53">
        <f t="shared" si="277"/>
        <v>1</v>
      </c>
      <c r="CE148" s="53">
        <f t="shared" si="277"/>
        <v>1</v>
      </c>
      <c r="CF148" s="53">
        <f t="shared" si="277"/>
        <v>1</v>
      </c>
      <c r="CG148" s="53">
        <f t="shared" si="277"/>
        <v>1</v>
      </c>
      <c r="CH148" s="53">
        <f t="shared" si="277"/>
        <v>1</v>
      </c>
      <c r="CI148" s="53">
        <f t="shared" si="277"/>
        <v>1</v>
      </c>
      <c r="CJ148" s="53">
        <f t="shared" si="277"/>
        <v>1</v>
      </c>
      <c r="CK148" s="53">
        <f t="shared" si="277"/>
        <v>1</v>
      </c>
      <c r="CL148" s="53">
        <f t="shared" si="277"/>
        <v>1</v>
      </c>
      <c r="CM148" s="53">
        <f t="shared" si="277"/>
        <v>1</v>
      </c>
      <c r="CN148" s="53">
        <f t="shared" si="277"/>
        <v>1</v>
      </c>
      <c r="CO148" s="53">
        <f t="shared" si="277"/>
        <v>1</v>
      </c>
      <c r="CP148" s="53">
        <f t="shared" si="277"/>
        <v>1</v>
      </c>
      <c r="CQ148" s="53">
        <f t="shared" si="277"/>
        <v>1</v>
      </c>
      <c r="CR148" s="53">
        <f t="shared" si="277"/>
        <v>1</v>
      </c>
      <c r="CS148" s="53">
        <f t="shared" si="277"/>
        <v>1</v>
      </c>
    </row>
    <row r="149">
      <c r="A149" s="26" t="s">
        <v>28</v>
      </c>
      <c r="B149" s="53">
        <f t="shared" si="242"/>
        <v>0</v>
      </c>
      <c r="C149" s="53">
        <f t="shared" ref="C149:Y149" si="278">B149+C90/100</f>
        <v>1</v>
      </c>
      <c r="D149" s="53">
        <f t="shared" si="278"/>
        <v>1</v>
      </c>
      <c r="E149" s="53">
        <f t="shared" si="278"/>
        <v>1</v>
      </c>
      <c r="F149" s="53">
        <f t="shared" si="278"/>
        <v>1</v>
      </c>
      <c r="G149" s="53">
        <f t="shared" si="278"/>
        <v>1</v>
      </c>
      <c r="H149" s="53">
        <f t="shared" si="278"/>
        <v>1</v>
      </c>
      <c r="I149" s="53">
        <f t="shared" si="278"/>
        <v>1</v>
      </c>
      <c r="J149" s="53">
        <f t="shared" si="278"/>
        <v>1</v>
      </c>
      <c r="K149" s="53">
        <f t="shared" si="278"/>
        <v>1</v>
      </c>
      <c r="L149" s="53">
        <f t="shared" si="278"/>
        <v>1</v>
      </c>
      <c r="M149" s="53">
        <f t="shared" si="278"/>
        <v>1</v>
      </c>
      <c r="N149" s="53">
        <f t="shared" si="278"/>
        <v>1</v>
      </c>
      <c r="O149" s="53">
        <f t="shared" si="278"/>
        <v>1</v>
      </c>
      <c r="P149" s="53">
        <f t="shared" si="278"/>
        <v>1</v>
      </c>
      <c r="Q149" s="53">
        <f t="shared" si="278"/>
        <v>1</v>
      </c>
      <c r="R149" s="53">
        <f t="shared" si="278"/>
        <v>1</v>
      </c>
      <c r="S149" s="53">
        <f t="shared" si="278"/>
        <v>1</v>
      </c>
      <c r="T149" s="53">
        <f t="shared" si="278"/>
        <v>1</v>
      </c>
      <c r="U149" s="53">
        <f t="shared" si="278"/>
        <v>1</v>
      </c>
      <c r="V149" s="53">
        <f t="shared" si="278"/>
        <v>1</v>
      </c>
      <c r="W149" s="53">
        <f t="shared" si="278"/>
        <v>1</v>
      </c>
      <c r="X149" s="53">
        <f t="shared" si="278"/>
        <v>1</v>
      </c>
      <c r="Y149" s="53">
        <f t="shared" si="278"/>
        <v>1</v>
      </c>
      <c r="Z149" s="53">
        <f t="shared" si="244"/>
        <v>0.3333333333</v>
      </c>
      <c r="AA149" s="53">
        <f t="shared" ref="AA149:AW149" si="279">Z149+AA90/100</f>
        <v>0.3333333333</v>
      </c>
      <c r="AB149" s="53">
        <f t="shared" si="279"/>
        <v>0.6666666667</v>
      </c>
      <c r="AC149" s="53">
        <f t="shared" si="279"/>
        <v>1</v>
      </c>
      <c r="AD149" s="53">
        <f t="shared" si="279"/>
        <v>1</v>
      </c>
      <c r="AE149" s="53">
        <f t="shared" si="279"/>
        <v>1</v>
      </c>
      <c r="AF149" s="53">
        <f t="shared" si="279"/>
        <v>1</v>
      </c>
      <c r="AG149" s="53">
        <f t="shared" si="279"/>
        <v>1</v>
      </c>
      <c r="AH149" s="53">
        <f t="shared" si="279"/>
        <v>1</v>
      </c>
      <c r="AI149" s="53">
        <f t="shared" si="279"/>
        <v>1</v>
      </c>
      <c r="AJ149" s="53">
        <f t="shared" si="279"/>
        <v>1</v>
      </c>
      <c r="AK149" s="53">
        <f t="shared" si="279"/>
        <v>1</v>
      </c>
      <c r="AL149" s="53">
        <f t="shared" si="279"/>
        <v>1</v>
      </c>
      <c r="AM149" s="53">
        <f t="shared" si="279"/>
        <v>1</v>
      </c>
      <c r="AN149" s="53">
        <f t="shared" si="279"/>
        <v>1</v>
      </c>
      <c r="AO149" s="53">
        <f t="shared" si="279"/>
        <v>1</v>
      </c>
      <c r="AP149" s="53">
        <f t="shared" si="279"/>
        <v>1</v>
      </c>
      <c r="AQ149" s="53">
        <f t="shared" si="279"/>
        <v>1</v>
      </c>
      <c r="AR149" s="53">
        <f t="shared" si="279"/>
        <v>1</v>
      </c>
      <c r="AS149" s="53">
        <f t="shared" si="279"/>
        <v>1</v>
      </c>
      <c r="AT149" s="53">
        <f t="shared" si="279"/>
        <v>1</v>
      </c>
      <c r="AU149" s="53">
        <f t="shared" si="279"/>
        <v>1</v>
      </c>
      <c r="AV149" s="53">
        <f t="shared" si="279"/>
        <v>1</v>
      </c>
      <c r="AW149" s="53">
        <f t="shared" si="279"/>
        <v>1</v>
      </c>
      <c r="AX149" s="53">
        <f t="shared" si="246"/>
        <v>0.5</v>
      </c>
      <c r="AY149" s="53">
        <f t="shared" ref="AY149:BU149" si="280">AX149+AY90/100</f>
        <v>0.5</v>
      </c>
      <c r="AZ149" s="53">
        <f t="shared" si="280"/>
        <v>0.6428571429</v>
      </c>
      <c r="BA149" s="53">
        <f t="shared" si="280"/>
        <v>0.6428571429</v>
      </c>
      <c r="BB149" s="53">
        <f t="shared" si="280"/>
        <v>1</v>
      </c>
      <c r="BC149" s="53">
        <f t="shared" si="280"/>
        <v>1</v>
      </c>
      <c r="BD149" s="53">
        <f t="shared" si="280"/>
        <v>1</v>
      </c>
      <c r="BE149" s="53">
        <f t="shared" si="280"/>
        <v>1</v>
      </c>
      <c r="BF149" s="53">
        <f t="shared" si="280"/>
        <v>1</v>
      </c>
      <c r="BG149" s="53">
        <f t="shared" si="280"/>
        <v>1</v>
      </c>
      <c r="BH149" s="53">
        <f t="shared" si="280"/>
        <v>1</v>
      </c>
      <c r="BI149" s="53">
        <f t="shared" si="280"/>
        <v>1</v>
      </c>
      <c r="BJ149" s="53">
        <f t="shared" si="280"/>
        <v>1</v>
      </c>
      <c r="BK149" s="53">
        <f t="shared" si="280"/>
        <v>1</v>
      </c>
      <c r="BL149" s="53">
        <f t="shared" si="280"/>
        <v>1</v>
      </c>
      <c r="BM149" s="53">
        <f t="shared" si="280"/>
        <v>1</v>
      </c>
      <c r="BN149" s="53">
        <f t="shared" si="280"/>
        <v>1</v>
      </c>
      <c r="BO149" s="53">
        <f t="shared" si="280"/>
        <v>1</v>
      </c>
      <c r="BP149" s="53">
        <f t="shared" si="280"/>
        <v>1</v>
      </c>
      <c r="BQ149" s="53">
        <f t="shared" si="280"/>
        <v>1</v>
      </c>
      <c r="BR149" s="53">
        <f t="shared" si="280"/>
        <v>1</v>
      </c>
      <c r="BS149" s="53">
        <f t="shared" si="280"/>
        <v>1</v>
      </c>
      <c r="BT149" s="53">
        <f t="shared" si="280"/>
        <v>1</v>
      </c>
      <c r="BU149" s="53">
        <f t="shared" si="280"/>
        <v>1</v>
      </c>
      <c r="BV149" s="53">
        <f t="shared" si="248"/>
        <v>0</v>
      </c>
      <c r="BW149" s="53">
        <f t="shared" ref="BW149:CS149" si="281">BV149+BW90/100</f>
        <v>0</v>
      </c>
      <c r="BX149" s="53">
        <f t="shared" si="281"/>
        <v>0</v>
      </c>
      <c r="BY149" s="53">
        <f t="shared" si="281"/>
        <v>0</v>
      </c>
      <c r="BZ149" s="53">
        <f t="shared" si="281"/>
        <v>0</v>
      </c>
      <c r="CA149" s="53">
        <f t="shared" si="281"/>
        <v>0</v>
      </c>
      <c r="CB149" s="53">
        <f t="shared" si="281"/>
        <v>0</v>
      </c>
      <c r="CC149" s="53">
        <f t="shared" si="281"/>
        <v>0</v>
      </c>
      <c r="CD149" s="53">
        <f t="shared" si="281"/>
        <v>0</v>
      </c>
      <c r="CE149" s="53">
        <f t="shared" si="281"/>
        <v>0</v>
      </c>
      <c r="CF149" s="53">
        <f t="shared" si="281"/>
        <v>0</v>
      </c>
      <c r="CG149" s="53">
        <f t="shared" si="281"/>
        <v>0</v>
      </c>
      <c r="CH149" s="53">
        <f t="shared" si="281"/>
        <v>0</v>
      </c>
      <c r="CI149" s="53">
        <f t="shared" si="281"/>
        <v>0</v>
      </c>
      <c r="CJ149" s="53">
        <f t="shared" si="281"/>
        <v>0</v>
      </c>
      <c r="CK149" s="53">
        <f t="shared" si="281"/>
        <v>0</v>
      </c>
      <c r="CL149" s="53">
        <f t="shared" si="281"/>
        <v>0</v>
      </c>
      <c r="CM149" s="53">
        <f t="shared" si="281"/>
        <v>0</v>
      </c>
      <c r="CN149" s="53">
        <f t="shared" si="281"/>
        <v>0</v>
      </c>
      <c r="CO149" s="53">
        <f t="shared" si="281"/>
        <v>0</v>
      </c>
      <c r="CP149" s="53">
        <f t="shared" si="281"/>
        <v>0</v>
      </c>
      <c r="CQ149" s="53">
        <f t="shared" si="281"/>
        <v>0</v>
      </c>
      <c r="CR149" s="53">
        <f t="shared" si="281"/>
        <v>0</v>
      </c>
      <c r="CS149" s="53">
        <f t="shared" si="281"/>
        <v>0</v>
      </c>
    </row>
    <row r="150">
      <c r="A150" s="26" t="s">
        <v>29</v>
      </c>
      <c r="B150" s="53">
        <f t="shared" si="242"/>
        <v>1</v>
      </c>
      <c r="C150" s="53">
        <f t="shared" ref="C150:Y150" si="282">B150+C91/100</f>
        <v>1</v>
      </c>
      <c r="D150" s="53">
        <f t="shared" si="282"/>
        <v>1</v>
      </c>
      <c r="E150" s="53">
        <f t="shared" si="282"/>
        <v>1</v>
      </c>
      <c r="F150" s="53">
        <f t="shared" si="282"/>
        <v>1</v>
      </c>
      <c r="G150" s="53">
        <f t="shared" si="282"/>
        <v>1</v>
      </c>
      <c r="H150" s="53">
        <f t="shared" si="282"/>
        <v>1</v>
      </c>
      <c r="I150" s="53">
        <f t="shared" si="282"/>
        <v>1</v>
      </c>
      <c r="J150" s="53">
        <f t="shared" si="282"/>
        <v>1</v>
      </c>
      <c r="K150" s="53">
        <f t="shared" si="282"/>
        <v>1</v>
      </c>
      <c r="L150" s="53">
        <f t="shared" si="282"/>
        <v>1</v>
      </c>
      <c r="M150" s="53">
        <f t="shared" si="282"/>
        <v>1</v>
      </c>
      <c r="N150" s="53">
        <f t="shared" si="282"/>
        <v>1</v>
      </c>
      <c r="O150" s="53">
        <f t="shared" si="282"/>
        <v>1</v>
      </c>
      <c r="P150" s="53">
        <f t="shared" si="282"/>
        <v>1</v>
      </c>
      <c r="Q150" s="53">
        <f t="shared" si="282"/>
        <v>1</v>
      </c>
      <c r="R150" s="53">
        <f t="shared" si="282"/>
        <v>1</v>
      </c>
      <c r="S150" s="53">
        <f t="shared" si="282"/>
        <v>1</v>
      </c>
      <c r="T150" s="53">
        <f t="shared" si="282"/>
        <v>1</v>
      </c>
      <c r="U150" s="53">
        <f t="shared" si="282"/>
        <v>1</v>
      </c>
      <c r="V150" s="53">
        <f t="shared" si="282"/>
        <v>1</v>
      </c>
      <c r="W150" s="53">
        <f t="shared" si="282"/>
        <v>1</v>
      </c>
      <c r="X150" s="53">
        <f t="shared" si="282"/>
        <v>1</v>
      </c>
      <c r="Y150" s="53">
        <f t="shared" si="282"/>
        <v>1</v>
      </c>
      <c r="Z150" s="53">
        <f t="shared" si="244"/>
        <v>0.75</v>
      </c>
      <c r="AA150" s="53">
        <f t="shared" ref="AA150:AW150" si="283">Z150+AA91/100</f>
        <v>0.75</v>
      </c>
      <c r="AB150" s="53">
        <f t="shared" si="283"/>
        <v>0.75</v>
      </c>
      <c r="AC150" s="53">
        <f t="shared" si="283"/>
        <v>1</v>
      </c>
      <c r="AD150" s="53">
        <f t="shared" si="283"/>
        <v>1</v>
      </c>
      <c r="AE150" s="53">
        <f t="shared" si="283"/>
        <v>1</v>
      </c>
      <c r="AF150" s="53">
        <f t="shared" si="283"/>
        <v>1</v>
      </c>
      <c r="AG150" s="53">
        <f t="shared" si="283"/>
        <v>1</v>
      </c>
      <c r="AH150" s="53">
        <f t="shared" si="283"/>
        <v>1</v>
      </c>
      <c r="AI150" s="53">
        <f t="shared" si="283"/>
        <v>1</v>
      </c>
      <c r="AJ150" s="53">
        <f t="shared" si="283"/>
        <v>1</v>
      </c>
      <c r="AK150" s="53">
        <f t="shared" si="283"/>
        <v>1</v>
      </c>
      <c r="AL150" s="53">
        <f t="shared" si="283"/>
        <v>1</v>
      </c>
      <c r="AM150" s="53">
        <f t="shared" si="283"/>
        <v>1</v>
      </c>
      <c r="AN150" s="53">
        <f t="shared" si="283"/>
        <v>1</v>
      </c>
      <c r="AO150" s="53">
        <f t="shared" si="283"/>
        <v>1</v>
      </c>
      <c r="AP150" s="53">
        <f t="shared" si="283"/>
        <v>1</v>
      </c>
      <c r="AQ150" s="53">
        <f t="shared" si="283"/>
        <v>1</v>
      </c>
      <c r="AR150" s="53">
        <f t="shared" si="283"/>
        <v>1</v>
      </c>
      <c r="AS150" s="53">
        <f t="shared" si="283"/>
        <v>1</v>
      </c>
      <c r="AT150" s="53">
        <f t="shared" si="283"/>
        <v>1</v>
      </c>
      <c r="AU150" s="53">
        <f t="shared" si="283"/>
        <v>1</v>
      </c>
      <c r="AV150" s="53">
        <f t="shared" si="283"/>
        <v>1</v>
      </c>
      <c r="AW150" s="53">
        <f t="shared" si="283"/>
        <v>1</v>
      </c>
      <c r="AX150" s="53">
        <f t="shared" si="246"/>
        <v>1</v>
      </c>
      <c r="AY150" s="53">
        <f t="shared" ref="AY150:BU150" si="284">AX150+AY91/100</f>
        <v>1</v>
      </c>
      <c r="AZ150" s="53">
        <f t="shared" si="284"/>
        <v>1</v>
      </c>
      <c r="BA150" s="53">
        <f t="shared" si="284"/>
        <v>1</v>
      </c>
      <c r="BB150" s="53">
        <f t="shared" si="284"/>
        <v>1</v>
      </c>
      <c r="BC150" s="53">
        <f t="shared" si="284"/>
        <v>1</v>
      </c>
      <c r="BD150" s="53">
        <f t="shared" si="284"/>
        <v>1</v>
      </c>
      <c r="BE150" s="53">
        <f t="shared" si="284"/>
        <v>1</v>
      </c>
      <c r="BF150" s="53">
        <f t="shared" si="284"/>
        <v>1</v>
      </c>
      <c r="BG150" s="53">
        <f t="shared" si="284"/>
        <v>1</v>
      </c>
      <c r="BH150" s="53">
        <f t="shared" si="284"/>
        <v>1</v>
      </c>
      <c r="BI150" s="53">
        <f t="shared" si="284"/>
        <v>1</v>
      </c>
      <c r="BJ150" s="53">
        <f t="shared" si="284"/>
        <v>1</v>
      </c>
      <c r="BK150" s="53">
        <f t="shared" si="284"/>
        <v>1</v>
      </c>
      <c r="BL150" s="53">
        <f t="shared" si="284"/>
        <v>1</v>
      </c>
      <c r="BM150" s="53">
        <f t="shared" si="284"/>
        <v>1</v>
      </c>
      <c r="BN150" s="53">
        <f t="shared" si="284"/>
        <v>1</v>
      </c>
      <c r="BO150" s="53">
        <f t="shared" si="284"/>
        <v>1</v>
      </c>
      <c r="BP150" s="53">
        <f t="shared" si="284"/>
        <v>1</v>
      </c>
      <c r="BQ150" s="53">
        <f t="shared" si="284"/>
        <v>1</v>
      </c>
      <c r="BR150" s="53">
        <f t="shared" si="284"/>
        <v>1</v>
      </c>
      <c r="BS150" s="53">
        <f t="shared" si="284"/>
        <v>1</v>
      </c>
      <c r="BT150" s="53">
        <f t="shared" si="284"/>
        <v>1</v>
      </c>
      <c r="BU150" s="53">
        <f t="shared" si="284"/>
        <v>1</v>
      </c>
      <c r="BV150" s="53">
        <f t="shared" si="248"/>
        <v>0.8</v>
      </c>
      <c r="BW150" s="53">
        <f t="shared" ref="BW150:CS150" si="285">BV150+BW91/100</f>
        <v>0.8</v>
      </c>
      <c r="BX150" s="53">
        <f t="shared" si="285"/>
        <v>0.8</v>
      </c>
      <c r="BY150" s="53">
        <f t="shared" si="285"/>
        <v>0.8</v>
      </c>
      <c r="BZ150" s="53">
        <f t="shared" si="285"/>
        <v>0.8</v>
      </c>
      <c r="CA150" s="53">
        <f t="shared" si="285"/>
        <v>0.8</v>
      </c>
      <c r="CB150" s="53">
        <f t="shared" si="285"/>
        <v>0.8</v>
      </c>
      <c r="CC150" s="53">
        <f t="shared" si="285"/>
        <v>0.8</v>
      </c>
      <c r="CD150" s="53">
        <f t="shared" si="285"/>
        <v>0.8</v>
      </c>
      <c r="CE150" s="53">
        <f t="shared" si="285"/>
        <v>0.8</v>
      </c>
      <c r="CF150" s="53">
        <f t="shared" si="285"/>
        <v>0.8</v>
      </c>
      <c r="CG150" s="53">
        <f t="shared" si="285"/>
        <v>0.8</v>
      </c>
      <c r="CH150" s="53">
        <f t="shared" si="285"/>
        <v>0.8</v>
      </c>
      <c r="CI150" s="53">
        <f t="shared" si="285"/>
        <v>0.8</v>
      </c>
      <c r="CJ150" s="53">
        <f t="shared" si="285"/>
        <v>0.8</v>
      </c>
      <c r="CK150" s="53">
        <f t="shared" si="285"/>
        <v>0.8</v>
      </c>
      <c r="CL150" s="53">
        <f t="shared" si="285"/>
        <v>0.8</v>
      </c>
      <c r="CM150" s="53">
        <f t="shared" si="285"/>
        <v>0.8</v>
      </c>
      <c r="CN150" s="53">
        <f t="shared" si="285"/>
        <v>0.8</v>
      </c>
      <c r="CO150" s="53">
        <f t="shared" si="285"/>
        <v>0.8</v>
      </c>
      <c r="CP150" s="53">
        <f t="shared" si="285"/>
        <v>0.8</v>
      </c>
      <c r="CQ150" s="53">
        <f t="shared" si="285"/>
        <v>0.8</v>
      </c>
      <c r="CR150" s="53">
        <f t="shared" si="285"/>
        <v>0.8</v>
      </c>
      <c r="CS150" s="53">
        <f t="shared" si="285"/>
        <v>1</v>
      </c>
    </row>
    <row r="151">
      <c r="A151" s="26" t="s">
        <v>30</v>
      </c>
      <c r="B151" s="53">
        <f t="shared" si="242"/>
        <v>1</v>
      </c>
      <c r="C151" s="53">
        <f t="shared" ref="C151:Y151" si="286">B151+C92/100</f>
        <v>1</v>
      </c>
      <c r="D151" s="53">
        <f t="shared" si="286"/>
        <v>1</v>
      </c>
      <c r="E151" s="53">
        <f t="shared" si="286"/>
        <v>1</v>
      </c>
      <c r="F151" s="53">
        <f t="shared" si="286"/>
        <v>1</v>
      </c>
      <c r="G151" s="53">
        <f t="shared" si="286"/>
        <v>1</v>
      </c>
      <c r="H151" s="53">
        <f t="shared" si="286"/>
        <v>1</v>
      </c>
      <c r="I151" s="53">
        <f t="shared" si="286"/>
        <v>1</v>
      </c>
      <c r="J151" s="53">
        <f t="shared" si="286"/>
        <v>1</v>
      </c>
      <c r="K151" s="53">
        <f t="shared" si="286"/>
        <v>1</v>
      </c>
      <c r="L151" s="53">
        <f t="shared" si="286"/>
        <v>1</v>
      </c>
      <c r="M151" s="53">
        <f t="shared" si="286"/>
        <v>1</v>
      </c>
      <c r="N151" s="53">
        <f t="shared" si="286"/>
        <v>1</v>
      </c>
      <c r="O151" s="53">
        <f t="shared" si="286"/>
        <v>1</v>
      </c>
      <c r="P151" s="53">
        <f t="shared" si="286"/>
        <v>1</v>
      </c>
      <c r="Q151" s="53">
        <f t="shared" si="286"/>
        <v>1</v>
      </c>
      <c r="R151" s="53">
        <f t="shared" si="286"/>
        <v>1</v>
      </c>
      <c r="S151" s="53">
        <f t="shared" si="286"/>
        <v>1</v>
      </c>
      <c r="T151" s="53">
        <f t="shared" si="286"/>
        <v>1</v>
      </c>
      <c r="U151" s="53">
        <f t="shared" si="286"/>
        <v>1</v>
      </c>
      <c r="V151" s="53">
        <f t="shared" si="286"/>
        <v>1</v>
      </c>
      <c r="W151" s="53">
        <f t="shared" si="286"/>
        <v>1</v>
      </c>
      <c r="X151" s="53">
        <f t="shared" si="286"/>
        <v>1</v>
      </c>
      <c r="Y151" s="53">
        <f t="shared" si="286"/>
        <v>1</v>
      </c>
      <c r="Z151" s="53">
        <f t="shared" si="244"/>
        <v>1</v>
      </c>
      <c r="AA151" s="53">
        <f t="shared" ref="AA151:AW151" si="287">Z151+AA92/100</f>
        <v>1</v>
      </c>
      <c r="AB151" s="53">
        <f t="shared" si="287"/>
        <v>1</v>
      </c>
      <c r="AC151" s="53">
        <f t="shared" si="287"/>
        <v>1</v>
      </c>
      <c r="AD151" s="53">
        <f t="shared" si="287"/>
        <v>1</v>
      </c>
      <c r="AE151" s="53">
        <f t="shared" si="287"/>
        <v>1</v>
      </c>
      <c r="AF151" s="53">
        <f t="shared" si="287"/>
        <v>1</v>
      </c>
      <c r="AG151" s="53">
        <f t="shared" si="287"/>
        <v>1</v>
      </c>
      <c r="AH151" s="53">
        <f t="shared" si="287"/>
        <v>1</v>
      </c>
      <c r="AI151" s="53">
        <f t="shared" si="287"/>
        <v>1</v>
      </c>
      <c r="AJ151" s="53">
        <f t="shared" si="287"/>
        <v>1</v>
      </c>
      <c r="AK151" s="53">
        <f t="shared" si="287"/>
        <v>1</v>
      </c>
      <c r="AL151" s="53">
        <f t="shared" si="287"/>
        <v>1</v>
      </c>
      <c r="AM151" s="53">
        <f t="shared" si="287"/>
        <v>1</v>
      </c>
      <c r="AN151" s="53">
        <f t="shared" si="287"/>
        <v>1</v>
      </c>
      <c r="AO151" s="53">
        <f t="shared" si="287"/>
        <v>1</v>
      </c>
      <c r="AP151" s="53">
        <f t="shared" si="287"/>
        <v>1</v>
      </c>
      <c r="AQ151" s="53">
        <f t="shared" si="287"/>
        <v>1</v>
      </c>
      <c r="AR151" s="53">
        <f t="shared" si="287"/>
        <v>1</v>
      </c>
      <c r="AS151" s="53">
        <f t="shared" si="287"/>
        <v>1</v>
      </c>
      <c r="AT151" s="53">
        <f t="shared" si="287"/>
        <v>1</v>
      </c>
      <c r="AU151" s="53">
        <f t="shared" si="287"/>
        <v>1</v>
      </c>
      <c r="AV151" s="53">
        <f t="shared" si="287"/>
        <v>1</v>
      </c>
      <c r="AW151" s="53">
        <f t="shared" si="287"/>
        <v>1</v>
      </c>
      <c r="AX151" s="53">
        <f t="shared" si="246"/>
        <v>0.92</v>
      </c>
      <c r="AY151" s="53">
        <f t="shared" ref="AY151:BU151" si="288">AX151+AY92/100</f>
        <v>1</v>
      </c>
      <c r="AZ151" s="53">
        <f t="shared" si="288"/>
        <v>1</v>
      </c>
      <c r="BA151" s="53">
        <f t="shared" si="288"/>
        <v>1</v>
      </c>
      <c r="BB151" s="53">
        <f t="shared" si="288"/>
        <v>1</v>
      </c>
      <c r="BC151" s="53">
        <f t="shared" si="288"/>
        <v>1</v>
      </c>
      <c r="BD151" s="53">
        <f t="shared" si="288"/>
        <v>1</v>
      </c>
      <c r="BE151" s="53">
        <f t="shared" si="288"/>
        <v>1</v>
      </c>
      <c r="BF151" s="53">
        <f t="shared" si="288"/>
        <v>1</v>
      </c>
      <c r="BG151" s="53">
        <f t="shared" si="288"/>
        <v>1</v>
      </c>
      <c r="BH151" s="53">
        <f t="shared" si="288"/>
        <v>1</v>
      </c>
      <c r="BI151" s="53">
        <f t="shared" si="288"/>
        <v>1</v>
      </c>
      <c r="BJ151" s="53">
        <f t="shared" si="288"/>
        <v>1</v>
      </c>
      <c r="BK151" s="53">
        <f t="shared" si="288"/>
        <v>1</v>
      </c>
      <c r="BL151" s="53">
        <f t="shared" si="288"/>
        <v>1</v>
      </c>
      <c r="BM151" s="53">
        <f t="shared" si="288"/>
        <v>1</v>
      </c>
      <c r="BN151" s="53">
        <f t="shared" si="288"/>
        <v>1</v>
      </c>
      <c r="BO151" s="53">
        <f t="shared" si="288"/>
        <v>1</v>
      </c>
      <c r="BP151" s="53">
        <f t="shared" si="288"/>
        <v>1</v>
      </c>
      <c r="BQ151" s="53">
        <f t="shared" si="288"/>
        <v>1</v>
      </c>
      <c r="BR151" s="53">
        <f t="shared" si="288"/>
        <v>1</v>
      </c>
      <c r="BS151" s="53">
        <f t="shared" si="288"/>
        <v>1</v>
      </c>
      <c r="BT151" s="53">
        <f t="shared" si="288"/>
        <v>1</v>
      </c>
      <c r="BU151" s="53">
        <f t="shared" si="288"/>
        <v>1</v>
      </c>
      <c r="BV151" s="53">
        <f t="shared" si="248"/>
        <v>0.880952381</v>
      </c>
      <c r="BW151" s="53">
        <f t="shared" ref="BW151:CS151" si="289">BV151+BW92/100</f>
        <v>0.9047619048</v>
      </c>
      <c r="BX151" s="53">
        <f t="shared" si="289"/>
        <v>0.9523809524</v>
      </c>
      <c r="BY151" s="53">
        <f t="shared" si="289"/>
        <v>0.9761904762</v>
      </c>
      <c r="BZ151" s="53">
        <f t="shared" si="289"/>
        <v>0.9761904762</v>
      </c>
      <c r="CA151" s="53">
        <f t="shared" si="289"/>
        <v>0.9761904762</v>
      </c>
      <c r="CB151" s="53">
        <f t="shared" si="289"/>
        <v>0.9761904762</v>
      </c>
      <c r="CC151" s="53">
        <f t="shared" si="289"/>
        <v>0.9761904762</v>
      </c>
      <c r="CD151" s="53">
        <f t="shared" si="289"/>
        <v>0.9761904762</v>
      </c>
      <c r="CE151" s="53">
        <f t="shared" si="289"/>
        <v>0.9761904762</v>
      </c>
      <c r="CF151" s="53">
        <f t="shared" si="289"/>
        <v>0.9761904762</v>
      </c>
      <c r="CG151" s="53">
        <f t="shared" si="289"/>
        <v>0.9761904762</v>
      </c>
      <c r="CH151" s="53">
        <f t="shared" si="289"/>
        <v>0.9761904762</v>
      </c>
      <c r="CI151" s="53">
        <f t="shared" si="289"/>
        <v>0.9761904762</v>
      </c>
      <c r="CJ151" s="53">
        <f t="shared" si="289"/>
        <v>0.9761904762</v>
      </c>
      <c r="CK151" s="53">
        <f t="shared" si="289"/>
        <v>0.9761904762</v>
      </c>
      <c r="CL151" s="53">
        <f t="shared" si="289"/>
        <v>0.9761904762</v>
      </c>
      <c r="CM151" s="53">
        <f t="shared" si="289"/>
        <v>0.9761904762</v>
      </c>
      <c r="CN151" s="53">
        <f t="shared" si="289"/>
        <v>0.9761904762</v>
      </c>
      <c r="CO151" s="53">
        <f t="shared" si="289"/>
        <v>0.9761904762</v>
      </c>
      <c r="CP151" s="53">
        <f t="shared" si="289"/>
        <v>1</v>
      </c>
      <c r="CQ151" s="53">
        <f t="shared" si="289"/>
        <v>1</v>
      </c>
      <c r="CR151" s="53">
        <f t="shared" si="289"/>
        <v>1</v>
      </c>
      <c r="CS151" s="53">
        <f t="shared" si="289"/>
        <v>1</v>
      </c>
    </row>
    <row r="152">
      <c r="A152" s="26" t="s">
        <v>31</v>
      </c>
      <c r="B152" s="53">
        <f t="shared" si="242"/>
        <v>0</v>
      </c>
      <c r="C152" s="53">
        <f t="shared" ref="C152:Y152" si="290">B152+C93/100</f>
        <v>0</v>
      </c>
      <c r="D152" s="53">
        <f t="shared" si="290"/>
        <v>0</v>
      </c>
      <c r="E152" s="53">
        <f t="shared" si="290"/>
        <v>0</v>
      </c>
      <c r="F152" s="53">
        <f t="shared" si="290"/>
        <v>0</v>
      </c>
      <c r="G152" s="53">
        <f t="shared" si="290"/>
        <v>0</v>
      </c>
      <c r="H152" s="53">
        <f t="shared" si="290"/>
        <v>0</v>
      </c>
      <c r="I152" s="53">
        <f t="shared" si="290"/>
        <v>0</v>
      </c>
      <c r="J152" s="53">
        <f t="shared" si="290"/>
        <v>0</v>
      </c>
      <c r="K152" s="53">
        <f t="shared" si="290"/>
        <v>0</v>
      </c>
      <c r="L152" s="53">
        <f t="shared" si="290"/>
        <v>0</v>
      </c>
      <c r="M152" s="53">
        <f t="shared" si="290"/>
        <v>0</v>
      </c>
      <c r="N152" s="53">
        <f t="shared" si="290"/>
        <v>0</v>
      </c>
      <c r="O152" s="53">
        <f t="shared" si="290"/>
        <v>0</v>
      </c>
      <c r="P152" s="53">
        <f t="shared" si="290"/>
        <v>0</v>
      </c>
      <c r="Q152" s="53">
        <f t="shared" si="290"/>
        <v>0</v>
      </c>
      <c r="R152" s="53">
        <f t="shared" si="290"/>
        <v>0</v>
      </c>
      <c r="S152" s="53">
        <f t="shared" si="290"/>
        <v>0</v>
      </c>
      <c r="T152" s="53">
        <f t="shared" si="290"/>
        <v>0</v>
      </c>
      <c r="U152" s="53">
        <f t="shared" si="290"/>
        <v>0</v>
      </c>
      <c r="V152" s="53">
        <f t="shared" si="290"/>
        <v>0</v>
      </c>
      <c r="W152" s="53">
        <f t="shared" si="290"/>
        <v>0</v>
      </c>
      <c r="X152" s="53">
        <f t="shared" si="290"/>
        <v>0</v>
      </c>
      <c r="Y152" s="53">
        <f t="shared" si="290"/>
        <v>0</v>
      </c>
      <c r="Z152" s="53">
        <f t="shared" si="244"/>
        <v>1</v>
      </c>
      <c r="AA152" s="53">
        <f t="shared" ref="AA152:AW152" si="291">Z152+AA93/100</f>
        <v>1</v>
      </c>
      <c r="AB152" s="53">
        <f t="shared" si="291"/>
        <v>1</v>
      </c>
      <c r="AC152" s="53">
        <f t="shared" si="291"/>
        <v>1</v>
      </c>
      <c r="AD152" s="53">
        <f t="shared" si="291"/>
        <v>1</v>
      </c>
      <c r="AE152" s="53">
        <f t="shared" si="291"/>
        <v>1</v>
      </c>
      <c r="AF152" s="53">
        <f t="shared" si="291"/>
        <v>1</v>
      </c>
      <c r="AG152" s="53">
        <f t="shared" si="291"/>
        <v>1</v>
      </c>
      <c r="AH152" s="53">
        <f t="shared" si="291"/>
        <v>1</v>
      </c>
      <c r="AI152" s="53">
        <f t="shared" si="291"/>
        <v>1</v>
      </c>
      <c r="AJ152" s="53">
        <f t="shared" si="291"/>
        <v>1</v>
      </c>
      <c r="AK152" s="53">
        <f t="shared" si="291"/>
        <v>1</v>
      </c>
      <c r="AL152" s="53">
        <f t="shared" si="291"/>
        <v>1</v>
      </c>
      <c r="AM152" s="53">
        <f t="shared" si="291"/>
        <v>1</v>
      </c>
      <c r="AN152" s="53">
        <f t="shared" si="291"/>
        <v>1</v>
      </c>
      <c r="AO152" s="53">
        <f t="shared" si="291"/>
        <v>1</v>
      </c>
      <c r="AP152" s="53">
        <f t="shared" si="291"/>
        <v>1</v>
      </c>
      <c r="AQ152" s="53">
        <f t="shared" si="291"/>
        <v>1</v>
      </c>
      <c r="AR152" s="53">
        <f t="shared" si="291"/>
        <v>1</v>
      </c>
      <c r="AS152" s="53">
        <f t="shared" si="291"/>
        <v>1</v>
      </c>
      <c r="AT152" s="53">
        <f t="shared" si="291"/>
        <v>1</v>
      </c>
      <c r="AU152" s="53">
        <f t="shared" si="291"/>
        <v>1</v>
      </c>
      <c r="AV152" s="53">
        <f t="shared" si="291"/>
        <v>1</v>
      </c>
      <c r="AW152" s="53">
        <f t="shared" si="291"/>
        <v>1</v>
      </c>
      <c r="AX152" s="53">
        <f t="shared" si="246"/>
        <v>0.5</v>
      </c>
      <c r="AY152" s="53">
        <f t="shared" ref="AY152:BU152" si="292">AX152+AY93/100</f>
        <v>1</v>
      </c>
      <c r="AZ152" s="53">
        <f t="shared" si="292"/>
        <v>1</v>
      </c>
      <c r="BA152" s="53">
        <f t="shared" si="292"/>
        <v>1</v>
      </c>
      <c r="BB152" s="53">
        <f t="shared" si="292"/>
        <v>1</v>
      </c>
      <c r="BC152" s="53">
        <f t="shared" si="292"/>
        <v>1</v>
      </c>
      <c r="BD152" s="53">
        <f t="shared" si="292"/>
        <v>1</v>
      </c>
      <c r="BE152" s="53">
        <f t="shared" si="292"/>
        <v>1</v>
      </c>
      <c r="BF152" s="53">
        <f t="shared" si="292"/>
        <v>1</v>
      </c>
      <c r="BG152" s="53">
        <f t="shared" si="292"/>
        <v>1</v>
      </c>
      <c r="BH152" s="53">
        <f t="shared" si="292"/>
        <v>1</v>
      </c>
      <c r="BI152" s="53">
        <f t="shared" si="292"/>
        <v>1</v>
      </c>
      <c r="BJ152" s="53">
        <f t="shared" si="292"/>
        <v>1</v>
      </c>
      <c r="BK152" s="53">
        <f t="shared" si="292"/>
        <v>1</v>
      </c>
      <c r="BL152" s="53">
        <f t="shared" si="292"/>
        <v>1</v>
      </c>
      <c r="BM152" s="53">
        <f t="shared" si="292"/>
        <v>1</v>
      </c>
      <c r="BN152" s="53">
        <f t="shared" si="292"/>
        <v>1</v>
      </c>
      <c r="BO152" s="53">
        <f t="shared" si="292"/>
        <v>1</v>
      </c>
      <c r="BP152" s="53">
        <f t="shared" si="292"/>
        <v>1</v>
      </c>
      <c r="BQ152" s="53">
        <f t="shared" si="292"/>
        <v>1</v>
      </c>
      <c r="BR152" s="53">
        <f t="shared" si="292"/>
        <v>1</v>
      </c>
      <c r="BS152" s="53">
        <f t="shared" si="292"/>
        <v>1</v>
      </c>
      <c r="BT152" s="53">
        <f t="shared" si="292"/>
        <v>1</v>
      </c>
      <c r="BU152" s="53">
        <f t="shared" si="292"/>
        <v>1</v>
      </c>
      <c r="BV152" s="53">
        <f t="shared" si="248"/>
        <v>0</v>
      </c>
      <c r="BW152" s="53">
        <f t="shared" ref="BW152:CS152" si="293">BV152+BW93/100</f>
        <v>0</v>
      </c>
      <c r="BX152" s="53">
        <f t="shared" si="293"/>
        <v>0.6666666667</v>
      </c>
      <c r="BY152" s="53">
        <f t="shared" si="293"/>
        <v>0.6666666667</v>
      </c>
      <c r="BZ152" s="53">
        <f t="shared" si="293"/>
        <v>1</v>
      </c>
      <c r="CA152" s="53">
        <f t="shared" si="293"/>
        <v>1</v>
      </c>
      <c r="CB152" s="53">
        <f t="shared" si="293"/>
        <v>1</v>
      </c>
      <c r="CC152" s="53">
        <f t="shared" si="293"/>
        <v>1</v>
      </c>
      <c r="CD152" s="53">
        <f t="shared" si="293"/>
        <v>1</v>
      </c>
      <c r="CE152" s="53">
        <f t="shared" si="293"/>
        <v>1</v>
      </c>
      <c r="CF152" s="53">
        <f t="shared" si="293"/>
        <v>1</v>
      </c>
      <c r="CG152" s="53">
        <f t="shared" si="293"/>
        <v>1</v>
      </c>
      <c r="CH152" s="53">
        <f t="shared" si="293"/>
        <v>1</v>
      </c>
      <c r="CI152" s="53">
        <f t="shared" si="293"/>
        <v>1</v>
      </c>
      <c r="CJ152" s="53">
        <f t="shared" si="293"/>
        <v>1</v>
      </c>
      <c r="CK152" s="53">
        <f t="shared" si="293"/>
        <v>1</v>
      </c>
      <c r="CL152" s="53">
        <f t="shared" si="293"/>
        <v>1</v>
      </c>
      <c r="CM152" s="53">
        <f t="shared" si="293"/>
        <v>1</v>
      </c>
      <c r="CN152" s="53">
        <f t="shared" si="293"/>
        <v>1</v>
      </c>
      <c r="CO152" s="53">
        <f t="shared" si="293"/>
        <v>1</v>
      </c>
      <c r="CP152" s="53">
        <f t="shared" si="293"/>
        <v>1</v>
      </c>
      <c r="CQ152" s="53">
        <f t="shared" si="293"/>
        <v>1</v>
      </c>
      <c r="CR152" s="53">
        <f t="shared" si="293"/>
        <v>1</v>
      </c>
      <c r="CS152" s="53">
        <f t="shared" si="293"/>
        <v>1</v>
      </c>
    </row>
    <row r="153">
      <c r="A153" s="26" t="s">
        <v>32</v>
      </c>
      <c r="B153" s="53">
        <f t="shared" si="242"/>
        <v>0</v>
      </c>
      <c r="C153" s="53">
        <f t="shared" ref="C153:Y153" si="294">B153+C94/100</f>
        <v>0</v>
      </c>
      <c r="D153" s="53">
        <f t="shared" si="294"/>
        <v>0</v>
      </c>
      <c r="E153" s="53">
        <f t="shared" si="294"/>
        <v>0</v>
      </c>
      <c r="F153" s="53">
        <f t="shared" si="294"/>
        <v>0</v>
      </c>
      <c r="G153" s="53">
        <f t="shared" si="294"/>
        <v>0</v>
      </c>
      <c r="H153" s="53">
        <f t="shared" si="294"/>
        <v>0</v>
      </c>
      <c r="I153" s="53">
        <f t="shared" si="294"/>
        <v>0</v>
      </c>
      <c r="J153" s="53">
        <f t="shared" si="294"/>
        <v>0</v>
      </c>
      <c r="K153" s="53">
        <f t="shared" si="294"/>
        <v>0</v>
      </c>
      <c r="L153" s="53">
        <f t="shared" si="294"/>
        <v>0</v>
      </c>
      <c r="M153" s="53">
        <f t="shared" si="294"/>
        <v>0</v>
      </c>
      <c r="N153" s="53">
        <f t="shared" si="294"/>
        <v>0</v>
      </c>
      <c r="O153" s="53">
        <f t="shared" si="294"/>
        <v>0</v>
      </c>
      <c r="P153" s="53">
        <f t="shared" si="294"/>
        <v>0</v>
      </c>
      <c r="Q153" s="53">
        <f t="shared" si="294"/>
        <v>0</v>
      </c>
      <c r="R153" s="53">
        <f t="shared" si="294"/>
        <v>0</v>
      </c>
      <c r="S153" s="53">
        <f t="shared" si="294"/>
        <v>0</v>
      </c>
      <c r="T153" s="53">
        <f t="shared" si="294"/>
        <v>0</v>
      </c>
      <c r="U153" s="53">
        <f t="shared" si="294"/>
        <v>0</v>
      </c>
      <c r="V153" s="53">
        <f t="shared" si="294"/>
        <v>0</v>
      </c>
      <c r="W153" s="53">
        <f t="shared" si="294"/>
        <v>0</v>
      </c>
      <c r="X153" s="53">
        <f t="shared" si="294"/>
        <v>0</v>
      </c>
      <c r="Y153" s="53">
        <f t="shared" si="294"/>
        <v>0</v>
      </c>
      <c r="Z153" s="53">
        <f t="shared" si="244"/>
        <v>0</v>
      </c>
      <c r="AA153" s="53">
        <f t="shared" ref="AA153:AW153" si="295">Z153+AA94/100</f>
        <v>0</v>
      </c>
      <c r="AB153" s="53">
        <f t="shared" si="295"/>
        <v>0</v>
      </c>
      <c r="AC153" s="53">
        <f t="shared" si="295"/>
        <v>0</v>
      </c>
      <c r="AD153" s="53">
        <f t="shared" si="295"/>
        <v>0</v>
      </c>
      <c r="AE153" s="53">
        <f t="shared" si="295"/>
        <v>0</v>
      </c>
      <c r="AF153" s="53">
        <f t="shared" si="295"/>
        <v>0</v>
      </c>
      <c r="AG153" s="53">
        <f t="shared" si="295"/>
        <v>0</v>
      </c>
      <c r="AH153" s="53">
        <f t="shared" si="295"/>
        <v>0</v>
      </c>
      <c r="AI153" s="53">
        <f t="shared" si="295"/>
        <v>0</v>
      </c>
      <c r="AJ153" s="53">
        <f t="shared" si="295"/>
        <v>0</v>
      </c>
      <c r="AK153" s="53">
        <f t="shared" si="295"/>
        <v>0</v>
      </c>
      <c r="AL153" s="53">
        <f t="shared" si="295"/>
        <v>0</v>
      </c>
      <c r="AM153" s="53">
        <f t="shared" si="295"/>
        <v>0</v>
      </c>
      <c r="AN153" s="53">
        <f t="shared" si="295"/>
        <v>0</v>
      </c>
      <c r="AO153" s="53">
        <f t="shared" si="295"/>
        <v>0</v>
      </c>
      <c r="AP153" s="53">
        <f t="shared" si="295"/>
        <v>0</v>
      </c>
      <c r="AQ153" s="53">
        <f t="shared" si="295"/>
        <v>0</v>
      </c>
      <c r="AR153" s="53">
        <f t="shared" si="295"/>
        <v>0</v>
      </c>
      <c r="AS153" s="53">
        <f t="shared" si="295"/>
        <v>0</v>
      </c>
      <c r="AT153" s="53">
        <f t="shared" si="295"/>
        <v>0</v>
      </c>
      <c r="AU153" s="53">
        <f t="shared" si="295"/>
        <v>0</v>
      </c>
      <c r="AV153" s="53">
        <f t="shared" si="295"/>
        <v>0</v>
      </c>
      <c r="AW153" s="53">
        <f t="shared" si="295"/>
        <v>0</v>
      </c>
      <c r="AX153" s="53">
        <f t="shared" si="246"/>
        <v>1</v>
      </c>
      <c r="AY153" s="53">
        <f t="shared" ref="AY153:BU153" si="296">AX153+AY94/100</f>
        <v>1</v>
      </c>
      <c r="AZ153" s="53">
        <f t="shared" si="296"/>
        <v>1</v>
      </c>
      <c r="BA153" s="53">
        <f t="shared" si="296"/>
        <v>1</v>
      </c>
      <c r="BB153" s="53">
        <f t="shared" si="296"/>
        <v>1</v>
      </c>
      <c r="BC153" s="53">
        <f t="shared" si="296"/>
        <v>1</v>
      </c>
      <c r="BD153" s="53">
        <f t="shared" si="296"/>
        <v>1</v>
      </c>
      <c r="BE153" s="53">
        <f t="shared" si="296"/>
        <v>1</v>
      </c>
      <c r="BF153" s="53">
        <f t="shared" si="296"/>
        <v>1</v>
      </c>
      <c r="BG153" s="53">
        <f t="shared" si="296"/>
        <v>1</v>
      </c>
      <c r="BH153" s="53">
        <f t="shared" si="296"/>
        <v>1</v>
      </c>
      <c r="BI153" s="53">
        <f t="shared" si="296"/>
        <v>1</v>
      </c>
      <c r="BJ153" s="53">
        <f t="shared" si="296"/>
        <v>1</v>
      </c>
      <c r="BK153" s="53">
        <f t="shared" si="296"/>
        <v>1</v>
      </c>
      <c r="BL153" s="53">
        <f t="shared" si="296"/>
        <v>1</v>
      </c>
      <c r="BM153" s="53">
        <f t="shared" si="296"/>
        <v>1</v>
      </c>
      <c r="BN153" s="53">
        <f t="shared" si="296"/>
        <v>1</v>
      </c>
      <c r="BO153" s="53">
        <f t="shared" si="296"/>
        <v>1</v>
      </c>
      <c r="BP153" s="53">
        <f t="shared" si="296"/>
        <v>1</v>
      </c>
      <c r="BQ153" s="53">
        <f t="shared" si="296"/>
        <v>1</v>
      </c>
      <c r="BR153" s="53">
        <f t="shared" si="296"/>
        <v>1</v>
      </c>
      <c r="BS153" s="53">
        <f t="shared" si="296"/>
        <v>1</v>
      </c>
      <c r="BT153" s="53">
        <f t="shared" si="296"/>
        <v>1</v>
      </c>
      <c r="BU153" s="53">
        <f t="shared" si="296"/>
        <v>1</v>
      </c>
      <c r="BV153" s="53">
        <f t="shared" si="248"/>
        <v>1</v>
      </c>
      <c r="BW153" s="53">
        <f t="shared" ref="BW153:CS153" si="297">BV153+BW94/100</f>
        <v>1</v>
      </c>
      <c r="BX153" s="53">
        <f t="shared" si="297"/>
        <v>1</v>
      </c>
      <c r="BY153" s="53">
        <f t="shared" si="297"/>
        <v>1</v>
      </c>
      <c r="BZ153" s="53">
        <f t="shared" si="297"/>
        <v>1</v>
      </c>
      <c r="CA153" s="53">
        <f t="shared" si="297"/>
        <v>1</v>
      </c>
      <c r="CB153" s="53">
        <f t="shared" si="297"/>
        <v>1</v>
      </c>
      <c r="CC153" s="53">
        <f t="shared" si="297"/>
        <v>1</v>
      </c>
      <c r="CD153" s="53">
        <f t="shared" si="297"/>
        <v>1</v>
      </c>
      <c r="CE153" s="53">
        <f t="shared" si="297"/>
        <v>1</v>
      </c>
      <c r="CF153" s="53">
        <f t="shared" si="297"/>
        <v>1</v>
      </c>
      <c r="CG153" s="53">
        <f t="shared" si="297"/>
        <v>1</v>
      </c>
      <c r="CH153" s="53">
        <f t="shared" si="297"/>
        <v>1</v>
      </c>
      <c r="CI153" s="53">
        <f t="shared" si="297"/>
        <v>1</v>
      </c>
      <c r="CJ153" s="53">
        <f t="shared" si="297"/>
        <v>1</v>
      </c>
      <c r="CK153" s="53">
        <f t="shared" si="297"/>
        <v>1</v>
      </c>
      <c r="CL153" s="53">
        <f t="shared" si="297"/>
        <v>1</v>
      </c>
      <c r="CM153" s="53">
        <f t="shared" si="297"/>
        <v>1</v>
      </c>
      <c r="CN153" s="53">
        <f t="shared" si="297"/>
        <v>1</v>
      </c>
      <c r="CO153" s="53">
        <f t="shared" si="297"/>
        <v>1</v>
      </c>
      <c r="CP153" s="53">
        <f t="shared" si="297"/>
        <v>1</v>
      </c>
      <c r="CQ153" s="53">
        <f t="shared" si="297"/>
        <v>1</v>
      </c>
      <c r="CR153" s="53">
        <f t="shared" si="297"/>
        <v>1</v>
      </c>
      <c r="CS153" s="53">
        <f t="shared" si="297"/>
        <v>1</v>
      </c>
    </row>
    <row r="154">
      <c r="A154" s="26" t="s">
        <v>33</v>
      </c>
      <c r="B154" s="53">
        <f t="shared" si="242"/>
        <v>0</v>
      </c>
      <c r="C154" s="53">
        <f t="shared" ref="C154:Y154" si="298">B154+C95/100</f>
        <v>0</v>
      </c>
      <c r="D154" s="53">
        <f t="shared" si="298"/>
        <v>0</v>
      </c>
      <c r="E154" s="53">
        <f t="shared" si="298"/>
        <v>0</v>
      </c>
      <c r="F154" s="53">
        <f t="shared" si="298"/>
        <v>0</v>
      </c>
      <c r="G154" s="53">
        <f t="shared" si="298"/>
        <v>0</v>
      </c>
      <c r="H154" s="53">
        <f t="shared" si="298"/>
        <v>0</v>
      </c>
      <c r="I154" s="53">
        <f t="shared" si="298"/>
        <v>0</v>
      </c>
      <c r="J154" s="53">
        <f t="shared" si="298"/>
        <v>0</v>
      </c>
      <c r="K154" s="53">
        <f t="shared" si="298"/>
        <v>0</v>
      </c>
      <c r="L154" s="53">
        <f t="shared" si="298"/>
        <v>0</v>
      </c>
      <c r="M154" s="53">
        <f t="shared" si="298"/>
        <v>0</v>
      </c>
      <c r="N154" s="53">
        <f t="shared" si="298"/>
        <v>0</v>
      </c>
      <c r="O154" s="53">
        <f t="shared" si="298"/>
        <v>0</v>
      </c>
      <c r="P154" s="53">
        <f t="shared" si="298"/>
        <v>0</v>
      </c>
      <c r="Q154" s="53">
        <f t="shared" si="298"/>
        <v>0</v>
      </c>
      <c r="R154" s="53">
        <f t="shared" si="298"/>
        <v>0</v>
      </c>
      <c r="S154" s="53">
        <f t="shared" si="298"/>
        <v>0</v>
      </c>
      <c r="T154" s="53">
        <f t="shared" si="298"/>
        <v>0</v>
      </c>
      <c r="U154" s="53">
        <f t="shared" si="298"/>
        <v>0</v>
      </c>
      <c r="V154" s="53">
        <f t="shared" si="298"/>
        <v>0</v>
      </c>
      <c r="W154" s="53">
        <f t="shared" si="298"/>
        <v>0</v>
      </c>
      <c r="X154" s="53">
        <f t="shared" si="298"/>
        <v>0</v>
      </c>
      <c r="Y154" s="53">
        <f t="shared" si="298"/>
        <v>0</v>
      </c>
      <c r="Z154" s="53">
        <f t="shared" si="244"/>
        <v>0</v>
      </c>
      <c r="AA154" s="53">
        <f t="shared" ref="AA154:AW154" si="299">Z154+AA95/100</f>
        <v>0</v>
      </c>
      <c r="AB154" s="53">
        <f t="shared" si="299"/>
        <v>0</v>
      </c>
      <c r="AC154" s="53">
        <f t="shared" si="299"/>
        <v>0</v>
      </c>
      <c r="AD154" s="53">
        <f t="shared" si="299"/>
        <v>0</v>
      </c>
      <c r="AE154" s="53">
        <f t="shared" si="299"/>
        <v>0</v>
      </c>
      <c r="AF154" s="53">
        <f t="shared" si="299"/>
        <v>0</v>
      </c>
      <c r="AG154" s="53">
        <f t="shared" si="299"/>
        <v>0</v>
      </c>
      <c r="AH154" s="53">
        <f t="shared" si="299"/>
        <v>0</v>
      </c>
      <c r="AI154" s="53">
        <f t="shared" si="299"/>
        <v>0</v>
      </c>
      <c r="AJ154" s="53">
        <f t="shared" si="299"/>
        <v>0</v>
      </c>
      <c r="AK154" s="53">
        <f t="shared" si="299"/>
        <v>0</v>
      </c>
      <c r="AL154" s="53">
        <f t="shared" si="299"/>
        <v>0</v>
      </c>
      <c r="AM154" s="53">
        <f t="shared" si="299"/>
        <v>0</v>
      </c>
      <c r="AN154" s="53">
        <f t="shared" si="299"/>
        <v>0</v>
      </c>
      <c r="AO154" s="53">
        <f t="shared" si="299"/>
        <v>0</v>
      </c>
      <c r="AP154" s="53">
        <f t="shared" si="299"/>
        <v>0</v>
      </c>
      <c r="AQ154" s="53">
        <f t="shared" si="299"/>
        <v>0</v>
      </c>
      <c r="AR154" s="53">
        <f t="shared" si="299"/>
        <v>0</v>
      </c>
      <c r="AS154" s="53">
        <f t="shared" si="299"/>
        <v>0</v>
      </c>
      <c r="AT154" s="53">
        <f t="shared" si="299"/>
        <v>0</v>
      </c>
      <c r="AU154" s="53">
        <f t="shared" si="299"/>
        <v>0</v>
      </c>
      <c r="AV154" s="53">
        <f t="shared" si="299"/>
        <v>0</v>
      </c>
      <c r="AW154" s="53">
        <f t="shared" si="299"/>
        <v>0</v>
      </c>
      <c r="AX154" s="53">
        <f t="shared" si="246"/>
        <v>0.5</v>
      </c>
      <c r="AY154" s="53">
        <f t="shared" ref="AY154:BU154" si="300">AX154+AY95/100</f>
        <v>0.5</v>
      </c>
      <c r="AZ154" s="53">
        <f t="shared" si="300"/>
        <v>1</v>
      </c>
      <c r="BA154" s="53">
        <f t="shared" si="300"/>
        <v>1</v>
      </c>
      <c r="BB154" s="53">
        <f t="shared" si="300"/>
        <v>1</v>
      </c>
      <c r="BC154" s="53">
        <f t="shared" si="300"/>
        <v>1</v>
      </c>
      <c r="BD154" s="53">
        <f t="shared" si="300"/>
        <v>1</v>
      </c>
      <c r="BE154" s="53">
        <f t="shared" si="300"/>
        <v>1</v>
      </c>
      <c r="BF154" s="53">
        <f t="shared" si="300"/>
        <v>1</v>
      </c>
      <c r="BG154" s="53">
        <f t="shared" si="300"/>
        <v>1</v>
      </c>
      <c r="BH154" s="53">
        <f t="shared" si="300"/>
        <v>1</v>
      </c>
      <c r="BI154" s="53">
        <f t="shared" si="300"/>
        <v>1</v>
      </c>
      <c r="BJ154" s="53">
        <f t="shared" si="300"/>
        <v>1</v>
      </c>
      <c r="BK154" s="53">
        <f t="shared" si="300"/>
        <v>1</v>
      </c>
      <c r="BL154" s="53">
        <f t="shared" si="300"/>
        <v>1</v>
      </c>
      <c r="BM154" s="53">
        <f t="shared" si="300"/>
        <v>1</v>
      </c>
      <c r="BN154" s="53">
        <f t="shared" si="300"/>
        <v>1</v>
      </c>
      <c r="BO154" s="53">
        <f t="shared" si="300"/>
        <v>1</v>
      </c>
      <c r="BP154" s="53">
        <f t="shared" si="300"/>
        <v>1</v>
      </c>
      <c r="BQ154" s="53">
        <f t="shared" si="300"/>
        <v>1</v>
      </c>
      <c r="BR154" s="53">
        <f t="shared" si="300"/>
        <v>1</v>
      </c>
      <c r="BS154" s="53">
        <f t="shared" si="300"/>
        <v>1</v>
      </c>
      <c r="BT154" s="53">
        <f t="shared" si="300"/>
        <v>1</v>
      </c>
      <c r="BU154" s="53">
        <f t="shared" si="300"/>
        <v>1</v>
      </c>
      <c r="BV154" s="53">
        <f t="shared" si="248"/>
        <v>1</v>
      </c>
      <c r="BW154" s="53">
        <f t="shared" ref="BW154:CS154" si="301">BV154+BW95/100</f>
        <v>1</v>
      </c>
      <c r="BX154" s="53">
        <f t="shared" si="301"/>
        <v>1</v>
      </c>
      <c r="BY154" s="53">
        <f t="shared" si="301"/>
        <v>1</v>
      </c>
      <c r="BZ154" s="53">
        <f t="shared" si="301"/>
        <v>1</v>
      </c>
      <c r="CA154" s="53">
        <f t="shared" si="301"/>
        <v>1</v>
      </c>
      <c r="CB154" s="53">
        <f t="shared" si="301"/>
        <v>1</v>
      </c>
      <c r="CC154" s="53">
        <f t="shared" si="301"/>
        <v>1</v>
      </c>
      <c r="CD154" s="53">
        <f t="shared" si="301"/>
        <v>1</v>
      </c>
      <c r="CE154" s="53">
        <f t="shared" si="301"/>
        <v>1</v>
      </c>
      <c r="CF154" s="53">
        <f t="shared" si="301"/>
        <v>1</v>
      </c>
      <c r="CG154" s="53">
        <f t="shared" si="301"/>
        <v>1</v>
      </c>
      <c r="CH154" s="53">
        <f t="shared" si="301"/>
        <v>1</v>
      </c>
      <c r="CI154" s="53">
        <f t="shared" si="301"/>
        <v>1</v>
      </c>
      <c r="CJ154" s="53">
        <f t="shared" si="301"/>
        <v>1</v>
      </c>
      <c r="CK154" s="53">
        <f t="shared" si="301"/>
        <v>1</v>
      </c>
      <c r="CL154" s="53">
        <f t="shared" si="301"/>
        <v>1</v>
      </c>
      <c r="CM154" s="53">
        <f t="shared" si="301"/>
        <v>1</v>
      </c>
      <c r="CN154" s="53">
        <f t="shared" si="301"/>
        <v>1</v>
      </c>
      <c r="CO154" s="53">
        <f t="shared" si="301"/>
        <v>1</v>
      </c>
      <c r="CP154" s="53">
        <f t="shared" si="301"/>
        <v>1</v>
      </c>
      <c r="CQ154" s="53">
        <f t="shared" si="301"/>
        <v>1</v>
      </c>
      <c r="CR154" s="53">
        <f t="shared" si="301"/>
        <v>1</v>
      </c>
      <c r="CS154" s="53">
        <f t="shared" si="301"/>
        <v>1</v>
      </c>
    </row>
    <row r="155">
      <c r="A155" s="26" t="s">
        <v>34</v>
      </c>
      <c r="B155" s="53">
        <f t="shared" si="242"/>
        <v>0</v>
      </c>
      <c r="C155" s="53">
        <f t="shared" ref="C155:Y155" si="302">B155+C96/100</f>
        <v>0</v>
      </c>
      <c r="D155" s="53">
        <f t="shared" si="302"/>
        <v>0</v>
      </c>
      <c r="E155" s="53">
        <f t="shared" si="302"/>
        <v>0</v>
      </c>
      <c r="F155" s="53">
        <f t="shared" si="302"/>
        <v>0</v>
      </c>
      <c r="G155" s="53">
        <f t="shared" si="302"/>
        <v>0</v>
      </c>
      <c r="H155" s="53">
        <f t="shared" si="302"/>
        <v>0</v>
      </c>
      <c r="I155" s="53">
        <f t="shared" si="302"/>
        <v>0</v>
      </c>
      <c r="J155" s="53">
        <f t="shared" si="302"/>
        <v>0</v>
      </c>
      <c r="K155" s="53">
        <f t="shared" si="302"/>
        <v>0</v>
      </c>
      <c r="L155" s="53">
        <f t="shared" si="302"/>
        <v>0</v>
      </c>
      <c r="M155" s="53">
        <f t="shared" si="302"/>
        <v>0</v>
      </c>
      <c r="N155" s="53">
        <f t="shared" si="302"/>
        <v>0</v>
      </c>
      <c r="O155" s="53">
        <f t="shared" si="302"/>
        <v>0</v>
      </c>
      <c r="P155" s="53">
        <f t="shared" si="302"/>
        <v>0</v>
      </c>
      <c r="Q155" s="53">
        <f t="shared" si="302"/>
        <v>0</v>
      </c>
      <c r="R155" s="53">
        <f t="shared" si="302"/>
        <v>0</v>
      </c>
      <c r="S155" s="53">
        <f t="shared" si="302"/>
        <v>0</v>
      </c>
      <c r="T155" s="53">
        <f t="shared" si="302"/>
        <v>0</v>
      </c>
      <c r="U155" s="53">
        <f t="shared" si="302"/>
        <v>0</v>
      </c>
      <c r="V155" s="53">
        <f t="shared" si="302"/>
        <v>0</v>
      </c>
      <c r="W155" s="53">
        <f t="shared" si="302"/>
        <v>0</v>
      </c>
      <c r="X155" s="53">
        <f t="shared" si="302"/>
        <v>0</v>
      </c>
      <c r="Y155" s="53">
        <f t="shared" si="302"/>
        <v>0</v>
      </c>
      <c r="Z155" s="53">
        <f t="shared" si="244"/>
        <v>0.5555555556</v>
      </c>
      <c r="AA155" s="53">
        <f t="shared" ref="AA155:AW155" si="303">Z155+AA96/100</f>
        <v>1</v>
      </c>
      <c r="AB155" s="53">
        <f t="shared" si="303"/>
        <v>1</v>
      </c>
      <c r="AC155" s="53">
        <f t="shared" si="303"/>
        <v>1</v>
      </c>
      <c r="AD155" s="53">
        <f t="shared" si="303"/>
        <v>1</v>
      </c>
      <c r="AE155" s="53">
        <f t="shared" si="303"/>
        <v>1</v>
      </c>
      <c r="AF155" s="53">
        <f t="shared" si="303"/>
        <v>1</v>
      </c>
      <c r="AG155" s="53">
        <f t="shared" si="303"/>
        <v>1</v>
      </c>
      <c r="AH155" s="53">
        <f t="shared" si="303"/>
        <v>1</v>
      </c>
      <c r="AI155" s="53">
        <f t="shared" si="303"/>
        <v>1</v>
      </c>
      <c r="AJ155" s="53">
        <f t="shared" si="303"/>
        <v>1</v>
      </c>
      <c r="AK155" s="53">
        <f t="shared" si="303"/>
        <v>1</v>
      </c>
      <c r="AL155" s="53">
        <f t="shared" si="303"/>
        <v>1</v>
      </c>
      <c r="AM155" s="53">
        <f t="shared" si="303"/>
        <v>1</v>
      </c>
      <c r="AN155" s="53">
        <f t="shared" si="303"/>
        <v>1</v>
      </c>
      <c r="AO155" s="53">
        <f t="shared" si="303"/>
        <v>1</v>
      </c>
      <c r="AP155" s="53">
        <f t="shared" si="303"/>
        <v>1</v>
      </c>
      <c r="AQ155" s="53">
        <f t="shared" si="303"/>
        <v>1</v>
      </c>
      <c r="AR155" s="53">
        <f t="shared" si="303"/>
        <v>1</v>
      </c>
      <c r="AS155" s="53">
        <f t="shared" si="303"/>
        <v>1</v>
      </c>
      <c r="AT155" s="53">
        <f t="shared" si="303"/>
        <v>1</v>
      </c>
      <c r="AU155" s="53">
        <f t="shared" si="303"/>
        <v>1</v>
      </c>
      <c r="AV155" s="53">
        <f t="shared" si="303"/>
        <v>1</v>
      </c>
      <c r="AW155" s="53">
        <f t="shared" si="303"/>
        <v>1</v>
      </c>
      <c r="AX155" s="53">
        <f t="shared" si="246"/>
        <v>0.8</v>
      </c>
      <c r="AY155" s="53">
        <f t="shared" ref="AY155:BU155" si="304">AX155+AY96/100</f>
        <v>0.8</v>
      </c>
      <c r="AZ155" s="53">
        <f t="shared" si="304"/>
        <v>1</v>
      </c>
      <c r="BA155" s="53">
        <f t="shared" si="304"/>
        <v>1</v>
      </c>
      <c r="BB155" s="53">
        <f t="shared" si="304"/>
        <v>1</v>
      </c>
      <c r="BC155" s="53">
        <f t="shared" si="304"/>
        <v>1</v>
      </c>
      <c r="BD155" s="53">
        <f t="shared" si="304"/>
        <v>1</v>
      </c>
      <c r="BE155" s="53">
        <f t="shared" si="304"/>
        <v>1</v>
      </c>
      <c r="BF155" s="53">
        <f t="shared" si="304"/>
        <v>1</v>
      </c>
      <c r="BG155" s="53">
        <f t="shared" si="304"/>
        <v>1</v>
      </c>
      <c r="BH155" s="53">
        <f t="shared" si="304"/>
        <v>1</v>
      </c>
      <c r="BI155" s="53">
        <f t="shared" si="304"/>
        <v>1</v>
      </c>
      <c r="BJ155" s="53">
        <f t="shared" si="304"/>
        <v>1</v>
      </c>
      <c r="BK155" s="53">
        <f t="shared" si="304"/>
        <v>1</v>
      </c>
      <c r="BL155" s="53">
        <f t="shared" si="304"/>
        <v>1</v>
      </c>
      <c r="BM155" s="53">
        <f t="shared" si="304"/>
        <v>1</v>
      </c>
      <c r="BN155" s="53">
        <f t="shared" si="304"/>
        <v>1</v>
      </c>
      <c r="BO155" s="53">
        <f t="shared" si="304"/>
        <v>1</v>
      </c>
      <c r="BP155" s="53">
        <f t="shared" si="304"/>
        <v>1</v>
      </c>
      <c r="BQ155" s="53">
        <f t="shared" si="304"/>
        <v>1</v>
      </c>
      <c r="BR155" s="53">
        <f t="shared" si="304"/>
        <v>1</v>
      </c>
      <c r="BS155" s="53">
        <f t="shared" si="304"/>
        <v>1</v>
      </c>
      <c r="BT155" s="53">
        <f t="shared" si="304"/>
        <v>1</v>
      </c>
      <c r="BU155" s="53">
        <f t="shared" si="304"/>
        <v>1</v>
      </c>
      <c r="BV155" s="53">
        <f t="shared" si="248"/>
        <v>0.9230769231</v>
      </c>
      <c r="BW155" s="53">
        <f t="shared" ref="BW155:CS155" si="305">BV155+BW96/100</f>
        <v>0.9230769231</v>
      </c>
      <c r="BX155" s="53">
        <f t="shared" si="305"/>
        <v>1</v>
      </c>
      <c r="BY155" s="53">
        <f t="shared" si="305"/>
        <v>1</v>
      </c>
      <c r="BZ155" s="53">
        <f t="shared" si="305"/>
        <v>1</v>
      </c>
      <c r="CA155" s="53">
        <f t="shared" si="305"/>
        <v>1</v>
      </c>
      <c r="CB155" s="53">
        <f t="shared" si="305"/>
        <v>1</v>
      </c>
      <c r="CC155" s="53">
        <f t="shared" si="305"/>
        <v>1</v>
      </c>
      <c r="CD155" s="53">
        <f t="shared" si="305"/>
        <v>1</v>
      </c>
      <c r="CE155" s="53">
        <f t="shared" si="305"/>
        <v>1</v>
      </c>
      <c r="CF155" s="53">
        <f t="shared" si="305"/>
        <v>1</v>
      </c>
      <c r="CG155" s="53">
        <f t="shared" si="305"/>
        <v>1</v>
      </c>
      <c r="CH155" s="53">
        <f t="shared" si="305"/>
        <v>1</v>
      </c>
      <c r="CI155" s="53">
        <f t="shared" si="305"/>
        <v>1</v>
      </c>
      <c r="CJ155" s="53">
        <f t="shared" si="305"/>
        <v>1</v>
      </c>
      <c r="CK155" s="53">
        <f t="shared" si="305"/>
        <v>1</v>
      </c>
      <c r="CL155" s="53">
        <f t="shared" si="305"/>
        <v>1</v>
      </c>
      <c r="CM155" s="53">
        <f t="shared" si="305"/>
        <v>1</v>
      </c>
      <c r="CN155" s="53">
        <f t="shared" si="305"/>
        <v>1</v>
      </c>
      <c r="CO155" s="53">
        <f t="shared" si="305"/>
        <v>1</v>
      </c>
      <c r="CP155" s="53">
        <f t="shared" si="305"/>
        <v>1</v>
      </c>
      <c r="CQ155" s="53">
        <f t="shared" si="305"/>
        <v>1</v>
      </c>
      <c r="CR155" s="53">
        <f t="shared" si="305"/>
        <v>1</v>
      </c>
      <c r="CS155" s="53">
        <f t="shared" si="305"/>
        <v>1</v>
      </c>
    </row>
    <row r="156">
      <c r="A156" s="26" t="s">
        <v>35</v>
      </c>
      <c r="B156" s="53">
        <f t="shared" si="242"/>
        <v>0</v>
      </c>
      <c r="C156" s="53">
        <f t="shared" ref="C156:Y156" si="306">B156+C97/100</f>
        <v>0</v>
      </c>
      <c r="D156" s="53">
        <f t="shared" si="306"/>
        <v>0</v>
      </c>
      <c r="E156" s="53">
        <f t="shared" si="306"/>
        <v>0</v>
      </c>
      <c r="F156" s="53">
        <f t="shared" si="306"/>
        <v>0</v>
      </c>
      <c r="G156" s="53">
        <f t="shared" si="306"/>
        <v>0</v>
      </c>
      <c r="H156" s="53">
        <f t="shared" si="306"/>
        <v>0</v>
      </c>
      <c r="I156" s="53">
        <f t="shared" si="306"/>
        <v>0</v>
      </c>
      <c r="J156" s="53">
        <f t="shared" si="306"/>
        <v>0</v>
      </c>
      <c r="K156" s="53">
        <f t="shared" si="306"/>
        <v>0</v>
      </c>
      <c r="L156" s="53">
        <f t="shared" si="306"/>
        <v>0</v>
      </c>
      <c r="M156" s="53">
        <f t="shared" si="306"/>
        <v>0</v>
      </c>
      <c r="N156" s="53">
        <f t="shared" si="306"/>
        <v>0</v>
      </c>
      <c r="O156" s="53">
        <f t="shared" si="306"/>
        <v>0</v>
      </c>
      <c r="P156" s="53">
        <f t="shared" si="306"/>
        <v>0</v>
      </c>
      <c r="Q156" s="53">
        <f t="shared" si="306"/>
        <v>0</v>
      </c>
      <c r="R156" s="53">
        <f t="shared" si="306"/>
        <v>0</v>
      </c>
      <c r="S156" s="53">
        <f t="shared" si="306"/>
        <v>0</v>
      </c>
      <c r="T156" s="53">
        <f t="shared" si="306"/>
        <v>0</v>
      </c>
      <c r="U156" s="53">
        <f t="shared" si="306"/>
        <v>0</v>
      </c>
      <c r="V156" s="53">
        <f t="shared" si="306"/>
        <v>0</v>
      </c>
      <c r="W156" s="53">
        <f t="shared" si="306"/>
        <v>0</v>
      </c>
      <c r="X156" s="53">
        <f t="shared" si="306"/>
        <v>0</v>
      </c>
      <c r="Y156" s="53">
        <f t="shared" si="306"/>
        <v>0</v>
      </c>
      <c r="Z156" s="53">
        <f t="shared" si="244"/>
        <v>0</v>
      </c>
      <c r="AA156" s="53">
        <f t="shared" ref="AA156:AW156" si="307">Z156+AA97/100</f>
        <v>0</v>
      </c>
      <c r="AB156" s="53">
        <f t="shared" si="307"/>
        <v>0</v>
      </c>
      <c r="AC156" s="53">
        <f t="shared" si="307"/>
        <v>0</v>
      </c>
      <c r="AD156" s="53">
        <f t="shared" si="307"/>
        <v>0</v>
      </c>
      <c r="AE156" s="53">
        <f t="shared" si="307"/>
        <v>0</v>
      </c>
      <c r="AF156" s="53">
        <f t="shared" si="307"/>
        <v>0</v>
      </c>
      <c r="AG156" s="53">
        <f t="shared" si="307"/>
        <v>0</v>
      </c>
      <c r="AH156" s="53">
        <f t="shared" si="307"/>
        <v>0</v>
      </c>
      <c r="AI156" s="53">
        <f t="shared" si="307"/>
        <v>0</v>
      </c>
      <c r="AJ156" s="53">
        <f t="shared" si="307"/>
        <v>0</v>
      </c>
      <c r="AK156" s="53">
        <f t="shared" si="307"/>
        <v>0</v>
      </c>
      <c r="AL156" s="53">
        <f t="shared" si="307"/>
        <v>0</v>
      </c>
      <c r="AM156" s="53">
        <f t="shared" si="307"/>
        <v>0</v>
      </c>
      <c r="AN156" s="53">
        <f t="shared" si="307"/>
        <v>0</v>
      </c>
      <c r="AO156" s="53">
        <f t="shared" si="307"/>
        <v>0</v>
      </c>
      <c r="AP156" s="53">
        <f t="shared" si="307"/>
        <v>0</v>
      </c>
      <c r="AQ156" s="53">
        <f t="shared" si="307"/>
        <v>0</v>
      </c>
      <c r="AR156" s="53">
        <f t="shared" si="307"/>
        <v>0</v>
      </c>
      <c r="AS156" s="53">
        <f t="shared" si="307"/>
        <v>0</v>
      </c>
      <c r="AT156" s="53">
        <f t="shared" si="307"/>
        <v>0</v>
      </c>
      <c r="AU156" s="53">
        <f t="shared" si="307"/>
        <v>0</v>
      </c>
      <c r="AV156" s="53">
        <f t="shared" si="307"/>
        <v>0</v>
      </c>
      <c r="AW156" s="53">
        <f t="shared" si="307"/>
        <v>0</v>
      </c>
      <c r="AX156" s="53">
        <f t="shared" si="246"/>
        <v>0</v>
      </c>
      <c r="AY156" s="53">
        <f t="shared" ref="AY156:BU156" si="308">AX156+AY97/100</f>
        <v>0</v>
      </c>
      <c r="AZ156" s="53">
        <f t="shared" si="308"/>
        <v>0</v>
      </c>
      <c r="BA156" s="53">
        <f t="shared" si="308"/>
        <v>0</v>
      </c>
      <c r="BB156" s="53">
        <f t="shared" si="308"/>
        <v>0</v>
      </c>
      <c r="BC156" s="53">
        <f t="shared" si="308"/>
        <v>0</v>
      </c>
      <c r="BD156" s="53">
        <f t="shared" si="308"/>
        <v>0</v>
      </c>
      <c r="BE156" s="53">
        <f t="shared" si="308"/>
        <v>0</v>
      </c>
      <c r="BF156" s="53">
        <f t="shared" si="308"/>
        <v>0</v>
      </c>
      <c r="BG156" s="53">
        <f t="shared" si="308"/>
        <v>0</v>
      </c>
      <c r="BH156" s="53">
        <f t="shared" si="308"/>
        <v>0</v>
      </c>
      <c r="BI156" s="53">
        <f t="shared" si="308"/>
        <v>0</v>
      </c>
      <c r="BJ156" s="53">
        <f t="shared" si="308"/>
        <v>0</v>
      </c>
      <c r="BK156" s="53">
        <f t="shared" si="308"/>
        <v>0</v>
      </c>
      <c r="BL156" s="53">
        <f t="shared" si="308"/>
        <v>0</v>
      </c>
      <c r="BM156" s="53">
        <f t="shared" si="308"/>
        <v>0</v>
      </c>
      <c r="BN156" s="53">
        <f t="shared" si="308"/>
        <v>0</v>
      </c>
      <c r="BO156" s="53">
        <f t="shared" si="308"/>
        <v>0</v>
      </c>
      <c r="BP156" s="53">
        <f t="shared" si="308"/>
        <v>0</v>
      </c>
      <c r="BQ156" s="53">
        <f t="shared" si="308"/>
        <v>0</v>
      </c>
      <c r="BR156" s="53">
        <f t="shared" si="308"/>
        <v>0</v>
      </c>
      <c r="BS156" s="53">
        <f t="shared" si="308"/>
        <v>0</v>
      </c>
      <c r="BT156" s="53">
        <f t="shared" si="308"/>
        <v>0</v>
      </c>
      <c r="BU156" s="53">
        <f t="shared" si="308"/>
        <v>1</v>
      </c>
      <c r="BV156" s="53">
        <f t="shared" si="248"/>
        <v>0</v>
      </c>
      <c r="BW156" s="53">
        <f t="shared" ref="BW156:CS156" si="309">BV156+BW97/100</f>
        <v>0</v>
      </c>
      <c r="BX156" s="53">
        <f t="shared" si="309"/>
        <v>0</v>
      </c>
      <c r="BY156" s="53">
        <f t="shared" si="309"/>
        <v>0</v>
      </c>
      <c r="BZ156" s="53">
        <f t="shared" si="309"/>
        <v>0</v>
      </c>
      <c r="CA156" s="53">
        <f t="shared" si="309"/>
        <v>0</v>
      </c>
      <c r="CB156" s="53">
        <f t="shared" si="309"/>
        <v>0</v>
      </c>
      <c r="CC156" s="53">
        <f t="shared" si="309"/>
        <v>0</v>
      </c>
      <c r="CD156" s="53">
        <f t="shared" si="309"/>
        <v>0</v>
      </c>
      <c r="CE156" s="53">
        <f t="shared" si="309"/>
        <v>0</v>
      </c>
      <c r="CF156" s="53">
        <f t="shared" si="309"/>
        <v>0</v>
      </c>
      <c r="CG156" s="53">
        <f t="shared" si="309"/>
        <v>0</v>
      </c>
      <c r="CH156" s="53">
        <f t="shared" si="309"/>
        <v>0</v>
      </c>
      <c r="CI156" s="53">
        <f t="shared" si="309"/>
        <v>0</v>
      </c>
      <c r="CJ156" s="53">
        <f t="shared" si="309"/>
        <v>0</v>
      </c>
      <c r="CK156" s="53">
        <f t="shared" si="309"/>
        <v>0</v>
      </c>
      <c r="CL156" s="53">
        <f t="shared" si="309"/>
        <v>0</v>
      </c>
      <c r="CM156" s="53">
        <f t="shared" si="309"/>
        <v>0</v>
      </c>
      <c r="CN156" s="53">
        <f t="shared" si="309"/>
        <v>0</v>
      </c>
      <c r="CO156" s="53">
        <f t="shared" si="309"/>
        <v>0</v>
      </c>
      <c r="CP156" s="53">
        <f t="shared" si="309"/>
        <v>0</v>
      </c>
      <c r="CQ156" s="53">
        <f t="shared" si="309"/>
        <v>0</v>
      </c>
      <c r="CR156" s="53">
        <f t="shared" si="309"/>
        <v>0</v>
      </c>
      <c r="CS156" s="53">
        <f t="shared" si="309"/>
        <v>1</v>
      </c>
    </row>
    <row r="157">
      <c r="A157" s="26" t="s">
        <v>36</v>
      </c>
      <c r="B157" s="53">
        <f t="shared" si="242"/>
        <v>0</v>
      </c>
      <c r="C157" s="53">
        <f t="shared" ref="C157:Y157" si="310">B157+C98/100</f>
        <v>0</v>
      </c>
      <c r="D157" s="53">
        <f t="shared" si="310"/>
        <v>0</v>
      </c>
      <c r="E157" s="53">
        <f t="shared" si="310"/>
        <v>0</v>
      </c>
      <c r="F157" s="53">
        <f t="shared" si="310"/>
        <v>0</v>
      </c>
      <c r="G157" s="53">
        <f t="shared" si="310"/>
        <v>0</v>
      </c>
      <c r="H157" s="53">
        <f t="shared" si="310"/>
        <v>0</v>
      </c>
      <c r="I157" s="53">
        <f t="shared" si="310"/>
        <v>0</v>
      </c>
      <c r="J157" s="53">
        <f t="shared" si="310"/>
        <v>0</v>
      </c>
      <c r="K157" s="53">
        <f t="shared" si="310"/>
        <v>0</v>
      </c>
      <c r="L157" s="53">
        <f t="shared" si="310"/>
        <v>0</v>
      </c>
      <c r="M157" s="53">
        <f t="shared" si="310"/>
        <v>0</v>
      </c>
      <c r="N157" s="53">
        <f t="shared" si="310"/>
        <v>0</v>
      </c>
      <c r="O157" s="53">
        <f t="shared" si="310"/>
        <v>0</v>
      </c>
      <c r="P157" s="53">
        <f t="shared" si="310"/>
        <v>0</v>
      </c>
      <c r="Q157" s="53">
        <f t="shared" si="310"/>
        <v>0</v>
      </c>
      <c r="R157" s="53">
        <f t="shared" si="310"/>
        <v>0</v>
      </c>
      <c r="S157" s="53">
        <f t="shared" si="310"/>
        <v>0</v>
      </c>
      <c r="T157" s="53">
        <f t="shared" si="310"/>
        <v>0</v>
      </c>
      <c r="U157" s="53">
        <f t="shared" si="310"/>
        <v>0</v>
      </c>
      <c r="V157" s="53">
        <f t="shared" si="310"/>
        <v>0</v>
      </c>
      <c r="W157" s="53">
        <f t="shared" si="310"/>
        <v>0</v>
      </c>
      <c r="X157" s="53">
        <f t="shared" si="310"/>
        <v>0</v>
      </c>
      <c r="Y157" s="53">
        <f t="shared" si="310"/>
        <v>0</v>
      </c>
      <c r="Z157" s="53">
        <f t="shared" si="244"/>
        <v>1</v>
      </c>
      <c r="AA157" s="53">
        <f t="shared" ref="AA157:AW157" si="311">Z157+AA98/100</f>
        <v>1</v>
      </c>
      <c r="AB157" s="53">
        <f t="shared" si="311"/>
        <v>1</v>
      </c>
      <c r="AC157" s="53">
        <f t="shared" si="311"/>
        <v>1</v>
      </c>
      <c r="AD157" s="53">
        <f t="shared" si="311"/>
        <v>1</v>
      </c>
      <c r="AE157" s="53">
        <f t="shared" si="311"/>
        <v>1</v>
      </c>
      <c r="AF157" s="53">
        <f t="shared" si="311"/>
        <v>1</v>
      </c>
      <c r="AG157" s="53">
        <f t="shared" si="311"/>
        <v>1</v>
      </c>
      <c r="AH157" s="53">
        <f t="shared" si="311"/>
        <v>1</v>
      </c>
      <c r="AI157" s="53">
        <f t="shared" si="311"/>
        <v>1</v>
      </c>
      <c r="AJ157" s="53">
        <f t="shared" si="311"/>
        <v>1</v>
      </c>
      <c r="AK157" s="53">
        <f t="shared" si="311"/>
        <v>1</v>
      </c>
      <c r="AL157" s="53">
        <f t="shared" si="311"/>
        <v>1</v>
      </c>
      <c r="AM157" s="53">
        <f t="shared" si="311"/>
        <v>1</v>
      </c>
      <c r="AN157" s="53">
        <f t="shared" si="311"/>
        <v>1</v>
      </c>
      <c r="AO157" s="53">
        <f t="shared" si="311"/>
        <v>1</v>
      </c>
      <c r="AP157" s="53">
        <f t="shared" si="311"/>
        <v>1</v>
      </c>
      <c r="AQ157" s="53">
        <f t="shared" si="311"/>
        <v>1</v>
      </c>
      <c r="AR157" s="53">
        <f t="shared" si="311"/>
        <v>1</v>
      </c>
      <c r="AS157" s="53">
        <f t="shared" si="311"/>
        <v>1</v>
      </c>
      <c r="AT157" s="53">
        <f t="shared" si="311"/>
        <v>1</v>
      </c>
      <c r="AU157" s="53">
        <f t="shared" si="311"/>
        <v>1</v>
      </c>
      <c r="AV157" s="53">
        <f t="shared" si="311"/>
        <v>1</v>
      </c>
      <c r="AW157" s="53">
        <f t="shared" si="311"/>
        <v>1</v>
      </c>
      <c r="AX157" s="53">
        <f t="shared" si="246"/>
        <v>1</v>
      </c>
      <c r="AY157" s="53">
        <f t="shared" ref="AY157:BU157" si="312">AX157+AY98/100</f>
        <v>1</v>
      </c>
      <c r="AZ157" s="53">
        <f t="shared" si="312"/>
        <v>1</v>
      </c>
      <c r="BA157" s="53">
        <f t="shared" si="312"/>
        <v>1</v>
      </c>
      <c r="BB157" s="53">
        <f t="shared" si="312"/>
        <v>1</v>
      </c>
      <c r="BC157" s="53">
        <f t="shared" si="312"/>
        <v>1</v>
      </c>
      <c r="BD157" s="53">
        <f t="shared" si="312"/>
        <v>1</v>
      </c>
      <c r="BE157" s="53">
        <f t="shared" si="312"/>
        <v>1</v>
      </c>
      <c r="BF157" s="53">
        <f t="shared" si="312"/>
        <v>1</v>
      </c>
      <c r="BG157" s="53">
        <f t="shared" si="312"/>
        <v>1</v>
      </c>
      <c r="BH157" s="53">
        <f t="shared" si="312"/>
        <v>1</v>
      </c>
      <c r="BI157" s="53">
        <f t="shared" si="312"/>
        <v>1</v>
      </c>
      <c r="BJ157" s="53">
        <f t="shared" si="312"/>
        <v>1</v>
      </c>
      <c r="BK157" s="53">
        <f t="shared" si="312"/>
        <v>1</v>
      </c>
      <c r="BL157" s="53">
        <f t="shared" si="312"/>
        <v>1</v>
      </c>
      <c r="BM157" s="53">
        <f t="shared" si="312"/>
        <v>1</v>
      </c>
      <c r="BN157" s="53">
        <f t="shared" si="312"/>
        <v>1</v>
      </c>
      <c r="BO157" s="53">
        <f t="shared" si="312"/>
        <v>1</v>
      </c>
      <c r="BP157" s="53">
        <f t="shared" si="312"/>
        <v>1</v>
      </c>
      <c r="BQ157" s="53">
        <f t="shared" si="312"/>
        <v>1</v>
      </c>
      <c r="BR157" s="53">
        <f t="shared" si="312"/>
        <v>1</v>
      </c>
      <c r="BS157" s="53">
        <f t="shared" si="312"/>
        <v>1</v>
      </c>
      <c r="BT157" s="53">
        <f t="shared" si="312"/>
        <v>1</v>
      </c>
      <c r="BU157" s="53">
        <f t="shared" si="312"/>
        <v>1</v>
      </c>
      <c r="BV157" s="53">
        <f t="shared" si="248"/>
        <v>1</v>
      </c>
      <c r="BW157" s="53">
        <f t="shared" ref="BW157:CS157" si="313">BV157+BW98/100</f>
        <v>1</v>
      </c>
      <c r="BX157" s="53">
        <f t="shared" si="313"/>
        <v>1</v>
      </c>
      <c r="BY157" s="53">
        <f t="shared" si="313"/>
        <v>1</v>
      </c>
      <c r="BZ157" s="53">
        <f t="shared" si="313"/>
        <v>1</v>
      </c>
      <c r="CA157" s="53">
        <f t="shared" si="313"/>
        <v>1</v>
      </c>
      <c r="CB157" s="53">
        <f t="shared" si="313"/>
        <v>1</v>
      </c>
      <c r="CC157" s="53">
        <f t="shared" si="313"/>
        <v>1</v>
      </c>
      <c r="CD157" s="53">
        <f t="shared" si="313"/>
        <v>1</v>
      </c>
      <c r="CE157" s="53">
        <f t="shared" si="313"/>
        <v>1</v>
      </c>
      <c r="CF157" s="53">
        <f t="shared" si="313"/>
        <v>1</v>
      </c>
      <c r="CG157" s="53">
        <f t="shared" si="313"/>
        <v>1</v>
      </c>
      <c r="CH157" s="53">
        <f t="shared" si="313"/>
        <v>1</v>
      </c>
      <c r="CI157" s="53">
        <f t="shared" si="313"/>
        <v>1</v>
      </c>
      <c r="CJ157" s="53">
        <f t="shared" si="313"/>
        <v>1</v>
      </c>
      <c r="CK157" s="53">
        <f t="shared" si="313"/>
        <v>1</v>
      </c>
      <c r="CL157" s="53">
        <f t="shared" si="313"/>
        <v>1</v>
      </c>
      <c r="CM157" s="53">
        <f t="shared" si="313"/>
        <v>1</v>
      </c>
      <c r="CN157" s="53">
        <f t="shared" si="313"/>
        <v>1</v>
      </c>
      <c r="CO157" s="53">
        <f t="shared" si="313"/>
        <v>1</v>
      </c>
      <c r="CP157" s="53">
        <f t="shared" si="313"/>
        <v>1</v>
      </c>
      <c r="CQ157" s="53">
        <f t="shared" si="313"/>
        <v>1</v>
      </c>
      <c r="CR157" s="53">
        <f t="shared" si="313"/>
        <v>1</v>
      </c>
      <c r="CS157" s="53">
        <f t="shared" si="313"/>
        <v>1</v>
      </c>
    </row>
    <row r="158">
      <c r="A158" s="26" t="s">
        <v>37</v>
      </c>
      <c r="B158" s="53">
        <f t="shared" si="242"/>
        <v>0</v>
      </c>
      <c r="C158" s="53">
        <f t="shared" ref="C158:Y158" si="314">B158+C99/100</f>
        <v>0</v>
      </c>
      <c r="D158" s="53">
        <f t="shared" si="314"/>
        <v>0</v>
      </c>
      <c r="E158" s="53">
        <f t="shared" si="314"/>
        <v>0</v>
      </c>
      <c r="F158" s="53">
        <f t="shared" si="314"/>
        <v>0</v>
      </c>
      <c r="G158" s="53">
        <f t="shared" si="314"/>
        <v>0</v>
      </c>
      <c r="H158" s="53">
        <f t="shared" si="314"/>
        <v>0</v>
      </c>
      <c r="I158" s="53">
        <f t="shared" si="314"/>
        <v>0</v>
      </c>
      <c r="J158" s="53">
        <f t="shared" si="314"/>
        <v>0</v>
      </c>
      <c r="K158" s="53">
        <f t="shared" si="314"/>
        <v>0</v>
      </c>
      <c r="L158" s="53">
        <f t="shared" si="314"/>
        <v>0</v>
      </c>
      <c r="M158" s="53">
        <f t="shared" si="314"/>
        <v>0</v>
      </c>
      <c r="N158" s="53">
        <f t="shared" si="314"/>
        <v>0</v>
      </c>
      <c r="O158" s="53">
        <f t="shared" si="314"/>
        <v>0</v>
      </c>
      <c r="P158" s="53">
        <f t="shared" si="314"/>
        <v>0</v>
      </c>
      <c r="Q158" s="53">
        <f t="shared" si="314"/>
        <v>0</v>
      </c>
      <c r="R158" s="53">
        <f t="shared" si="314"/>
        <v>0</v>
      </c>
      <c r="S158" s="53">
        <f t="shared" si="314"/>
        <v>0</v>
      </c>
      <c r="T158" s="53">
        <f t="shared" si="314"/>
        <v>0</v>
      </c>
      <c r="U158" s="53">
        <f t="shared" si="314"/>
        <v>0</v>
      </c>
      <c r="V158" s="53">
        <f t="shared" si="314"/>
        <v>0</v>
      </c>
      <c r="W158" s="53">
        <f t="shared" si="314"/>
        <v>0</v>
      </c>
      <c r="X158" s="53">
        <f t="shared" si="314"/>
        <v>0</v>
      </c>
      <c r="Y158" s="53">
        <f t="shared" si="314"/>
        <v>0</v>
      </c>
      <c r="Z158" s="53">
        <f t="shared" si="244"/>
        <v>0</v>
      </c>
      <c r="AA158" s="53">
        <f t="shared" ref="AA158:AW158" si="315">Z158+AA99/100</f>
        <v>0</v>
      </c>
      <c r="AB158" s="53">
        <f t="shared" si="315"/>
        <v>0</v>
      </c>
      <c r="AC158" s="53">
        <f t="shared" si="315"/>
        <v>0</v>
      </c>
      <c r="AD158" s="53">
        <f t="shared" si="315"/>
        <v>0</v>
      </c>
      <c r="AE158" s="53">
        <f t="shared" si="315"/>
        <v>0</v>
      </c>
      <c r="AF158" s="53">
        <f t="shared" si="315"/>
        <v>0</v>
      </c>
      <c r="AG158" s="53">
        <f t="shared" si="315"/>
        <v>0</v>
      </c>
      <c r="AH158" s="53">
        <f t="shared" si="315"/>
        <v>0</v>
      </c>
      <c r="AI158" s="53">
        <f t="shared" si="315"/>
        <v>0</v>
      </c>
      <c r="AJ158" s="53">
        <f t="shared" si="315"/>
        <v>0</v>
      </c>
      <c r="AK158" s="53">
        <f t="shared" si="315"/>
        <v>0</v>
      </c>
      <c r="AL158" s="53">
        <f t="shared" si="315"/>
        <v>0</v>
      </c>
      <c r="AM158" s="53">
        <f t="shared" si="315"/>
        <v>0</v>
      </c>
      <c r="AN158" s="53">
        <f t="shared" si="315"/>
        <v>0</v>
      </c>
      <c r="AO158" s="53">
        <f t="shared" si="315"/>
        <v>0</v>
      </c>
      <c r="AP158" s="53">
        <f t="shared" si="315"/>
        <v>0</v>
      </c>
      <c r="AQ158" s="53">
        <f t="shared" si="315"/>
        <v>0</v>
      </c>
      <c r="AR158" s="53">
        <f t="shared" si="315"/>
        <v>0</v>
      </c>
      <c r="AS158" s="53">
        <f t="shared" si="315"/>
        <v>0</v>
      </c>
      <c r="AT158" s="53">
        <f t="shared" si="315"/>
        <v>0</v>
      </c>
      <c r="AU158" s="53">
        <f t="shared" si="315"/>
        <v>0</v>
      </c>
      <c r="AV158" s="53">
        <f t="shared" si="315"/>
        <v>0</v>
      </c>
      <c r="AW158" s="53">
        <f t="shared" si="315"/>
        <v>0</v>
      </c>
      <c r="AX158" s="53">
        <f t="shared" si="246"/>
        <v>0.3333333333</v>
      </c>
      <c r="AY158" s="53">
        <f t="shared" ref="AY158:BU158" si="316">AX158+AY99/100</f>
        <v>1</v>
      </c>
      <c r="AZ158" s="53">
        <f t="shared" si="316"/>
        <v>1</v>
      </c>
      <c r="BA158" s="53">
        <f t="shared" si="316"/>
        <v>1</v>
      </c>
      <c r="BB158" s="53">
        <f t="shared" si="316"/>
        <v>1</v>
      </c>
      <c r="BC158" s="53">
        <f t="shared" si="316"/>
        <v>1</v>
      </c>
      <c r="BD158" s="53">
        <f t="shared" si="316"/>
        <v>1</v>
      </c>
      <c r="BE158" s="53">
        <f t="shared" si="316"/>
        <v>1</v>
      </c>
      <c r="BF158" s="53">
        <f t="shared" si="316"/>
        <v>1</v>
      </c>
      <c r="BG158" s="53">
        <f t="shared" si="316"/>
        <v>1</v>
      </c>
      <c r="BH158" s="53">
        <f t="shared" si="316"/>
        <v>1</v>
      </c>
      <c r="BI158" s="53">
        <f t="shared" si="316"/>
        <v>1</v>
      </c>
      <c r="BJ158" s="53">
        <f t="shared" si="316"/>
        <v>1</v>
      </c>
      <c r="BK158" s="53">
        <f t="shared" si="316"/>
        <v>1</v>
      </c>
      <c r="BL158" s="53">
        <f t="shared" si="316"/>
        <v>1</v>
      </c>
      <c r="BM158" s="53">
        <f t="shared" si="316"/>
        <v>1</v>
      </c>
      <c r="BN158" s="53">
        <f t="shared" si="316"/>
        <v>1</v>
      </c>
      <c r="BO158" s="53">
        <f t="shared" si="316"/>
        <v>1</v>
      </c>
      <c r="BP158" s="53">
        <f t="shared" si="316"/>
        <v>1</v>
      </c>
      <c r="BQ158" s="53">
        <f t="shared" si="316"/>
        <v>1</v>
      </c>
      <c r="BR158" s="53">
        <f t="shared" si="316"/>
        <v>1</v>
      </c>
      <c r="BS158" s="53">
        <f t="shared" si="316"/>
        <v>1</v>
      </c>
      <c r="BT158" s="53">
        <f t="shared" si="316"/>
        <v>1</v>
      </c>
      <c r="BU158" s="53">
        <f t="shared" si="316"/>
        <v>1</v>
      </c>
      <c r="BV158" s="53">
        <f t="shared" si="248"/>
        <v>0</v>
      </c>
      <c r="BW158" s="53">
        <f t="shared" ref="BW158:CS158" si="317">BV158+BW99/100</f>
        <v>0</v>
      </c>
      <c r="BX158" s="53">
        <f t="shared" si="317"/>
        <v>0</v>
      </c>
      <c r="BY158" s="53">
        <f t="shared" si="317"/>
        <v>0</v>
      </c>
      <c r="BZ158" s="53">
        <f t="shared" si="317"/>
        <v>0</v>
      </c>
      <c r="CA158" s="53">
        <f t="shared" si="317"/>
        <v>0</v>
      </c>
      <c r="CB158" s="53">
        <f t="shared" si="317"/>
        <v>0</v>
      </c>
      <c r="CC158" s="53">
        <f t="shared" si="317"/>
        <v>0</v>
      </c>
      <c r="CD158" s="53">
        <f t="shared" si="317"/>
        <v>0</v>
      </c>
      <c r="CE158" s="53">
        <f t="shared" si="317"/>
        <v>0</v>
      </c>
      <c r="CF158" s="53">
        <f t="shared" si="317"/>
        <v>0</v>
      </c>
      <c r="CG158" s="53">
        <f t="shared" si="317"/>
        <v>0</v>
      </c>
      <c r="CH158" s="53">
        <f t="shared" si="317"/>
        <v>0</v>
      </c>
      <c r="CI158" s="53">
        <f t="shared" si="317"/>
        <v>0</v>
      </c>
      <c r="CJ158" s="53">
        <f t="shared" si="317"/>
        <v>0</v>
      </c>
      <c r="CK158" s="53">
        <f t="shared" si="317"/>
        <v>0</v>
      </c>
      <c r="CL158" s="53">
        <f t="shared" si="317"/>
        <v>0</v>
      </c>
      <c r="CM158" s="53">
        <f t="shared" si="317"/>
        <v>0</v>
      </c>
      <c r="CN158" s="53">
        <f t="shared" si="317"/>
        <v>0</v>
      </c>
      <c r="CO158" s="53">
        <f t="shared" si="317"/>
        <v>0</v>
      </c>
      <c r="CP158" s="53">
        <f t="shared" si="317"/>
        <v>0</v>
      </c>
      <c r="CQ158" s="53">
        <f t="shared" si="317"/>
        <v>0</v>
      </c>
      <c r="CR158" s="53">
        <f t="shared" si="317"/>
        <v>0</v>
      </c>
      <c r="CS158" s="53">
        <f t="shared" si="317"/>
        <v>0</v>
      </c>
    </row>
    <row r="159">
      <c r="A159" s="26" t="s">
        <v>38</v>
      </c>
      <c r="B159" s="53">
        <f t="shared" si="242"/>
        <v>0</v>
      </c>
      <c r="C159" s="53">
        <f t="shared" ref="C159:Y159" si="318">B159+C100/100</f>
        <v>0</v>
      </c>
      <c r="D159" s="53">
        <f t="shared" si="318"/>
        <v>0</v>
      </c>
      <c r="E159" s="53">
        <f t="shared" si="318"/>
        <v>0</v>
      </c>
      <c r="F159" s="53">
        <f t="shared" si="318"/>
        <v>0</v>
      </c>
      <c r="G159" s="53">
        <f t="shared" si="318"/>
        <v>0</v>
      </c>
      <c r="H159" s="53">
        <f t="shared" si="318"/>
        <v>0</v>
      </c>
      <c r="I159" s="53">
        <f t="shared" si="318"/>
        <v>0</v>
      </c>
      <c r="J159" s="53">
        <f t="shared" si="318"/>
        <v>0</v>
      </c>
      <c r="K159" s="53">
        <f t="shared" si="318"/>
        <v>0</v>
      </c>
      <c r="L159" s="53">
        <f t="shared" si="318"/>
        <v>0</v>
      </c>
      <c r="M159" s="53">
        <f t="shared" si="318"/>
        <v>0</v>
      </c>
      <c r="N159" s="53">
        <f t="shared" si="318"/>
        <v>0</v>
      </c>
      <c r="O159" s="53">
        <f t="shared" si="318"/>
        <v>0</v>
      </c>
      <c r="P159" s="53">
        <f t="shared" si="318"/>
        <v>0</v>
      </c>
      <c r="Q159" s="53">
        <f t="shared" si="318"/>
        <v>0</v>
      </c>
      <c r="R159" s="53">
        <f t="shared" si="318"/>
        <v>0</v>
      </c>
      <c r="S159" s="53">
        <f t="shared" si="318"/>
        <v>0</v>
      </c>
      <c r="T159" s="53">
        <f t="shared" si="318"/>
        <v>0</v>
      </c>
      <c r="U159" s="53">
        <f t="shared" si="318"/>
        <v>0</v>
      </c>
      <c r="V159" s="53">
        <f t="shared" si="318"/>
        <v>0</v>
      </c>
      <c r="W159" s="53">
        <f t="shared" si="318"/>
        <v>0</v>
      </c>
      <c r="X159" s="53">
        <f t="shared" si="318"/>
        <v>0</v>
      </c>
      <c r="Y159" s="53">
        <f t="shared" si="318"/>
        <v>0</v>
      </c>
      <c r="Z159" s="53">
        <f t="shared" si="244"/>
        <v>1</v>
      </c>
      <c r="AA159" s="53">
        <f t="shared" ref="AA159:AW159" si="319">Z159+AA100/100</f>
        <v>1</v>
      </c>
      <c r="AB159" s="53">
        <f t="shared" si="319"/>
        <v>1</v>
      </c>
      <c r="AC159" s="53">
        <f t="shared" si="319"/>
        <v>1</v>
      </c>
      <c r="AD159" s="53">
        <f t="shared" si="319"/>
        <v>1</v>
      </c>
      <c r="AE159" s="53">
        <f t="shared" si="319"/>
        <v>1</v>
      </c>
      <c r="AF159" s="53">
        <f t="shared" si="319"/>
        <v>1</v>
      </c>
      <c r="AG159" s="53">
        <f t="shared" si="319"/>
        <v>1</v>
      </c>
      <c r="AH159" s="53">
        <f t="shared" si="319"/>
        <v>1</v>
      </c>
      <c r="AI159" s="53">
        <f t="shared" si="319"/>
        <v>1</v>
      </c>
      <c r="AJ159" s="53">
        <f t="shared" si="319"/>
        <v>1</v>
      </c>
      <c r="AK159" s="53">
        <f t="shared" si="319"/>
        <v>1</v>
      </c>
      <c r="AL159" s="53">
        <f t="shared" si="319"/>
        <v>1</v>
      </c>
      <c r="AM159" s="53">
        <f t="shared" si="319"/>
        <v>1</v>
      </c>
      <c r="AN159" s="53">
        <f t="shared" si="319"/>
        <v>1</v>
      </c>
      <c r="AO159" s="53">
        <f t="shared" si="319"/>
        <v>1</v>
      </c>
      <c r="AP159" s="53">
        <f t="shared" si="319"/>
        <v>1</v>
      </c>
      <c r="AQ159" s="53">
        <f t="shared" si="319"/>
        <v>1</v>
      </c>
      <c r="AR159" s="53">
        <f t="shared" si="319"/>
        <v>1</v>
      </c>
      <c r="AS159" s="53">
        <f t="shared" si="319"/>
        <v>1</v>
      </c>
      <c r="AT159" s="53">
        <f t="shared" si="319"/>
        <v>1</v>
      </c>
      <c r="AU159" s="53">
        <f t="shared" si="319"/>
        <v>1</v>
      </c>
      <c r="AV159" s="53">
        <f t="shared" si="319"/>
        <v>1</v>
      </c>
      <c r="AW159" s="53">
        <f t="shared" si="319"/>
        <v>1</v>
      </c>
      <c r="AX159" s="53">
        <f t="shared" si="246"/>
        <v>1</v>
      </c>
      <c r="AY159" s="53">
        <f t="shared" ref="AY159:BU159" si="320">AX159+AY100/100</f>
        <v>1</v>
      </c>
      <c r="AZ159" s="53">
        <f t="shared" si="320"/>
        <v>1</v>
      </c>
      <c r="BA159" s="53">
        <f t="shared" si="320"/>
        <v>1</v>
      </c>
      <c r="BB159" s="53">
        <f t="shared" si="320"/>
        <v>1</v>
      </c>
      <c r="BC159" s="53">
        <f t="shared" si="320"/>
        <v>1</v>
      </c>
      <c r="BD159" s="53">
        <f t="shared" si="320"/>
        <v>1</v>
      </c>
      <c r="BE159" s="53">
        <f t="shared" si="320"/>
        <v>1</v>
      </c>
      <c r="BF159" s="53">
        <f t="shared" si="320"/>
        <v>1</v>
      </c>
      <c r="BG159" s="53">
        <f t="shared" si="320"/>
        <v>1</v>
      </c>
      <c r="BH159" s="53">
        <f t="shared" si="320"/>
        <v>1</v>
      </c>
      <c r="BI159" s="53">
        <f t="shared" si="320"/>
        <v>1</v>
      </c>
      <c r="BJ159" s="53">
        <f t="shared" si="320"/>
        <v>1</v>
      </c>
      <c r="BK159" s="53">
        <f t="shared" si="320"/>
        <v>1</v>
      </c>
      <c r="BL159" s="53">
        <f t="shared" si="320"/>
        <v>1</v>
      </c>
      <c r="BM159" s="53">
        <f t="shared" si="320"/>
        <v>1</v>
      </c>
      <c r="BN159" s="53">
        <f t="shared" si="320"/>
        <v>1</v>
      </c>
      <c r="BO159" s="53">
        <f t="shared" si="320"/>
        <v>1</v>
      </c>
      <c r="BP159" s="53">
        <f t="shared" si="320"/>
        <v>1</v>
      </c>
      <c r="BQ159" s="53">
        <f t="shared" si="320"/>
        <v>1</v>
      </c>
      <c r="BR159" s="53">
        <f t="shared" si="320"/>
        <v>1</v>
      </c>
      <c r="BS159" s="53">
        <f t="shared" si="320"/>
        <v>1</v>
      </c>
      <c r="BT159" s="53">
        <f t="shared" si="320"/>
        <v>1</v>
      </c>
      <c r="BU159" s="53">
        <f t="shared" si="320"/>
        <v>1</v>
      </c>
      <c r="BV159" s="53">
        <f t="shared" si="248"/>
        <v>0.3333333333</v>
      </c>
      <c r="BW159" s="53">
        <f t="shared" ref="BW159:CS159" si="321">BV159+BW100/100</f>
        <v>1</v>
      </c>
      <c r="BX159" s="53">
        <f t="shared" si="321"/>
        <v>1</v>
      </c>
      <c r="BY159" s="53">
        <f t="shared" si="321"/>
        <v>1</v>
      </c>
      <c r="BZ159" s="53">
        <f t="shared" si="321"/>
        <v>1</v>
      </c>
      <c r="CA159" s="53">
        <f t="shared" si="321"/>
        <v>1</v>
      </c>
      <c r="CB159" s="53">
        <f t="shared" si="321"/>
        <v>1</v>
      </c>
      <c r="CC159" s="53">
        <f t="shared" si="321"/>
        <v>1</v>
      </c>
      <c r="CD159" s="53">
        <f t="shared" si="321"/>
        <v>1</v>
      </c>
      <c r="CE159" s="53">
        <f t="shared" si="321"/>
        <v>1</v>
      </c>
      <c r="CF159" s="53">
        <f t="shared" si="321"/>
        <v>1</v>
      </c>
      <c r="CG159" s="53">
        <f t="shared" si="321"/>
        <v>1</v>
      </c>
      <c r="CH159" s="53">
        <f t="shared" si="321"/>
        <v>1</v>
      </c>
      <c r="CI159" s="53">
        <f t="shared" si="321"/>
        <v>1</v>
      </c>
      <c r="CJ159" s="53">
        <f t="shared" si="321"/>
        <v>1</v>
      </c>
      <c r="CK159" s="53">
        <f t="shared" si="321"/>
        <v>1</v>
      </c>
      <c r="CL159" s="53">
        <f t="shared" si="321"/>
        <v>1</v>
      </c>
      <c r="CM159" s="53">
        <f t="shared" si="321"/>
        <v>1</v>
      </c>
      <c r="CN159" s="53">
        <f t="shared" si="321"/>
        <v>1</v>
      </c>
      <c r="CO159" s="53">
        <f t="shared" si="321"/>
        <v>1</v>
      </c>
      <c r="CP159" s="53">
        <f t="shared" si="321"/>
        <v>1</v>
      </c>
      <c r="CQ159" s="53">
        <f t="shared" si="321"/>
        <v>1</v>
      </c>
      <c r="CR159" s="53">
        <f t="shared" si="321"/>
        <v>1</v>
      </c>
      <c r="CS159" s="53">
        <f t="shared" si="321"/>
        <v>1</v>
      </c>
    </row>
    <row r="160">
      <c r="A160" s="23" t="s">
        <v>39</v>
      </c>
      <c r="B160" s="53">
        <f t="shared" si="242"/>
        <v>0</v>
      </c>
      <c r="C160" s="53">
        <f t="shared" ref="C160:Y160" si="322">B160+C101/100</f>
        <v>0</v>
      </c>
      <c r="D160" s="53">
        <f t="shared" si="322"/>
        <v>0</v>
      </c>
      <c r="E160" s="53">
        <f t="shared" si="322"/>
        <v>0</v>
      </c>
      <c r="F160" s="53">
        <f t="shared" si="322"/>
        <v>0</v>
      </c>
      <c r="G160" s="53">
        <f t="shared" si="322"/>
        <v>0</v>
      </c>
      <c r="H160" s="53">
        <f t="shared" si="322"/>
        <v>0</v>
      </c>
      <c r="I160" s="53">
        <f t="shared" si="322"/>
        <v>0</v>
      </c>
      <c r="J160" s="53">
        <f t="shared" si="322"/>
        <v>0</v>
      </c>
      <c r="K160" s="53">
        <f t="shared" si="322"/>
        <v>0</v>
      </c>
      <c r="L160" s="53">
        <f t="shared" si="322"/>
        <v>0</v>
      </c>
      <c r="M160" s="53">
        <f t="shared" si="322"/>
        <v>0</v>
      </c>
      <c r="N160" s="53">
        <f t="shared" si="322"/>
        <v>0</v>
      </c>
      <c r="O160" s="53">
        <f t="shared" si="322"/>
        <v>0</v>
      </c>
      <c r="P160" s="53">
        <f t="shared" si="322"/>
        <v>0</v>
      </c>
      <c r="Q160" s="53">
        <f t="shared" si="322"/>
        <v>0</v>
      </c>
      <c r="R160" s="53">
        <f t="shared" si="322"/>
        <v>0</v>
      </c>
      <c r="S160" s="53">
        <f t="shared" si="322"/>
        <v>0</v>
      </c>
      <c r="T160" s="53">
        <f t="shared" si="322"/>
        <v>0</v>
      </c>
      <c r="U160" s="53">
        <f t="shared" si="322"/>
        <v>0</v>
      </c>
      <c r="V160" s="53">
        <f t="shared" si="322"/>
        <v>0</v>
      </c>
      <c r="W160" s="53">
        <f t="shared" si="322"/>
        <v>0</v>
      </c>
      <c r="X160" s="53">
        <f t="shared" si="322"/>
        <v>0</v>
      </c>
      <c r="Y160" s="53">
        <f t="shared" si="322"/>
        <v>0</v>
      </c>
      <c r="Z160" s="53">
        <f t="shared" si="244"/>
        <v>0.8333333333</v>
      </c>
      <c r="AA160" s="53">
        <f t="shared" ref="AA160:AW160" si="323">Z160+AA101/100</f>
        <v>1</v>
      </c>
      <c r="AB160" s="53">
        <f t="shared" si="323"/>
        <v>1</v>
      </c>
      <c r="AC160" s="53">
        <f t="shared" si="323"/>
        <v>1</v>
      </c>
      <c r="AD160" s="53">
        <f t="shared" si="323"/>
        <v>1</v>
      </c>
      <c r="AE160" s="53">
        <f t="shared" si="323"/>
        <v>1</v>
      </c>
      <c r="AF160" s="53">
        <f t="shared" si="323"/>
        <v>1</v>
      </c>
      <c r="AG160" s="53">
        <f t="shared" si="323"/>
        <v>1</v>
      </c>
      <c r="AH160" s="53">
        <f t="shared" si="323"/>
        <v>1</v>
      </c>
      <c r="AI160" s="53">
        <f t="shared" si="323"/>
        <v>1</v>
      </c>
      <c r="AJ160" s="53">
        <f t="shared" si="323"/>
        <v>1</v>
      </c>
      <c r="AK160" s="53">
        <f t="shared" si="323"/>
        <v>1</v>
      </c>
      <c r="AL160" s="53">
        <f t="shared" si="323"/>
        <v>1</v>
      </c>
      <c r="AM160" s="53">
        <f t="shared" si="323"/>
        <v>1</v>
      </c>
      <c r="AN160" s="53">
        <f t="shared" si="323"/>
        <v>1</v>
      </c>
      <c r="AO160" s="53">
        <f t="shared" si="323"/>
        <v>1</v>
      </c>
      <c r="AP160" s="53">
        <f t="shared" si="323"/>
        <v>1</v>
      </c>
      <c r="AQ160" s="53">
        <f t="shared" si="323"/>
        <v>1</v>
      </c>
      <c r="AR160" s="53">
        <f t="shared" si="323"/>
        <v>1</v>
      </c>
      <c r="AS160" s="53">
        <f t="shared" si="323"/>
        <v>1</v>
      </c>
      <c r="AT160" s="53">
        <f t="shared" si="323"/>
        <v>1</v>
      </c>
      <c r="AU160" s="53">
        <f t="shared" si="323"/>
        <v>1</v>
      </c>
      <c r="AV160" s="53">
        <f t="shared" si="323"/>
        <v>1</v>
      </c>
      <c r="AW160" s="53">
        <f t="shared" si="323"/>
        <v>1</v>
      </c>
      <c r="AX160" s="53">
        <f t="shared" si="246"/>
        <v>0.8571428571</v>
      </c>
      <c r="AY160" s="53">
        <f t="shared" ref="AY160:BU160" si="324">AX160+AY101/100</f>
        <v>0.9285714286</v>
      </c>
      <c r="AZ160" s="53">
        <f t="shared" si="324"/>
        <v>1</v>
      </c>
      <c r="BA160" s="53">
        <f t="shared" si="324"/>
        <v>1</v>
      </c>
      <c r="BB160" s="53">
        <f t="shared" si="324"/>
        <v>1</v>
      </c>
      <c r="BC160" s="53">
        <f t="shared" si="324"/>
        <v>1</v>
      </c>
      <c r="BD160" s="53">
        <f t="shared" si="324"/>
        <v>1</v>
      </c>
      <c r="BE160" s="53">
        <f t="shared" si="324"/>
        <v>1</v>
      </c>
      <c r="BF160" s="53">
        <f t="shared" si="324"/>
        <v>1</v>
      </c>
      <c r="BG160" s="53">
        <f t="shared" si="324"/>
        <v>1</v>
      </c>
      <c r="BH160" s="53">
        <f t="shared" si="324"/>
        <v>1</v>
      </c>
      <c r="BI160" s="53">
        <f t="shared" si="324"/>
        <v>1</v>
      </c>
      <c r="BJ160" s="53">
        <f t="shared" si="324"/>
        <v>1</v>
      </c>
      <c r="BK160" s="53">
        <f t="shared" si="324"/>
        <v>1</v>
      </c>
      <c r="BL160" s="53">
        <f t="shared" si="324"/>
        <v>1</v>
      </c>
      <c r="BM160" s="53">
        <f t="shared" si="324"/>
        <v>1</v>
      </c>
      <c r="BN160" s="53">
        <f t="shared" si="324"/>
        <v>1</v>
      </c>
      <c r="BO160" s="53">
        <f t="shared" si="324"/>
        <v>1</v>
      </c>
      <c r="BP160" s="53">
        <f t="shared" si="324"/>
        <v>1</v>
      </c>
      <c r="BQ160" s="53">
        <f t="shared" si="324"/>
        <v>1</v>
      </c>
      <c r="BR160" s="53">
        <f t="shared" si="324"/>
        <v>1</v>
      </c>
      <c r="BS160" s="53">
        <f t="shared" si="324"/>
        <v>1</v>
      </c>
      <c r="BT160" s="53">
        <f t="shared" si="324"/>
        <v>1</v>
      </c>
      <c r="BU160" s="53">
        <f t="shared" si="324"/>
        <v>1</v>
      </c>
      <c r="BV160" s="53">
        <f t="shared" si="248"/>
        <v>0.3333333333</v>
      </c>
      <c r="BW160" s="53">
        <f t="shared" ref="BW160:CS160" si="325">BV160+BW101/100</f>
        <v>0.8333333333</v>
      </c>
      <c r="BX160" s="53">
        <f t="shared" si="325"/>
        <v>0.8333333333</v>
      </c>
      <c r="BY160" s="53">
        <f t="shared" si="325"/>
        <v>0.8333333333</v>
      </c>
      <c r="BZ160" s="53">
        <f t="shared" si="325"/>
        <v>0.8333333333</v>
      </c>
      <c r="CA160" s="53">
        <f t="shared" si="325"/>
        <v>1</v>
      </c>
      <c r="CB160" s="53">
        <f t="shared" si="325"/>
        <v>1</v>
      </c>
      <c r="CC160" s="53">
        <f t="shared" si="325"/>
        <v>1</v>
      </c>
      <c r="CD160" s="53">
        <f t="shared" si="325"/>
        <v>1</v>
      </c>
      <c r="CE160" s="53">
        <f t="shared" si="325"/>
        <v>1</v>
      </c>
      <c r="CF160" s="53">
        <f t="shared" si="325"/>
        <v>1</v>
      </c>
      <c r="CG160" s="53">
        <f t="shared" si="325"/>
        <v>1</v>
      </c>
      <c r="CH160" s="53">
        <f t="shared" si="325"/>
        <v>1</v>
      </c>
      <c r="CI160" s="53">
        <f t="shared" si="325"/>
        <v>1</v>
      </c>
      <c r="CJ160" s="53">
        <f t="shared" si="325"/>
        <v>1</v>
      </c>
      <c r="CK160" s="53">
        <f t="shared" si="325"/>
        <v>1</v>
      </c>
      <c r="CL160" s="53">
        <f t="shared" si="325"/>
        <v>1</v>
      </c>
      <c r="CM160" s="53">
        <f t="shared" si="325"/>
        <v>1</v>
      </c>
      <c r="CN160" s="53">
        <f t="shared" si="325"/>
        <v>1</v>
      </c>
      <c r="CO160" s="53">
        <f t="shared" si="325"/>
        <v>1</v>
      </c>
      <c r="CP160" s="53">
        <f t="shared" si="325"/>
        <v>1</v>
      </c>
      <c r="CQ160" s="53">
        <f t="shared" si="325"/>
        <v>1</v>
      </c>
      <c r="CR160" s="53">
        <f t="shared" si="325"/>
        <v>1</v>
      </c>
      <c r="CS160" s="53">
        <f t="shared" si="325"/>
        <v>1</v>
      </c>
    </row>
    <row r="161">
      <c r="A161" s="23" t="s">
        <v>40</v>
      </c>
      <c r="B161" s="53">
        <f t="shared" si="242"/>
        <v>0</v>
      </c>
      <c r="C161" s="53">
        <f t="shared" ref="C161:Y161" si="326">B161+C102/100</f>
        <v>0</v>
      </c>
      <c r="D161" s="53">
        <f t="shared" si="326"/>
        <v>0</v>
      </c>
      <c r="E161" s="53">
        <f t="shared" si="326"/>
        <v>0</v>
      </c>
      <c r="F161" s="53">
        <f t="shared" si="326"/>
        <v>0</v>
      </c>
      <c r="G161" s="53">
        <f t="shared" si="326"/>
        <v>0</v>
      </c>
      <c r="H161" s="53">
        <f t="shared" si="326"/>
        <v>0</v>
      </c>
      <c r="I161" s="53">
        <f t="shared" si="326"/>
        <v>0</v>
      </c>
      <c r="J161" s="53">
        <f t="shared" si="326"/>
        <v>0</v>
      </c>
      <c r="K161" s="53">
        <f t="shared" si="326"/>
        <v>0</v>
      </c>
      <c r="L161" s="53">
        <f t="shared" si="326"/>
        <v>0</v>
      </c>
      <c r="M161" s="53">
        <f t="shared" si="326"/>
        <v>0</v>
      </c>
      <c r="N161" s="53">
        <f t="shared" si="326"/>
        <v>0</v>
      </c>
      <c r="O161" s="53">
        <f t="shared" si="326"/>
        <v>0</v>
      </c>
      <c r="P161" s="53">
        <f t="shared" si="326"/>
        <v>0</v>
      </c>
      <c r="Q161" s="53">
        <f t="shared" si="326"/>
        <v>0</v>
      </c>
      <c r="R161" s="53">
        <f t="shared" si="326"/>
        <v>0</v>
      </c>
      <c r="S161" s="53">
        <f t="shared" si="326"/>
        <v>0</v>
      </c>
      <c r="T161" s="53">
        <f t="shared" si="326"/>
        <v>0</v>
      </c>
      <c r="U161" s="53">
        <f t="shared" si="326"/>
        <v>0</v>
      </c>
      <c r="V161" s="53">
        <f t="shared" si="326"/>
        <v>0</v>
      </c>
      <c r="W161" s="53">
        <f t="shared" si="326"/>
        <v>0</v>
      </c>
      <c r="X161" s="53">
        <f t="shared" si="326"/>
        <v>0</v>
      </c>
      <c r="Y161" s="53">
        <f t="shared" si="326"/>
        <v>0</v>
      </c>
      <c r="Z161" s="53">
        <f t="shared" si="244"/>
        <v>1</v>
      </c>
      <c r="AA161" s="53">
        <f t="shared" ref="AA161:AW161" si="327">Z161+AA102/100</f>
        <v>1</v>
      </c>
      <c r="AB161" s="53">
        <f t="shared" si="327"/>
        <v>1</v>
      </c>
      <c r="AC161" s="53">
        <f t="shared" si="327"/>
        <v>1</v>
      </c>
      <c r="AD161" s="53">
        <f t="shared" si="327"/>
        <v>1</v>
      </c>
      <c r="AE161" s="53">
        <f t="shared" si="327"/>
        <v>1</v>
      </c>
      <c r="AF161" s="53">
        <f t="shared" si="327"/>
        <v>1</v>
      </c>
      <c r="AG161" s="53">
        <f t="shared" si="327"/>
        <v>1</v>
      </c>
      <c r="AH161" s="53">
        <f t="shared" si="327"/>
        <v>1</v>
      </c>
      <c r="AI161" s="53">
        <f t="shared" si="327"/>
        <v>1</v>
      </c>
      <c r="AJ161" s="53">
        <f t="shared" si="327"/>
        <v>1</v>
      </c>
      <c r="AK161" s="53">
        <f t="shared" si="327"/>
        <v>1</v>
      </c>
      <c r="AL161" s="53">
        <f t="shared" si="327"/>
        <v>1</v>
      </c>
      <c r="AM161" s="53">
        <f t="shared" si="327"/>
        <v>1</v>
      </c>
      <c r="AN161" s="53">
        <f t="shared" si="327"/>
        <v>1</v>
      </c>
      <c r="AO161" s="53">
        <f t="shared" si="327"/>
        <v>1</v>
      </c>
      <c r="AP161" s="53">
        <f t="shared" si="327"/>
        <v>1</v>
      </c>
      <c r="AQ161" s="53">
        <f t="shared" si="327"/>
        <v>1</v>
      </c>
      <c r="AR161" s="53">
        <f t="shared" si="327"/>
        <v>1</v>
      </c>
      <c r="AS161" s="53">
        <f t="shared" si="327"/>
        <v>1</v>
      </c>
      <c r="AT161" s="53">
        <f t="shared" si="327"/>
        <v>1</v>
      </c>
      <c r="AU161" s="53">
        <f t="shared" si="327"/>
        <v>1</v>
      </c>
      <c r="AV161" s="53">
        <f t="shared" si="327"/>
        <v>1</v>
      </c>
      <c r="AW161" s="53">
        <f t="shared" si="327"/>
        <v>1</v>
      </c>
      <c r="AX161" s="53">
        <f t="shared" si="246"/>
        <v>1</v>
      </c>
      <c r="AY161" s="53">
        <f t="shared" ref="AY161:BU161" si="328">AX161+AY102/100</f>
        <v>1</v>
      </c>
      <c r="AZ161" s="53">
        <f t="shared" si="328"/>
        <v>1</v>
      </c>
      <c r="BA161" s="53">
        <f t="shared" si="328"/>
        <v>1</v>
      </c>
      <c r="BB161" s="53">
        <f t="shared" si="328"/>
        <v>1</v>
      </c>
      <c r="BC161" s="53">
        <f t="shared" si="328"/>
        <v>1</v>
      </c>
      <c r="BD161" s="53">
        <f t="shared" si="328"/>
        <v>1</v>
      </c>
      <c r="BE161" s="53">
        <f t="shared" si="328"/>
        <v>1</v>
      </c>
      <c r="BF161" s="53">
        <f t="shared" si="328"/>
        <v>1</v>
      </c>
      <c r="BG161" s="53">
        <f t="shared" si="328"/>
        <v>1</v>
      </c>
      <c r="BH161" s="53">
        <f t="shared" si="328"/>
        <v>1</v>
      </c>
      <c r="BI161" s="53">
        <f t="shared" si="328"/>
        <v>1</v>
      </c>
      <c r="BJ161" s="53">
        <f t="shared" si="328"/>
        <v>1</v>
      </c>
      <c r="BK161" s="53">
        <f t="shared" si="328"/>
        <v>1</v>
      </c>
      <c r="BL161" s="53">
        <f t="shared" si="328"/>
        <v>1</v>
      </c>
      <c r="BM161" s="53">
        <f t="shared" si="328"/>
        <v>1</v>
      </c>
      <c r="BN161" s="53">
        <f t="shared" si="328"/>
        <v>1</v>
      </c>
      <c r="BO161" s="53">
        <f t="shared" si="328"/>
        <v>1</v>
      </c>
      <c r="BP161" s="53">
        <f t="shared" si="328"/>
        <v>1</v>
      </c>
      <c r="BQ161" s="53">
        <f t="shared" si="328"/>
        <v>1</v>
      </c>
      <c r="BR161" s="53">
        <f t="shared" si="328"/>
        <v>1</v>
      </c>
      <c r="BS161" s="53">
        <f t="shared" si="328"/>
        <v>1</v>
      </c>
      <c r="BT161" s="53">
        <f t="shared" si="328"/>
        <v>1</v>
      </c>
      <c r="BU161" s="53">
        <f t="shared" si="328"/>
        <v>1</v>
      </c>
      <c r="BV161" s="53">
        <f t="shared" si="248"/>
        <v>1</v>
      </c>
      <c r="BW161" s="53">
        <f t="shared" ref="BW161:CS161" si="329">BV161+BW102/100</f>
        <v>1</v>
      </c>
      <c r="BX161" s="53">
        <f t="shared" si="329"/>
        <v>1</v>
      </c>
      <c r="BY161" s="53">
        <f t="shared" si="329"/>
        <v>1</v>
      </c>
      <c r="BZ161" s="53">
        <f t="shared" si="329"/>
        <v>1</v>
      </c>
      <c r="CA161" s="53">
        <f t="shared" si="329"/>
        <v>1</v>
      </c>
      <c r="CB161" s="53">
        <f t="shared" si="329"/>
        <v>1</v>
      </c>
      <c r="CC161" s="53">
        <f t="shared" si="329"/>
        <v>1</v>
      </c>
      <c r="CD161" s="53">
        <f t="shared" si="329"/>
        <v>1</v>
      </c>
      <c r="CE161" s="53">
        <f t="shared" si="329"/>
        <v>1</v>
      </c>
      <c r="CF161" s="53">
        <f t="shared" si="329"/>
        <v>1</v>
      </c>
      <c r="CG161" s="53">
        <f t="shared" si="329"/>
        <v>1</v>
      </c>
      <c r="CH161" s="53">
        <f t="shared" si="329"/>
        <v>1</v>
      </c>
      <c r="CI161" s="53">
        <f t="shared" si="329"/>
        <v>1</v>
      </c>
      <c r="CJ161" s="53">
        <f t="shared" si="329"/>
        <v>1</v>
      </c>
      <c r="CK161" s="53">
        <f t="shared" si="329"/>
        <v>1</v>
      </c>
      <c r="CL161" s="53">
        <f t="shared" si="329"/>
        <v>1</v>
      </c>
      <c r="CM161" s="53">
        <f t="shared" si="329"/>
        <v>1</v>
      </c>
      <c r="CN161" s="53">
        <f t="shared" si="329"/>
        <v>1</v>
      </c>
      <c r="CO161" s="53">
        <f t="shared" si="329"/>
        <v>1</v>
      </c>
      <c r="CP161" s="53">
        <f t="shared" si="329"/>
        <v>1</v>
      </c>
      <c r="CQ161" s="53">
        <f t="shared" si="329"/>
        <v>1</v>
      </c>
      <c r="CR161" s="53">
        <f t="shared" si="329"/>
        <v>1</v>
      </c>
      <c r="CS161" s="53">
        <f t="shared" si="329"/>
        <v>1</v>
      </c>
    </row>
    <row r="162">
      <c r="A162" s="23" t="s">
        <v>41</v>
      </c>
      <c r="B162" s="53">
        <f t="shared" si="242"/>
        <v>0</v>
      </c>
      <c r="C162" s="53">
        <f t="shared" ref="C162:Y162" si="330">B162+C103/100</f>
        <v>0</v>
      </c>
      <c r="D162" s="53">
        <f t="shared" si="330"/>
        <v>0</v>
      </c>
      <c r="E162" s="53">
        <f t="shared" si="330"/>
        <v>0</v>
      </c>
      <c r="F162" s="53">
        <f t="shared" si="330"/>
        <v>0</v>
      </c>
      <c r="G162" s="53">
        <f t="shared" si="330"/>
        <v>0</v>
      </c>
      <c r="H162" s="53">
        <f t="shared" si="330"/>
        <v>0</v>
      </c>
      <c r="I162" s="53">
        <f t="shared" si="330"/>
        <v>0</v>
      </c>
      <c r="J162" s="53">
        <f t="shared" si="330"/>
        <v>0</v>
      </c>
      <c r="K162" s="53">
        <f t="shared" si="330"/>
        <v>0</v>
      </c>
      <c r="L162" s="53">
        <f t="shared" si="330"/>
        <v>0</v>
      </c>
      <c r="M162" s="53">
        <f t="shared" si="330"/>
        <v>0</v>
      </c>
      <c r="N162" s="53">
        <f t="shared" si="330"/>
        <v>0</v>
      </c>
      <c r="O162" s="53">
        <f t="shared" si="330"/>
        <v>0</v>
      </c>
      <c r="P162" s="53">
        <f t="shared" si="330"/>
        <v>0</v>
      </c>
      <c r="Q162" s="53">
        <f t="shared" si="330"/>
        <v>0</v>
      </c>
      <c r="R162" s="53">
        <f t="shared" si="330"/>
        <v>0</v>
      </c>
      <c r="S162" s="53">
        <f t="shared" si="330"/>
        <v>0</v>
      </c>
      <c r="T162" s="53">
        <f t="shared" si="330"/>
        <v>0</v>
      </c>
      <c r="U162" s="53">
        <f t="shared" si="330"/>
        <v>0</v>
      </c>
      <c r="V162" s="53">
        <f t="shared" si="330"/>
        <v>0</v>
      </c>
      <c r="W162" s="53">
        <f t="shared" si="330"/>
        <v>0</v>
      </c>
      <c r="X162" s="53">
        <f t="shared" si="330"/>
        <v>0</v>
      </c>
      <c r="Y162" s="53">
        <f t="shared" si="330"/>
        <v>0</v>
      </c>
      <c r="Z162" s="53">
        <f t="shared" si="244"/>
        <v>0</v>
      </c>
      <c r="AA162" s="53">
        <f t="shared" ref="AA162:AW162" si="331">Z162+AA103/100</f>
        <v>0</v>
      </c>
      <c r="AB162" s="53">
        <f t="shared" si="331"/>
        <v>0</v>
      </c>
      <c r="AC162" s="53">
        <f t="shared" si="331"/>
        <v>0</v>
      </c>
      <c r="AD162" s="53">
        <f t="shared" si="331"/>
        <v>0</v>
      </c>
      <c r="AE162" s="53">
        <f t="shared" si="331"/>
        <v>0</v>
      </c>
      <c r="AF162" s="53">
        <f t="shared" si="331"/>
        <v>0</v>
      </c>
      <c r="AG162" s="53">
        <f t="shared" si="331"/>
        <v>0</v>
      </c>
      <c r="AH162" s="53">
        <f t="shared" si="331"/>
        <v>0</v>
      </c>
      <c r="AI162" s="53">
        <f t="shared" si="331"/>
        <v>0</v>
      </c>
      <c r="AJ162" s="53">
        <f t="shared" si="331"/>
        <v>0</v>
      </c>
      <c r="AK162" s="53">
        <f t="shared" si="331"/>
        <v>0</v>
      </c>
      <c r="AL162" s="53">
        <f t="shared" si="331"/>
        <v>0</v>
      </c>
      <c r="AM162" s="53">
        <f t="shared" si="331"/>
        <v>0</v>
      </c>
      <c r="AN162" s="53">
        <f t="shared" si="331"/>
        <v>0</v>
      </c>
      <c r="AO162" s="53">
        <f t="shared" si="331"/>
        <v>0</v>
      </c>
      <c r="AP162" s="53">
        <f t="shared" si="331"/>
        <v>0</v>
      </c>
      <c r="AQ162" s="53">
        <f t="shared" si="331"/>
        <v>0</v>
      </c>
      <c r="AR162" s="53">
        <f t="shared" si="331"/>
        <v>0</v>
      </c>
      <c r="AS162" s="53">
        <f t="shared" si="331"/>
        <v>0</v>
      </c>
      <c r="AT162" s="53">
        <f t="shared" si="331"/>
        <v>0</v>
      </c>
      <c r="AU162" s="53">
        <f t="shared" si="331"/>
        <v>0</v>
      </c>
      <c r="AV162" s="53">
        <f t="shared" si="331"/>
        <v>0</v>
      </c>
      <c r="AW162" s="53">
        <f t="shared" si="331"/>
        <v>0</v>
      </c>
      <c r="AX162" s="53">
        <f t="shared" si="246"/>
        <v>1</v>
      </c>
      <c r="AY162" s="53">
        <f t="shared" ref="AY162:BU162" si="332">AX162+AY103/100</f>
        <v>1</v>
      </c>
      <c r="AZ162" s="53">
        <f t="shared" si="332"/>
        <v>1</v>
      </c>
      <c r="BA162" s="53">
        <f t="shared" si="332"/>
        <v>1</v>
      </c>
      <c r="BB162" s="53">
        <f t="shared" si="332"/>
        <v>1</v>
      </c>
      <c r="BC162" s="53">
        <f t="shared" si="332"/>
        <v>1</v>
      </c>
      <c r="BD162" s="53">
        <f t="shared" si="332"/>
        <v>1</v>
      </c>
      <c r="BE162" s="53">
        <f t="shared" si="332"/>
        <v>1</v>
      </c>
      <c r="BF162" s="53">
        <f t="shared" si="332"/>
        <v>1</v>
      </c>
      <c r="BG162" s="53">
        <f t="shared" si="332"/>
        <v>1</v>
      </c>
      <c r="BH162" s="53">
        <f t="shared" si="332"/>
        <v>1</v>
      </c>
      <c r="BI162" s="53">
        <f t="shared" si="332"/>
        <v>1</v>
      </c>
      <c r="BJ162" s="53">
        <f t="shared" si="332"/>
        <v>1</v>
      </c>
      <c r="BK162" s="53">
        <f t="shared" si="332"/>
        <v>1</v>
      </c>
      <c r="BL162" s="53">
        <f t="shared" si="332"/>
        <v>1</v>
      </c>
      <c r="BM162" s="53">
        <f t="shared" si="332"/>
        <v>1</v>
      </c>
      <c r="BN162" s="53">
        <f t="shared" si="332"/>
        <v>1</v>
      </c>
      <c r="BO162" s="53">
        <f t="shared" si="332"/>
        <v>1</v>
      </c>
      <c r="BP162" s="53">
        <f t="shared" si="332"/>
        <v>1</v>
      </c>
      <c r="BQ162" s="53">
        <f t="shared" si="332"/>
        <v>1</v>
      </c>
      <c r="BR162" s="53">
        <f t="shared" si="332"/>
        <v>1</v>
      </c>
      <c r="BS162" s="53">
        <f t="shared" si="332"/>
        <v>1</v>
      </c>
      <c r="BT162" s="53">
        <f t="shared" si="332"/>
        <v>1</v>
      </c>
      <c r="BU162" s="53">
        <f t="shared" si="332"/>
        <v>1</v>
      </c>
      <c r="BV162" s="53">
        <f t="shared" si="248"/>
        <v>0</v>
      </c>
      <c r="BW162" s="53">
        <f t="shared" ref="BW162:CS162" si="333">BV162+BW103/100</f>
        <v>0</v>
      </c>
      <c r="BX162" s="53">
        <f t="shared" si="333"/>
        <v>0</v>
      </c>
      <c r="BY162" s="53">
        <f t="shared" si="333"/>
        <v>0</v>
      </c>
      <c r="BZ162" s="53">
        <f t="shared" si="333"/>
        <v>0</v>
      </c>
      <c r="CA162" s="53">
        <f t="shared" si="333"/>
        <v>0</v>
      </c>
      <c r="CB162" s="53">
        <f t="shared" si="333"/>
        <v>0</v>
      </c>
      <c r="CC162" s="53">
        <f t="shared" si="333"/>
        <v>0</v>
      </c>
      <c r="CD162" s="53">
        <f t="shared" si="333"/>
        <v>0</v>
      </c>
      <c r="CE162" s="53">
        <f t="shared" si="333"/>
        <v>0</v>
      </c>
      <c r="CF162" s="53">
        <f t="shared" si="333"/>
        <v>0</v>
      </c>
      <c r="CG162" s="53">
        <f t="shared" si="333"/>
        <v>0</v>
      </c>
      <c r="CH162" s="53">
        <f t="shared" si="333"/>
        <v>0</v>
      </c>
      <c r="CI162" s="53">
        <f t="shared" si="333"/>
        <v>0</v>
      </c>
      <c r="CJ162" s="53">
        <f t="shared" si="333"/>
        <v>0</v>
      </c>
      <c r="CK162" s="53">
        <f t="shared" si="333"/>
        <v>0</v>
      </c>
      <c r="CL162" s="53">
        <f t="shared" si="333"/>
        <v>0</v>
      </c>
      <c r="CM162" s="53">
        <f t="shared" si="333"/>
        <v>0</v>
      </c>
      <c r="CN162" s="53">
        <f t="shared" si="333"/>
        <v>0</v>
      </c>
      <c r="CO162" s="53">
        <f t="shared" si="333"/>
        <v>0</v>
      </c>
      <c r="CP162" s="53">
        <f t="shared" si="333"/>
        <v>0</v>
      </c>
      <c r="CQ162" s="53">
        <f t="shared" si="333"/>
        <v>0</v>
      </c>
      <c r="CR162" s="53">
        <f t="shared" si="333"/>
        <v>0</v>
      </c>
      <c r="CS162" s="53">
        <f t="shared" si="333"/>
        <v>0</v>
      </c>
    </row>
    <row r="163">
      <c r="A163" s="23" t="s">
        <v>42</v>
      </c>
      <c r="B163" s="53">
        <f t="shared" si="242"/>
        <v>1</v>
      </c>
      <c r="C163" s="53">
        <f t="shared" ref="C163:Y163" si="334">B163+C104/100</f>
        <v>1</v>
      </c>
      <c r="D163" s="53">
        <f t="shared" si="334"/>
        <v>1</v>
      </c>
      <c r="E163" s="53">
        <f t="shared" si="334"/>
        <v>1</v>
      </c>
      <c r="F163" s="53">
        <f t="shared" si="334"/>
        <v>1</v>
      </c>
      <c r="G163" s="53">
        <f t="shared" si="334"/>
        <v>1</v>
      </c>
      <c r="H163" s="53">
        <f t="shared" si="334"/>
        <v>1</v>
      </c>
      <c r="I163" s="53">
        <f t="shared" si="334"/>
        <v>1</v>
      </c>
      <c r="J163" s="53">
        <f t="shared" si="334"/>
        <v>1</v>
      </c>
      <c r="K163" s="53">
        <f t="shared" si="334"/>
        <v>1</v>
      </c>
      <c r="L163" s="53">
        <f t="shared" si="334"/>
        <v>1</v>
      </c>
      <c r="M163" s="53">
        <f t="shared" si="334"/>
        <v>1</v>
      </c>
      <c r="N163" s="53">
        <f t="shared" si="334"/>
        <v>1</v>
      </c>
      <c r="O163" s="53">
        <f t="shared" si="334"/>
        <v>1</v>
      </c>
      <c r="P163" s="53">
        <f t="shared" si="334"/>
        <v>1</v>
      </c>
      <c r="Q163" s="53">
        <f t="shared" si="334"/>
        <v>1</v>
      </c>
      <c r="R163" s="53">
        <f t="shared" si="334"/>
        <v>1</v>
      </c>
      <c r="S163" s="53">
        <f t="shared" si="334"/>
        <v>1</v>
      </c>
      <c r="T163" s="53">
        <f t="shared" si="334"/>
        <v>1</v>
      </c>
      <c r="U163" s="53">
        <f t="shared" si="334"/>
        <v>1</v>
      </c>
      <c r="V163" s="53">
        <f t="shared" si="334"/>
        <v>1</v>
      </c>
      <c r="W163" s="53">
        <f t="shared" si="334"/>
        <v>1</v>
      </c>
      <c r="X163" s="53">
        <f t="shared" si="334"/>
        <v>1</v>
      </c>
      <c r="Y163" s="53">
        <f t="shared" si="334"/>
        <v>1</v>
      </c>
      <c r="Z163" s="53">
        <f t="shared" si="244"/>
        <v>0.68</v>
      </c>
      <c r="AA163" s="53">
        <f t="shared" ref="AA163:AW163" si="335">Z163+AA104/100</f>
        <v>0.84</v>
      </c>
      <c r="AB163" s="53">
        <f t="shared" si="335"/>
        <v>0.84</v>
      </c>
      <c r="AC163" s="53">
        <f t="shared" si="335"/>
        <v>1</v>
      </c>
      <c r="AD163" s="53">
        <f t="shared" si="335"/>
        <v>1</v>
      </c>
      <c r="AE163" s="53">
        <f t="shared" si="335"/>
        <v>1</v>
      </c>
      <c r="AF163" s="53">
        <f t="shared" si="335"/>
        <v>1</v>
      </c>
      <c r="AG163" s="53">
        <f t="shared" si="335"/>
        <v>1</v>
      </c>
      <c r="AH163" s="53">
        <f t="shared" si="335"/>
        <v>1</v>
      </c>
      <c r="AI163" s="53">
        <f t="shared" si="335"/>
        <v>1</v>
      </c>
      <c r="AJ163" s="53">
        <f t="shared" si="335"/>
        <v>1</v>
      </c>
      <c r="AK163" s="53">
        <f t="shared" si="335"/>
        <v>1</v>
      </c>
      <c r="AL163" s="53">
        <f t="shared" si="335"/>
        <v>1</v>
      </c>
      <c r="AM163" s="53">
        <f t="shared" si="335"/>
        <v>1</v>
      </c>
      <c r="AN163" s="53">
        <f t="shared" si="335"/>
        <v>1</v>
      </c>
      <c r="AO163" s="53">
        <f t="shared" si="335"/>
        <v>1</v>
      </c>
      <c r="AP163" s="53">
        <f t="shared" si="335"/>
        <v>1</v>
      </c>
      <c r="AQ163" s="53">
        <f t="shared" si="335"/>
        <v>1</v>
      </c>
      <c r="AR163" s="53">
        <f t="shared" si="335"/>
        <v>1</v>
      </c>
      <c r="AS163" s="53">
        <f t="shared" si="335"/>
        <v>1</v>
      </c>
      <c r="AT163" s="53">
        <f t="shared" si="335"/>
        <v>1</v>
      </c>
      <c r="AU163" s="53">
        <f t="shared" si="335"/>
        <v>1</v>
      </c>
      <c r="AV163" s="53">
        <f t="shared" si="335"/>
        <v>1</v>
      </c>
      <c r="AW163" s="53">
        <f t="shared" si="335"/>
        <v>1</v>
      </c>
      <c r="AX163" s="53">
        <f t="shared" si="246"/>
        <v>0.9298245614</v>
      </c>
      <c r="AY163" s="53">
        <f t="shared" ref="AY163:BU163" si="336">AX163+AY104/100</f>
        <v>0.9824561404</v>
      </c>
      <c r="AZ163" s="53">
        <f t="shared" si="336"/>
        <v>1</v>
      </c>
      <c r="BA163" s="53">
        <f t="shared" si="336"/>
        <v>1</v>
      </c>
      <c r="BB163" s="53">
        <f t="shared" si="336"/>
        <v>1</v>
      </c>
      <c r="BC163" s="53">
        <f t="shared" si="336"/>
        <v>1</v>
      </c>
      <c r="BD163" s="53">
        <f t="shared" si="336"/>
        <v>1</v>
      </c>
      <c r="BE163" s="53">
        <f t="shared" si="336"/>
        <v>1</v>
      </c>
      <c r="BF163" s="53">
        <f t="shared" si="336"/>
        <v>1</v>
      </c>
      <c r="BG163" s="53">
        <f t="shared" si="336"/>
        <v>1</v>
      </c>
      <c r="BH163" s="53">
        <f t="shared" si="336"/>
        <v>1</v>
      </c>
      <c r="BI163" s="53">
        <f t="shared" si="336"/>
        <v>1</v>
      </c>
      <c r="BJ163" s="53">
        <f t="shared" si="336"/>
        <v>1</v>
      </c>
      <c r="BK163" s="53">
        <f t="shared" si="336"/>
        <v>1</v>
      </c>
      <c r="BL163" s="53">
        <f t="shared" si="336"/>
        <v>1</v>
      </c>
      <c r="BM163" s="53">
        <f t="shared" si="336"/>
        <v>1</v>
      </c>
      <c r="BN163" s="53">
        <f t="shared" si="336"/>
        <v>1</v>
      </c>
      <c r="BO163" s="53">
        <f t="shared" si="336"/>
        <v>1</v>
      </c>
      <c r="BP163" s="53">
        <f t="shared" si="336"/>
        <v>1</v>
      </c>
      <c r="BQ163" s="53">
        <f t="shared" si="336"/>
        <v>1</v>
      </c>
      <c r="BR163" s="53">
        <f t="shared" si="336"/>
        <v>1</v>
      </c>
      <c r="BS163" s="53">
        <f t="shared" si="336"/>
        <v>1</v>
      </c>
      <c r="BT163" s="53">
        <f t="shared" si="336"/>
        <v>1</v>
      </c>
      <c r="BU163" s="53">
        <f t="shared" si="336"/>
        <v>1</v>
      </c>
      <c r="BV163" s="53">
        <f t="shared" si="248"/>
        <v>0.92</v>
      </c>
      <c r="BW163" s="53">
        <f t="shared" ref="BW163:CS163" si="337">BV163+BW104/100</f>
        <v>0.96</v>
      </c>
      <c r="BX163" s="53">
        <f t="shared" si="337"/>
        <v>0.96</v>
      </c>
      <c r="BY163" s="53">
        <f t="shared" si="337"/>
        <v>0.96</v>
      </c>
      <c r="BZ163" s="53">
        <f t="shared" si="337"/>
        <v>0.96</v>
      </c>
      <c r="CA163" s="53">
        <f t="shared" si="337"/>
        <v>0.96</v>
      </c>
      <c r="CB163" s="53">
        <f t="shared" si="337"/>
        <v>0.96</v>
      </c>
      <c r="CC163" s="53">
        <f t="shared" si="337"/>
        <v>0.98</v>
      </c>
      <c r="CD163" s="53">
        <f t="shared" si="337"/>
        <v>0.98</v>
      </c>
      <c r="CE163" s="53">
        <f t="shared" si="337"/>
        <v>0.98</v>
      </c>
      <c r="CF163" s="53">
        <f t="shared" si="337"/>
        <v>0.98</v>
      </c>
      <c r="CG163" s="53">
        <f t="shared" si="337"/>
        <v>0.98</v>
      </c>
      <c r="CH163" s="53">
        <f t="shared" si="337"/>
        <v>0.98</v>
      </c>
      <c r="CI163" s="53">
        <f t="shared" si="337"/>
        <v>0.98</v>
      </c>
      <c r="CJ163" s="53">
        <f t="shared" si="337"/>
        <v>0.98</v>
      </c>
      <c r="CK163" s="53">
        <f t="shared" si="337"/>
        <v>0.98</v>
      </c>
      <c r="CL163" s="53">
        <f t="shared" si="337"/>
        <v>0.98</v>
      </c>
      <c r="CM163" s="53">
        <f t="shared" si="337"/>
        <v>0.98</v>
      </c>
      <c r="CN163" s="53">
        <f t="shared" si="337"/>
        <v>0.98</v>
      </c>
      <c r="CO163" s="53">
        <f t="shared" si="337"/>
        <v>0.98</v>
      </c>
      <c r="CP163" s="53">
        <f t="shared" si="337"/>
        <v>0.98</v>
      </c>
      <c r="CQ163" s="53">
        <f t="shared" si="337"/>
        <v>0.98</v>
      </c>
      <c r="CR163" s="53">
        <f t="shared" si="337"/>
        <v>0.98</v>
      </c>
      <c r="CS163" s="53">
        <f t="shared" si="337"/>
        <v>1</v>
      </c>
    </row>
    <row r="164">
      <c r="A164" s="23" t="s">
        <v>43</v>
      </c>
      <c r="B164" s="53">
        <f t="shared" si="242"/>
        <v>0</v>
      </c>
      <c r="C164" s="53">
        <f t="shared" ref="C164:Y164" si="338">B164+C105/100</f>
        <v>0</v>
      </c>
      <c r="D164" s="53">
        <f t="shared" si="338"/>
        <v>0</v>
      </c>
      <c r="E164" s="53">
        <f t="shared" si="338"/>
        <v>0</v>
      </c>
      <c r="F164" s="53">
        <f t="shared" si="338"/>
        <v>0</v>
      </c>
      <c r="G164" s="53">
        <f t="shared" si="338"/>
        <v>0</v>
      </c>
      <c r="H164" s="53">
        <f t="shared" si="338"/>
        <v>0</v>
      </c>
      <c r="I164" s="53">
        <f t="shared" si="338"/>
        <v>0</v>
      </c>
      <c r="J164" s="53">
        <f t="shared" si="338"/>
        <v>0</v>
      </c>
      <c r="K164" s="53">
        <f t="shared" si="338"/>
        <v>0</v>
      </c>
      <c r="L164" s="53">
        <f t="shared" si="338"/>
        <v>0</v>
      </c>
      <c r="M164" s="53">
        <f t="shared" si="338"/>
        <v>0</v>
      </c>
      <c r="N164" s="53">
        <f t="shared" si="338"/>
        <v>0</v>
      </c>
      <c r="O164" s="53">
        <f t="shared" si="338"/>
        <v>0</v>
      </c>
      <c r="P164" s="53">
        <f t="shared" si="338"/>
        <v>0</v>
      </c>
      <c r="Q164" s="53">
        <f t="shared" si="338"/>
        <v>0</v>
      </c>
      <c r="R164" s="53">
        <f t="shared" si="338"/>
        <v>0</v>
      </c>
      <c r="S164" s="53">
        <f t="shared" si="338"/>
        <v>0</v>
      </c>
      <c r="T164" s="53">
        <f t="shared" si="338"/>
        <v>0</v>
      </c>
      <c r="U164" s="53">
        <f t="shared" si="338"/>
        <v>0</v>
      </c>
      <c r="V164" s="53">
        <f t="shared" si="338"/>
        <v>0</v>
      </c>
      <c r="W164" s="53">
        <f t="shared" si="338"/>
        <v>0</v>
      </c>
      <c r="X164" s="53">
        <f t="shared" si="338"/>
        <v>0</v>
      </c>
      <c r="Y164" s="53">
        <f t="shared" si="338"/>
        <v>0</v>
      </c>
      <c r="Z164" s="53">
        <f t="shared" si="244"/>
        <v>0</v>
      </c>
      <c r="AA164" s="53">
        <f t="shared" ref="AA164:AW164" si="339">Z164+AA105/100</f>
        <v>0</v>
      </c>
      <c r="AB164" s="53">
        <f t="shared" si="339"/>
        <v>0</v>
      </c>
      <c r="AC164" s="53">
        <f t="shared" si="339"/>
        <v>0</v>
      </c>
      <c r="AD164" s="53">
        <f t="shared" si="339"/>
        <v>0</v>
      </c>
      <c r="AE164" s="53">
        <f t="shared" si="339"/>
        <v>0</v>
      </c>
      <c r="AF164" s="53">
        <f t="shared" si="339"/>
        <v>0</v>
      </c>
      <c r="AG164" s="53">
        <f t="shared" si="339"/>
        <v>0</v>
      </c>
      <c r="AH164" s="53">
        <f t="shared" si="339"/>
        <v>0</v>
      </c>
      <c r="AI164" s="53">
        <f t="shared" si="339"/>
        <v>0</v>
      </c>
      <c r="AJ164" s="53">
        <f t="shared" si="339"/>
        <v>0</v>
      </c>
      <c r="AK164" s="53">
        <f t="shared" si="339"/>
        <v>0</v>
      </c>
      <c r="AL164" s="53">
        <f t="shared" si="339"/>
        <v>0</v>
      </c>
      <c r="AM164" s="53">
        <f t="shared" si="339"/>
        <v>0</v>
      </c>
      <c r="AN164" s="53">
        <f t="shared" si="339"/>
        <v>0</v>
      </c>
      <c r="AO164" s="53">
        <f t="shared" si="339"/>
        <v>0</v>
      </c>
      <c r="AP164" s="53">
        <f t="shared" si="339"/>
        <v>0</v>
      </c>
      <c r="AQ164" s="53">
        <f t="shared" si="339"/>
        <v>0</v>
      </c>
      <c r="AR164" s="53">
        <f t="shared" si="339"/>
        <v>0</v>
      </c>
      <c r="AS164" s="53">
        <f t="shared" si="339"/>
        <v>0</v>
      </c>
      <c r="AT164" s="53">
        <f t="shared" si="339"/>
        <v>0</v>
      </c>
      <c r="AU164" s="53">
        <f t="shared" si="339"/>
        <v>0</v>
      </c>
      <c r="AV164" s="53">
        <f t="shared" si="339"/>
        <v>0</v>
      </c>
      <c r="AW164" s="53">
        <f t="shared" si="339"/>
        <v>0</v>
      </c>
      <c r="AX164" s="53">
        <f t="shared" si="246"/>
        <v>1</v>
      </c>
      <c r="AY164" s="53">
        <f t="shared" ref="AY164:BU164" si="340">AX164+AY105/100</f>
        <v>1</v>
      </c>
      <c r="AZ164" s="53">
        <f t="shared" si="340"/>
        <v>1</v>
      </c>
      <c r="BA164" s="53">
        <f t="shared" si="340"/>
        <v>1</v>
      </c>
      <c r="BB164" s="53">
        <f t="shared" si="340"/>
        <v>1</v>
      </c>
      <c r="BC164" s="53">
        <f t="shared" si="340"/>
        <v>1</v>
      </c>
      <c r="BD164" s="53">
        <f t="shared" si="340"/>
        <v>1</v>
      </c>
      <c r="BE164" s="53">
        <f t="shared" si="340"/>
        <v>1</v>
      </c>
      <c r="BF164" s="53">
        <f t="shared" si="340"/>
        <v>1</v>
      </c>
      <c r="BG164" s="53">
        <f t="shared" si="340"/>
        <v>1</v>
      </c>
      <c r="BH164" s="53">
        <f t="shared" si="340"/>
        <v>1</v>
      </c>
      <c r="BI164" s="53">
        <f t="shared" si="340"/>
        <v>1</v>
      </c>
      <c r="BJ164" s="53">
        <f t="shared" si="340"/>
        <v>1</v>
      </c>
      <c r="BK164" s="53">
        <f t="shared" si="340"/>
        <v>1</v>
      </c>
      <c r="BL164" s="53">
        <f t="shared" si="340"/>
        <v>1</v>
      </c>
      <c r="BM164" s="53">
        <f t="shared" si="340"/>
        <v>1</v>
      </c>
      <c r="BN164" s="53">
        <f t="shared" si="340"/>
        <v>1</v>
      </c>
      <c r="BO164" s="53">
        <f t="shared" si="340"/>
        <v>1</v>
      </c>
      <c r="BP164" s="53">
        <f t="shared" si="340"/>
        <v>1</v>
      </c>
      <c r="BQ164" s="53">
        <f t="shared" si="340"/>
        <v>1</v>
      </c>
      <c r="BR164" s="53">
        <f t="shared" si="340"/>
        <v>1</v>
      </c>
      <c r="BS164" s="53">
        <f t="shared" si="340"/>
        <v>1</v>
      </c>
      <c r="BT164" s="53">
        <f t="shared" si="340"/>
        <v>1</v>
      </c>
      <c r="BU164" s="53">
        <f t="shared" si="340"/>
        <v>1</v>
      </c>
      <c r="BV164" s="53">
        <f t="shared" si="248"/>
        <v>0</v>
      </c>
      <c r="BW164" s="53">
        <f t="shared" ref="BW164:CS164" si="341">BV164+BW105/100</f>
        <v>0</v>
      </c>
      <c r="BX164" s="53">
        <f t="shared" si="341"/>
        <v>0</v>
      </c>
      <c r="BY164" s="53">
        <f t="shared" si="341"/>
        <v>0</v>
      </c>
      <c r="BZ164" s="53">
        <f t="shared" si="341"/>
        <v>0</v>
      </c>
      <c r="CA164" s="53">
        <f t="shared" si="341"/>
        <v>0</v>
      </c>
      <c r="CB164" s="53">
        <f t="shared" si="341"/>
        <v>0</v>
      </c>
      <c r="CC164" s="53">
        <f t="shared" si="341"/>
        <v>0</v>
      </c>
      <c r="CD164" s="53">
        <f t="shared" si="341"/>
        <v>0</v>
      </c>
      <c r="CE164" s="53">
        <f t="shared" si="341"/>
        <v>0</v>
      </c>
      <c r="CF164" s="53">
        <f t="shared" si="341"/>
        <v>0</v>
      </c>
      <c r="CG164" s="53">
        <f t="shared" si="341"/>
        <v>0</v>
      </c>
      <c r="CH164" s="53">
        <f t="shared" si="341"/>
        <v>0</v>
      </c>
      <c r="CI164" s="53">
        <f t="shared" si="341"/>
        <v>0</v>
      </c>
      <c r="CJ164" s="53">
        <f t="shared" si="341"/>
        <v>0</v>
      </c>
      <c r="CK164" s="53">
        <f t="shared" si="341"/>
        <v>0</v>
      </c>
      <c r="CL164" s="53">
        <f t="shared" si="341"/>
        <v>0</v>
      </c>
      <c r="CM164" s="53">
        <f t="shared" si="341"/>
        <v>0</v>
      </c>
      <c r="CN164" s="53">
        <f t="shared" si="341"/>
        <v>0</v>
      </c>
      <c r="CO164" s="53">
        <f t="shared" si="341"/>
        <v>0</v>
      </c>
      <c r="CP164" s="53">
        <f t="shared" si="341"/>
        <v>0</v>
      </c>
      <c r="CQ164" s="53">
        <f t="shared" si="341"/>
        <v>0</v>
      </c>
      <c r="CR164" s="53">
        <f t="shared" si="341"/>
        <v>0</v>
      </c>
      <c r="CS164" s="53">
        <f t="shared" si="341"/>
        <v>0</v>
      </c>
    </row>
    <row r="165">
      <c r="A165" s="23" t="s">
        <v>44</v>
      </c>
      <c r="B165" s="53">
        <f t="shared" si="242"/>
        <v>0</v>
      </c>
      <c r="C165" s="53">
        <f t="shared" ref="C165:Y165" si="342">B165+C106/100</f>
        <v>0</v>
      </c>
      <c r="D165" s="53">
        <f t="shared" si="342"/>
        <v>0</v>
      </c>
      <c r="E165" s="53">
        <f t="shared" si="342"/>
        <v>0</v>
      </c>
      <c r="F165" s="53">
        <f t="shared" si="342"/>
        <v>0</v>
      </c>
      <c r="G165" s="53">
        <f t="shared" si="342"/>
        <v>0</v>
      </c>
      <c r="H165" s="53">
        <f t="shared" si="342"/>
        <v>0</v>
      </c>
      <c r="I165" s="53">
        <f t="shared" si="342"/>
        <v>0</v>
      </c>
      <c r="J165" s="53">
        <f t="shared" si="342"/>
        <v>0</v>
      </c>
      <c r="K165" s="53">
        <f t="shared" si="342"/>
        <v>0</v>
      </c>
      <c r="L165" s="53">
        <f t="shared" si="342"/>
        <v>0</v>
      </c>
      <c r="M165" s="53">
        <f t="shared" si="342"/>
        <v>0</v>
      </c>
      <c r="N165" s="53">
        <f t="shared" si="342"/>
        <v>0</v>
      </c>
      <c r="O165" s="53">
        <f t="shared" si="342"/>
        <v>0</v>
      </c>
      <c r="P165" s="53">
        <f t="shared" si="342"/>
        <v>0</v>
      </c>
      <c r="Q165" s="53">
        <f t="shared" si="342"/>
        <v>0</v>
      </c>
      <c r="R165" s="53">
        <f t="shared" si="342"/>
        <v>0</v>
      </c>
      <c r="S165" s="53">
        <f t="shared" si="342"/>
        <v>0</v>
      </c>
      <c r="T165" s="53">
        <f t="shared" si="342"/>
        <v>0</v>
      </c>
      <c r="U165" s="53">
        <f t="shared" si="342"/>
        <v>0</v>
      </c>
      <c r="V165" s="53">
        <f t="shared" si="342"/>
        <v>0</v>
      </c>
      <c r="W165" s="53">
        <f t="shared" si="342"/>
        <v>0</v>
      </c>
      <c r="X165" s="53">
        <f t="shared" si="342"/>
        <v>0</v>
      </c>
      <c r="Y165" s="53">
        <f t="shared" si="342"/>
        <v>0</v>
      </c>
      <c r="Z165" s="53">
        <f t="shared" si="244"/>
        <v>1</v>
      </c>
      <c r="AA165" s="53">
        <f t="shared" ref="AA165:AW165" si="343">Z165+AA106/100</f>
        <v>1</v>
      </c>
      <c r="AB165" s="53">
        <f t="shared" si="343"/>
        <v>1</v>
      </c>
      <c r="AC165" s="53">
        <f t="shared" si="343"/>
        <v>1</v>
      </c>
      <c r="AD165" s="53">
        <f t="shared" si="343"/>
        <v>1</v>
      </c>
      <c r="AE165" s="53">
        <f t="shared" si="343"/>
        <v>1</v>
      </c>
      <c r="AF165" s="53">
        <f t="shared" si="343"/>
        <v>1</v>
      </c>
      <c r="AG165" s="53">
        <f t="shared" si="343"/>
        <v>1</v>
      </c>
      <c r="AH165" s="53">
        <f t="shared" si="343"/>
        <v>1</v>
      </c>
      <c r="AI165" s="53">
        <f t="shared" si="343"/>
        <v>1</v>
      </c>
      <c r="AJ165" s="53">
        <f t="shared" si="343"/>
        <v>1</v>
      </c>
      <c r="AK165" s="53">
        <f t="shared" si="343"/>
        <v>1</v>
      </c>
      <c r="AL165" s="53">
        <f t="shared" si="343"/>
        <v>1</v>
      </c>
      <c r="AM165" s="53">
        <f t="shared" si="343"/>
        <v>1</v>
      </c>
      <c r="AN165" s="53">
        <f t="shared" si="343"/>
        <v>1</v>
      </c>
      <c r="AO165" s="53">
        <f t="shared" si="343"/>
        <v>1</v>
      </c>
      <c r="AP165" s="53">
        <f t="shared" si="343"/>
        <v>1</v>
      </c>
      <c r="AQ165" s="53">
        <f t="shared" si="343"/>
        <v>1</v>
      </c>
      <c r="AR165" s="53">
        <f t="shared" si="343"/>
        <v>1</v>
      </c>
      <c r="AS165" s="53">
        <f t="shared" si="343"/>
        <v>1</v>
      </c>
      <c r="AT165" s="53">
        <f t="shared" si="343"/>
        <v>1</v>
      </c>
      <c r="AU165" s="53">
        <f t="shared" si="343"/>
        <v>1</v>
      </c>
      <c r="AV165" s="53">
        <f t="shared" si="343"/>
        <v>1</v>
      </c>
      <c r="AW165" s="53">
        <f t="shared" si="343"/>
        <v>1</v>
      </c>
      <c r="AX165" s="53">
        <f t="shared" si="246"/>
        <v>0.75</v>
      </c>
      <c r="AY165" s="53">
        <f t="shared" ref="AY165:BU165" si="344">AX165+AY106/100</f>
        <v>0.875</v>
      </c>
      <c r="AZ165" s="53">
        <f t="shared" si="344"/>
        <v>0.875</v>
      </c>
      <c r="BA165" s="53">
        <f t="shared" si="344"/>
        <v>0.875</v>
      </c>
      <c r="BB165" s="53">
        <f t="shared" si="344"/>
        <v>1</v>
      </c>
      <c r="BC165" s="53">
        <f t="shared" si="344"/>
        <v>1</v>
      </c>
      <c r="BD165" s="53">
        <f t="shared" si="344"/>
        <v>1</v>
      </c>
      <c r="BE165" s="53">
        <f t="shared" si="344"/>
        <v>1</v>
      </c>
      <c r="BF165" s="53">
        <f t="shared" si="344"/>
        <v>1</v>
      </c>
      <c r="BG165" s="53">
        <f t="shared" si="344"/>
        <v>1</v>
      </c>
      <c r="BH165" s="53">
        <f t="shared" si="344"/>
        <v>1</v>
      </c>
      <c r="BI165" s="53">
        <f t="shared" si="344"/>
        <v>1</v>
      </c>
      <c r="BJ165" s="53">
        <f t="shared" si="344"/>
        <v>1</v>
      </c>
      <c r="BK165" s="53">
        <f t="shared" si="344"/>
        <v>1</v>
      </c>
      <c r="BL165" s="53">
        <f t="shared" si="344"/>
        <v>1</v>
      </c>
      <c r="BM165" s="53">
        <f t="shared" si="344"/>
        <v>1</v>
      </c>
      <c r="BN165" s="53">
        <f t="shared" si="344"/>
        <v>1</v>
      </c>
      <c r="BO165" s="53">
        <f t="shared" si="344"/>
        <v>1</v>
      </c>
      <c r="BP165" s="53">
        <f t="shared" si="344"/>
        <v>1</v>
      </c>
      <c r="BQ165" s="53">
        <f t="shared" si="344"/>
        <v>1</v>
      </c>
      <c r="BR165" s="53">
        <f t="shared" si="344"/>
        <v>1</v>
      </c>
      <c r="BS165" s="53">
        <f t="shared" si="344"/>
        <v>1</v>
      </c>
      <c r="BT165" s="53">
        <f t="shared" si="344"/>
        <v>1</v>
      </c>
      <c r="BU165" s="53">
        <f t="shared" si="344"/>
        <v>1</v>
      </c>
      <c r="BV165" s="53">
        <f t="shared" si="248"/>
        <v>0.7272727273</v>
      </c>
      <c r="BW165" s="53">
        <f t="shared" ref="BW165:CS165" si="345">BV165+BW106/100</f>
        <v>0.7272727273</v>
      </c>
      <c r="BX165" s="53">
        <f t="shared" si="345"/>
        <v>1</v>
      </c>
      <c r="BY165" s="53">
        <f t="shared" si="345"/>
        <v>1</v>
      </c>
      <c r="BZ165" s="53">
        <f t="shared" si="345"/>
        <v>1</v>
      </c>
      <c r="CA165" s="53">
        <f t="shared" si="345"/>
        <v>1</v>
      </c>
      <c r="CB165" s="53">
        <f t="shared" si="345"/>
        <v>1</v>
      </c>
      <c r="CC165" s="53">
        <f t="shared" si="345"/>
        <v>1</v>
      </c>
      <c r="CD165" s="53">
        <f t="shared" si="345"/>
        <v>1</v>
      </c>
      <c r="CE165" s="53">
        <f t="shared" si="345"/>
        <v>1</v>
      </c>
      <c r="CF165" s="53">
        <f t="shared" si="345"/>
        <v>1</v>
      </c>
      <c r="CG165" s="53">
        <f t="shared" si="345"/>
        <v>1</v>
      </c>
      <c r="CH165" s="53">
        <f t="shared" si="345"/>
        <v>1</v>
      </c>
      <c r="CI165" s="53">
        <f t="shared" si="345"/>
        <v>1</v>
      </c>
      <c r="CJ165" s="53">
        <f t="shared" si="345"/>
        <v>1</v>
      </c>
      <c r="CK165" s="53">
        <f t="shared" si="345"/>
        <v>1</v>
      </c>
      <c r="CL165" s="53">
        <f t="shared" si="345"/>
        <v>1</v>
      </c>
      <c r="CM165" s="53">
        <f t="shared" si="345"/>
        <v>1</v>
      </c>
      <c r="CN165" s="53">
        <f t="shared" si="345"/>
        <v>1</v>
      </c>
      <c r="CO165" s="53">
        <f t="shared" si="345"/>
        <v>1</v>
      </c>
      <c r="CP165" s="53">
        <f t="shared" si="345"/>
        <v>1</v>
      </c>
      <c r="CQ165" s="53">
        <f t="shared" si="345"/>
        <v>1</v>
      </c>
      <c r="CR165" s="53">
        <f t="shared" si="345"/>
        <v>1</v>
      </c>
      <c r="CS165" s="53">
        <f t="shared" si="345"/>
        <v>1</v>
      </c>
    </row>
    <row r="166">
      <c r="A166" s="23" t="s">
        <v>45</v>
      </c>
      <c r="B166" s="53">
        <f t="shared" si="242"/>
        <v>0</v>
      </c>
      <c r="C166" s="53">
        <f t="shared" ref="C166:Y166" si="346">B166+C107/100</f>
        <v>0</v>
      </c>
      <c r="D166" s="53">
        <f t="shared" si="346"/>
        <v>0</v>
      </c>
      <c r="E166" s="53">
        <f t="shared" si="346"/>
        <v>0</v>
      </c>
      <c r="F166" s="53">
        <f t="shared" si="346"/>
        <v>0</v>
      </c>
      <c r="G166" s="53">
        <f t="shared" si="346"/>
        <v>0</v>
      </c>
      <c r="H166" s="53">
        <f t="shared" si="346"/>
        <v>0</v>
      </c>
      <c r="I166" s="53">
        <f t="shared" si="346"/>
        <v>0</v>
      </c>
      <c r="J166" s="53">
        <f t="shared" si="346"/>
        <v>0</v>
      </c>
      <c r="K166" s="53">
        <f t="shared" si="346"/>
        <v>0</v>
      </c>
      <c r="L166" s="53">
        <f t="shared" si="346"/>
        <v>0</v>
      </c>
      <c r="M166" s="53">
        <f t="shared" si="346"/>
        <v>0</v>
      </c>
      <c r="N166" s="53">
        <f t="shared" si="346"/>
        <v>0</v>
      </c>
      <c r="O166" s="53">
        <f t="shared" si="346"/>
        <v>0</v>
      </c>
      <c r="P166" s="53">
        <f t="shared" si="346"/>
        <v>0</v>
      </c>
      <c r="Q166" s="53">
        <f t="shared" si="346"/>
        <v>0</v>
      </c>
      <c r="R166" s="53">
        <f t="shared" si="346"/>
        <v>0</v>
      </c>
      <c r="S166" s="53">
        <f t="shared" si="346"/>
        <v>0</v>
      </c>
      <c r="T166" s="53">
        <f t="shared" si="346"/>
        <v>0</v>
      </c>
      <c r="U166" s="53">
        <f t="shared" si="346"/>
        <v>0</v>
      </c>
      <c r="V166" s="53">
        <f t="shared" si="346"/>
        <v>0</v>
      </c>
      <c r="W166" s="53">
        <f t="shared" si="346"/>
        <v>0</v>
      </c>
      <c r="X166" s="53">
        <f t="shared" si="346"/>
        <v>0</v>
      </c>
      <c r="Y166" s="53">
        <f t="shared" si="346"/>
        <v>0</v>
      </c>
      <c r="Z166" s="53">
        <f t="shared" si="244"/>
        <v>0.5</v>
      </c>
      <c r="AA166" s="53">
        <f t="shared" ref="AA166:AW166" si="347">Z166+AA107/100</f>
        <v>0.5</v>
      </c>
      <c r="AB166" s="53">
        <f t="shared" si="347"/>
        <v>1</v>
      </c>
      <c r="AC166" s="53">
        <f t="shared" si="347"/>
        <v>1</v>
      </c>
      <c r="AD166" s="53">
        <f t="shared" si="347"/>
        <v>1</v>
      </c>
      <c r="AE166" s="53">
        <f t="shared" si="347"/>
        <v>1</v>
      </c>
      <c r="AF166" s="53">
        <f t="shared" si="347"/>
        <v>1</v>
      </c>
      <c r="AG166" s="53">
        <f t="shared" si="347"/>
        <v>1</v>
      </c>
      <c r="AH166" s="53">
        <f t="shared" si="347"/>
        <v>1</v>
      </c>
      <c r="AI166" s="53">
        <f t="shared" si="347"/>
        <v>1</v>
      </c>
      <c r="AJ166" s="53">
        <f t="shared" si="347"/>
        <v>1</v>
      </c>
      <c r="AK166" s="53">
        <f t="shared" si="347"/>
        <v>1</v>
      </c>
      <c r="AL166" s="53">
        <f t="shared" si="347"/>
        <v>1</v>
      </c>
      <c r="AM166" s="53">
        <f t="shared" si="347"/>
        <v>1</v>
      </c>
      <c r="AN166" s="53">
        <f t="shared" si="347"/>
        <v>1</v>
      </c>
      <c r="AO166" s="53">
        <f t="shared" si="347"/>
        <v>1</v>
      </c>
      <c r="AP166" s="53">
        <f t="shared" si="347"/>
        <v>1</v>
      </c>
      <c r="AQ166" s="53">
        <f t="shared" si="347"/>
        <v>1</v>
      </c>
      <c r="AR166" s="53">
        <f t="shared" si="347"/>
        <v>1</v>
      </c>
      <c r="AS166" s="53">
        <f t="shared" si="347"/>
        <v>1</v>
      </c>
      <c r="AT166" s="53">
        <f t="shared" si="347"/>
        <v>1</v>
      </c>
      <c r="AU166" s="53">
        <f t="shared" si="347"/>
        <v>1</v>
      </c>
      <c r="AV166" s="53">
        <f t="shared" si="347"/>
        <v>1</v>
      </c>
      <c r="AW166" s="53">
        <f t="shared" si="347"/>
        <v>1</v>
      </c>
      <c r="AX166" s="53">
        <f t="shared" si="246"/>
        <v>0.5454545455</v>
      </c>
      <c r="AY166" s="53">
        <f t="shared" ref="AY166:BU166" si="348">AX166+AY107/100</f>
        <v>0.7272727273</v>
      </c>
      <c r="AZ166" s="53">
        <f t="shared" si="348"/>
        <v>0.9090909091</v>
      </c>
      <c r="BA166" s="53">
        <f t="shared" si="348"/>
        <v>0.9090909091</v>
      </c>
      <c r="BB166" s="53">
        <f t="shared" si="348"/>
        <v>0.9090909091</v>
      </c>
      <c r="BC166" s="53">
        <f t="shared" si="348"/>
        <v>0.9090909091</v>
      </c>
      <c r="BD166" s="53">
        <f t="shared" si="348"/>
        <v>0.9090909091</v>
      </c>
      <c r="BE166" s="53">
        <f t="shared" si="348"/>
        <v>0.9090909091</v>
      </c>
      <c r="BF166" s="53">
        <f t="shared" si="348"/>
        <v>0.9090909091</v>
      </c>
      <c r="BG166" s="53">
        <f t="shared" si="348"/>
        <v>1</v>
      </c>
      <c r="BH166" s="53">
        <f t="shared" si="348"/>
        <v>1</v>
      </c>
      <c r="BI166" s="53">
        <f t="shared" si="348"/>
        <v>1</v>
      </c>
      <c r="BJ166" s="53">
        <f t="shared" si="348"/>
        <v>1</v>
      </c>
      <c r="BK166" s="53">
        <f t="shared" si="348"/>
        <v>1</v>
      </c>
      <c r="BL166" s="53">
        <f t="shared" si="348"/>
        <v>1</v>
      </c>
      <c r="BM166" s="53">
        <f t="shared" si="348"/>
        <v>1</v>
      </c>
      <c r="BN166" s="53">
        <f t="shared" si="348"/>
        <v>1</v>
      </c>
      <c r="BO166" s="53">
        <f t="shared" si="348"/>
        <v>1</v>
      </c>
      <c r="BP166" s="53">
        <f t="shared" si="348"/>
        <v>1</v>
      </c>
      <c r="BQ166" s="53">
        <f t="shared" si="348"/>
        <v>1</v>
      </c>
      <c r="BR166" s="53">
        <f t="shared" si="348"/>
        <v>1</v>
      </c>
      <c r="BS166" s="53">
        <f t="shared" si="348"/>
        <v>1</v>
      </c>
      <c r="BT166" s="53">
        <f t="shared" si="348"/>
        <v>1</v>
      </c>
      <c r="BU166" s="53">
        <f t="shared" si="348"/>
        <v>1</v>
      </c>
      <c r="BV166" s="53">
        <f t="shared" si="248"/>
        <v>1</v>
      </c>
      <c r="BW166" s="53">
        <f t="shared" ref="BW166:CS166" si="349">BV166+BW107/100</f>
        <v>1</v>
      </c>
      <c r="BX166" s="53">
        <f t="shared" si="349"/>
        <v>1</v>
      </c>
      <c r="BY166" s="53">
        <f t="shared" si="349"/>
        <v>1</v>
      </c>
      <c r="BZ166" s="53">
        <f t="shared" si="349"/>
        <v>1</v>
      </c>
      <c r="CA166" s="53">
        <f t="shared" si="349"/>
        <v>1</v>
      </c>
      <c r="CB166" s="53">
        <f t="shared" si="349"/>
        <v>1</v>
      </c>
      <c r="CC166" s="53">
        <f t="shared" si="349"/>
        <v>1</v>
      </c>
      <c r="CD166" s="53">
        <f t="shared" si="349"/>
        <v>1</v>
      </c>
      <c r="CE166" s="53">
        <f t="shared" si="349"/>
        <v>1</v>
      </c>
      <c r="CF166" s="53">
        <f t="shared" si="349"/>
        <v>1</v>
      </c>
      <c r="CG166" s="53">
        <f t="shared" si="349"/>
        <v>1</v>
      </c>
      <c r="CH166" s="53">
        <f t="shared" si="349"/>
        <v>1</v>
      </c>
      <c r="CI166" s="53">
        <f t="shared" si="349"/>
        <v>1</v>
      </c>
      <c r="CJ166" s="53">
        <f t="shared" si="349"/>
        <v>1</v>
      </c>
      <c r="CK166" s="53">
        <f t="shared" si="349"/>
        <v>1</v>
      </c>
      <c r="CL166" s="53">
        <f t="shared" si="349"/>
        <v>1</v>
      </c>
      <c r="CM166" s="53">
        <f t="shared" si="349"/>
        <v>1</v>
      </c>
      <c r="CN166" s="53">
        <f t="shared" si="349"/>
        <v>1</v>
      </c>
      <c r="CO166" s="53">
        <f t="shared" si="349"/>
        <v>1</v>
      </c>
      <c r="CP166" s="53">
        <f t="shared" si="349"/>
        <v>1</v>
      </c>
      <c r="CQ166" s="53">
        <f t="shared" si="349"/>
        <v>1</v>
      </c>
      <c r="CR166" s="53">
        <f t="shared" si="349"/>
        <v>1</v>
      </c>
      <c r="CS166" s="53">
        <f t="shared" si="349"/>
        <v>1</v>
      </c>
    </row>
    <row r="167">
      <c r="A167" s="23" t="s">
        <v>46</v>
      </c>
      <c r="B167" s="53">
        <f t="shared" si="242"/>
        <v>0</v>
      </c>
      <c r="C167" s="53">
        <f t="shared" ref="C167:Y167" si="350">B167+C108/100</f>
        <v>0</v>
      </c>
      <c r="D167" s="53">
        <f t="shared" si="350"/>
        <v>0</v>
      </c>
      <c r="E167" s="53">
        <f t="shared" si="350"/>
        <v>0</v>
      </c>
      <c r="F167" s="53">
        <f t="shared" si="350"/>
        <v>0</v>
      </c>
      <c r="G167" s="53">
        <f t="shared" si="350"/>
        <v>0</v>
      </c>
      <c r="H167" s="53">
        <f t="shared" si="350"/>
        <v>0</v>
      </c>
      <c r="I167" s="53">
        <f t="shared" si="350"/>
        <v>0</v>
      </c>
      <c r="J167" s="53">
        <f t="shared" si="350"/>
        <v>0</v>
      </c>
      <c r="K167" s="53">
        <f t="shared" si="350"/>
        <v>0</v>
      </c>
      <c r="L167" s="53">
        <f t="shared" si="350"/>
        <v>0</v>
      </c>
      <c r="M167" s="53">
        <f t="shared" si="350"/>
        <v>0</v>
      </c>
      <c r="N167" s="53">
        <f t="shared" si="350"/>
        <v>0</v>
      </c>
      <c r="O167" s="53">
        <f t="shared" si="350"/>
        <v>0</v>
      </c>
      <c r="P167" s="53">
        <f t="shared" si="350"/>
        <v>0</v>
      </c>
      <c r="Q167" s="53">
        <f t="shared" si="350"/>
        <v>0</v>
      </c>
      <c r="R167" s="53">
        <f t="shared" si="350"/>
        <v>0</v>
      </c>
      <c r="S167" s="53">
        <f t="shared" si="350"/>
        <v>0</v>
      </c>
      <c r="T167" s="53">
        <f t="shared" si="350"/>
        <v>0</v>
      </c>
      <c r="U167" s="53">
        <f t="shared" si="350"/>
        <v>0</v>
      </c>
      <c r="V167" s="53">
        <f t="shared" si="350"/>
        <v>0</v>
      </c>
      <c r="W167" s="53">
        <f t="shared" si="350"/>
        <v>0</v>
      </c>
      <c r="X167" s="53">
        <f t="shared" si="350"/>
        <v>0</v>
      </c>
      <c r="Y167" s="53">
        <f t="shared" si="350"/>
        <v>0</v>
      </c>
      <c r="Z167" s="53">
        <f t="shared" si="244"/>
        <v>0</v>
      </c>
      <c r="AA167" s="53">
        <f t="shared" ref="AA167:AW167" si="351">Z167+AA108/100</f>
        <v>0</v>
      </c>
      <c r="AB167" s="53">
        <f t="shared" si="351"/>
        <v>0</v>
      </c>
      <c r="AC167" s="53">
        <f t="shared" si="351"/>
        <v>0</v>
      </c>
      <c r="AD167" s="53">
        <f t="shared" si="351"/>
        <v>0</v>
      </c>
      <c r="AE167" s="53">
        <f t="shared" si="351"/>
        <v>0</v>
      </c>
      <c r="AF167" s="53">
        <f t="shared" si="351"/>
        <v>0</v>
      </c>
      <c r="AG167" s="53">
        <f t="shared" si="351"/>
        <v>0</v>
      </c>
      <c r="AH167" s="53">
        <f t="shared" si="351"/>
        <v>0</v>
      </c>
      <c r="AI167" s="53">
        <f t="shared" si="351"/>
        <v>0</v>
      </c>
      <c r="AJ167" s="53">
        <f t="shared" si="351"/>
        <v>0</v>
      </c>
      <c r="AK167" s="53">
        <f t="shared" si="351"/>
        <v>0</v>
      </c>
      <c r="AL167" s="53">
        <f t="shared" si="351"/>
        <v>0</v>
      </c>
      <c r="AM167" s="53">
        <f t="shared" si="351"/>
        <v>0</v>
      </c>
      <c r="AN167" s="53">
        <f t="shared" si="351"/>
        <v>0</v>
      </c>
      <c r="AO167" s="53">
        <f t="shared" si="351"/>
        <v>0</v>
      </c>
      <c r="AP167" s="53">
        <f t="shared" si="351"/>
        <v>0</v>
      </c>
      <c r="AQ167" s="53">
        <f t="shared" si="351"/>
        <v>0</v>
      </c>
      <c r="AR167" s="53">
        <f t="shared" si="351"/>
        <v>0</v>
      </c>
      <c r="AS167" s="53">
        <f t="shared" si="351"/>
        <v>0</v>
      </c>
      <c r="AT167" s="53">
        <f t="shared" si="351"/>
        <v>0</v>
      </c>
      <c r="AU167" s="53">
        <f t="shared" si="351"/>
        <v>0</v>
      </c>
      <c r="AV167" s="53">
        <f t="shared" si="351"/>
        <v>0</v>
      </c>
      <c r="AW167" s="53">
        <f t="shared" si="351"/>
        <v>0</v>
      </c>
      <c r="AX167" s="53">
        <f t="shared" si="246"/>
        <v>1</v>
      </c>
      <c r="AY167" s="53">
        <f t="shared" ref="AY167:BU167" si="352">AX167+AY108/100</f>
        <v>1</v>
      </c>
      <c r="AZ167" s="53">
        <f t="shared" si="352"/>
        <v>1</v>
      </c>
      <c r="BA167" s="53">
        <f t="shared" si="352"/>
        <v>1</v>
      </c>
      <c r="BB167" s="53">
        <f t="shared" si="352"/>
        <v>1</v>
      </c>
      <c r="BC167" s="53">
        <f t="shared" si="352"/>
        <v>1</v>
      </c>
      <c r="BD167" s="53">
        <f t="shared" si="352"/>
        <v>1</v>
      </c>
      <c r="BE167" s="53">
        <f t="shared" si="352"/>
        <v>1</v>
      </c>
      <c r="BF167" s="53">
        <f t="shared" si="352"/>
        <v>1</v>
      </c>
      <c r="BG167" s="53">
        <f t="shared" si="352"/>
        <v>1</v>
      </c>
      <c r="BH167" s="53">
        <f t="shared" si="352"/>
        <v>1</v>
      </c>
      <c r="BI167" s="53">
        <f t="shared" si="352"/>
        <v>1</v>
      </c>
      <c r="BJ167" s="53">
        <f t="shared" si="352"/>
        <v>1</v>
      </c>
      <c r="BK167" s="53">
        <f t="shared" si="352"/>
        <v>1</v>
      </c>
      <c r="BL167" s="53">
        <f t="shared" si="352"/>
        <v>1</v>
      </c>
      <c r="BM167" s="53">
        <f t="shared" si="352"/>
        <v>1</v>
      </c>
      <c r="BN167" s="53">
        <f t="shared" si="352"/>
        <v>1</v>
      </c>
      <c r="BO167" s="53">
        <f t="shared" si="352"/>
        <v>1</v>
      </c>
      <c r="BP167" s="53">
        <f t="shared" si="352"/>
        <v>1</v>
      </c>
      <c r="BQ167" s="53">
        <f t="shared" si="352"/>
        <v>1</v>
      </c>
      <c r="BR167" s="53">
        <f t="shared" si="352"/>
        <v>1</v>
      </c>
      <c r="BS167" s="53">
        <f t="shared" si="352"/>
        <v>1</v>
      </c>
      <c r="BT167" s="53">
        <f t="shared" si="352"/>
        <v>1</v>
      </c>
      <c r="BU167" s="53">
        <f t="shared" si="352"/>
        <v>1</v>
      </c>
      <c r="BV167" s="53">
        <f t="shared" si="248"/>
        <v>1</v>
      </c>
      <c r="BW167" s="53">
        <f t="shared" ref="BW167:CS167" si="353">BV167+BW108/100</f>
        <v>1</v>
      </c>
      <c r="BX167" s="53">
        <f t="shared" si="353"/>
        <v>1</v>
      </c>
      <c r="BY167" s="53">
        <f t="shared" si="353"/>
        <v>1</v>
      </c>
      <c r="BZ167" s="53">
        <f t="shared" si="353"/>
        <v>1</v>
      </c>
      <c r="CA167" s="53">
        <f t="shared" si="353"/>
        <v>1</v>
      </c>
      <c r="CB167" s="53">
        <f t="shared" si="353"/>
        <v>1</v>
      </c>
      <c r="CC167" s="53">
        <f t="shared" si="353"/>
        <v>1</v>
      </c>
      <c r="CD167" s="53">
        <f t="shared" si="353"/>
        <v>1</v>
      </c>
      <c r="CE167" s="53">
        <f t="shared" si="353"/>
        <v>1</v>
      </c>
      <c r="CF167" s="53">
        <f t="shared" si="353"/>
        <v>1</v>
      </c>
      <c r="CG167" s="53">
        <f t="shared" si="353"/>
        <v>1</v>
      </c>
      <c r="CH167" s="53">
        <f t="shared" si="353"/>
        <v>1</v>
      </c>
      <c r="CI167" s="53">
        <f t="shared" si="353"/>
        <v>1</v>
      </c>
      <c r="CJ167" s="53">
        <f t="shared" si="353"/>
        <v>1</v>
      </c>
      <c r="CK167" s="53">
        <f t="shared" si="353"/>
        <v>1</v>
      </c>
      <c r="CL167" s="53">
        <f t="shared" si="353"/>
        <v>1</v>
      </c>
      <c r="CM167" s="53">
        <f t="shared" si="353"/>
        <v>1</v>
      </c>
      <c r="CN167" s="53">
        <f t="shared" si="353"/>
        <v>1</v>
      </c>
      <c r="CO167" s="53">
        <f t="shared" si="353"/>
        <v>1</v>
      </c>
      <c r="CP167" s="53">
        <f t="shared" si="353"/>
        <v>1</v>
      </c>
      <c r="CQ167" s="53">
        <f t="shared" si="353"/>
        <v>1</v>
      </c>
      <c r="CR167" s="53">
        <f t="shared" si="353"/>
        <v>1</v>
      </c>
      <c r="CS167" s="53">
        <f t="shared" si="353"/>
        <v>1</v>
      </c>
    </row>
    <row r="168">
      <c r="A168" s="23" t="s">
        <v>47</v>
      </c>
      <c r="B168" s="53">
        <f t="shared" si="242"/>
        <v>0</v>
      </c>
      <c r="C168" s="53">
        <f t="shared" ref="C168:Y168" si="354">B168+C109/100</f>
        <v>0</v>
      </c>
      <c r="D168" s="53">
        <f t="shared" si="354"/>
        <v>0</v>
      </c>
      <c r="E168" s="53">
        <f t="shared" si="354"/>
        <v>0</v>
      </c>
      <c r="F168" s="53">
        <f t="shared" si="354"/>
        <v>0</v>
      </c>
      <c r="G168" s="53">
        <f t="shared" si="354"/>
        <v>0</v>
      </c>
      <c r="H168" s="53">
        <f t="shared" si="354"/>
        <v>0</v>
      </c>
      <c r="I168" s="53">
        <f t="shared" si="354"/>
        <v>0</v>
      </c>
      <c r="J168" s="53">
        <f t="shared" si="354"/>
        <v>0</v>
      </c>
      <c r="K168" s="53">
        <f t="shared" si="354"/>
        <v>0</v>
      </c>
      <c r="L168" s="53">
        <f t="shared" si="354"/>
        <v>0</v>
      </c>
      <c r="M168" s="53">
        <f t="shared" si="354"/>
        <v>0</v>
      </c>
      <c r="N168" s="53">
        <f t="shared" si="354"/>
        <v>0</v>
      </c>
      <c r="O168" s="53">
        <f t="shared" si="354"/>
        <v>0</v>
      </c>
      <c r="P168" s="53">
        <f t="shared" si="354"/>
        <v>0</v>
      </c>
      <c r="Q168" s="53">
        <f t="shared" si="354"/>
        <v>0</v>
      </c>
      <c r="R168" s="53">
        <f t="shared" si="354"/>
        <v>0</v>
      </c>
      <c r="S168" s="53">
        <f t="shared" si="354"/>
        <v>0</v>
      </c>
      <c r="T168" s="53">
        <f t="shared" si="354"/>
        <v>0</v>
      </c>
      <c r="U168" s="53">
        <f t="shared" si="354"/>
        <v>0</v>
      </c>
      <c r="V168" s="53">
        <f t="shared" si="354"/>
        <v>0</v>
      </c>
      <c r="W168" s="53">
        <f t="shared" si="354"/>
        <v>0</v>
      </c>
      <c r="X168" s="53">
        <f t="shared" si="354"/>
        <v>0</v>
      </c>
      <c r="Y168" s="53">
        <f t="shared" si="354"/>
        <v>0</v>
      </c>
      <c r="Z168" s="53">
        <f t="shared" si="244"/>
        <v>0</v>
      </c>
      <c r="AA168" s="53">
        <f t="shared" ref="AA168:AW168" si="355">Z168+AA109/100</f>
        <v>0</v>
      </c>
      <c r="AB168" s="53">
        <f t="shared" si="355"/>
        <v>0</v>
      </c>
      <c r="AC168" s="53">
        <f t="shared" si="355"/>
        <v>0</v>
      </c>
      <c r="AD168" s="53">
        <f t="shared" si="355"/>
        <v>0</v>
      </c>
      <c r="AE168" s="53">
        <f t="shared" si="355"/>
        <v>0</v>
      </c>
      <c r="AF168" s="53">
        <f t="shared" si="355"/>
        <v>0</v>
      </c>
      <c r="AG168" s="53">
        <f t="shared" si="355"/>
        <v>0</v>
      </c>
      <c r="AH168" s="53">
        <f t="shared" si="355"/>
        <v>0</v>
      </c>
      <c r="AI168" s="53">
        <f t="shared" si="355"/>
        <v>0</v>
      </c>
      <c r="AJ168" s="53">
        <f t="shared" si="355"/>
        <v>0</v>
      </c>
      <c r="AK168" s="53">
        <f t="shared" si="355"/>
        <v>0</v>
      </c>
      <c r="AL168" s="53">
        <f t="shared" si="355"/>
        <v>0</v>
      </c>
      <c r="AM168" s="53">
        <f t="shared" si="355"/>
        <v>0</v>
      </c>
      <c r="AN168" s="53">
        <f t="shared" si="355"/>
        <v>0</v>
      </c>
      <c r="AO168" s="53">
        <f t="shared" si="355"/>
        <v>0</v>
      </c>
      <c r="AP168" s="53">
        <f t="shared" si="355"/>
        <v>0</v>
      </c>
      <c r="AQ168" s="53">
        <f t="shared" si="355"/>
        <v>0</v>
      </c>
      <c r="AR168" s="53">
        <f t="shared" si="355"/>
        <v>0</v>
      </c>
      <c r="AS168" s="53">
        <f t="shared" si="355"/>
        <v>0</v>
      </c>
      <c r="AT168" s="53">
        <f t="shared" si="355"/>
        <v>0</v>
      </c>
      <c r="AU168" s="53">
        <f t="shared" si="355"/>
        <v>0</v>
      </c>
      <c r="AV168" s="53">
        <f t="shared" si="355"/>
        <v>0</v>
      </c>
      <c r="AW168" s="53">
        <f t="shared" si="355"/>
        <v>0</v>
      </c>
      <c r="AX168" s="53">
        <f t="shared" si="246"/>
        <v>0</v>
      </c>
      <c r="AY168" s="53">
        <f t="shared" ref="AY168:BU168" si="356">AX168+AY109/100</f>
        <v>0</v>
      </c>
      <c r="AZ168" s="53">
        <f t="shared" si="356"/>
        <v>0</v>
      </c>
      <c r="BA168" s="53">
        <f t="shared" si="356"/>
        <v>0</v>
      </c>
      <c r="BB168" s="53">
        <f t="shared" si="356"/>
        <v>0</v>
      </c>
      <c r="BC168" s="53">
        <f t="shared" si="356"/>
        <v>0</v>
      </c>
      <c r="BD168" s="53">
        <f t="shared" si="356"/>
        <v>0</v>
      </c>
      <c r="BE168" s="53">
        <f t="shared" si="356"/>
        <v>0</v>
      </c>
      <c r="BF168" s="53">
        <f t="shared" si="356"/>
        <v>0</v>
      </c>
      <c r="BG168" s="53">
        <f t="shared" si="356"/>
        <v>0</v>
      </c>
      <c r="BH168" s="53">
        <f t="shared" si="356"/>
        <v>0</v>
      </c>
      <c r="BI168" s="53">
        <f t="shared" si="356"/>
        <v>0</v>
      </c>
      <c r="BJ168" s="53">
        <f t="shared" si="356"/>
        <v>0</v>
      </c>
      <c r="BK168" s="53">
        <f t="shared" si="356"/>
        <v>0</v>
      </c>
      <c r="BL168" s="53">
        <f t="shared" si="356"/>
        <v>0</v>
      </c>
      <c r="BM168" s="53">
        <f t="shared" si="356"/>
        <v>1</v>
      </c>
      <c r="BN168" s="53">
        <f t="shared" si="356"/>
        <v>1</v>
      </c>
      <c r="BO168" s="53">
        <f t="shared" si="356"/>
        <v>1</v>
      </c>
      <c r="BP168" s="53">
        <f t="shared" si="356"/>
        <v>1</v>
      </c>
      <c r="BQ168" s="53">
        <f t="shared" si="356"/>
        <v>1</v>
      </c>
      <c r="BR168" s="53">
        <f t="shared" si="356"/>
        <v>1</v>
      </c>
      <c r="BS168" s="53">
        <f t="shared" si="356"/>
        <v>1</v>
      </c>
      <c r="BT168" s="53">
        <f t="shared" si="356"/>
        <v>1</v>
      </c>
      <c r="BU168" s="53">
        <f t="shared" si="356"/>
        <v>1</v>
      </c>
      <c r="BV168" s="53">
        <f t="shared" si="248"/>
        <v>0</v>
      </c>
      <c r="BW168" s="53">
        <f t="shared" ref="BW168:CS168" si="357">BV168+BW109/100</f>
        <v>0</v>
      </c>
      <c r="BX168" s="53">
        <f t="shared" si="357"/>
        <v>0</v>
      </c>
      <c r="BY168" s="53">
        <f t="shared" si="357"/>
        <v>0</v>
      </c>
      <c r="BZ168" s="53">
        <f t="shared" si="357"/>
        <v>0</v>
      </c>
      <c r="CA168" s="53">
        <f t="shared" si="357"/>
        <v>0</v>
      </c>
      <c r="CB168" s="53">
        <f t="shared" si="357"/>
        <v>0</v>
      </c>
      <c r="CC168" s="53">
        <f t="shared" si="357"/>
        <v>0</v>
      </c>
      <c r="CD168" s="53">
        <f t="shared" si="357"/>
        <v>0</v>
      </c>
      <c r="CE168" s="53">
        <f t="shared" si="357"/>
        <v>0</v>
      </c>
      <c r="CF168" s="53">
        <f t="shared" si="357"/>
        <v>0</v>
      </c>
      <c r="CG168" s="53">
        <f t="shared" si="357"/>
        <v>0</v>
      </c>
      <c r="CH168" s="53">
        <f t="shared" si="357"/>
        <v>0</v>
      </c>
      <c r="CI168" s="53">
        <f t="shared" si="357"/>
        <v>0</v>
      </c>
      <c r="CJ168" s="53">
        <f t="shared" si="357"/>
        <v>0</v>
      </c>
      <c r="CK168" s="53">
        <f t="shared" si="357"/>
        <v>0</v>
      </c>
      <c r="CL168" s="53">
        <f t="shared" si="357"/>
        <v>0</v>
      </c>
      <c r="CM168" s="53">
        <f t="shared" si="357"/>
        <v>0</v>
      </c>
      <c r="CN168" s="53">
        <f t="shared" si="357"/>
        <v>0</v>
      </c>
      <c r="CO168" s="53">
        <f t="shared" si="357"/>
        <v>0</v>
      </c>
      <c r="CP168" s="53">
        <f t="shared" si="357"/>
        <v>0</v>
      </c>
      <c r="CQ168" s="53">
        <f t="shared" si="357"/>
        <v>0</v>
      </c>
      <c r="CR168" s="53">
        <f t="shared" si="357"/>
        <v>0</v>
      </c>
      <c r="CS168" s="53">
        <f t="shared" si="357"/>
        <v>0</v>
      </c>
    </row>
    <row r="169">
      <c r="A169" s="23" t="s">
        <v>48</v>
      </c>
      <c r="B169" s="53">
        <f t="shared" si="242"/>
        <v>1</v>
      </c>
      <c r="C169" s="53">
        <f t="shared" ref="C169:Y169" si="358">B169+C110/100</f>
        <v>1</v>
      </c>
      <c r="D169" s="53">
        <f t="shared" si="358"/>
        <v>1</v>
      </c>
      <c r="E169" s="53">
        <f t="shared" si="358"/>
        <v>1</v>
      </c>
      <c r="F169" s="53">
        <f t="shared" si="358"/>
        <v>1</v>
      </c>
      <c r="G169" s="53">
        <f t="shared" si="358"/>
        <v>1</v>
      </c>
      <c r="H169" s="53">
        <f t="shared" si="358"/>
        <v>1</v>
      </c>
      <c r="I169" s="53">
        <f t="shared" si="358"/>
        <v>1</v>
      </c>
      <c r="J169" s="53">
        <f t="shared" si="358"/>
        <v>1</v>
      </c>
      <c r="K169" s="53">
        <f t="shared" si="358"/>
        <v>1</v>
      </c>
      <c r="L169" s="53">
        <f t="shared" si="358"/>
        <v>1</v>
      </c>
      <c r="M169" s="53">
        <f t="shared" si="358"/>
        <v>1</v>
      </c>
      <c r="N169" s="53">
        <f t="shared" si="358"/>
        <v>1</v>
      </c>
      <c r="O169" s="53">
        <f t="shared" si="358"/>
        <v>1</v>
      </c>
      <c r="P169" s="53">
        <f t="shared" si="358"/>
        <v>1</v>
      </c>
      <c r="Q169" s="53">
        <f t="shared" si="358"/>
        <v>1</v>
      </c>
      <c r="R169" s="53">
        <f t="shared" si="358"/>
        <v>1</v>
      </c>
      <c r="S169" s="53">
        <f t="shared" si="358"/>
        <v>1</v>
      </c>
      <c r="T169" s="53">
        <f t="shared" si="358"/>
        <v>1</v>
      </c>
      <c r="U169" s="53">
        <f t="shared" si="358"/>
        <v>1</v>
      </c>
      <c r="V169" s="53">
        <f t="shared" si="358"/>
        <v>1</v>
      </c>
      <c r="W169" s="53">
        <f t="shared" si="358"/>
        <v>1</v>
      </c>
      <c r="X169" s="53">
        <f t="shared" si="358"/>
        <v>1</v>
      </c>
      <c r="Y169" s="53">
        <f t="shared" si="358"/>
        <v>1</v>
      </c>
      <c r="Z169" s="53">
        <f t="shared" si="244"/>
        <v>0</v>
      </c>
      <c r="AA169" s="53">
        <f t="shared" ref="AA169:AW169" si="359">Z169+AA110/100</f>
        <v>0</v>
      </c>
      <c r="AB169" s="53">
        <f t="shared" si="359"/>
        <v>0</v>
      </c>
      <c r="AC169" s="53">
        <f t="shared" si="359"/>
        <v>0</v>
      </c>
      <c r="AD169" s="53">
        <f t="shared" si="359"/>
        <v>0</v>
      </c>
      <c r="AE169" s="53">
        <f t="shared" si="359"/>
        <v>0</v>
      </c>
      <c r="AF169" s="53">
        <f t="shared" si="359"/>
        <v>0</v>
      </c>
      <c r="AG169" s="53">
        <f t="shared" si="359"/>
        <v>0</v>
      </c>
      <c r="AH169" s="53">
        <f t="shared" si="359"/>
        <v>0</v>
      </c>
      <c r="AI169" s="53">
        <f t="shared" si="359"/>
        <v>0</v>
      </c>
      <c r="AJ169" s="53">
        <f t="shared" si="359"/>
        <v>0</v>
      </c>
      <c r="AK169" s="53">
        <f t="shared" si="359"/>
        <v>0</v>
      </c>
      <c r="AL169" s="53">
        <f t="shared" si="359"/>
        <v>0</v>
      </c>
      <c r="AM169" s="53">
        <f t="shared" si="359"/>
        <v>0</v>
      </c>
      <c r="AN169" s="53">
        <f t="shared" si="359"/>
        <v>0</v>
      </c>
      <c r="AO169" s="53">
        <f t="shared" si="359"/>
        <v>0</v>
      </c>
      <c r="AP169" s="53">
        <f t="shared" si="359"/>
        <v>0</v>
      </c>
      <c r="AQ169" s="53">
        <f t="shared" si="359"/>
        <v>0</v>
      </c>
      <c r="AR169" s="53">
        <f t="shared" si="359"/>
        <v>0</v>
      </c>
      <c r="AS169" s="53">
        <f t="shared" si="359"/>
        <v>0</v>
      </c>
      <c r="AT169" s="53">
        <f t="shared" si="359"/>
        <v>0</v>
      </c>
      <c r="AU169" s="53">
        <f t="shared" si="359"/>
        <v>0</v>
      </c>
      <c r="AV169" s="53">
        <f t="shared" si="359"/>
        <v>0</v>
      </c>
      <c r="AW169" s="53">
        <f t="shared" si="359"/>
        <v>0</v>
      </c>
      <c r="AX169" s="53">
        <f t="shared" si="246"/>
        <v>0.75</v>
      </c>
      <c r="AY169" s="53">
        <f t="shared" ref="AY169:BU169" si="360">AX169+AY110/100</f>
        <v>0.75</v>
      </c>
      <c r="AZ169" s="53">
        <f t="shared" si="360"/>
        <v>0.75</v>
      </c>
      <c r="BA169" s="53">
        <f t="shared" si="360"/>
        <v>1</v>
      </c>
      <c r="BB169" s="53">
        <f t="shared" si="360"/>
        <v>1</v>
      </c>
      <c r="BC169" s="53">
        <f t="shared" si="360"/>
        <v>1</v>
      </c>
      <c r="BD169" s="53">
        <f t="shared" si="360"/>
        <v>1</v>
      </c>
      <c r="BE169" s="53">
        <f t="shared" si="360"/>
        <v>1</v>
      </c>
      <c r="BF169" s="53">
        <f t="shared" si="360"/>
        <v>1</v>
      </c>
      <c r="BG169" s="53">
        <f t="shared" si="360"/>
        <v>1</v>
      </c>
      <c r="BH169" s="53">
        <f t="shared" si="360"/>
        <v>1</v>
      </c>
      <c r="BI169" s="53">
        <f t="shared" si="360"/>
        <v>1</v>
      </c>
      <c r="BJ169" s="53">
        <f t="shared" si="360"/>
        <v>1</v>
      </c>
      <c r="BK169" s="53">
        <f t="shared" si="360"/>
        <v>1</v>
      </c>
      <c r="BL169" s="53">
        <f t="shared" si="360"/>
        <v>1</v>
      </c>
      <c r="BM169" s="53">
        <f t="shared" si="360"/>
        <v>1</v>
      </c>
      <c r="BN169" s="53">
        <f t="shared" si="360"/>
        <v>1</v>
      </c>
      <c r="BO169" s="53">
        <f t="shared" si="360"/>
        <v>1</v>
      </c>
      <c r="BP169" s="53">
        <f t="shared" si="360"/>
        <v>1</v>
      </c>
      <c r="BQ169" s="53">
        <f t="shared" si="360"/>
        <v>1</v>
      </c>
      <c r="BR169" s="53">
        <f t="shared" si="360"/>
        <v>1</v>
      </c>
      <c r="BS169" s="53">
        <f t="shared" si="360"/>
        <v>1</v>
      </c>
      <c r="BT169" s="53">
        <f t="shared" si="360"/>
        <v>1</v>
      </c>
      <c r="BU169" s="53">
        <f t="shared" si="360"/>
        <v>1</v>
      </c>
      <c r="BV169" s="53">
        <f t="shared" si="248"/>
        <v>0.7272727273</v>
      </c>
      <c r="BW169" s="53">
        <f t="shared" ref="BW169:CS169" si="361">BV169+BW110/100</f>
        <v>1</v>
      </c>
      <c r="BX169" s="53">
        <f t="shared" si="361"/>
        <v>1</v>
      </c>
      <c r="BY169" s="53">
        <f t="shared" si="361"/>
        <v>1</v>
      </c>
      <c r="BZ169" s="53">
        <f t="shared" si="361"/>
        <v>1</v>
      </c>
      <c r="CA169" s="53">
        <f t="shared" si="361"/>
        <v>1</v>
      </c>
      <c r="CB169" s="53">
        <f t="shared" si="361"/>
        <v>1</v>
      </c>
      <c r="CC169" s="53">
        <f t="shared" si="361"/>
        <v>1</v>
      </c>
      <c r="CD169" s="53">
        <f t="shared" si="361"/>
        <v>1</v>
      </c>
      <c r="CE169" s="53">
        <f t="shared" si="361"/>
        <v>1</v>
      </c>
      <c r="CF169" s="53">
        <f t="shared" si="361"/>
        <v>1</v>
      </c>
      <c r="CG169" s="53">
        <f t="shared" si="361"/>
        <v>1</v>
      </c>
      <c r="CH169" s="53">
        <f t="shared" si="361"/>
        <v>1</v>
      </c>
      <c r="CI169" s="53">
        <f t="shared" si="361"/>
        <v>1</v>
      </c>
      <c r="CJ169" s="53">
        <f t="shared" si="361"/>
        <v>1</v>
      </c>
      <c r="CK169" s="53">
        <f t="shared" si="361"/>
        <v>1</v>
      </c>
      <c r="CL169" s="53">
        <f t="shared" si="361"/>
        <v>1</v>
      </c>
      <c r="CM169" s="53">
        <f t="shared" si="361"/>
        <v>1</v>
      </c>
      <c r="CN169" s="53">
        <f t="shared" si="361"/>
        <v>1</v>
      </c>
      <c r="CO169" s="53">
        <f t="shared" si="361"/>
        <v>1</v>
      </c>
      <c r="CP169" s="53">
        <f t="shared" si="361"/>
        <v>1</v>
      </c>
      <c r="CQ169" s="53">
        <f t="shared" si="361"/>
        <v>1</v>
      </c>
      <c r="CR169" s="53">
        <f t="shared" si="361"/>
        <v>1</v>
      </c>
      <c r="CS169" s="53">
        <f t="shared" si="361"/>
        <v>1</v>
      </c>
    </row>
    <row r="170">
      <c r="A170" s="23" t="s">
        <v>49</v>
      </c>
      <c r="B170" s="53">
        <f t="shared" si="242"/>
        <v>0</v>
      </c>
      <c r="C170" s="53">
        <f t="shared" ref="C170:Y170" si="362">B170+C111/100</f>
        <v>0</v>
      </c>
      <c r="D170" s="53">
        <f t="shared" si="362"/>
        <v>0</v>
      </c>
      <c r="E170" s="53">
        <f t="shared" si="362"/>
        <v>0</v>
      </c>
      <c r="F170" s="53">
        <f t="shared" si="362"/>
        <v>0</v>
      </c>
      <c r="G170" s="53">
        <f t="shared" si="362"/>
        <v>0</v>
      </c>
      <c r="H170" s="53">
        <f t="shared" si="362"/>
        <v>0</v>
      </c>
      <c r="I170" s="53">
        <f t="shared" si="362"/>
        <v>0</v>
      </c>
      <c r="J170" s="53">
        <f t="shared" si="362"/>
        <v>0</v>
      </c>
      <c r="K170" s="53">
        <f t="shared" si="362"/>
        <v>0</v>
      </c>
      <c r="L170" s="53">
        <f t="shared" si="362"/>
        <v>0</v>
      </c>
      <c r="M170" s="53">
        <f t="shared" si="362"/>
        <v>0</v>
      </c>
      <c r="N170" s="53">
        <f t="shared" si="362"/>
        <v>0</v>
      </c>
      <c r="O170" s="53">
        <f t="shared" si="362"/>
        <v>0</v>
      </c>
      <c r="P170" s="53">
        <f t="shared" si="362"/>
        <v>0</v>
      </c>
      <c r="Q170" s="53">
        <f t="shared" si="362"/>
        <v>0</v>
      </c>
      <c r="R170" s="53">
        <f t="shared" si="362"/>
        <v>0</v>
      </c>
      <c r="S170" s="53">
        <f t="shared" si="362"/>
        <v>0</v>
      </c>
      <c r="T170" s="53">
        <f t="shared" si="362"/>
        <v>0</v>
      </c>
      <c r="U170" s="53">
        <f t="shared" si="362"/>
        <v>0</v>
      </c>
      <c r="V170" s="53">
        <f t="shared" si="362"/>
        <v>0</v>
      </c>
      <c r="W170" s="53">
        <f t="shared" si="362"/>
        <v>0</v>
      </c>
      <c r="X170" s="53">
        <f t="shared" si="362"/>
        <v>0</v>
      </c>
      <c r="Y170" s="53">
        <f t="shared" si="362"/>
        <v>0</v>
      </c>
      <c r="Z170" s="53">
        <f t="shared" si="244"/>
        <v>0</v>
      </c>
      <c r="AA170" s="53">
        <f t="shared" ref="AA170:AW170" si="363">Z170+AA111/100</f>
        <v>0</v>
      </c>
      <c r="AB170" s="53">
        <f t="shared" si="363"/>
        <v>0</v>
      </c>
      <c r="AC170" s="53">
        <f t="shared" si="363"/>
        <v>0</v>
      </c>
      <c r="AD170" s="53">
        <f t="shared" si="363"/>
        <v>0</v>
      </c>
      <c r="AE170" s="53">
        <f t="shared" si="363"/>
        <v>0</v>
      </c>
      <c r="AF170" s="53">
        <f t="shared" si="363"/>
        <v>0</v>
      </c>
      <c r="AG170" s="53">
        <f t="shared" si="363"/>
        <v>0</v>
      </c>
      <c r="AH170" s="53">
        <f t="shared" si="363"/>
        <v>0</v>
      </c>
      <c r="AI170" s="53">
        <f t="shared" si="363"/>
        <v>0</v>
      </c>
      <c r="AJ170" s="53">
        <f t="shared" si="363"/>
        <v>0</v>
      </c>
      <c r="AK170" s="53">
        <f t="shared" si="363"/>
        <v>0</v>
      </c>
      <c r="AL170" s="53">
        <f t="shared" si="363"/>
        <v>0</v>
      </c>
      <c r="AM170" s="53">
        <f t="shared" si="363"/>
        <v>0</v>
      </c>
      <c r="AN170" s="53">
        <f t="shared" si="363"/>
        <v>0</v>
      </c>
      <c r="AO170" s="53">
        <f t="shared" si="363"/>
        <v>0</v>
      </c>
      <c r="AP170" s="53">
        <f t="shared" si="363"/>
        <v>0</v>
      </c>
      <c r="AQ170" s="53">
        <f t="shared" si="363"/>
        <v>0</v>
      </c>
      <c r="AR170" s="53">
        <f t="shared" si="363"/>
        <v>0</v>
      </c>
      <c r="AS170" s="53">
        <f t="shared" si="363"/>
        <v>0</v>
      </c>
      <c r="AT170" s="53">
        <f t="shared" si="363"/>
        <v>0</v>
      </c>
      <c r="AU170" s="53">
        <f t="shared" si="363"/>
        <v>0</v>
      </c>
      <c r="AV170" s="53">
        <f t="shared" si="363"/>
        <v>0</v>
      </c>
      <c r="AW170" s="53">
        <f t="shared" si="363"/>
        <v>0</v>
      </c>
      <c r="AX170" s="53">
        <f t="shared" si="246"/>
        <v>1</v>
      </c>
      <c r="AY170" s="53">
        <f t="shared" ref="AY170:BU170" si="364">AX170+AY111/100</f>
        <v>1</v>
      </c>
      <c r="AZ170" s="53">
        <f t="shared" si="364"/>
        <v>1</v>
      </c>
      <c r="BA170" s="53">
        <f t="shared" si="364"/>
        <v>1</v>
      </c>
      <c r="BB170" s="53">
        <f t="shared" si="364"/>
        <v>1</v>
      </c>
      <c r="BC170" s="53">
        <f t="shared" si="364"/>
        <v>1</v>
      </c>
      <c r="BD170" s="53">
        <f t="shared" si="364"/>
        <v>1</v>
      </c>
      <c r="BE170" s="53">
        <f t="shared" si="364"/>
        <v>1</v>
      </c>
      <c r="BF170" s="53">
        <f t="shared" si="364"/>
        <v>1</v>
      </c>
      <c r="BG170" s="53">
        <f t="shared" si="364"/>
        <v>1</v>
      </c>
      <c r="BH170" s="53">
        <f t="shared" si="364"/>
        <v>1</v>
      </c>
      <c r="BI170" s="53">
        <f t="shared" si="364"/>
        <v>1</v>
      </c>
      <c r="BJ170" s="53">
        <f t="shared" si="364"/>
        <v>1</v>
      </c>
      <c r="BK170" s="53">
        <f t="shared" si="364"/>
        <v>1</v>
      </c>
      <c r="BL170" s="53">
        <f t="shared" si="364"/>
        <v>1</v>
      </c>
      <c r="BM170" s="53">
        <f t="shared" si="364"/>
        <v>1</v>
      </c>
      <c r="BN170" s="53">
        <f t="shared" si="364"/>
        <v>1</v>
      </c>
      <c r="BO170" s="53">
        <f t="shared" si="364"/>
        <v>1</v>
      </c>
      <c r="BP170" s="53">
        <f t="shared" si="364"/>
        <v>1</v>
      </c>
      <c r="BQ170" s="53">
        <f t="shared" si="364"/>
        <v>1</v>
      </c>
      <c r="BR170" s="53">
        <f t="shared" si="364"/>
        <v>1</v>
      </c>
      <c r="BS170" s="53">
        <f t="shared" si="364"/>
        <v>1</v>
      </c>
      <c r="BT170" s="53">
        <f t="shared" si="364"/>
        <v>1</v>
      </c>
      <c r="BU170" s="53">
        <f t="shared" si="364"/>
        <v>1</v>
      </c>
      <c r="BV170" s="53">
        <f t="shared" si="248"/>
        <v>0.6666666667</v>
      </c>
      <c r="BW170" s="53">
        <f t="shared" ref="BW170:CS170" si="365">BV170+BW111/100</f>
        <v>0.6666666667</v>
      </c>
      <c r="BX170" s="53">
        <f t="shared" si="365"/>
        <v>0.6666666667</v>
      </c>
      <c r="BY170" s="53">
        <f t="shared" si="365"/>
        <v>0.6666666667</v>
      </c>
      <c r="BZ170" s="53">
        <f t="shared" si="365"/>
        <v>0.6666666667</v>
      </c>
      <c r="CA170" s="53">
        <f t="shared" si="365"/>
        <v>0.6666666667</v>
      </c>
      <c r="CB170" s="53">
        <f t="shared" si="365"/>
        <v>0.6666666667</v>
      </c>
      <c r="CC170" s="53">
        <f t="shared" si="365"/>
        <v>0.6666666667</v>
      </c>
      <c r="CD170" s="53">
        <f t="shared" si="365"/>
        <v>0.6666666667</v>
      </c>
      <c r="CE170" s="53">
        <f t="shared" si="365"/>
        <v>0.6666666667</v>
      </c>
      <c r="CF170" s="53">
        <f t="shared" si="365"/>
        <v>0.6666666667</v>
      </c>
      <c r="CG170" s="53">
        <f t="shared" si="365"/>
        <v>0.6666666667</v>
      </c>
      <c r="CH170" s="53">
        <f t="shared" si="365"/>
        <v>0.6666666667</v>
      </c>
      <c r="CI170" s="53">
        <f t="shared" si="365"/>
        <v>0.6666666667</v>
      </c>
      <c r="CJ170" s="53">
        <f t="shared" si="365"/>
        <v>0.6666666667</v>
      </c>
      <c r="CK170" s="53">
        <f t="shared" si="365"/>
        <v>0.6666666667</v>
      </c>
      <c r="CL170" s="53">
        <f t="shared" si="365"/>
        <v>0.6666666667</v>
      </c>
      <c r="CM170" s="53">
        <f t="shared" si="365"/>
        <v>0.6666666667</v>
      </c>
      <c r="CN170" s="53">
        <f t="shared" si="365"/>
        <v>0.6666666667</v>
      </c>
      <c r="CO170" s="53">
        <f t="shared" si="365"/>
        <v>1</v>
      </c>
      <c r="CP170" s="53">
        <f t="shared" si="365"/>
        <v>1</v>
      </c>
      <c r="CQ170" s="53">
        <f t="shared" si="365"/>
        <v>1</v>
      </c>
      <c r="CR170" s="53">
        <f t="shared" si="365"/>
        <v>1</v>
      </c>
      <c r="CS170" s="53">
        <f t="shared" si="365"/>
        <v>1</v>
      </c>
    </row>
    <row r="171">
      <c r="A171" s="23" t="s">
        <v>50</v>
      </c>
      <c r="B171" s="53">
        <f t="shared" si="242"/>
        <v>0</v>
      </c>
      <c r="C171" s="53">
        <f t="shared" ref="C171:Y171" si="366">B171+C112/100</f>
        <v>0</v>
      </c>
      <c r="D171" s="53">
        <f t="shared" si="366"/>
        <v>0</v>
      </c>
      <c r="E171" s="53">
        <f t="shared" si="366"/>
        <v>0</v>
      </c>
      <c r="F171" s="53">
        <f t="shared" si="366"/>
        <v>0</v>
      </c>
      <c r="G171" s="53">
        <f t="shared" si="366"/>
        <v>0</v>
      </c>
      <c r="H171" s="53">
        <f t="shared" si="366"/>
        <v>0</v>
      </c>
      <c r="I171" s="53">
        <f t="shared" si="366"/>
        <v>0</v>
      </c>
      <c r="J171" s="53">
        <f t="shared" si="366"/>
        <v>0</v>
      </c>
      <c r="K171" s="53">
        <f t="shared" si="366"/>
        <v>0</v>
      </c>
      <c r="L171" s="53">
        <f t="shared" si="366"/>
        <v>0</v>
      </c>
      <c r="M171" s="53">
        <f t="shared" si="366"/>
        <v>0</v>
      </c>
      <c r="N171" s="53">
        <f t="shared" si="366"/>
        <v>0</v>
      </c>
      <c r="O171" s="53">
        <f t="shared" si="366"/>
        <v>0</v>
      </c>
      <c r="P171" s="53">
        <f t="shared" si="366"/>
        <v>0</v>
      </c>
      <c r="Q171" s="53">
        <f t="shared" si="366"/>
        <v>0</v>
      </c>
      <c r="R171" s="53">
        <f t="shared" si="366"/>
        <v>0</v>
      </c>
      <c r="S171" s="53">
        <f t="shared" si="366"/>
        <v>0</v>
      </c>
      <c r="T171" s="53">
        <f t="shared" si="366"/>
        <v>0</v>
      </c>
      <c r="U171" s="53">
        <f t="shared" si="366"/>
        <v>0</v>
      </c>
      <c r="V171" s="53">
        <f t="shared" si="366"/>
        <v>0</v>
      </c>
      <c r="W171" s="53">
        <f t="shared" si="366"/>
        <v>0</v>
      </c>
      <c r="X171" s="53">
        <f t="shared" si="366"/>
        <v>0</v>
      </c>
      <c r="Y171" s="53">
        <f t="shared" si="366"/>
        <v>0</v>
      </c>
      <c r="Z171" s="53">
        <f t="shared" si="244"/>
        <v>0</v>
      </c>
      <c r="AA171" s="53">
        <f t="shared" ref="AA171:AW171" si="367">Z171+AA112/100</f>
        <v>0</v>
      </c>
      <c r="AB171" s="53">
        <f t="shared" si="367"/>
        <v>1</v>
      </c>
      <c r="AC171" s="53">
        <f t="shared" si="367"/>
        <v>1</v>
      </c>
      <c r="AD171" s="53">
        <f t="shared" si="367"/>
        <v>1</v>
      </c>
      <c r="AE171" s="53">
        <f t="shared" si="367"/>
        <v>1</v>
      </c>
      <c r="AF171" s="53">
        <f t="shared" si="367"/>
        <v>1</v>
      </c>
      <c r="AG171" s="53">
        <f t="shared" si="367"/>
        <v>1</v>
      </c>
      <c r="AH171" s="53">
        <f t="shared" si="367"/>
        <v>1</v>
      </c>
      <c r="AI171" s="53">
        <f t="shared" si="367"/>
        <v>1</v>
      </c>
      <c r="AJ171" s="53">
        <f t="shared" si="367"/>
        <v>1</v>
      </c>
      <c r="AK171" s="53">
        <f t="shared" si="367"/>
        <v>1</v>
      </c>
      <c r="AL171" s="53">
        <f t="shared" si="367"/>
        <v>1</v>
      </c>
      <c r="AM171" s="53">
        <f t="shared" si="367"/>
        <v>1</v>
      </c>
      <c r="AN171" s="53">
        <f t="shared" si="367"/>
        <v>1</v>
      </c>
      <c r="AO171" s="53">
        <f t="shared" si="367"/>
        <v>1</v>
      </c>
      <c r="AP171" s="53">
        <f t="shared" si="367"/>
        <v>1</v>
      </c>
      <c r="AQ171" s="53">
        <f t="shared" si="367"/>
        <v>1</v>
      </c>
      <c r="AR171" s="53">
        <f t="shared" si="367"/>
        <v>1</v>
      </c>
      <c r="AS171" s="53">
        <f t="shared" si="367"/>
        <v>1</v>
      </c>
      <c r="AT171" s="53">
        <f t="shared" si="367"/>
        <v>1</v>
      </c>
      <c r="AU171" s="53">
        <f t="shared" si="367"/>
        <v>1</v>
      </c>
      <c r="AV171" s="53">
        <f t="shared" si="367"/>
        <v>1</v>
      </c>
      <c r="AW171" s="53">
        <f t="shared" si="367"/>
        <v>1</v>
      </c>
      <c r="AX171" s="53">
        <f t="shared" si="246"/>
        <v>0</v>
      </c>
      <c r="AY171" s="53">
        <f t="shared" ref="AY171:BU171" si="368">AX171+AY112/100</f>
        <v>0</v>
      </c>
      <c r="AZ171" s="53">
        <f t="shared" si="368"/>
        <v>0</v>
      </c>
      <c r="BA171" s="53">
        <f t="shared" si="368"/>
        <v>0</v>
      </c>
      <c r="BB171" s="53">
        <f t="shared" si="368"/>
        <v>0</v>
      </c>
      <c r="BC171" s="53">
        <f t="shared" si="368"/>
        <v>0</v>
      </c>
      <c r="BD171" s="53">
        <f t="shared" si="368"/>
        <v>0</v>
      </c>
      <c r="BE171" s="53">
        <f t="shared" si="368"/>
        <v>0</v>
      </c>
      <c r="BF171" s="53">
        <f t="shared" si="368"/>
        <v>0</v>
      </c>
      <c r="BG171" s="53">
        <f t="shared" si="368"/>
        <v>0</v>
      </c>
      <c r="BH171" s="53">
        <f t="shared" si="368"/>
        <v>0</v>
      </c>
      <c r="BI171" s="53">
        <f t="shared" si="368"/>
        <v>0</v>
      </c>
      <c r="BJ171" s="53">
        <f t="shared" si="368"/>
        <v>0</v>
      </c>
      <c r="BK171" s="53">
        <f t="shared" si="368"/>
        <v>0</v>
      </c>
      <c r="BL171" s="53">
        <f t="shared" si="368"/>
        <v>0</v>
      </c>
      <c r="BM171" s="53">
        <f t="shared" si="368"/>
        <v>0</v>
      </c>
      <c r="BN171" s="53">
        <f t="shared" si="368"/>
        <v>0</v>
      </c>
      <c r="BO171" s="53">
        <f t="shared" si="368"/>
        <v>0</v>
      </c>
      <c r="BP171" s="53">
        <f t="shared" si="368"/>
        <v>0</v>
      </c>
      <c r="BQ171" s="53">
        <f t="shared" si="368"/>
        <v>0</v>
      </c>
      <c r="BR171" s="53">
        <f t="shared" si="368"/>
        <v>0</v>
      </c>
      <c r="BS171" s="53">
        <f t="shared" si="368"/>
        <v>0</v>
      </c>
      <c r="BT171" s="53">
        <f t="shared" si="368"/>
        <v>0</v>
      </c>
      <c r="BU171" s="53">
        <f t="shared" si="368"/>
        <v>0</v>
      </c>
      <c r="BV171" s="53">
        <f t="shared" si="248"/>
        <v>1</v>
      </c>
      <c r="BW171" s="53">
        <f t="shared" ref="BW171:CS171" si="369">BV171+BW112/100</f>
        <v>1</v>
      </c>
      <c r="BX171" s="53">
        <f t="shared" si="369"/>
        <v>1</v>
      </c>
      <c r="BY171" s="53">
        <f t="shared" si="369"/>
        <v>1</v>
      </c>
      <c r="BZ171" s="53">
        <f t="shared" si="369"/>
        <v>1</v>
      </c>
      <c r="CA171" s="53">
        <f t="shared" si="369"/>
        <v>1</v>
      </c>
      <c r="CB171" s="53">
        <f t="shared" si="369"/>
        <v>1</v>
      </c>
      <c r="CC171" s="53">
        <f t="shared" si="369"/>
        <v>1</v>
      </c>
      <c r="CD171" s="53">
        <f t="shared" si="369"/>
        <v>1</v>
      </c>
      <c r="CE171" s="53">
        <f t="shared" si="369"/>
        <v>1</v>
      </c>
      <c r="CF171" s="53">
        <f t="shared" si="369"/>
        <v>1</v>
      </c>
      <c r="CG171" s="53">
        <f t="shared" si="369"/>
        <v>1</v>
      </c>
      <c r="CH171" s="53">
        <f t="shared" si="369"/>
        <v>1</v>
      </c>
      <c r="CI171" s="53">
        <f t="shared" si="369"/>
        <v>1</v>
      </c>
      <c r="CJ171" s="53">
        <f t="shared" si="369"/>
        <v>1</v>
      </c>
      <c r="CK171" s="53">
        <f t="shared" si="369"/>
        <v>1</v>
      </c>
      <c r="CL171" s="53">
        <f t="shared" si="369"/>
        <v>1</v>
      </c>
      <c r="CM171" s="53">
        <f t="shared" si="369"/>
        <v>1</v>
      </c>
      <c r="CN171" s="53">
        <f t="shared" si="369"/>
        <v>1</v>
      </c>
      <c r="CO171" s="53">
        <f t="shared" si="369"/>
        <v>1</v>
      </c>
      <c r="CP171" s="53">
        <f t="shared" si="369"/>
        <v>1</v>
      </c>
      <c r="CQ171" s="53">
        <f t="shared" si="369"/>
        <v>1</v>
      </c>
      <c r="CR171" s="53">
        <f t="shared" si="369"/>
        <v>1</v>
      </c>
      <c r="CS171" s="53">
        <f t="shared" si="369"/>
        <v>1</v>
      </c>
    </row>
    <row r="172">
      <c r="A172" s="23" t="s">
        <v>51</v>
      </c>
      <c r="B172" s="53">
        <f t="shared" si="242"/>
        <v>0</v>
      </c>
      <c r="C172" s="53">
        <f t="shared" ref="C172:Y172" si="370">B172+C113/100</f>
        <v>0</v>
      </c>
      <c r="D172" s="53">
        <f t="shared" si="370"/>
        <v>0</v>
      </c>
      <c r="E172" s="53">
        <f t="shared" si="370"/>
        <v>0</v>
      </c>
      <c r="F172" s="53">
        <f t="shared" si="370"/>
        <v>0</v>
      </c>
      <c r="G172" s="53">
        <f t="shared" si="370"/>
        <v>0</v>
      </c>
      <c r="H172" s="53">
        <f t="shared" si="370"/>
        <v>0</v>
      </c>
      <c r="I172" s="53">
        <f t="shared" si="370"/>
        <v>0</v>
      </c>
      <c r="J172" s="53">
        <f t="shared" si="370"/>
        <v>0</v>
      </c>
      <c r="K172" s="53">
        <f t="shared" si="370"/>
        <v>0</v>
      </c>
      <c r="L172" s="53">
        <f t="shared" si="370"/>
        <v>0</v>
      </c>
      <c r="M172" s="53">
        <f t="shared" si="370"/>
        <v>0</v>
      </c>
      <c r="N172" s="53">
        <f t="shared" si="370"/>
        <v>0</v>
      </c>
      <c r="O172" s="53">
        <f t="shared" si="370"/>
        <v>0</v>
      </c>
      <c r="P172" s="53">
        <f t="shared" si="370"/>
        <v>0</v>
      </c>
      <c r="Q172" s="53">
        <f t="shared" si="370"/>
        <v>0</v>
      </c>
      <c r="R172" s="53">
        <f t="shared" si="370"/>
        <v>0</v>
      </c>
      <c r="S172" s="53">
        <f t="shared" si="370"/>
        <v>0</v>
      </c>
      <c r="T172" s="53">
        <f t="shared" si="370"/>
        <v>0</v>
      </c>
      <c r="U172" s="53">
        <f t="shared" si="370"/>
        <v>0</v>
      </c>
      <c r="V172" s="53">
        <f t="shared" si="370"/>
        <v>0</v>
      </c>
      <c r="W172" s="53">
        <f t="shared" si="370"/>
        <v>0</v>
      </c>
      <c r="X172" s="53">
        <f t="shared" si="370"/>
        <v>0</v>
      </c>
      <c r="Y172" s="53">
        <f t="shared" si="370"/>
        <v>0</v>
      </c>
      <c r="Z172" s="53">
        <f t="shared" si="244"/>
        <v>1</v>
      </c>
      <c r="AA172" s="53">
        <f t="shared" ref="AA172:AW172" si="371">Z172+AA113/100</f>
        <v>1</v>
      </c>
      <c r="AB172" s="53">
        <f t="shared" si="371"/>
        <v>1</v>
      </c>
      <c r="AC172" s="53">
        <f t="shared" si="371"/>
        <v>1</v>
      </c>
      <c r="AD172" s="53">
        <f t="shared" si="371"/>
        <v>1</v>
      </c>
      <c r="AE172" s="53">
        <f t="shared" si="371"/>
        <v>1</v>
      </c>
      <c r="AF172" s="53">
        <f t="shared" si="371"/>
        <v>1</v>
      </c>
      <c r="AG172" s="53">
        <f t="shared" si="371"/>
        <v>1</v>
      </c>
      <c r="AH172" s="53">
        <f t="shared" si="371"/>
        <v>1</v>
      </c>
      <c r="AI172" s="53">
        <f t="shared" si="371"/>
        <v>1</v>
      </c>
      <c r="AJ172" s="53">
        <f t="shared" si="371"/>
        <v>1</v>
      </c>
      <c r="AK172" s="53">
        <f t="shared" si="371"/>
        <v>1</v>
      </c>
      <c r="AL172" s="53">
        <f t="shared" si="371"/>
        <v>1</v>
      </c>
      <c r="AM172" s="53">
        <f t="shared" si="371"/>
        <v>1</v>
      </c>
      <c r="AN172" s="53">
        <f t="shared" si="371"/>
        <v>1</v>
      </c>
      <c r="AO172" s="53">
        <f t="shared" si="371"/>
        <v>1</v>
      </c>
      <c r="AP172" s="53">
        <f t="shared" si="371"/>
        <v>1</v>
      </c>
      <c r="AQ172" s="53">
        <f t="shared" si="371"/>
        <v>1</v>
      </c>
      <c r="AR172" s="53">
        <f t="shared" si="371"/>
        <v>1</v>
      </c>
      <c r="AS172" s="53">
        <f t="shared" si="371"/>
        <v>1</v>
      </c>
      <c r="AT172" s="53">
        <f t="shared" si="371"/>
        <v>1</v>
      </c>
      <c r="AU172" s="53">
        <f t="shared" si="371"/>
        <v>1</v>
      </c>
      <c r="AV172" s="53">
        <f t="shared" si="371"/>
        <v>1</v>
      </c>
      <c r="AW172" s="53">
        <f t="shared" si="371"/>
        <v>1</v>
      </c>
      <c r="AX172" s="53">
        <f t="shared" si="246"/>
        <v>0</v>
      </c>
      <c r="AY172" s="53">
        <f t="shared" ref="AY172:BU172" si="372">AX172+AY113/100</f>
        <v>0</v>
      </c>
      <c r="AZ172" s="53">
        <f t="shared" si="372"/>
        <v>0</v>
      </c>
      <c r="BA172" s="53">
        <f t="shared" si="372"/>
        <v>0</v>
      </c>
      <c r="BB172" s="53">
        <f t="shared" si="372"/>
        <v>0</v>
      </c>
      <c r="BC172" s="53">
        <f t="shared" si="372"/>
        <v>0</v>
      </c>
      <c r="BD172" s="53">
        <f t="shared" si="372"/>
        <v>0</v>
      </c>
      <c r="BE172" s="53">
        <f t="shared" si="372"/>
        <v>0</v>
      </c>
      <c r="BF172" s="53">
        <f t="shared" si="372"/>
        <v>0</v>
      </c>
      <c r="BG172" s="53">
        <f t="shared" si="372"/>
        <v>0</v>
      </c>
      <c r="BH172" s="53">
        <f t="shared" si="372"/>
        <v>0</v>
      </c>
      <c r="BI172" s="53">
        <f t="shared" si="372"/>
        <v>0</v>
      </c>
      <c r="BJ172" s="53">
        <f t="shared" si="372"/>
        <v>0</v>
      </c>
      <c r="BK172" s="53">
        <f t="shared" si="372"/>
        <v>0</v>
      </c>
      <c r="BL172" s="53">
        <f t="shared" si="372"/>
        <v>0</v>
      </c>
      <c r="BM172" s="53">
        <f t="shared" si="372"/>
        <v>0</v>
      </c>
      <c r="BN172" s="53">
        <f t="shared" si="372"/>
        <v>0</v>
      </c>
      <c r="BO172" s="53">
        <f t="shared" si="372"/>
        <v>0</v>
      </c>
      <c r="BP172" s="53">
        <f t="shared" si="372"/>
        <v>0</v>
      </c>
      <c r="BQ172" s="53">
        <f t="shared" si="372"/>
        <v>0</v>
      </c>
      <c r="BR172" s="53">
        <f t="shared" si="372"/>
        <v>0</v>
      </c>
      <c r="BS172" s="53">
        <f t="shared" si="372"/>
        <v>0</v>
      </c>
      <c r="BT172" s="53">
        <f t="shared" si="372"/>
        <v>0</v>
      </c>
      <c r="BU172" s="53">
        <f t="shared" si="372"/>
        <v>0</v>
      </c>
      <c r="BV172" s="53">
        <f t="shared" si="248"/>
        <v>0</v>
      </c>
      <c r="BW172" s="53">
        <f t="shared" ref="BW172:CS172" si="373">BV172+BW113/100</f>
        <v>0</v>
      </c>
      <c r="BX172" s="53">
        <f t="shared" si="373"/>
        <v>0</v>
      </c>
      <c r="BY172" s="53">
        <f t="shared" si="373"/>
        <v>0</v>
      </c>
      <c r="BZ172" s="53">
        <f t="shared" si="373"/>
        <v>0</v>
      </c>
      <c r="CA172" s="53">
        <f t="shared" si="373"/>
        <v>0</v>
      </c>
      <c r="CB172" s="53">
        <f t="shared" si="373"/>
        <v>0</v>
      </c>
      <c r="CC172" s="53">
        <f t="shared" si="373"/>
        <v>0</v>
      </c>
      <c r="CD172" s="53">
        <f t="shared" si="373"/>
        <v>0</v>
      </c>
      <c r="CE172" s="53">
        <f t="shared" si="373"/>
        <v>0</v>
      </c>
      <c r="CF172" s="53">
        <f t="shared" si="373"/>
        <v>0</v>
      </c>
      <c r="CG172" s="53">
        <f t="shared" si="373"/>
        <v>0</v>
      </c>
      <c r="CH172" s="53">
        <f t="shared" si="373"/>
        <v>0</v>
      </c>
      <c r="CI172" s="53">
        <f t="shared" si="373"/>
        <v>0</v>
      </c>
      <c r="CJ172" s="53">
        <f t="shared" si="373"/>
        <v>0</v>
      </c>
      <c r="CK172" s="53">
        <f t="shared" si="373"/>
        <v>0</v>
      </c>
      <c r="CL172" s="53">
        <f t="shared" si="373"/>
        <v>0</v>
      </c>
      <c r="CM172" s="53">
        <f t="shared" si="373"/>
        <v>0</v>
      </c>
      <c r="CN172" s="53">
        <f t="shared" si="373"/>
        <v>0</v>
      </c>
      <c r="CO172" s="53">
        <f t="shared" si="373"/>
        <v>0</v>
      </c>
      <c r="CP172" s="53">
        <f t="shared" si="373"/>
        <v>0</v>
      </c>
      <c r="CQ172" s="53">
        <f t="shared" si="373"/>
        <v>0</v>
      </c>
      <c r="CR172" s="53">
        <f t="shared" si="373"/>
        <v>0</v>
      </c>
      <c r="CS172" s="53">
        <f t="shared" si="373"/>
        <v>0</v>
      </c>
    </row>
    <row r="173">
      <c r="A173" s="23" t="s">
        <v>52</v>
      </c>
      <c r="B173" s="53">
        <f t="shared" si="242"/>
        <v>0</v>
      </c>
      <c r="C173" s="53">
        <f t="shared" ref="C173:Y173" si="374">B173+C114/100</f>
        <v>0</v>
      </c>
      <c r="D173" s="53">
        <f t="shared" si="374"/>
        <v>0</v>
      </c>
      <c r="E173" s="53">
        <f t="shared" si="374"/>
        <v>0</v>
      </c>
      <c r="F173" s="53">
        <f t="shared" si="374"/>
        <v>0</v>
      </c>
      <c r="G173" s="53">
        <f t="shared" si="374"/>
        <v>0</v>
      </c>
      <c r="H173" s="53">
        <f t="shared" si="374"/>
        <v>0</v>
      </c>
      <c r="I173" s="53">
        <f t="shared" si="374"/>
        <v>0</v>
      </c>
      <c r="J173" s="53">
        <f t="shared" si="374"/>
        <v>0</v>
      </c>
      <c r="K173" s="53">
        <f t="shared" si="374"/>
        <v>0</v>
      </c>
      <c r="L173" s="53">
        <f t="shared" si="374"/>
        <v>0</v>
      </c>
      <c r="M173" s="53">
        <f t="shared" si="374"/>
        <v>0</v>
      </c>
      <c r="N173" s="53">
        <f t="shared" si="374"/>
        <v>0</v>
      </c>
      <c r="O173" s="53">
        <f t="shared" si="374"/>
        <v>0</v>
      </c>
      <c r="P173" s="53">
        <f t="shared" si="374"/>
        <v>0</v>
      </c>
      <c r="Q173" s="53">
        <f t="shared" si="374"/>
        <v>0</v>
      </c>
      <c r="R173" s="53">
        <f t="shared" si="374"/>
        <v>0</v>
      </c>
      <c r="S173" s="53">
        <f t="shared" si="374"/>
        <v>0</v>
      </c>
      <c r="T173" s="53">
        <f t="shared" si="374"/>
        <v>0</v>
      </c>
      <c r="U173" s="53">
        <f t="shared" si="374"/>
        <v>0</v>
      </c>
      <c r="V173" s="53">
        <f t="shared" si="374"/>
        <v>0</v>
      </c>
      <c r="W173" s="53">
        <f t="shared" si="374"/>
        <v>0</v>
      </c>
      <c r="X173" s="53">
        <f t="shared" si="374"/>
        <v>0</v>
      </c>
      <c r="Y173" s="53">
        <f t="shared" si="374"/>
        <v>0</v>
      </c>
      <c r="Z173" s="53">
        <f t="shared" si="244"/>
        <v>0</v>
      </c>
      <c r="AA173" s="53">
        <f t="shared" ref="AA173:AW173" si="375">Z173+AA114/100</f>
        <v>0</v>
      </c>
      <c r="AB173" s="53">
        <f t="shared" si="375"/>
        <v>0</v>
      </c>
      <c r="AC173" s="53">
        <f t="shared" si="375"/>
        <v>0</v>
      </c>
      <c r="AD173" s="53">
        <f t="shared" si="375"/>
        <v>0</v>
      </c>
      <c r="AE173" s="53">
        <f t="shared" si="375"/>
        <v>0</v>
      </c>
      <c r="AF173" s="53">
        <f t="shared" si="375"/>
        <v>0</v>
      </c>
      <c r="AG173" s="53">
        <f t="shared" si="375"/>
        <v>0</v>
      </c>
      <c r="AH173" s="53">
        <f t="shared" si="375"/>
        <v>0</v>
      </c>
      <c r="AI173" s="53">
        <f t="shared" si="375"/>
        <v>0</v>
      </c>
      <c r="AJ173" s="53">
        <f t="shared" si="375"/>
        <v>0</v>
      </c>
      <c r="AK173" s="53">
        <f t="shared" si="375"/>
        <v>0</v>
      </c>
      <c r="AL173" s="53">
        <f t="shared" si="375"/>
        <v>0</v>
      </c>
      <c r="AM173" s="53">
        <f t="shared" si="375"/>
        <v>0</v>
      </c>
      <c r="AN173" s="53">
        <f t="shared" si="375"/>
        <v>0</v>
      </c>
      <c r="AO173" s="53">
        <f t="shared" si="375"/>
        <v>0</v>
      </c>
      <c r="AP173" s="53">
        <f t="shared" si="375"/>
        <v>0</v>
      </c>
      <c r="AQ173" s="53">
        <f t="shared" si="375"/>
        <v>0</v>
      </c>
      <c r="AR173" s="53">
        <f t="shared" si="375"/>
        <v>0</v>
      </c>
      <c r="AS173" s="53">
        <f t="shared" si="375"/>
        <v>0</v>
      </c>
      <c r="AT173" s="53">
        <f t="shared" si="375"/>
        <v>0</v>
      </c>
      <c r="AU173" s="53">
        <f t="shared" si="375"/>
        <v>0</v>
      </c>
      <c r="AV173" s="53">
        <f t="shared" si="375"/>
        <v>0</v>
      </c>
      <c r="AW173" s="53">
        <f t="shared" si="375"/>
        <v>0</v>
      </c>
      <c r="AX173" s="53">
        <f t="shared" si="246"/>
        <v>0</v>
      </c>
      <c r="AY173" s="53">
        <f t="shared" ref="AY173:BU173" si="376">AX173+AY114/100</f>
        <v>0</v>
      </c>
      <c r="AZ173" s="53">
        <f t="shared" si="376"/>
        <v>0</v>
      </c>
      <c r="BA173" s="53">
        <f t="shared" si="376"/>
        <v>0</v>
      </c>
      <c r="BB173" s="53">
        <f t="shared" si="376"/>
        <v>0</v>
      </c>
      <c r="BC173" s="53">
        <f t="shared" si="376"/>
        <v>0</v>
      </c>
      <c r="BD173" s="53">
        <f t="shared" si="376"/>
        <v>0</v>
      </c>
      <c r="BE173" s="53">
        <f t="shared" si="376"/>
        <v>0</v>
      </c>
      <c r="BF173" s="53">
        <f t="shared" si="376"/>
        <v>0</v>
      </c>
      <c r="BG173" s="53">
        <f t="shared" si="376"/>
        <v>0</v>
      </c>
      <c r="BH173" s="53">
        <f t="shared" si="376"/>
        <v>0</v>
      </c>
      <c r="BI173" s="53">
        <f t="shared" si="376"/>
        <v>0</v>
      </c>
      <c r="BJ173" s="53">
        <f t="shared" si="376"/>
        <v>0</v>
      </c>
      <c r="BK173" s="53">
        <f t="shared" si="376"/>
        <v>0</v>
      </c>
      <c r="BL173" s="53">
        <f t="shared" si="376"/>
        <v>0</v>
      </c>
      <c r="BM173" s="53">
        <f t="shared" si="376"/>
        <v>0</v>
      </c>
      <c r="BN173" s="53">
        <f t="shared" si="376"/>
        <v>0</v>
      </c>
      <c r="BO173" s="53">
        <f t="shared" si="376"/>
        <v>0</v>
      </c>
      <c r="BP173" s="53">
        <f t="shared" si="376"/>
        <v>0</v>
      </c>
      <c r="BQ173" s="53">
        <f t="shared" si="376"/>
        <v>0</v>
      </c>
      <c r="BR173" s="53">
        <f t="shared" si="376"/>
        <v>0</v>
      </c>
      <c r="BS173" s="53">
        <f t="shared" si="376"/>
        <v>0</v>
      </c>
      <c r="BT173" s="53">
        <f t="shared" si="376"/>
        <v>0</v>
      </c>
      <c r="BU173" s="53">
        <f t="shared" si="376"/>
        <v>0</v>
      </c>
      <c r="BV173" s="53">
        <f t="shared" si="248"/>
        <v>0</v>
      </c>
      <c r="BW173" s="53">
        <f t="shared" ref="BW173:CS173" si="377">BV173+BW114/100</f>
        <v>0</v>
      </c>
      <c r="BX173" s="53">
        <f t="shared" si="377"/>
        <v>0</v>
      </c>
      <c r="BY173" s="53">
        <f t="shared" si="377"/>
        <v>0</v>
      </c>
      <c r="BZ173" s="53">
        <f t="shared" si="377"/>
        <v>0</v>
      </c>
      <c r="CA173" s="53">
        <f t="shared" si="377"/>
        <v>0</v>
      </c>
      <c r="CB173" s="53">
        <f t="shared" si="377"/>
        <v>0</v>
      </c>
      <c r="CC173" s="53">
        <f t="shared" si="377"/>
        <v>0</v>
      </c>
      <c r="CD173" s="53">
        <f t="shared" si="377"/>
        <v>0</v>
      </c>
      <c r="CE173" s="53">
        <f t="shared" si="377"/>
        <v>0</v>
      </c>
      <c r="CF173" s="53">
        <f t="shared" si="377"/>
        <v>0</v>
      </c>
      <c r="CG173" s="53">
        <f t="shared" si="377"/>
        <v>0</v>
      </c>
      <c r="CH173" s="53">
        <f t="shared" si="377"/>
        <v>0</v>
      </c>
      <c r="CI173" s="53">
        <f t="shared" si="377"/>
        <v>0</v>
      </c>
      <c r="CJ173" s="53">
        <f t="shared" si="377"/>
        <v>0</v>
      </c>
      <c r="CK173" s="53">
        <f t="shared" si="377"/>
        <v>0</v>
      </c>
      <c r="CL173" s="53">
        <f t="shared" si="377"/>
        <v>0</v>
      </c>
      <c r="CM173" s="53">
        <f t="shared" si="377"/>
        <v>0</v>
      </c>
      <c r="CN173" s="53">
        <f t="shared" si="377"/>
        <v>0</v>
      </c>
      <c r="CO173" s="53">
        <f t="shared" si="377"/>
        <v>0</v>
      </c>
      <c r="CP173" s="53">
        <f t="shared" si="377"/>
        <v>0</v>
      </c>
      <c r="CQ173" s="53">
        <f t="shared" si="377"/>
        <v>0</v>
      </c>
      <c r="CR173" s="53">
        <f t="shared" si="377"/>
        <v>0</v>
      </c>
      <c r="CS173" s="53">
        <f t="shared" si="377"/>
        <v>0</v>
      </c>
    </row>
    <row r="174">
      <c r="A174" s="23" t="s">
        <v>53</v>
      </c>
      <c r="B174" s="53">
        <f t="shared" si="242"/>
        <v>0</v>
      </c>
      <c r="C174" s="53">
        <f t="shared" ref="C174:Y174" si="378">B174+C115/100</f>
        <v>0</v>
      </c>
      <c r="D174" s="53">
        <f t="shared" si="378"/>
        <v>0</v>
      </c>
      <c r="E174" s="53">
        <f t="shared" si="378"/>
        <v>0</v>
      </c>
      <c r="F174" s="53">
        <f t="shared" si="378"/>
        <v>0</v>
      </c>
      <c r="G174" s="53">
        <f t="shared" si="378"/>
        <v>0</v>
      </c>
      <c r="H174" s="53">
        <f t="shared" si="378"/>
        <v>0</v>
      </c>
      <c r="I174" s="53">
        <f t="shared" si="378"/>
        <v>0</v>
      </c>
      <c r="J174" s="53">
        <f t="shared" si="378"/>
        <v>0</v>
      </c>
      <c r="K174" s="53">
        <f t="shared" si="378"/>
        <v>0</v>
      </c>
      <c r="L174" s="53">
        <f t="shared" si="378"/>
        <v>0</v>
      </c>
      <c r="M174" s="53">
        <f t="shared" si="378"/>
        <v>0</v>
      </c>
      <c r="N174" s="53">
        <f t="shared" si="378"/>
        <v>0</v>
      </c>
      <c r="O174" s="53">
        <f t="shared" si="378"/>
        <v>0</v>
      </c>
      <c r="P174" s="53">
        <f t="shared" si="378"/>
        <v>0</v>
      </c>
      <c r="Q174" s="53">
        <f t="shared" si="378"/>
        <v>0</v>
      </c>
      <c r="R174" s="53">
        <f t="shared" si="378"/>
        <v>0</v>
      </c>
      <c r="S174" s="53">
        <f t="shared" si="378"/>
        <v>0</v>
      </c>
      <c r="T174" s="53">
        <f t="shared" si="378"/>
        <v>0</v>
      </c>
      <c r="U174" s="53">
        <f t="shared" si="378"/>
        <v>0</v>
      </c>
      <c r="V174" s="53">
        <f t="shared" si="378"/>
        <v>0</v>
      </c>
      <c r="W174" s="53">
        <f t="shared" si="378"/>
        <v>0</v>
      </c>
      <c r="X174" s="53">
        <f t="shared" si="378"/>
        <v>0</v>
      </c>
      <c r="Y174" s="53">
        <f t="shared" si="378"/>
        <v>0</v>
      </c>
      <c r="Z174" s="53">
        <f t="shared" si="244"/>
        <v>0</v>
      </c>
      <c r="AA174" s="53">
        <f t="shared" ref="AA174:AW174" si="379">Z174+AA115/100</f>
        <v>0</v>
      </c>
      <c r="AB174" s="53">
        <f t="shared" si="379"/>
        <v>0</v>
      </c>
      <c r="AC174" s="53">
        <f t="shared" si="379"/>
        <v>0</v>
      </c>
      <c r="AD174" s="53">
        <f t="shared" si="379"/>
        <v>0</v>
      </c>
      <c r="AE174" s="53">
        <f t="shared" si="379"/>
        <v>0</v>
      </c>
      <c r="AF174" s="53">
        <f t="shared" si="379"/>
        <v>0</v>
      </c>
      <c r="AG174" s="53">
        <f t="shared" si="379"/>
        <v>0</v>
      </c>
      <c r="AH174" s="53">
        <f t="shared" si="379"/>
        <v>0</v>
      </c>
      <c r="AI174" s="53">
        <f t="shared" si="379"/>
        <v>0</v>
      </c>
      <c r="AJ174" s="53">
        <f t="shared" si="379"/>
        <v>0</v>
      </c>
      <c r="AK174" s="53">
        <f t="shared" si="379"/>
        <v>0</v>
      </c>
      <c r="AL174" s="53">
        <f t="shared" si="379"/>
        <v>0</v>
      </c>
      <c r="AM174" s="53">
        <f t="shared" si="379"/>
        <v>0</v>
      </c>
      <c r="AN174" s="53">
        <f t="shared" si="379"/>
        <v>0</v>
      </c>
      <c r="AO174" s="53">
        <f t="shared" si="379"/>
        <v>0</v>
      </c>
      <c r="AP174" s="53">
        <f t="shared" si="379"/>
        <v>0</v>
      </c>
      <c r="AQ174" s="53">
        <f t="shared" si="379"/>
        <v>0</v>
      </c>
      <c r="AR174" s="53">
        <f t="shared" si="379"/>
        <v>0</v>
      </c>
      <c r="AS174" s="53">
        <f t="shared" si="379"/>
        <v>0</v>
      </c>
      <c r="AT174" s="53">
        <f t="shared" si="379"/>
        <v>0</v>
      </c>
      <c r="AU174" s="53">
        <f t="shared" si="379"/>
        <v>0</v>
      </c>
      <c r="AV174" s="53">
        <f t="shared" si="379"/>
        <v>0</v>
      </c>
      <c r="AW174" s="53">
        <f t="shared" si="379"/>
        <v>0</v>
      </c>
      <c r="AX174" s="53">
        <f t="shared" si="246"/>
        <v>0</v>
      </c>
      <c r="AY174" s="53">
        <f t="shared" ref="AY174:BU174" si="380">AX174+AY115/100</f>
        <v>0</v>
      </c>
      <c r="AZ174" s="53">
        <f t="shared" si="380"/>
        <v>0</v>
      </c>
      <c r="BA174" s="53">
        <f t="shared" si="380"/>
        <v>0</v>
      </c>
      <c r="BB174" s="53">
        <f t="shared" si="380"/>
        <v>0</v>
      </c>
      <c r="BC174" s="53">
        <f t="shared" si="380"/>
        <v>0</v>
      </c>
      <c r="BD174" s="53">
        <f t="shared" si="380"/>
        <v>0</v>
      </c>
      <c r="BE174" s="53">
        <f t="shared" si="380"/>
        <v>0</v>
      </c>
      <c r="BF174" s="53">
        <f t="shared" si="380"/>
        <v>0</v>
      </c>
      <c r="BG174" s="53">
        <f t="shared" si="380"/>
        <v>0</v>
      </c>
      <c r="BH174" s="53">
        <f t="shared" si="380"/>
        <v>0</v>
      </c>
      <c r="BI174" s="53">
        <f t="shared" si="380"/>
        <v>0</v>
      </c>
      <c r="BJ174" s="53">
        <f t="shared" si="380"/>
        <v>0</v>
      </c>
      <c r="BK174" s="53">
        <f t="shared" si="380"/>
        <v>0</v>
      </c>
      <c r="BL174" s="53">
        <f t="shared" si="380"/>
        <v>0</v>
      </c>
      <c r="BM174" s="53">
        <f t="shared" si="380"/>
        <v>0</v>
      </c>
      <c r="BN174" s="53">
        <f t="shared" si="380"/>
        <v>0</v>
      </c>
      <c r="BO174" s="53">
        <f t="shared" si="380"/>
        <v>0</v>
      </c>
      <c r="BP174" s="53">
        <f t="shared" si="380"/>
        <v>0</v>
      </c>
      <c r="BQ174" s="53">
        <f t="shared" si="380"/>
        <v>0</v>
      </c>
      <c r="BR174" s="53">
        <f t="shared" si="380"/>
        <v>0</v>
      </c>
      <c r="BS174" s="53">
        <f t="shared" si="380"/>
        <v>0</v>
      </c>
      <c r="BT174" s="53">
        <f t="shared" si="380"/>
        <v>0</v>
      </c>
      <c r="BU174" s="53">
        <f t="shared" si="380"/>
        <v>0</v>
      </c>
      <c r="BV174" s="53">
        <f t="shared" si="248"/>
        <v>0</v>
      </c>
      <c r="BW174" s="53">
        <f t="shared" ref="BW174:CS174" si="381">BV174+BW115/100</f>
        <v>0</v>
      </c>
      <c r="BX174" s="53">
        <f t="shared" si="381"/>
        <v>0</v>
      </c>
      <c r="BY174" s="53">
        <f t="shared" si="381"/>
        <v>0</v>
      </c>
      <c r="BZ174" s="53">
        <f t="shared" si="381"/>
        <v>0</v>
      </c>
      <c r="CA174" s="53">
        <f t="shared" si="381"/>
        <v>0</v>
      </c>
      <c r="CB174" s="53">
        <f t="shared" si="381"/>
        <v>0</v>
      </c>
      <c r="CC174" s="53">
        <f t="shared" si="381"/>
        <v>0</v>
      </c>
      <c r="CD174" s="53">
        <f t="shared" si="381"/>
        <v>0</v>
      </c>
      <c r="CE174" s="53">
        <f t="shared" si="381"/>
        <v>0</v>
      </c>
      <c r="CF174" s="53">
        <f t="shared" si="381"/>
        <v>0</v>
      </c>
      <c r="CG174" s="53">
        <f t="shared" si="381"/>
        <v>0</v>
      </c>
      <c r="CH174" s="53">
        <f t="shared" si="381"/>
        <v>0</v>
      </c>
      <c r="CI174" s="53">
        <f t="shared" si="381"/>
        <v>0</v>
      </c>
      <c r="CJ174" s="53">
        <f t="shared" si="381"/>
        <v>0</v>
      </c>
      <c r="CK174" s="53">
        <f t="shared" si="381"/>
        <v>0</v>
      </c>
      <c r="CL174" s="53">
        <f t="shared" si="381"/>
        <v>0</v>
      </c>
      <c r="CM174" s="53">
        <f t="shared" si="381"/>
        <v>0</v>
      </c>
      <c r="CN174" s="53">
        <f t="shared" si="381"/>
        <v>0</v>
      </c>
      <c r="CO174" s="53">
        <f t="shared" si="381"/>
        <v>0</v>
      </c>
      <c r="CP174" s="53">
        <f t="shared" si="381"/>
        <v>0</v>
      </c>
      <c r="CQ174" s="53">
        <f t="shared" si="381"/>
        <v>0</v>
      </c>
      <c r="CR174" s="53">
        <f t="shared" si="381"/>
        <v>0</v>
      </c>
      <c r="CS174" s="53">
        <f t="shared" si="381"/>
        <v>0</v>
      </c>
    </row>
    <row r="175">
      <c r="A175" s="23" t="s">
        <v>54</v>
      </c>
      <c r="B175" s="53">
        <f t="shared" si="242"/>
        <v>0</v>
      </c>
      <c r="C175" s="53">
        <f t="shared" ref="C175:Y175" si="382">B175+C116/100</f>
        <v>0</v>
      </c>
      <c r="D175" s="53">
        <f t="shared" si="382"/>
        <v>0</v>
      </c>
      <c r="E175" s="53">
        <f t="shared" si="382"/>
        <v>0</v>
      </c>
      <c r="F175" s="53">
        <f t="shared" si="382"/>
        <v>0</v>
      </c>
      <c r="G175" s="53">
        <f t="shared" si="382"/>
        <v>0</v>
      </c>
      <c r="H175" s="53">
        <f t="shared" si="382"/>
        <v>0</v>
      </c>
      <c r="I175" s="53">
        <f t="shared" si="382"/>
        <v>0</v>
      </c>
      <c r="J175" s="53">
        <f t="shared" si="382"/>
        <v>0</v>
      </c>
      <c r="K175" s="53">
        <f t="shared" si="382"/>
        <v>0</v>
      </c>
      <c r="L175" s="53">
        <f t="shared" si="382"/>
        <v>0</v>
      </c>
      <c r="M175" s="53">
        <f t="shared" si="382"/>
        <v>0</v>
      </c>
      <c r="N175" s="53">
        <f t="shared" si="382"/>
        <v>0</v>
      </c>
      <c r="O175" s="53">
        <f t="shared" si="382"/>
        <v>0</v>
      </c>
      <c r="P175" s="53">
        <f t="shared" si="382"/>
        <v>0</v>
      </c>
      <c r="Q175" s="53">
        <f t="shared" si="382"/>
        <v>0</v>
      </c>
      <c r="R175" s="53">
        <f t="shared" si="382"/>
        <v>0</v>
      </c>
      <c r="S175" s="53">
        <f t="shared" si="382"/>
        <v>0</v>
      </c>
      <c r="T175" s="53">
        <f t="shared" si="382"/>
        <v>0</v>
      </c>
      <c r="U175" s="53">
        <f t="shared" si="382"/>
        <v>0</v>
      </c>
      <c r="V175" s="53">
        <f t="shared" si="382"/>
        <v>0</v>
      </c>
      <c r="W175" s="53">
        <f t="shared" si="382"/>
        <v>0</v>
      </c>
      <c r="X175" s="53">
        <f t="shared" si="382"/>
        <v>0</v>
      </c>
      <c r="Y175" s="53">
        <f t="shared" si="382"/>
        <v>0</v>
      </c>
      <c r="Z175" s="53">
        <f t="shared" si="244"/>
        <v>0</v>
      </c>
      <c r="AA175" s="53">
        <f t="shared" ref="AA175:AW175" si="383">Z175+AA116/100</f>
        <v>0</v>
      </c>
      <c r="AB175" s="53">
        <f t="shared" si="383"/>
        <v>0</v>
      </c>
      <c r="AC175" s="53">
        <f t="shared" si="383"/>
        <v>0</v>
      </c>
      <c r="AD175" s="53">
        <f t="shared" si="383"/>
        <v>0</v>
      </c>
      <c r="AE175" s="53">
        <f t="shared" si="383"/>
        <v>0</v>
      </c>
      <c r="AF175" s="53">
        <f t="shared" si="383"/>
        <v>0</v>
      </c>
      <c r="AG175" s="53">
        <f t="shared" si="383"/>
        <v>0</v>
      </c>
      <c r="AH175" s="53">
        <f t="shared" si="383"/>
        <v>0</v>
      </c>
      <c r="AI175" s="53">
        <f t="shared" si="383"/>
        <v>0</v>
      </c>
      <c r="AJ175" s="53">
        <f t="shared" si="383"/>
        <v>0</v>
      </c>
      <c r="AK175" s="53">
        <f t="shared" si="383"/>
        <v>0</v>
      </c>
      <c r="AL175" s="53">
        <f t="shared" si="383"/>
        <v>0</v>
      </c>
      <c r="AM175" s="53">
        <f t="shared" si="383"/>
        <v>0</v>
      </c>
      <c r="AN175" s="53">
        <f t="shared" si="383"/>
        <v>0</v>
      </c>
      <c r="AO175" s="53">
        <f t="shared" si="383"/>
        <v>0</v>
      </c>
      <c r="AP175" s="53">
        <f t="shared" si="383"/>
        <v>0</v>
      </c>
      <c r="AQ175" s="53">
        <f t="shared" si="383"/>
        <v>0</v>
      </c>
      <c r="AR175" s="53">
        <f t="shared" si="383"/>
        <v>0</v>
      </c>
      <c r="AS175" s="53">
        <f t="shared" si="383"/>
        <v>0</v>
      </c>
      <c r="AT175" s="53">
        <f t="shared" si="383"/>
        <v>0</v>
      </c>
      <c r="AU175" s="53">
        <f t="shared" si="383"/>
        <v>0</v>
      </c>
      <c r="AV175" s="53">
        <f t="shared" si="383"/>
        <v>0</v>
      </c>
      <c r="AW175" s="53">
        <f t="shared" si="383"/>
        <v>0</v>
      </c>
      <c r="AX175" s="53">
        <f t="shared" si="246"/>
        <v>0.5</v>
      </c>
      <c r="AY175" s="53">
        <f t="shared" ref="AY175:BU175" si="384">AX175+AY116/100</f>
        <v>1</v>
      </c>
      <c r="AZ175" s="53">
        <f t="shared" si="384"/>
        <v>1</v>
      </c>
      <c r="BA175" s="53">
        <f t="shared" si="384"/>
        <v>1</v>
      </c>
      <c r="BB175" s="53">
        <f t="shared" si="384"/>
        <v>1</v>
      </c>
      <c r="BC175" s="53">
        <f t="shared" si="384"/>
        <v>1</v>
      </c>
      <c r="BD175" s="53">
        <f t="shared" si="384"/>
        <v>1</v>
      </c>
      <c r="BE175" s="53">
        <f t="shared" si="384"/>
        <v>1</v>
      </c>
      <c r="BF175" s="53">
        <f t="shared" si="384"/>
        <v>1</v>
      </c>
      <c r="BG175" s="53">
        <f t="shared" si="384"/>
        <v>1</v>
      </c>
      <c r="BH175" s="53">
        <f t="shared" si="384"/>
        <v>1</v>
      </c>
      <c r="BI175" s="53">
        <f t="shared" si="384"/>
        <v>1</v>
      </c>
      <c r="BJ175" s="53">
        <f t="shared" si="384"/>
        <v>1</v>
      </c>
      <c r="BK175" s="53">
        <f t="shared" si="384"/>
        <v>1</v>
      </c>
      <c r="BL175" s="53">
        <f t="shared" si="384"/>
        <v>1</v>
      </c>
      <c r="BM175" s="53">
        <f t="shared" si="384"/>
        <v>1</v>
      </c>
      <c r="BN175" s="53">
        <f t="shared" si="384"/>
        <v>1</v>
      </c>
      <c r="BO175" s="53">
        <f t="shared" si="384"/>
        <v>1</v>
      </c>
      <c r="BP175" s="53">
        <f t="shared" si="384"/>
        <v>1</v>
      </c>
      <c r="BQ175" s="53">
        <f t="shared" si="384"/>
        <v>1</v>
      </c>
      <c r="BR175" s="53">
        <f t="shared" si="384"/>
        <v>1</v>
      </c>
      <c r="BS175" s="53">
        <f t="shared" si="384"/>
        <v>1</v>
      </c>
      <c r="BT175" s="53">
        <f t="shared" si="384"/>
        <v>1</v>
      </c>
      <c r="BU175" s="53">
        <f t="shared" si="384"/>
        <v>1</v>
      </c>
      <c r="BV175" s="53">
        <f t="shared" si="248"/>
        <v>0.5</v>
      </c>
      <c r="BW175" s="53">
        <f t="shared" ref="BW175:CS175" si="385">BV175+BW116/100</f>
        <v>0.5</v>
      </c>
      <c r="BX175" s="53">
        <f t="shared" si="385"/>
        <v>0.75</v>
      </c>
      <c r="BY175" s="53">
        <f t="shared" si="385"/>
        <v>1</v>
      </c>
      <c r="BZ175" s="53">
        <f t="shared" si="385"/>
        <v>1</v>
      </c>
      <c r="CA175" s="53">
        <f t="shared" si="385"/>
        <v>1</v>
      </c>
      <c r="CB175" s="53">
        <f t="shared" si="385"/>
        <v>1</v>
      </c>
      <c r="CC175" s="53">
        <f t="shared" si="385"/>
        <v>1</v>
      </c>
      <c r="CD175" s="53">
        <f t="shared" si="385"/>
        <v>1</v>
      </c>
      <c r="CE175" s="53">
        <f t="shared" si="385"/>
        <v>1</v>
      </c>
      <c r="CF175" s="53">
        <f t="shared" si="385"/>
        <v>1</v>
      </c>
      <c r="CG175" s="53">
        <f t="shared" si="385"/>
        <v>1</v>
      </c>
      <c r="CH175" s="53">
        <f t="shared" si="385"/>
        <v>1</v>
      </c>
      <c r="CI175" s="53">
        <f t="shared" si="385"/>
        <v>1</v>
      </c>
      <c r="CJ175" s="53">
        <f t="shared" si="385"/>
        <v>1</v>
      </c>
      <c r="CK175" s="53">
        <f t="shared" si="385"/>
        <v>1</v>
      </c>
      <c r="CL175" s="53">
        <f t="shared" si="385"/>
        <v>1</v>
      </c>
      <c r="CM175" s="53">
        <f t="shared" si="385"/>
        <v>1</v>
      </c>
      <c r="CN175" s="53">
        <f t="shared" si="385"/>
        <v>1</v>
      </c>
      <c r="CO175" s="53">
        <f t="shared" si="385"/>
        <v>1</v>
      </c>
      <c r="CP175" s="53">
        <f t="shared" si="385"/>
        <v>1</v>
      </c>
      <c r="CQ175" s="53">
        <f t="shared" si="385"/>
        <v>1</v>
      </c>
      <c r="CR175" s="53">
        <f t="shared" si="385"/>
        <v>1</v>
      </c>
      <c r="CS175" s="53">
        <f t="shared" si="385"/>
        <v>1</v>
      </c>
    </row>
    <row r="176">
      <c r="A176" s="23" t="s">
        <v>55</v>
      </c>
      <c r="B176" s="53">
        <f t="shared" si="242"/>
        <v>0</v>
      </c>
      <c r="C176" s="53">
        <f t="shared" ref="C176:Y176" si="386">B176+C117/100</f>
        <v>0</v>
      </c>
      <c r="D176" s="53">
        <f t="shared" si="386"/>
        <v>0</v>
      </c>
      <c r="E176" s="53">
        <f t="shared" si="386"/>
        <v>0</v>
      </c>
      <c r="F176" s="53">
        <f t="shared" si="386"/>
        <v>0</v>
      </c>
      <c r="G176" s="53">
        <f t="shared" si="386"/>
        <v>0</v>
      </c>
      <c r="H176" s="53">
        <f t="shared" si="386"/>
        <v>0</v>
      </c>
      <c r="I176" s="53">
        <f t="shared" si="386"/>
        <v>0</v>
      </c>
      <c r="J176" s="53">
        <f t="shared" si="386"/>
        <v>0</v>
      </c>
      <c r="K176" s="53">
        <f t="shared" si="386"/>
        <v>0</v>
      </c>
      <c r="L176" s="53">
        <f t="shared" si="386"/>
        <v>0</v>
      </c>
      <c r="M176" s="53">
        <f t="shared" si="386"/>
        <v>0</v>
      </c>
      <c r="N176" s="53">
        <f t="shared" si="386"/>
        <v>0</v>
      </c>
      <c r="O176" s="53">
        <f t="shared" si="386"/>
        <v>0</v>
      </c>
      <c r="P176" s="53">
        <f t="shared" si="386"/>
        <v>0</v>
      </c>
      <c r="Q176" s="53">
        <f t="shared" si="386"/>
        <v>0</v>
      </c>
      <c r="R176" s="53">
        <f t="shared" si="386"/>
        <v>0</v>
      </c>
      <c r="S176" s="53">
        <f t="shared" si="386"/>
        <v>0</v>
      </c>
      <c r="T176" s="53">
        <f t="shared" si="386"/>
        <v>0</v>
      </c>
      <c r="U176" s="53">
        <f t="shared" si="386"/>
        <v>0</v>
      </c>
      <c r="V176" s="53">
        <f t="shared" si="386"/>
        <v>0</v>
      </c>
      <c r="W176" s="53">
        <f t="shared" si="386"/>
        <v>0</v>
      </c>
      <c r="X176" s="53">
        <f t="shared" si="386"/>
        <v>0</v>
      </c>
      <c r="Y176" s="53">
        <f t="shared" si="386"/>
        <v>0</v>
      </c>
      <c r="Z176" s="53">
        <f t="shared" si="244"/>
        <v>1</v>
      </c>
      <c r="AA176" s="53">
        <f t="shared" ref="AA176:AW176" si="387">Z176+AA117/100</f>
        <v>1</v>
      </c>
      <c r="AB176" s="53">
        <f t="shared" si="387"/>
        <v>1</v>
      </c>
      <c r="AC176" s="53">
        <f t="shared" si="387"/>
        <v>1</v>
      </c>
      <c r="AD176" s="53">
        <f t="shared" si="387"/>
        <v>1</v>
      </c>
      <c r="AE176" s="53">
        <f t="shared" si="387"/>
        <v>1</v>
      </c>
      <c r="AF176" s="53">
        <f t="shared" si="387"/>
        <v>1</v>
      </c>
      <c r="AG176" s="53">
        <f t="shared" si="387"/>
        <v>1</v>
      </c>
      <c r="AH176" s="53">
        <f t="shared" si="387"/>
        <v>1</v>
      </c>
      <c r="AI176" s="53">
        <f t="shared" si="387"/>
        <v>1</v>
      </c>
      <c r="AJ176" s="53">
        <f t="shared" si="387"/>
        <v>1</v>
      </c>
      <c r="AK176" s="53">
        <f t="shared" si="387"/>
        <v>1</v>
      </c>
      <c r="AL176" s="53">
        <f t="shared" si="387"/>
        <v>1</v>
      </c>
      <c r="AM176" s="53">
        <f t="shared" si="387"/>
        <v>1</v>
      </c>
      <c r="AN176" s="53">
        <f t="shared" si="387"/>
        <v>1</v>
      </c>
      <c r="AO176" s="53">
        <f t="shared" si="387"/>
        <v>1</v>
      </c>
      <c r="AP176" s="53">
        <f t="shared" si="387"/>
        <v>1</v>
      </c>
      <c r="AQ176" s="53">
        <f t="shared" si="387"/>
        <v>1</v>
      </c>
      <c r="AR176" s="53">
        <f t="shared" si="387"/>
        <v>1</v>
      </c>
      <c r="AS176" s="53">
        <f t="shared" si="387"/>
        <v>1</v>
      </c>
      <c r="AT176" s="53">
        <f t="shared" si="387"/>
        <v>1</v>
      </c>
      <c r="AU176" s="53">
        <f t="shared" si="387"/>
        <v>1</v>
      </c>
      <c r="AV176" s="53">
        <f t="shared" si="387"/>
        <v>1</v>
      </c>
      <c r="AW176" s="53">
        <f t="shared" si="387"/>
        <v>1</v>
      </c>
      <c r="AX176" s="53">
        <f t="shared" si="246"/>
        <v>0</v>
      </c>
      <c r="AY176" s="53">
        <f t="shared" ref="AY176:BU176" si="388">AX176+AY117/100</f>
        <v>0</v>
      </c>
      <c r="AZ176" s="53">
        <f t="shared" si="388"/>
        <v>0</v>
      </c>
      <c r="BA176" s="53">
        <f t="shared" si="388"/>
        <v>1</v>
      </c>
      <c r="BB176" s="53">
        <f t="shared" si="388"/>
        <v>1</v>
      </c>
      <c r="BC176" s="53">
        <f t="shared" si="388"/>
        <v>1</v>
      </c>
      <c r="BD176" s="53">
        <f t="shared" si="388"/>
        <v>1</v>
      </c>
      <c r="BE176" s="53">
        <f t="shared" si="388"/>
        <v>1</v>
      </c>
      <c r="BF176" s="53">
        <f t="shared" si="388"/>
        <v>1</v>
      </c>
      <c r="BG176" s="53">
        <f t="shared" si="388"/>
        <v>1</v>
      </c>
      <c r="BH176" s="53">
        <f t="shared" si="388"/>
        <v>1</v>
      </c>
      <c r="BI176" s="53">
        <f t="shared" si="388"/>
        <v>1</v>
      </c>
      <c r="BJ176" s="53">
        <f t="shared" si="388"/>
        <v>1</v>
      </c>
      <c r="BK176" s="53">
        <f t="shared" si="388"/>
        <v>1</v>
      </c>
      <c r="BL176" s="53">
        <f t="shared" si="388"/>
        <v>1</v>
      </c>
      <c r="BM176" s="53">
        <f t="shared" si="388"/>
        <v>1</v>
      </c>
      <c r="BN176" s="53">
        <f t="shared" si="388"/>
        <v>1</v>
      </c>
      <c r="BO176" s="53">
        <f t="shared" si="388"/>
        <v>1</v>
      </c>
      <c r="BP176" s="53">
        <f t="shared" si="388"/>
        <v>1</v>
      </c>
      <c r="BQ176" s="53">
        <f t="shared" si="388"/>
        <v>1</v>
      </c>
      <c r="BR176" s="53">
        <f t="shared" si="388"/>
        <v>1</v>
      </c>
      <c r="BS176" s="53">
        <f t="shared" si="388"/>
        <v>1</v>
      </c>
      <c r="BT176" s="53">
        <f t="shared" si="388"/>
        <v>1</v>
      </c>
      <c r="BU176" s="53">
        <f t="shared" si="388"/>
        <v>1</v>
      </c>
      <c r="BV176" s="53">
        <f t="shared" si="248"/>
        <v>0</v>
      </c>
      <c r="BW176" s="53">
        <f t="shared" ref="BW176:CS176" si="389">BV176+BW117/100</f>
        <v>0</v>
      </c>
      <c r="BX176" s="53">
        <f t="shared" si="389"/>
        <v>0</v>
      </c>
      <c r="BY176" s="53">
        <f t="shared" si="389"/>
        <v>0</v>
      </c>
      <c r="BZ176" s="53">
        <f t="shared" si="389"/>
        <v>0</v>
      </c>
      <c r="CA176" s="53">
        <f t="shared" si="389"/>
        <v>0</v>
      </c>
      <c r="CB176" s="53">
        <f t="shared" si="389"/>
        <v>0</v>
      </c>
      <c r="CC176" s="53">
        <f t="shared" si="389"/>
        <v>0</v>
      </c>
      <c r="CD176" s="53">
        <f t="shared" si="389"/>
        <v>0</v>
      </c>
      <c r="CE176" s="53">
        <f t="shared" si="389"/>
        <v>0</v>
      </c>
      <c r="CF176" s="53">
        <f t="shared" si="389"/>
        <v>0</v>
      </c>
      <c r="CG176" s="53">
        <f t="shared" si="389"/>
        <v>1</v>
      </c>
      <c r="CH176" s="53">
        <f t="shared" si="389"/>
        <v>1</v>
      </c>
      <c r="CI176" s="53">
        <f t="shared" si="389"/>
        <v>1</v>
      </c>
      <c r="CJ176" s="53">
        <f t="shared" si="389"/>
        <v>1</v>
      </c>
      <c r="CK176" s="53">
        <f t="shared" si="389"/>
        <v>1</v>
      </c>
      <c r="CL176" s="53">
        <f t="shared" si="389"/>
        <v>1</v>
      </c>
      <c r="CM176" s="53">
        <f t="shared" si="389"/>
        <v>1</v>
      </c>
      <c r="CN176" s="53">
        <f t="shared" si="389"/>
        <v>1</v>
      </c>
      <c r="CO176" s="53">
        <f t="shared" si="389"/>
        <v>1</v>
      </c>
      <c r="CP176" s="53">
        <f t="shared" si="389"/>
        <v>1</v>
      </c>
      <c r="CQ176" s="53">
        <f t="shared" si="389"/>
        <v>1</v>
      </c>
      <c r="CR176" s="53">
        <f t="shared" si="389"/>
        <v>1</v>
      </c>
      <c r="CS176" s="53">
        <f t="shared" si="389"/>
        <v>1</v>
      </c>
    </row>
    <row r="177">
      <c r="A177" s="23" t="s">
        <v>56</v>
      </c>
      <c r="B177" s="53">
        <f t="shared" si="242"/>
        <v>0</v>
      </c>
      <c r="C177" s="53">
        <f t="shared" ref="C177:Y177" si="390">B177+C118/100</f>
        <v>0</v>
      </c>
      <c r="D177" s="53">
        <f t="shared" si="390"/>
        <v>0</v>
      </c>
      <c r="E177" s="53">
        <f t="shared" si="390"/>
        <v>0</v>
      </c>
      <c r="F177" s="53">
        <f t="shared" si="390"/>
        <v>0</v>
      </c>
      <c r="G177" s="53">
        <f t="shared" si="390"/>
        <v>0</v>
      </c>
      <c r="H177" s="53">
        <f t="shared" si="390"/>
        <v>0</v>
      </c>
      <c r="I177" s="53">
        <f t="shared" si="390"/>
        <v>0</v>
      </c>
      <c r="J177" s="53">
        <f t="shared" si="390"/>
        <v>0</v>
      </c>
      <c r="K177" s="53">
        <f t="shared" si="390"/>
        <v>0</v>
      </c>
      <c r="L177" s="53">
        <f t="shared" si="390"/>
        <v>0</v>
      </c>
      <c r="M177" s="53">
        <f t="shared" si="390"/>
        <v>0</v>
      </c>
      <c r="N177" s="53">
        <f t="shared" si="390"/>
        <v>0</v>
      </c>
      <c r="O177" s="53">
        <f t="shared" si="390"/>
        <v>0</v>
      </c>
      <c r="P177" s="53">
        <f t="shared" si="390"/>
        <v>0</v>
      </c>
      <c r="Q177" s="53">
        <f t="shared" si="390"/>
        <v>0</v>
      </c>
      <c r="R177" s="53">
        <f t="shared" si="390"/>
        <v>0</v>
      </c>
      <c r="S177" s="53">
        <f t="shared" si="390"/>
        <v>0</v>
      </c>
      <c r="T177" s="53">
        <f t="shared" si="390"/>
        <v>0</v>
      </c>
      <c r="U177" s="53">
        <f t="shared" si="390"/>
        <v>0</v>
      </c>
      <c r="V177" s="53">
        <f t="shared" si="390"/>
        <v>0</v>
      </c>
      <c r="W177" s="53">
        <f t="shared" si="390"/>
        <v>0</v>
      </c>
      <c r="X177" s="53">
        <f t="shared" si="390"/>
        <v>0</v>
      </c>
      <c r="Y177" s="53">
        <f t="shared" si="390"/>
        <v>0</v>
      </c>
      <c r="Z177" s="53">
        <f t="shared" si="244"/>
        <v>0</v>
      </c>
      <c r="AA177" s="53">
        <f t="shared" ref="AA177:AW177" si="391">Z177+AA118/100</f>
        <v>0</v>
      </c>
      <c r="AB177" s="53">
        <f t="shared" si="391"/>
        <v>0</v>
      </c>
      <c r="AC177" s="53">
        <f t="shared" si="391"/>
        <v>0</v>
      </c>
      <c r="AD177" s="53">
        <f t="shared" si="391"/>
        <v>0</v>
      </c>
      <c r="AE177" s="53">
        <f t="shared" si="391"/>
        <v>0</v>
      </c>
      <c r="AF177" s="53">
        <f t="shared" si="391"/>
        <v>0</v>
      </c>
      <c r="AG177" s="53">
        <f t="shared" si="391"/>
        <v>0</v>
      </c>
      <c r="AH177" s="53">
        <f t="shared" si="391"/>
        <v>0</v>
      </c>
      <c r="AI177" s="53">
        <f t="shared" si="391"/>
        <v>0</v>
      </c>
      <c r="AJ177" s="53">
        <f t="shared" si="391"/>
        <v>0</v>
      </c>
      <c r="AK177" s="53">
        <f t="shared" si="391"/>
        <v>0</v>
      </c>
      <c r="AL177" s="53">
        <f t="shared" si="391"/>
        <v>0</v>
      </c>
      <c r="AM177" s="53">
        <f t="shared" si="391"/>
        <v>0</v>
      </c>
      <c r="AN177" s="53">
        <f t="shared" si="391"/>
        <v>0</v>
      </c>
      <c r="AO177" s="53">
        <f t="shared" si="391"/>
        <v>0</v>
      </c>
      <c r="AP177" s="53">
        <f t="shared" si="391"/>
        <v>0</v>
      </c>
      <c r="AQ177" s="53">
        <f t="shared" si="391"/>
        <v>0</v>
      </c>
      <c r="AR177" s="53">
        <f t="shared" si="391"/>
        <v>0</v>
      </c>
      <c r="AS177" s="53">
        <f t="shared" si="391"/>
        <v>0</v>
      </c>
      <c r="AT177" s="53">
        <f t="shared" si="391"/>
        <v>0</v>
      </c>
      <c r="AU177" s="53">
        <f t="shared" si="391"/>
        <v>0</v>
      </c>
      <c r="AV177" s="53">
        <f t="shared" si="391"/>
        <v>0</v>
      </c>
      <c r="AW177" s="53">
        <f t="shared" si="391"/>
        <v>0</v>
      </c>
      <c r="AX177" s="53">
        <f t="shared" si="246"/>
        <v>0</v>
      </c>
      <c r="AY177" s="53">
        <f t="shared" ref="AY177:BU177" si="392">AX177+AY118/100</f>
        <v>0</v>
      </c>
      <c r="AZ177" s="53">
        <f t="shared" si="392"/>
        <v>0</v>
      </c>
      <c r="BA177" s="53">
        <f t="shared" si="392"/>
        <v>0</v>
      </c>
      <c r="BB177" s="53">
        <f t="shared" si="392"/>
        <v>0</v>
      </c>
      <c r="BC177" s="53">
        <f t="shared" si="392"/>
        <v>0</v>
      </c>
      <c r="BD177" s="53">
        <f t="shared" si="392"/>
        <v>0</v>
      </c>
      <c r="BE177" s="53">
        <f t="shared" si="392"/>
        <v>0</v>
      </c>
      <c r="BF177" s="53">
        <f t="shared" si="392"/>
        <v>0</v>
      </c>
      <c r="BG177" s="53">
        <f t="shared" si="392"/>
        <v>0</v>
      </c>
      <c r="BH177" s="53">
        <f t="shared" si="392"/>
        <v>0</v>
      </c>
      <c r="BI177" s="53">
        <f t="shared" si="392"/>
        <v>0</v>
      </c>
      <c r="BJ177" s="53">
        <f t="shared" si="392"/>
        <v>0</v>
      </c>
      <c r="BK177" s="53">
        <f t="shared" si="392"/>
        <v>0</v>
      </c>
      <c r="BL177" s="53">
        <f t="shared" si="392"/>
        <v>0</v>
      </c>
      <c r="BM177" s="53">
        <f t="shared" si="392"/>
        <v>0</v>
      </c>
      <c r="BN177" s="53">
        <f t="shared" si="392"/>
        <v>0</v>
      </c>
      <c r="BO177" s="53">
        <f t="shared" si="392"/>
        <v>0</v>
      </c>
      <c r="BP177" s="53">
        <f t="shared" si="392"/>
        <v>0</v>
      </c>
      <c r="BQ177" s="53">
        <f t="shared" si="392"/>
        <v>0</v>
      </c>
      <c r="BR177" s="53">
        <f t="shared" si="392"/>
        <v>0</v>
      </c>
      <c r="BS177" s="53">
        <f t="shared" si="392"/>
        <v>0</v>
      </c>
      <c r="BT177" s="53">
        <f t="shared" si="392"/>
        <v>0</v>
      </c>
      <c r="BU177" s="53">
        <f t="shared" si="392"/>
        <v>0</v>
      </c>
      <c r="BV177" s="53">
        <f t="shared" si="248"/>
        <v>0</v>
      </c>
      <c r="BW177" s="53">
        <f t="shared" ref="BW177:CS177" si="393">BV177+BW118/100</f>
        <v>1</v>
      </c>
      <c r="BX177" s="53">
        <f t="shared" si="393"/>
        <v>1</v>
      </c>
      <c r="BY177" s="53">
        <f t="shared" si="393"/>
        <v>1</v>
      </c>
      <c r="BZ177" s="53">
        <f t="shared" si="393"/>
        <v>1</v>
      </c>
      <c r="CA177" s="53">
        <f t="shared" si="393"/>
        <v>1</v>
      </c>
      <c r="CB177" s="53">
        <f t="shared" si="393"/>
        <v>1</v>
      </c>
      <c r="CC177" s="53">
        <f t="shared" si="393"/>
        <v>1</v>
      </c>
      <c r="CD177" s="53">
        <f t="shared" si="393"/>
        <v>1</v>
      </c>
      <c r="CE177" s="53">
        <f t="shared" si="393"/>
        <v>1</v>
      </c>
      <c r="CF177" s="53">
        <f t="shared" si="393"/>
        <v>1</v>
      </c>
      <c r="CG177" s="53">
        <f t="shared" si="393"/>
        <v>1</v>
      </c>
      <c r="CH177" s="53">
        <f t="shared" si="393"/>
        <v>1</v>
      </c>
      <c r="CI177" s="53">
        <f t="shared" si="393"/>
        <v>1</v>
      </c>
      <c r="CJ177" s="53">
        <f t="shared" si="393"/>
        <v>1</v>
      </c>
      <c r="CK177" s="53">
        <f t="shared" si="393"/>
        <v>1</v>
      </c>
      <c r="CL177" s="53">
        <f t="shared" si="393"/>
        <v>1</v>
      </c>
      <c r="CM177" s="53">
        <f t="shared" si="393"/>
        <v>1</v>
      </c>
      <c r="CN177" s="53">
        <f t="shared" si="393"/>
        <v>1</v>
      </c>
      <c r="CO177" s="53">
        <f t="shared" si="393"/>
        <v>1</v>
      </c>
      <c r="CP177" s="53">
        <f t="shared" si="393"/>
        <v>1</v>
      </c>
      <c r="CQ177" s="53">
        <f t="shared" si="393"/>
        <v>1</v>
      </c>
      <c r="CR177" s="53">
        <f t="shared" si="393"/>
        <v>1</v>
      </c>
      <c r="CS177" s="53">
        <f t="shared" si="393"/>
        <v>1</v>
      </c>
    </row>
    <row r="178">
      <c r="A178" s="23" t="s">
        <v>57</v>
      </c>
      <c r="B178" s="53">
        <f t="shared" si="242"/>
        <v>0</v>
      </c>
      <c r="C178" s="53">
        <f t="shared" ref="C178:Y178" si="394">B178+C119/100</f>
        <v>0</v>
      </c>
      <c r="D178" s="53">
        <f t="shared" si="394"/>
        <v>0</v>
      </c>
      <c r="E178" s="53">
        <f t="shared" si="394"/>
        <v>0</v>
      </c>
      <c r="F178" s="53">
        <f t="shared" si="394"/>
        <v>0</v>
      </c>
      <c r="G178" s="53">
        <f t="shared" si="394"/>
        <v>0</v>
      </c>
      <c r="H178" s="53">
        <f t="shared" si="394"/>
        <v>0</v>
      </c>
      <c r="I178" s="53">
        <f t="shared" si="394"/>
        <v>0</v>
      </c>
      <c r="J178" s="53">
        <f t="shared" si="394"/>
        <v>0</v>
      </c>
      <c r="K178" s="53">
        <f t="shared" si="394"/>
        <v>0</v>
      </c>
      <c r="L178" s="53">
        <f t="shared" si="394"/>
        <v>0</v>
      </c>
      <c r="M178" s="53">
        <f t="shared" si="394"/>
        <v>0</v>
      </c>
      <c r="N178" s="53">
        <f t="shared" si="394"/>
        <v>0</v>
      </c>
      <c r="O178" s="53">
        <f t="shared" si="394"/>
        <v>0</v>
      </c>
      <c r="P178" s="53">
        <f t="shared" si="394"/>
        <v>0</v>
      </c>
      <c r="Q178" s="53">
        <f t="shared" si="394"/>
        <v>0</v>
      </c>
      <c r="R178" s="53">
        <f t="shared" si="394"/>
        <v>0</v>
      </c>
      <c r="S178" s="53">
        <f t="shared" si="394"/>
        <v>0</v>
      </c>
      <c r="T178" s="53">
        <f t="shared" si="394"/>
        <v>0</v>
      </c>
      <c r="U178" s="53">
        <f t="shared" si="394"/>
        <v>0</v>
      </c>
      <c r="V178" s="53">
        <f t="shared" si="394"/>
        <v>0</v>
      </c>
      <c r="W178" s="53">
        <f t="shared" si="394"/>
        <v>0</v>
      </c>
      <c r="X178" s="53">
        <f t="shared" si="394"/>
        <v>0</v>
      </c>
      <c r="Y178" s="53">
        <f t="shared" si="394"/>
        <v>0</v>
      </c>
      <c r="Z178" s="53">
        <f t="shared" si="244"/>
        <v>0</v>
      </c>
      <c r="AA178" s="53">
        <f t="shared" ref="AA178:AW178" si="395">Z178+AA119/100</f>
        <v>0</v>
      </c>
      <c r="AB178" s="53">
        <f t="shared" si="395"/>
        <v>0</v>
      </c>
      <c r="AC178" s="53">
        <f t="shared" si="395"/>
        <v>0</v>
      </c>
      <c r="AD178" s="53">
        <f t="shared" si="395"/>
        <v>0</v>
      </c>
      <c r="AE178" s="53">
        <f t="shared" si="395"/>
        <v>0</v>
      </c>
      <c r="AF178" s="53">
        <f t="shared" si="395"/>
        <v>0</v>
      </c>
      <c r="AG178" s="53">
        <f t="shared" si="395"/>
        <v>0</v>
      </c>
      <c r="AH178" s="53">
        <f t="shared" si="395"/>
        <v>0</v>
      </c>
      <c r="AI178" s="53">
        <f t="shared" si="395"/>
        <v>0</v>
      </c>
      <c r="AJ178" s="53">
        <f t="shared" si="395"/>
        <v>0</v>
      </c>
      <c r="AK178" s="53">
        <f t="shared" si="395"/>
        <v>0</v>
      </c>
      <c r="AL178" s="53">
        <f t="shared" si="395"/>
        <v>0</v>
      </c>
      <c r="AM178" s="53">
        <f t="shared" si="395"/>
        <v>0</v>
      </c>
      <c r="AN178" s="53">
        <f t="shared" si="395"/>
        <v>0</v>
      </c>
      <c r="AO178" s="53">
        <f t="shared" si="395"/>
        <v>0</v>
      </c>
      <c r="AP178" s="53">
        <f t="shared" si="395"/>
        <v>0</v>
      </c>
      <c r="AQ178" s="53">
        <f t="shared" si="395"/>
        <v>0</v>
      </c>
      <c r="AR178" s="53">
        <f t="shared" si="395"/>
        <v>0</v>
      </c>
      <c r="AS178" s="53">
        <f t="shared" si="395"/>
        <v>0</v>
      </c>
      <c r="AT178" s="53">
        <f t="shared" si="395"/>
        <v>0</v>
      </c>
      <c r="AU178" s="53">
        <f t="shared" si="395"/>
        <v>0</v>
      </c>
      <c r="AV178" s="53">
        <f t="shared" si="395"/>
        <v>0</v>
      </c>
      <c r="AW178" s="53">
        <f t="shared" si="395"/>
        <v>0</v>
      </c>
      <c r="AX178" s="53">
        <f t="shared" si="246"/>
        <v>0</v>
      </c>
      <c r="AY178" s="53">
        <f t="shared" ref="AY178:BU178" si="396">AX178+AY119/100</f>
        <v>0</v>
      </c>
      <c r="AZ178" s="53">
        <f t="shared" si="396"/>
        <v>0</v>
      </c>
      <c r="BA178" s="53">
        <f t="shared" si="396"/>
        <v>0</v>
      </c>
      <c r="BB178" s="53">
        <f t="shared" si="396"/>
        <v>0</v>
      </c>
      <c r="BC178" s="53">
        <f t="shared" si="396"/>
        <v>0</v>
      </c>
      <c r="BD178" s="53">
        <f t="shared" si="396"/>
        <v>0</v>
      </c>
      <c r="BE178" s="53">
        <f t="shared" si="396"/>
        <v>0</v>
      </c>
      <c r="BF178" s="53">
        <f t="shared" si="396"/>
        <v>0</v>
      </c>
      <c r="BG178" s="53">
        <f t="shared" si="396"/>
        <v>0</v>
      </c>
      <c r="BH178" s="53">
        <f t="shared" si="396"/>
        <v>0</v>
      </c>
      <c r="BI178" s="53">
        <f t="shared" si="396"/>
        <v>0</v>
      </c>
      <c r="BJ178" s="53">
        <f t="shared" si="396"/>
        <v>0</v>
      </c>
      <c r="BK178" s="53">
        <f t="shared" si="396"/>
        <v>0</v>
      </c>
      <c r="BL178" s="53">
        <f t="shared" si="396"/>
        <v>0</v>
      </c>
      <c r="BM178" s="53">
        <f t="shared" si="396"/>
        <v>0</v>
      </c>
      <c r="BN178" s="53">
        <f t="shared" si="396"/>
        <v>0</v>
      </c>
      <c r="BO178" s="53">
        <f t="shared" si="396"/>
        <v>0</v>
      </c>
      <c r="BP178" s="53">
        <f t="shared" si="396"/>
        <v>0</v>
      </c>
      <c r="BQ178" s="53">
        <f t="shared" si="396"/>
        <v>0</v>
      </c>
      <c r="BR178" s="53">
        <f t="shared" si="396"/>
        <v>0</v>
      </c>
      <c r="BS178" s="53">
        <f t="shared" si="396"/>
        <v>0</v>
      </c>
      <c r="BT178" s="53">
        <f t="shared" si="396"/>
        <v>0</v>
      </c>
      <c r="BU178" s="53">
        <f t="shared" si="396"/>
        <v>0</v>
      </c>
      <c r="BV178" s="53">
        <f t="shared" si="248"/>
        <v>0</v>
      </c>
      <c r="BW178" s="53">
        <f t="shared" ref="BW178:CS178" si="397">BV178+BW119/100</f>
        <v>0.5</v>
      </c>
      <c r="BX178" s="53">
        <f t="shared" si="397"/>
        <v>0.5</v>
      </c>
      <c r="BY178" s="53">
        <f t="shared" si="397"/>
        <v>0.75</v>
      </c>
      <c r="BZ178" s="53">
        <f t="shared" si="397"/>
        <v>0.75</v>
      </c>
      <c r="CA178" s="53">
        <f t="shared" si="397"/>
        <v>0.75</v>
      </c>
      <c r="CB178" s="53">
        <f t="shared" si="397"/>
        <v>0.75</v>
      </c>
      <c r="CC178" s="53">
        <f t="shared" si="397"/>
        <v>0.75</v>
      </c>
      <c r="CD178" s="53">
        <f t="shared" si="397"/>
        <v>0.75</v>
      </c>
      <c r="CE178" s="53">
        <f t="shared" si="397"/>
        <v>0.75</v>
      </c>
      <c r="CF178" s="53">
        <f t="shared" si="397"/>
        <v>0.75</v>
      </c>
      <c r="CG178" s="53">
        <f t="shared" si="397"/>
        <v>0.75</v>
      </c>
      <c r="CH178" s="53">
        <f t="shared" si="397"/>
        <v>0.75</v>
      </c>
      <c r="CI178" s="53">
        <f t="shared" si="397"/>
        <v>0.75</v>
      </c>
      <c r="CJ178" s="53">
        <f t="shared" si="397"/>
        <v>1</v>
      </c>
      <c r="CK178" s="53">
        <f t="shared" si="397"/>
        <v>1</v>
      </c>
      <c r="CL178" s="53">
        <f t="shared" si="397"/>
        <v>1</v>
      </c>
      <c r="CM178" s="53">
        <f t="shared" si="397"/>
        <v>1</v>
      </c>
      <c r="CN178" s="53">
        <f t="shared" si="397"/>
        <v>1</v>
      </c>
      <c r="CO178" s="53">
        <f t="shared" si="397"/>
        <v>1</v>
      </c>
      <c r="CP178" s="53">
        <f t="shared" si="397"/>
        <v>1</v>
      </c>
      <c r="CQ178" s="53">
        <f t="shared" si="397"/>
        <v>1</v>
      </c>
      <c r="CR178" s="53">
        <f t="shared" si="397"/>
        <v>1</v>
      </c>
      <c r="CS178" s="53">
        <f t="shared" si="397"/>
        <v>1</v>
      </c>
    </row>
    <row r="179">
      <c r="A179" s="23" t="s">
        <v>58</v>
      </c>
      <c r="B179" s="53">
        <f t="shared" si="242"/>
        <v>0</v>
      </c>
      <c r="C179" s="53">
        <f t="shared" ref="C179:Y179" si="398">B179+C120/100</f>
        <v>0</v>
      </c>
      <c r="D179" s="53">
        <f t="shared" si="398"/>
        <v>0</v>
      </c>
      <c r="E179" s="53">
        <f t="shared" si="398"/>
        <v>0</v>
      </c>
      <c r="F179" s="53">
        <f t="shared" si="398"/>
        <v>0</v>
      </c>
      <c r="G179" s="53">
        <f t="shared" si="398"/>
        <v>0</v>
      </c>
      <c r="H179" s="53">
        <f t="shared" si="398"/>
        <v>0</v>
      </c>
      <c r="I179" s="53">
        <f t="shared" si="398"/>
        <v>0</v>
      </c>
      <c r="J179" s="53">
        <f t="shared" si="398"/>
        <v>0</v>
      </c>
      <c r="K179" s="53">
        <f t="shared" si="398"/>
        <v>0</v>
      </c>
      <c r="L179" s="53">
        <f t="shared" si="398"/>
        <v>0</v>
      </c>
      <c r="M179" s="53">
        <f t="shared" si="398"/>
        <v>0</v>
      </c>
      <c r="N179" s="53">
        <f t="shared" si="398"/>
        <v>0</v>
      </c>
      <c r="O179" s="53">
        <f t="shared" si="398"/>
        <v>0</v>
      </c>
      <c r="P179" s="53">
        <f t="shared" si="398"/>
        <v>0</v>
      </c>
      <c r="Q179" s="53">
        <f t="shared" si="398"/>
        <v>0</v>
      </c>
      <c r="R179" s="53">
        <f t="shared" si="398"/>
        <v>0</v>
      </c>
      <c r="S179" s="53">
        <f t="shared" si="398"/>
        <v>0</v>
      </c>
      <c r="T179" s="53">
        <f t="shared" si="398"/>
        <v>0</v>
      </c>
      <c r="U179" s="53">
        <f t="shared" si="398"/>
        <v>0</v>
      </c>
      <c r="V179" s="53">
        <f t="shared" si="398"/>
        <v>0</v>
      </c>
      <c r="W179" s="53">
        <f t="shared" si="398"/>
        <v>0</v>
      </c>
      <c r="X179" s="53">
        <f t="shared" si="398"/>
        <v>0</v>
      </c>
      <c r="Y179" s="53">
        <f t="shared" si="398"/>
        <v>0</v>
      </c>
      <c r="Z179" s="53">
        <f t="shared" si="244"/>
        <v>0</v>
      </c>
      <c r="AA179" s="53">
        <f t="shared" ref="AA179:AW179" si="399">Z179+AA120/100</f>
        <v>0</v>
      </c>
      <c r="AB179" s="53">
        <f t="shared" si="399"/>
        <v>0</v>
      </c>
      <c r="AC179" s="53">
        <f t="shared" si="399"/>
        <v>0</v>
      </c>
      <c r="AD179" s="53">
        <f t="shared" si="399"/>
        <v>0</v>
      </c>
      <c r="AE179" s="53">
        <f t="shared" si="399"/>
        <v>0</v>
      </c>
      <c r="AF179" s="53">
        <f t="shared" si="399"/>
        <v>0</v>
      </c>
      <c r="AG179" s="53">
        <f t="shared" si="399"/>
        <v>0</v>
      </c>
      <c r="AH179" s="53">
        <f t="shared" si="399"/>
        <v>0</v>
      </c>
      <c r="AI179" s="53">
        <f t="shared" si="399"/>
        <v>0</v>
      </c>
      <c r="AJ179" s="53">
        <f t="shared" si="399"/>
        <v>0</v>
      </c>
      <c r="AK179" s="53">
        <f t="shared" si="399"/>
        <v>0</v>
      </c>
      <c r="AL179" s="53">
        <f t="shared" si="399"/>
        <v>0</v>
      </c>
      <c r="AM179" s="53">
        <f t="shared" si="399"/>
        <v>0</v>
      </c>
      <c r="AN179" s="53">
        <f t="shared" si="399"/>
        <v>0</v>
      </c>
      <c r="AO179" s="53">
        <f t="shared" si="399"/>
        <v>0</v>
      </c>
      <c r="AP179" s="53">
        <f t="shared" si="399"/>
        <v>0</v>
      </c>
      <c r="AQ179" s="53">
        <f t="shared" si="399"/>
        <v>0</v>
      </c>
      <c r="AR179" s="53">
        <f t="shared" si="399"/>
        <v>0</v>
      </c>
      <c r="AS179" s="53">
        <f t="shared" si="399"/>
        <v>0</v>
      </c>
      <c r="AT179" s="53">
        <f t="shared" si="399"/>
        <v>0</v>
      </c>
      <c r="AU179" s="53">
        <f t="shared" si="399"/>
        <v>0</v>
      </c>
      <c r="AV179" s="53">
        <f t="shared" si="399"/>
        <v>0</v>
      </c>
      <c r="AW179" s="53">
        <f t="shared" si="399"/>
        <v>0</v>
      </c>
      <c r="AX179" s="53">
        <f t="shared" si="246"/>
        <v>0</v>
      </c>
      <c r="AY179" s="53">
        <f t="shared" ref="AY179:BU179" si="400">AX179+AY120/100</f>
        <v>0</v>
      </c>
      <c r="AZ179" s="53">
        <f t="shared" si="400"/>
        <v>0</v>
      </c>
      <c r="BA179" s="53">
        <f t="shared" si="400"/>
        <v>0</v>
      </c>
      <c r="BB179" s="53">
        <f t="shared" si="400"/>
        <v>0</v>
      </c>
      <c r="BC179" s="53">
        <f t="shared" si="400"/>
        <v>0</v>
      </c>
      <c r="BD179" s="53">
        <f t="shared" si="400"/>
        <v>0</v>
      </c>
      <c r="BE179" s="53">
        <f t="shared" si="400"/>
        <v>0</v>
      </c>
      <c r="BF179" s="53">
        <f t="shared" si="400"/>
        <v>0</v>
      </c>
      <c r="BG179" s="53">
        <f t="shared" si="400"/>
        <v>0</v>
      </c>
      <c r="BH179" s="53">
        <f t="shared" si="400"/>
        <v>0</v>
      </c>
      <c r="BI179" s="53">
        <f t="shared" si="400"/>
        <v>0</v>
      </c>
      <c r="BJ179" s="53">
        <f t="shared" si="400"/>
        <v>0</v>
      </c>
      <c r="BK179" s="53">
        <f t="shared" si="400"/>
        <v>0</v>
      </c>
      <c r="BL179" s="53">
        <f t="shared" si="400"/>
        <v>0</v>
      </c>
      <c r="BM179" s="53">
        <f t="shared" si="400"/>
        <v>0</v>
      </c>
      <c r="BN179" s="53">
        <f t="shared" si="400"/>
        <v>0</v>
      </c>
      <c r="BO179" s="53">
        <f t="shared" si="400"/>
        <v>0</v>
      </c>
      <c r="BP179" s="53">
        <f t="shared" si="400"/>
        <v>0</v>
      </c>
      <c r="BQ179" s="53">
        <f t="shared" si="400"/>
        <v>0</v>
      </c>
      <c r="BR179" s="53">
        <f t="shared" si="400"/>
        <v>0</v>
      </c>
      <c r="BS179" s="53">
        <f t="shared" si="400"/>
        <v>0</v>
      </c>
      <c r="BT179" s="53">
        <f t="shared" si="400"/>
        <v>0</v>
      </c>
      <c r="BU179" s="53">
        <f t="shared" si="400"/>
        <v>0</v>
      </c>
      <c r="BV179" s="53">
        <f t="shared" si="248"/>
        <v>0</v>
      </c>
      <c r="BW179" s="53">
        <f t="shared" ref="BW179:CS179" si="401">BV179+BW120/100</f>
        <v>0.3333333333</v>
      </c>
      <c r="BX179" s="53">
        <f t="shared" si="401"/>
        <v>0.3333333333</v>
      </c>
      <c r="BY179" s="53">
        <f t="shared" si="401"/>
        <v>0.3333333333</v>
      </c>
      <c r="BZ179" s="53">
        <f t="shared" si="401"/>
        <v>0.3333333333</v>
      </c>
      <c r="CA179" s="53">
        <f t="shared" si="401"/>
        <v>0.3333333333</v>
      </c>
      <c r="CB179" s="53">
        <f t="shared" si="401"/>
        <v>0.3333333333</v>
      </c>
      <c r="CC179" s="53">
        <f t="shared" si="401"/>
        <v>0.3333333333</v>
      </c>
      <c r="CD179" s="53">
        <f t="shared" si="401"/>
        <v>0.6666666667</v>
      </c>
      <c r="CE179" s="53">
        <f t="shared" si="401"/>
        <v>0.6666666667</v>
      </c>
      <c r="CF179" s="53">
        <f t="shared" si="401"/>
        <v>0.6666666667</v>
      </c>
      <c r="CG179" s="53">
        <f t="shared" si="401"/>
        <v>1</v>
      </c>
      <c r="CH179" s="53">
        <f t="shared" si="401"/>
        <v>1</v>
      </c>
      <c r="CI179" s="53">
        <f t="shared" si="401"/>
        <v>1</v>
      </c>
      <c r="CJ179" s="53">
        <f t="shared" si="401"/>
        <v>1</v>
      </c>
      <c r="CK179" s="53">
        <f t="shared" si="401"/>
        <v>1</v>
      </c>
      <c r="CL179" s="53">
        <f t="shared" si="401"/>
        <v>1</v>
      </c>
      <c r="CM179" s="53">
        <f t="shared" si="401"/>
        <v>1</v>
      </c>
      <c r="CN179" s="53">
        <f t="shared" si="401"/>
        <v>1</v>
      </c>
      <c r="CO179" s="53">
        <f t="shared" si="401"/>
        <v>1</v>
      </c>
      <c r="CP179" s="53">
        <f t="shared" si="401"/>
        <v>1</v>
      </c>
      <c r="CQ179" s="53">
        <f t="shared" si="401"/>
        <v>1</v>
      </c>
      <c r="CR179" s="53">
        <f t="shared" si="401"/>
        <v>1</v>
      </c>
      <c r="CS179" s="53">
        <f t="shared" si="401"/>
        <v>1</v>
      </c>
    </row>
    <row r="180">
      <c r="A180" s="23" t="s">
        <v>59</v>
      </c>
      <c r="B180" s="53">
        <f t="shared" si="242"/>
        <v>0</v>
      </c>
      <c r="C180" s="53">
        <f t="shared" ref="C180:Y180" si="402">B180+C121/100</f>
        <v>0</v>
      </c>
      <c r="D180" s="53">
        <f t="shared" si="402"/>
        <v>0</v>
      </c>
      <c r="E180" s="53">
        <f t="shared" si="402"/>
        <v>0</v>
      </c>
      <c r="F180" s="53">
        <f t="shared" si="402"/>
        <v>0</v>
      </c>
      <c r="G180" s="53">
        <f t="shared" si="402"/>
        <v>0</v>
      </c>
      <c r="H180" s="53">
        <f t="shared" si="402"/>
        <v>0</v>
      </c>
      <c r="I180" s="53">
        <f t="shared" si="402"/>
        <v>0</v>
      </c>
      <c r="J180" s="53">
        <f t="shared" si="402"/>
        <v>0</v>
      </c>
      <c r="K180" s="53">
        <f t="shared" si="402"/>
        <v>0</v>
      </c>
      <c r="L180" s="53">
        <f t="shared" si="402"/>
        <v>0</v>
      </c>
      <c r="M180" s="53">
        <f t="shared" si="402"/>
        <v>0</v>
      </c>
      <c r="N180" s="53">
        <f t="shared" si="402"/>
        <v>0</v>
      </c>
      <c r="O180" s="53">
        <f t="shared" si="402"/>
        <v>0</v>
      </c>
      <c r="P180" s="53">
        <f t="shared" si="402"/>
        <v>0</v>
      </c>
      <c r="Q180" s="53">
        <f t="shared" si="402"/>
        <v>0</v>
      </c>
      <c r="R180" s="53">
        <f t="shared" si="402"/>
        <v>0</v>
      </c>
      <c r="S180" s="53">
        <f t="shared" si="402"/>
        <v>0</v>
      </c>
      <c r="T180" s="53">
        <f t="shared" si="402"/>
        <v>0</v>
      </c>
      <c r="U180" s="53">
        <f t="shared" si="402"/>
        <v>0</v>
      </c>
      <c r="V180" s="53">
        <f t="shared" si="402"/>
        <v>0</v>
      </c>
      <c r="W180" s="53">
        <f t="shared" si="402"/>
        <v>0</v>
      </c>
      <c r="X180" s="53">
        <f t="shared" si="402"/>
        <v>0</v>
      </c>
      <c r="Y180" s="53">
        <f t="shared" si="402"/>
        <v>0</v>
      </c>
      <c r="Z180" s="53">
        <f t="shared" si="244"/>
        <v>0</v>
      </c>
      <c r="AA180" s="53">
        <f t="shared" ref="AA180:AW180" si="403">Z180+AA121/100</f>
        <v>0</v>
      </c>
      <c r="AB180" s="53">
        <f t="shared" si="403"/>
        <v>0</v>
      </c>
      <c r="AC180" s="53">
        <f t="shared" si="403"/>
        <v>0</v>
      </c>
      <c r="AD180" s="53">
        <f t="shared" si="403"/>
        <v>0</v>
      </c>
      <c r="AE180" s="53">
        <f t="shared" si="403"/>
        <v>0</v>
      </c>
      <c r="AF180" s="53">
        <f t="shared" si="403"/>
        <v>0</v>
      </c>
      <c r="AG180" s="53">
        <f t="shared" si="403"/>
        <v>0</v>
      </c>
      <c r="AH180" s="53">
        <f t="shared" si="403"/>
        <v>0</v>
      </c>
      <c r="AI180" s="53">
        <f t="shared" si="403"/>
        <v>0</v>
      </c>
      <c r="AJ180" s="53">
        <f t="shared" si="403"/>
        <v>0</v>
      </c>
      <c r="AK180" s="53">
        <f t="shared" si="403"/>
        <v>0</v>
      </c>
      <c r="AL180" s="53">
        <f t="shared" si="403"/>
        <v>0</v>
      </c>
      <c r="AM180" s="53">
        <f t="shared" si="403"/>
        <v>0</v>
      </c>
      <c r="AN180" s="53">
        <f t="shared" si="403"/>
        <v>0</v>
      </c>
      <c r="AO180" s="53">
        <f t="shared" si="403"/>
        <v>0</v>
      </c>
      <c r="AP180" s="53">
        <f t="shared" si="403"/>
        <v>0</v>
      </c>
      <c r="AQ180" s="53">
        <f t="shared" si="403"/>
        <v>0</v>
      </c>
      <c r="AR180" s="53">
        <f t="shared" si="403"/>
        <v>0</v>
      </c>
      <c r="AS180" s="53">
        <f t="shared" si="403"/>
        <v>0</v>
      </c>
      <c r="AT180" s="53">
        <f t="shared" si="403"/>
        <v>0</v>
      </c>
      <c r="AU180" s="53">
        <f t="shared" si="403"/>
        <v>0</v>
      </c>
      <c r="AV180" s="53">
        <f t="shared" si="403"/>
        <v>0</v>
      </c>
      <c r="AW180" s="53">
        <f t="shared" si="403"/>
        <v>0</v>
      </c>
      <c r="AX180" s="53">
        <f t="shared" si="246"/>
        <v>0</v>
      </c>
      <c r="AY180" s="53">
        <f t="shared" ref="AY180:BU180" si="404">AX180+AY121/100</f>
        <v>0</v>
      </c>
      <c r="AZ180" s="53">
        <f t="shared" si="404"/>
        <v>0</v>
      </c>
      <c r="BA180" s="53">
        <f t="shared" si="404"/>
        <v>0</v>
      </c>
      <c r="BB180" s="53">
        <f t="shared" si="404"/>
        <v>0</v>
      </c>
      <c r="BC180" s="53">
        <f t="shared" si="404"/>
        <v>0</v>
      </c>
      <c r="BD180" s="53">
        <f t="shared" si="404"/>
        <v>0</v>
      </c>
      <c r="BE180" s="53">
        <f t="shared" si="404"/>
        <v>0</v>
      </c>
      <c r="BF180" s="53">
        <f t="shared" si="404"/>
        <v>0</v>
      </c>
      <c r="BG180" s="53">
        <f t="shared" si="404"/>
        <v>0</v>
      </c>
      <c r="BH180" s="53">
        <f t="shared" si="404"/>
        <v>0</v>
      </c>
      <c r="BI180" s="53">
        <f t="shared" si="404"/>
        <v>0</v>
      </c>
      <c r="BJ180" s="53">
        <f t="shared" si="404"/>
        <v>0</v>
      </c>
      <c r="BK180" s="53">
        <f t="shared" si="404"/>
        <v>0</v>
      </c>
      <c r="BL180" s="53">
        <f t="shared" si="404"/>
        <v>0</v>
      </c>
      <c r="BM180" s="53">
        <f t="shared" si="404"/>
        <v>0</v>
      </c>
      <c r="BN180" s="53">
        <f t="shared" si="404"/>
        <v>0</v>
      </c>
      <c r="BO180" s="53">
        <f t="shared" si="404"/>
        <v>0</v>
      </c>
      <c r="BP180" s="53">
        <f t="shared" si="404"/>
        <v>0</v>
      </c>
      <c r="BQ180" s="53">
        <f t="shared" si="404"/>
        <v>0</v>
      </c>
      <c r="BR180" s="53">
        <f t="shared" si="404"/>
        <v>0</v>
      </c>
      <c r="BS180" s="53">
        <f t="shared" si="404"/>
        <v>0</v>
      </c>
      <c r="BT180" s="53">
        <f t="shared" si="404"/>
        <v>0</v>
      </c>
      <c r="BU180" s="53">
        <f t="shared" si="404"/>
        <v>0</v>
      </c>
      <c r="BV180" s="53">
        <f t="shared" si="248"/>
        <v>1</v>
      </c>
      <c r="BW180" s="53">
        <f t="shared" ref="BW180:CS180" si="405">BV180+BW121/100</f>
        <v>1</v>
      </c>
      <c r="BX180" s="53">
        <f t="shared" si="405"/>
        <v>1</v>
      </c>
      <c r="BY180" s="53">
        <f t="shared" si="405"/>
        <v>1</v>
      </c>
      <c r="BZ180" s="53">
        <f t="shared" si="405"/>
        <v>1</v>
      </c>
      <c r="CA180" s="53">
        <f t="shared" si="405"/>
        <v>1</v>
      </c>
      <c r="CB180" s="53">
        <f t="shared" si="405"/>
        <v>1</v>
      </c>
      <c r="CC180" s="53">
        <f t="shared" si="405"/>
        <v>1</v>
      </c>
      <c r="CD180" s="53">
        <f t="shared" si="405"/>
        <v>1</v>
      </c>
      <c r="CE180" s="53">
        <f t="shared" si="405"/>
        <v>1</v>
      </c>
      <c r="CF180" s="53">
        <f t="shared" si="405"/>
        <v>1</v>
      </c>
      <c r="CG180" s="53">
        <f t="shared" si="405"/>
        <v>1</v>
      </c>
      <c r="CH180" s="53">
        <f t="shared" si="405"/>
        <v>1</v>
      </c>
      <c r="CI180" s="53">
        <f t="shared" si="405"/>
        <v>1</v>
      </c>
      <c r="CJ180" s="53">
        <f t="shared" si="405"/>
        <v>1</v>
      </c>
      <c r="CK180" s="53">
        <f t="shared" si="405"/>
        <v>1</v>
      </c>
      <c r="CL180" s="53">
        <f t="shared" si="405"/>
        <v>1</v>
      </c>
      <c r="CM180" s="53">
        <f t="shared" si="405"/>
        <v>1</v>
      </c>
      <c r="CN180" s="53">
        <f t="shared" si="405"/>
        <v>1</v>
      </c>
      <c r="CO180" s="53">
        <f t="shared" si="405"/>
        <v>1</v>
      </c>
      <c r="CP180" s="53">
        <f t="shared" si="405"/>
        <v>1</v>
      </c>
      <c r="CQ180" s="53">
        <f t="shared" si="405"/>
        <v>1</v>
      </c>
      <c r="CR180" s="53">
        <f t="shared" si="405"/>
        <v>1</v>
      </c>
      <c r="CS180" s="53">
        <f t="shared" si="405"/>
        <v>1</v>
      </c>
    </row>
    <row r="181">
      <c r="A181" s="23" t="s">
        <v>60</v>
      </c>
      <c r="B181" s="53">
        <f t="shared" si="242"/>
        <v>0</v>
      </c>
      <c r="C181" s="53">
        <f t="shared" ref="C181:Y181" si="406">B181+C122/100</f>
        <v>0</v>
      </c>
      <c r="D181" s="53">
        <f t="shared" si="406"/>
        <v>0</v>
      </c>
      <c r="E181" s="53">
        <f t="shared" si="406"/>
        <v>0</v>
      </c>
      <c r="F181" s="53">
        <f t="shared" si="406"/>
        <v>0</v>
      </c>
      <c r="G181" s="53">
        <f t="shared" si="406"/>
        <v>0</v>
      </c>
      <c r="H181" s="53">
        <f t="shared" si="406"/>
        <v>0</v>
      </c>
      <c r="I181" s="53">
        <f t="shared" si="406"/>
        <v>0</v>
      </c>
      <c r="J181" s="53">
        <f t="shared" si="406"/>
        <v>0</v>
      </c>
      <c r="K181" s="53">
        <f t="shared" si="406"/>
        <v>0</v>
      </c>
      <c r="L181" s="53">
        <f t="shared" si="406"/>
        <v>0</v>
      </c>
      <c r="M181" s="53">
        <f t="shared" si="406"/>
        <v>0</v>
      </c>
      <c r="N181" s="53">
        <f t="shared" si="406"/>
        <v>0</v>
      </c>
      <c r="O181" s="53">
        <f t="shared" si="406"/>
        <v>0</v>
      </c>
      <c r="P181" s="53">
        <f t="shared" si="406"/>
        <v>0</v>
      </c>
      <c r="Q181" s="53">
        <f t="shared" si="406"/>
        <v>0</v>
      </c>
      <c r="R181" s="53">
        <f t="shared" si="406"/>
        <v>0</v>
      </c>
      <c r="S181" s="53">
        <f t="shared" si="406"/>
        <v>0</v>
      </c>
      <c r="T181" s="53">
        <f t="shared" si="406"/>
        <v>0</v>
      </c>
      <c r="U181" s="53">
        <f t="shared" si="406"/>
        <v>0</v>
      </c>
      <c r="V181" s="53">
        <f t="shared" si="406"/>
        <v>0</v>
      </c>
      <c r="W181" s="53">
        <f t="shared" si="406"/>
        <v>0</v>
      </c>
      <c r="X181" s="53">
        <f t="shared" si="406"/>
        <v>0</v>
      </c>
      <c r="Y181" s="53">
        <f t="shared" si="406"/>
        <v>0</v>
      </c>
      <c r="Z181" s="53">
        <f t="shared" si="244"/>
        <v>0</v>
      </c>
      <c r="AA181" s="53">
        <f t="shared" ref="AA181:AW181" si="407">Z181+AA122/100</f>
        <v>0</v>
      </c>
      <c r="AB181" s="53">
        <f t="shared" si="407"/>
        <v>0</v>
      </c>
      <c r="AC181" s="53">
        <f t="shared" si="407"/>
        <v>0</v>
      </c>
      <c r="AD181" s="53">
        <f t="shared" si="407"/>
        <v>0</v>
      </c>
      <c r="AE181" s="53">
        <f t="shared" si="407"/>
        <v>0</v>
      </c>
      <c r="AF181" s="53">
        <f t="shared" si="407"/>
        <v>0</v>
      </c>
      <c r="AG181" s="53">
        <f t="shared" si="407"/>
        <v>0</v>
      </c>
      <c r="AH181" s="53">
        <f t="shared" si="407"/>
        <v>0</v>
      </c>
      <c r="AI181" s="53">
        <f t="shared" si="407"/>
        <v>0</v>
      </c>
      <c r="AJ181" s="53">
        <f t="shared" si="407"/>
        <v>0</v>
      </c>
      <c r="AK181" s="53">
        <f t="shared" si="407"/>
        <v>0</v>
      </c>
      <c r="AL181" s="53">
        <f t="shared" si="407"/>
        <v>0</v>
      </c>
      <c r="AM181" s="53">
        <f t="shared" si="407"/>
        <v>0</v>
      </c>
      <c r="AN181" s="53">
        <f t="shared" si="407"/>
        <v>0</v>
      </c>
      <c r="AO181" s="53">
        <f t="shared" si="407"/>
        <v>0</v>
      </c>
      <c r="AP181" s="53">
        <f t="shared" si="407"/>
        <v>0</v>
      </c>
      <c r="AQ181" s="53">
        <f t="shared" si="407"/>
        <v>0</v>
      </c>
      <c r="AR181" s="53">
        <f t="shared" si="407"/>
        <v>0</v>
      </c>
      <c r="AS181" s="53">
        <f t="shared" si="407"/>
        <v>0</v>
      </c>
      <c r="AT181" s="53">
        <f t="shared" si="407"/>
        <v>0</v>
      </c>
      <c r="AU181" s="53">
        <f t="shared" si="407"/>
        <v>0</v>
      </c>
      <c r="AV181" s="53">
        <f t="shared" si="407"/>
        <v>0</v>
      </c>
      <c r="AW181" s="53">
        <f t="shared" si="407"/>
        <v>0</v>
      </c>
      <c r="AX181" s="53">
        <f t="shared" si="246"/>
        <v>0</v>
      </c>
      <c r="AY181" s="53">
        <f t="shared" ref="AY181:BU181" si="408">AX181+AY122/100</f>
        <v>0</v>
      </c>
      <c r="AZ181" s="53">
        <f t="shared" si="408"/>
        <v>0</v>
      </c>
      <c r="BA181" s="53">
        <f t="shared" si="408"/>
        <v>0</v>
      </c>
      <c r="BB181" s="53">
        <f t="shared" si="408"/>
        <v>0</v>
      </c>
      <c r="BC181" s="53">
        <f t="shared" si="408"/>
        <v>0</v>
      </c>
      <c r="BD181" s="53">
        <f t="shared" si="408"/>
        <v>0</v>
      </c>
      <c r="BE181" s="53">
        <f t="shared" si="408"/>
        <v>0</v>
      </c>
      <c r="BF181" s="53">
        <f t="shared" si="408"/>
        <v>0</v>
      </c>
      <c r="BG181" s="53">
        <f t="shared" si="408"/>
        <v>0</v>
      </c>
      <c r="BH181" s="53">
        <f t="shared" si="408"/>
        <v>0</v>
      </c>
      <c r="BI181" s="53">
        <f t="shared" si="408"/>
        <v>0</v>
      </c>
      <c r="BJ181" s="53">
        <f t="shared" si="408"/>
        <v>0</v>
      </c>
      <c r="BK181" s="53">
        <f t="shared" si="408"/>
        <v>0</v>
      </c>
      <c r="BL181" s="53">
        <f t="shared" si="408"/>
        <v>0</v>
      </c>
      <c r="BM181" s="53">
        <f t="shared" si="408"/>
        <v>0</v>
      </c>
      <c r="BN181" s="53">
        <f t="shared" si="408"/>
        <v>0</v>
      </c>
      <c r="BO181" s="53">
        <f t="shared" si="408"/>
        <v>0</v>
      </c>
      <c r="BP181" s="53">
        <f t="shared" si="408"/>
        <v>0</v>
      </c>
      <c r="BQ181" s="53">
        <f t="shared" si="408"/>
        <v>0</v>
      </c>
      <c r="BR181" s="53">
        <f t="shared" si="408"/>
        <v>0</v>
      </c>
      <c r="BS181" s="53">
        <f t="shared" si="408"/>
        <v>0</v>
      </c>
      <c r="BT181" s="53">
        <f t="shared" si="408"/>
        <v>0</v>
      </c>
      <c r="BU181" s="53">
        <f t="shared" si="408"/>
        <v>0</v>
      </c>
      <c r="BV181" s="53">
        <f t="shared" si="248"/>
        <v>1</v>
      </c>
      <c r="BW181" s="53">
        <f t="shared" ref="BW181:CS181" si="409">BV181+BW122/100</f>
        <v>1</v>
      </c>
      <c r="BX181" s="53">
        <f t="shared" si="409"/>
        <v>1</v>
      </c>
      <c r="BY181" s="53">
        <f t="shared" si="409"/>
        <v>1</v>
      </c>
      <c r="BZ181" s="53">
        <f t="shared" si="409"/>
        <v>1</v>
      </c>
      <c r="CA181" s="53">
        <f t="shared" si="409"/>
        <v>1</v>
      </c>
      <c r="CB181" s="53">
        <f t="shared" si="409"/>
        <v>1</v>
      </c>
      <c r="CC181" s="53">
        <f t="shared" si="409"/>
        <v>1</v>
      </c>
      <c r="CD181" s="53">
        <f t="shared" si="409"/>
        <v>1</v>
      </c>
      <c r="CE181" s="53">
        <f t="shared" si="409"/>
        <v>1</v>
      </c>
      <c r="CF181" s="53">
        <f t="shared" si="409"/>
        <v>1</v>
      </c>
      <c r="CG181" s="53">
        <f t="shared" si="409"/>
        <v>1</v>
      </c>
      <c r="CH181" s="53">
        <f t="shared" si="409"/>
        <v>1</v>
      </c>
      <c r="CI181" s="53">
        <f t="shared" si="409"/>
        <v>1</v>
      </c>
      <c r="CJ181" s="53">
        <f t="shared" si="409"/>
        <v>1</v>
      </c>
      <c r="CK181" s="53">
        <f t="shared" si="409"/>
        <v>1</v>
      </c>
      <c r="CL181" s="53">
        <f t="shared" si="409"/>
        <v>1</v>
      </c>
      <c r="CM181" s="53">
        <f t="shared" si="409"/>
        <v>1</v>
      </c>
      <c r="CN181" s="53">
        <f t="shared" si="409"/>
        <v>1</v>
      </c>
      <c r="CO181" s="53">
        <f t="shared" si="409"/>
        <v>1</v>
      </c>
      <c r="CP181" s="53">
        <f t="shared" si="409"/>
        <v>1</v>
      </c>
      <c r="CQ181" s="53">
        <f t="shared" si="409"/>
        <v>1</v>
      </c>
      <c r="CR181" s="53">
        <f t="shared" si="409"/>
        <v>1</v>
      </c>
      <c r="CS181" s="53">
        <f t="shared" si="409"/>
        <v>1</v>
      </c>
    </row>
  </sheetData>
  <mergeCells count="20">
    <mergeCell ref="B1:Y1"/>
    <mergeCell ref="Z1:AW1"/>
    <mergeCell ref="AX1:BU1"/>
    <mergeCell ref="BV1:CS1"/>
    <mergeCell ref="Z15:AW15"/>
    <mergeCell ref="AX15:BU15"/>
    <mergeCell ref="BV15:CS15"/>
    <mergeCell ref="AX79:BU79"/>
    <mergeCell ref="BV79:CS79"/>
    <mergeCell ref="B128:Y128"/>
    <mergeCell ref="Z128:AW128"/>
    <mergeCell ref="AX128:BU128"/>
    <mergeCell ref="BV128:CS128"/>
    <mergeCell ref="B15:Y15"/>
    <mergeCell ref="B31:Y31"/>
    <mergeCell ref="Z31:AW31"/>
    <mergeCell ref="AX31:BU31"/>
    <mergeCell ref="BV31:CS31"/>
    <mergeCell ref="B79:Y79"/>
    <mergeCell ref="Z79:AW79"/>
  </mergeCells>
  <conditionalFormatting sqref="A43:A51 A91:A101 A150:A160">
    <cfRule type="cellIs" dxfId="1" priority="1" operator="equal">
      <formula>0</formula>
    </cfRule>
  </conditionalFormatting>
  <conditionalFormatting sqref="Y130:Y139 AW130:AW139 BU130:BU139 CS130:CS139">
    <cfRule type="cellIs" dxfId="0" priority="2" operator="equal">
      <formula>1</formula>
    </cfRule>
  </conditionalFormatting>
  <conditionalFormatting sqref="Y140:Y181 AW140:AW181 BU140:BU181 CS140:CS181">
    <cfRule type="cellIs" dxfId="2" priority="3" operator="equal">
      <formula>1</formula>
    </cfRule>
  </conditionalFormatting>
  <conditionalFormatting sqref="Y140:Y181 AW140:AW181 BU140:BU181 CS140:CS181">
    <cfRule type="cellIs" dxfId="0" priority="4" operator="equal">
      <formula>0</formula>
    </cfRule>
  </conditionalFormatting>
  <conditionalFormatting sqref="A15:CS27">
    <cfRule type="cellIs" dxfId="1" priority="5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88"/>
    <col customWidth="1" min="2" max="65" width="5.38"/>
  </cols>
  <sheetData>
    <row r="1">
      <c r="A1" s="49" t="s">
        <v>0</v>
      </c>
      <c r="B1" s="49">
        <v>1.0</v>
      </c>
      <c r="Q1" s="64"/>
      <c r="R1" s="50">
        <v>44595.0</v>
      </c>
      <c r="AG1" s="64"/>
      <c r="AH1" s="50">
        <v>44656.0</v>
      </c>
      <c r="AW1" s="65"/>
      <c r="AX1" s="49" t="s">
        <v>1</v>
      </c>
      <c r="BM1" s="49"/>
    </row>
    <row r="2">
      <c r="A2" s="49" t="s">
        <v>69</v>
      </c>
      <c r="B2" s="49">
        <v>1.0</v>
      </c>
      <c r="C2" s="49">
        <v>2.0</v>
      </c>
      <c r="D2" s="49">
        <v>3.0</v>
      </c>
      <c r="E2" s="49">
        <v>4.0</v>
      </c>
      <c r="F2" s="49">
        <v>5.0</v>
      </c>
      <c r="G2" s="49">
        <v>6.0</v>
      </c>
      <c r="H2" s="49">
        <v>7.0</v>
      </c>
      <c r="I2" s="49">
        <v>8.0</v>
      </c>
      <c r="J2" s="49">
        <v>9.0</v>
      </c>
      <c r="K2" s="49">
        <v>10.0</v>
      </c>
      <c r="L2" s="49">
        <v>11.0</v>
      </c>
      <c r="M2" s="49">
        <v>12.0</v>
      </c>
      <c r="N2" s="49">
        <v>13.0</v>
      </c>
      <c r="O2" s="49">
        <v>14.0</v>
      </c>
      <c r="P2" s="49">
        <v>15.0</v>
      </c>
      <c r="Q2" s="65"/>
      <c r="R2" s="49">
        <v>1.0</v>
      </c>
      <c r="S2" s="49">
        <v>2.0</v>
      </c>
      <c r="T2" s="49">
        <v>3.0</v>
      </c>
      <c r="U2" s="49">
        <v>4.0</v>
      </c>
      <c r="V2" s="49">
        <v>5.0</v>
      </c>
      <c r="W2" s="49">
        <v>6.0</v>
      </c>
      <c r="X2" s="49">
        <v>7.0</v>
      </c>
      <c r="Y2" s="49">
        <v>8.0</v>
      </c>
      <c r="Z2" s="49">
        <v>9.0</v>
      </c>
      <c r="AA2" s="49">
        <v>10.0</v>
      </c>
      <c r="AB2" s="49">
        <v>11.0</v>
      </c>
      <c r="AC2" s="49">
        <v>12.0</v>
      </c>
      <c r="AD2" s="49">
        <v>13.0</v>
      </c>
      <c r="AE2" s="49">
        <v>14.0</v>
      </c>
      <c r="AF2" s="49">
        <v>15.0</v>
      </c>
      <c r="AG2" s="65"/>
      <c r="AH2" s="49">
        <v>1.0</v>
      </c>
      <c r="AI2" s="49">
        <v>2.0</v>
      </c>
      <c r="AJ2" s="49">
        <v>3.0</v>
      </c>
      <c r="AK2" s="49">
        <v>4.0</v>
      </c>
      <c r="AL2" s="49">
        <v>5.0</v>
      </c>
      <c r="AM2" s="49">
        <v>6.0</v>
      </c>
      <c r="AN2" s="49">
        <v>7.0</v>
      </c>
      <c r="AO2" s="49">
        <v>8.0</v>
      </c>
      <c r="AP2" s="49">
        <v>9.0</v>
      </c>
      <c r="AQ2" s="49">
        <v>10.0</v>
      </c>
      <c r="AR2" s="49">
        <v>11.0</v>
      </c>
      <c r="AS2" s="49">
        <v>12.0</v>
      </c>
      <c r="AT2" s="49">
        <v>13.0</v>
      </c>
      <c r="AU2" s="49">
        <v>14.0</v>
      </c>
      <c r="AV2" s="49">
        <v>15.0</v>
      </c>
      <c r="AW2" s="65"/>
      <c r="AX2" s="49">
        <v>1.0</v>
      </c>
      <c r="AY2" s="49">
        <v>2.0</v>
      </c>
      <c r="AZ2" s="49">
        <v>3.0</v>
      </c>
      <c r="BA2" s="49">
        <v>4.0</v>
      </c>
      <c r="BB2" s="49">
        <v>5.0</v>
      </c>
      <c r="BC2" s="49">
        <v>6.0</v>
      </c>
      <c r="BD2" s="49">
        <v>7.0</v>
      </c>
      <c r="BE2" s="49">
        <v>8.0</v>
      </c>
      <c r="BF2" s="49">
        <v>9.0</v>
      </c>
      <c r="BG2" s="49">
        <v>10.0</v>
      </c>
      <c r="BH2" s="49">
        <v>11.0</v>
      </c>
      <c r="BI2" s="49">
        <v>12.0</v>
      </c>
      <c r="BJ2" s="49">
        <v>13.0</v>
      </c>
      <c r="BK2" s="49">
        <v>14.0</v>
      </c>
      <c r="BL2" s="49">
        <v>15.0</v>
      </c>
      <c r="BM2" s="49"/>
    </row>
    <row r="3">
      <c r="A3" s="52" t="s">
        <v>7</v>
      </c>
      <c r="B3" s="52">
        <v>6.0</v>
      </c>
      <c r="C3" s="52">
        <v>0.0</v>
      </c>
      <c r="D3" s="52">
        <v>2.0</v>
      </c>
      <c r="E3" s="52">
        <v>2.0</v>
      </c>
      <c r="F3" s="52">
        <v>1.0</v>
      </c>
      <c r="G3" s="52">
        <v>1.0</v>
      </c>
      <c r="H3" s="52">
        <v>2.0</v>
      </c>
      <c r="I3" s="52">
        <v>0.0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66">
        <f t="shared" ref="Q3:Q12" si="1">SUM(B3:P3)</f>
        <v>14</v>
      </c>
      <c r="R3" s="52">
        <v>42.0</v>
      </c>
      <c r="S3" s="52">
        <v>6.0</v>
      </c>
      <c r="T3" s="52">
        <v>12.0</v>
      </c>
      <c r="U3" s="52">
        <v>3.0</v>
      </c>
      <c r="V3" s="52">
        <v>4.0</v>
      </c>
      <c r="W3" s="52">
        <v>1.0</v>
      </c>
      <c r="X3" s="52">
        <v>1.0</v>
      </c>
      <c r="Y3" s="52">
        <v>1.0</v>
      </c>
      <c r="Z3" s="52">
        <v>2.0</v>
      </c>
      <c r="AA3" s="52">
        <v>0.0</v>
      </c>
      <c r="AB3" s="52">
        <v>1.0</v>
      </c>
      <c r="AC3" s="52">
        <v>1.0</v>
      </c>
      <c r="AD3" s="52">
        <v>0.0</v>
      </c>
      <c r="AE3" s="52">
        <v>1.0</v>
      </c>
      <c r="AF3" s="52">
        <v>0.0</v>
      </c>
      <c r="AG3" s="66">
        <f t="shared" ref="AG3:AG12" si="2">SUM(R3:AF3)</f>
        <v>75</v>
      </c>
      <c r="AH3" s="52">
        <v>105.0</v>
      </c>
      <c r="AI3" s="52">
        <v>31.0</v>
      </c>
      <c r="AJ3" s="52">
        <v>21.0</v>
      </c>
      <c r="AK3" s="52">
        <v>17.0</v>
      </c>
      <c r="AL3" s="52">
        <v>10.0</v>
      </c>
      <c r="AM3" s="52">
        <v>1.0</v>
      </c>
      <c r="AN3" s="52">
        <v>5.0</v>
      </c>
      <c r="AO3" s="52">
        <v>3.0</v>
      </c>
      <c r="AP3" s="52">
        <v>1.0</v>
      </c>
      <c r="AQ3" s="52">
        <v>0.0</v>
      </c>
      <c r="AR3" s="52">
        <v>0.0</v>
      </c>
      <c r="AS3" s="52">
        <v>0.0</v>
      </c>
      <c r="AT3" s="52">
        <v>1.0</v>
      </c>
      <c r="AU3" s="52">
        <v>2.0</v>
      </c>
      <c r="AV3" s="52">
        <v>2.0</v>
      </c>
      <c r="AW3" s="66">
        <f t="shared" ref="AW3:AW12" si="3">SUM(AH3:AV3)</f>
        <v>199</v>
      </c>
      <c r="AX3" s="52">
        <v>72.0</v>
      </c>
      <c r="AY3" s="52">
        <v>28.0</v>
      </c>
      <c r="AZ3" s="52">
        <v>12.0</v>
      </c>
      <c r="BA3" s="52">
        <v>15.0</v>
      </c>
      <c r="BB3" s="52">
        <v>4.0</v>
      </c>
      <c r="BC3" s="52">
        <v>4.0</v>
      </c>
      <c r="BD3" s="52">
        <v>3.0</v>
      </c>
      <c r="BE3" s="52">
        <v>2.0</v>
      </c>
      <c r="BF3" s="52">
        <v>1.0</v>
      </c>
      <c r="BG3" s="52">
        <v>0.0</v>
      </c>
      <c r="BH3" s="52">
        <v>1.0</v>
      </c>
      <c r="BI3" s="52">
        <v>0.0</v>
      </c>
      <c r="BJ3" s="52">
        <v>1.0</v>
      </c>
      <c r="BK3" s="52">
        <v>0.0</v>
      </c>
      <c r="BL3" s="52">
        <v>3.0</v>
      </c>
      <c r="BM3" s="52">
        <f t="shared" ref="BM3:BM12" si="4">SUM(AX3:BL3)</f>
        <v>146</v>
      </c>
    </row>
    <row r="4">
      <c r="A4" s="52" t="s">
        <v>8</v>
      </c>
      <c r="B4" s="52">
        <v>1.0</v>
      </c>
      <c r="C4" s="52">
        <v>0.0</v>
      </c>
      <c r="D4" s="52">
        <v>0.0</v>
      </c>
      <c r="E4" s="52">
        <v>0.0</v>
      </c>
      <c r="F4" s="52">
        <v>0.0</v>
      </c>
      <c r="G4" s="52">
        <v>1.0</v>
      </c>
      <c r="H4" s="52">
        <v>0.0</v>
      </c>
      <c r="I4" s="52">
        <v>1.0</v>
      </c>
      <c r="J4" s="52">
        <v>0.0</v>
      </c>
      <c r="K4" s="52">
        <v>1.0</v>
      </c>
      <c r="L4" s="52">
        <v>0.0</v>
      </c>
      <c r="M4" s="52">
        <v>0.0</v>
      </c>
      <c r="N4" s="52">
        <v>0.0</v>
      </c>
      <c r="O4" s="52">
        <v>0.0</v>
      </c>
      <c r="P4" s="52">
        <v>1.0</v>
      </c>
      <c r="Q4" s="66">
        <f t="shared" si="1"/>
        <v>5</v>
      </c>
      <c r="R4" s="52">
        <v>1.0</v>
      </c>
      <c r="S4" s="52">
        <v>1.0</v>
      </c>
      <c r="T4" s="52">
        <v>1.0</v>
      </c>
      <c r="U4" s="52">
        <v>1.0</v>
      </c>
      <c r="V4" s="52">
        <v>1.0</v>
      </c>
      <c r="W4" s="52">
        <v>0.0</v>
      </c>
      <c r="X4" s="52">
        <v>5.0</v>
      </c>
      <c r="Y4" s="52">
        <v>4.0</v>
      </c>
      <c r="Z4" s="52">
        <v>4.0</v>
      </c>
      <c r="AA4" s="52">
        <v>4.0</v>
      </c>
      <c r="AB4" s="52">
        <v>0.0</v>
      </c>
      <c r="AC4" s="52">
        <v>2.0</v>
      </c>
      <c r="AD4" s="52">
        <v>0.0</v>
      </c>
      <c r="AE4" s="52">
        <v>0.0</v>
      </c>
      <c r="AF4" s="52">
        <v>3.0</v>
      </c>
      <c r="AG4" s="66">
        <f t="shared" si="2"/>
        <v>27</v>
      </c>
      <c r="AH4" s="52">
        <v>5.0</v>
      </c>
      <c r="AI4" s="52">
        <v>2.0</v>
      </c>
      <c r="AJ4" s="52">
        <v>1.0</v>
      </c>
      <c r="AK4" s="52">
        <v>3.0</v>
      </c>
      <c r="AL4" s="52">
        <v>1.0</v>
      </c>
      <c r="AM4" s="52">
        <v>8.0</v>
      </c>
      <c r="AN4" s="52">
        <v>4.0</v>
      </c>
      <c r="AO4" s="52">
        <v>15.0</v>
      </c>
      <c r="AP4" s="52">
        <v>10.0</v>
      </c>
      <c r="AQ4" s="52">
        <v>19.0</v>
      </c>
      <c r="AR4" s="52">
        <v>8.0</v>
      </c>
      <c r="AS4" s="52">
        <v>5.0</v>
      </c>
      <c r="AT4" s="52">
        <v>2.0</v>
      </c>
      <c r="AU4" s="52">
        <v>1.0</v>
      </c>
      <c r="AV4" s="52">
        <v>6.0</v>
      </c>
      <c r="AW4" s="66">
        <f t="shared" si="3"/>
        <v>90</v>
      </c>
      <c r="AX4" s="52">
        <v>6.0</v>
      </c>
      <c r="AY4" s="52">
        <v>2.0</v>
      </c>
      <c r="AZ4" s="52">
        <v>3.0</v>
      </c>
      <c r="BA4" s="52">
        <v>1.0</v>
      </c>
      <c r="BB4" s="52">
        <v>0.0</v>
      </c>
      <c r="BC4" s="52">
        <v>3.0</v>
      </c>
      <c r="BD4" s="52">
        <v>2.0</v>
      </c>
      <c r="BE4" s="52">
        <v>9.0</v>
      </c>
      <c r="BF4" s="52">
        <v>5.0</v>
      </c>
      <c r="BG4" s="52">
        <v>7.0</v>
      </c>
      <c r="BH4" s="52">
        <v>4.0</v>
      </c>
      <c r="BI4" s="52">
        <v>7.0</v>
      </c>
      <c r="BJ4" s="52">
        <v>1.0</v>
      </c>
      <c r="BK4" s="52">
        <v>4.0</v>
      </c>
      <c r="BL4" s="52">
        <v>5.0</v>
      </c>
      <c r="BM4" s="52">
        <f t="shared" si="4"/>
        <v>59</v>
      </c>
    </row>
    <row r="5">
      <c r="A5" s="52" t="s">
        <v>9</v>
      </c>
      <c r="B5" s="52">
        <v>2.0</v>
      </c>
      <c r="C5" s="52">
        <v>0.0</v>
      </c>
      <c r="D5" s="52">
        <v>0.0</v>
      </c>
      <c r="E5" s="52">
        <v>0.0</v>
      </c>
      <c r="F5" s="52">
        <v>1.0</v>
      </c>
      <c r="G5" s="52">
        <v>0.0</v>
      </c>
      <c r="H5" s="52">
        <v>1.0</v>
      </c>
      <c r="I5" s="52">
        <v>2.0</v>
      </c>
      <c r="J5" s="52">
        <v>0.0</v>
      </c>
      <c r="K5" s="52">
        <v>0.0</v>
      </c>
      <c r="L5" s="52">
        <v>0.0</v>
      </c>
      <c r="M5" s="52">
        <v>0.0</v>
      </c>
      <c r="N5" s="52">
        <v>0.0</v>
      </c>
      <c r="O5" s="52">
        <v>2.0</v>
      </c>
      <c r="P5" s="52">
        <v>0.0</v>
      </c>
      <c r="Q5" s="66">
        <f t="shared" si="1"/>
        <v>8</v>
      </c>
      <c r="R5" s="52">
        <v>2.0</v>
      </c>
      <c r="S5" s="52">
        <v>3.0</v>
      </c>
      <c r="T5" s="52">
        <v>7.0</v>
      </c>
      <c r="U5" s="52">
        <v>5.0</v>
      </c>
      <c r="V5" s="52">
        <v>10.0</v>
      </c>
      <c r="W5" s="52">
        <v>5.0</v>
      </c>
      <c r="X5" s="52">
        <v>13.0</v>
      </c>
      <c r="Y5" s="52">
        <v>6.0</v>
      </c>
      <c r="Z5" s="52">
        <v>5.0</v>
      </c>
      <c r="AA5" s="52">
        <v>4.0</v>
      </c>
      <c r="AB5" s="52">
        <v>1.0</v>
      </c>
      <c r="AC5" s="52">
        <v>2.0</v>
      </c>
      <c r="AD5" s="52">
        <v>2.0</v>
      </c>
      <c r="AE5" s="52">
        <v>0.0</v>
      </c>
      <c r="AF5" s="52">
        <v>0.0</v>
      </c>
      <c r="AG5" s="66">
        <f t="shared" si="2"/>
        <v>65</v>
      </c>
      <c r="AH5" s="52">
        <v>4.0</v>
      </c>
      <c r="AI5" s="52">
        <v>8.0</v>
      </c>
      <c r="AJ5" s="52">
        <v>11.0</v>
      </c>
      <c r="AK5" s="52">
        <v>19.0</v>
      </c>
      <c r="AL5" s="52">
        <v>30.0</v>
      </c>
      <c r="AM5" s="52">
        <v>26.0</v>
      </c>
      <c r="AN5" s="52">
        <v>33.0</v>
      </c>
      <c r="AO5" s="52">
        <v>19.0</v>
      </c>
      <c r="AP5" s="52">
        <v>19.0</v>
      </c>
      <c r="AQ5" s="52">
        <v>9.0</v>
      </c>
      <c r="AR5" s="52">
        <v>3.0</v>
      </c>
      <c r="AS5" s="52">
        <v>1.0</v>
      </c>
      <c r="AT5" s="52">
        <v>5.0</v>
      </c>
      <c r="AU5" s="52">
        <v>2.0</v>
      </c>
      <c r="AV5" s="52">
        <v>2.0</v>
      </c>
      <c r="AW5" s="66">
        <f t="shared" si="3"/>
        <v>191</v>
      </c>
      <c r="AX5" s="52">
        <v>4.0</v>
      </c>
      <c r="AY5" s="52">
        <v>9.0</v>
      </c>
      <c r="AZ5" s="52">
        <v>17.0</v>
      </c>
      <c r="BA5" s="52">
        <v>8.0</v>
      </c>
      <c r="BB5" s="52">
        <v>17.0</v>
      </c>
      <c r="BC5" s="52">
        <v>22.0</v>
      </c>
      <c r="BD5" s="52">
        <v>19.0</v>
      </c>
      <c r="BE5" s="52">
        <v>17.0</v>
      </c>
      <c r="BF5" s="52">
        <v>9.0</v>
      </c>
      <c r="BG5" s="52">
        <v>3.0</v>
      </c>
      <c r="BH5" s="52">
        <v>2.0</v>
      </c>
      <c r="BI5" s="52">
        <v>1.0</v>
      </c>
      <c r="BJ5" s="52">
        <v>5.0</v>
      </c>
      <c r="BK5" s="52">
        <v>2.0</v>
      </c>
      <c r="BL5" s="52">
        <v>3.0</v>
      </c>
      <c r="BM5" s="52">
        <f t="shared" si="4"/>
        <v>138</v>
      </c>
    </row>
    <row r="6">
      <c r="A6" s="52" t="s">
        <v>10</v>
      </c>
      <c r="B6" s="52">
        <v>2.0</v>
      </c>
      <c r="C6" s="52">
        <v>6.0</v>
      </c>
      <c r="D6" s="52">
        <v>1.0</v>
      </c>
      <c r="E6" s="52">
        <v>1.0</v>
      </c>
      <c r="F6" s="52">
        <v>2.0</v>
      </c>
      <c r="G6" s="52">
        <v>2.0</v>
      </c>
      <c r="H6" s="52">
        <v>0.0</v>
      </c>
      <c r="I6" s="52">
        <v>0.0</v>
      </c>
      <c r="J6" s="52">
        <v>0.0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66">
        <f t="shared" si="1"/>
        <v>14</v>
      </c>
      <c r="R6" s="52">
        <v>6.0</v>
      </c>
      <c r="S6" s="52">
        <v>18.0</v>
      </c>
      <c r="T6" s="52">
        <v>12.0</v>
      </c>
      <c r="U6" s="52">
        <v>14.0</v>
      </c>
      <c r="V6" s="52">
        <v>7.0</v>
      </c>
      <c r="W6" s="52">
        <v>9.0</v>
      </c>
      <c r="X6" s="52">
        <v>2.0</v>
      </c>
      <c r="Y6" s="52">
        <v>2.0</v>
      </c>
      <c r="Z6" s="52">
        <v>3.0</v>
      </c>
      <c r="AA6" s="52">
        <v>0.0</v>
      </c>
      <c r="AB6" s="52">
        <v>0.0</v>
      </c>
      <c r="AC6" s="52">
        <v>1.0</v>
      </c>
      <c r="AD6" s="52">
        <v>0.0</v>
      </c>
      <c r="AE6" s="52">
        <v>0.0</v>
      </c>
      <c r="AF6" s="52">
        <v>1.0</v>
      </c>
      <c r="AG6" s="66">
        <f t="shared" si="2"/>
        <v>75</v>
      </c>
      <c r="AH6" s="52">
        <v>19.0</v>
      </c>
      <c r="AI6" s="52">
        <v>59.0</v>
      </c>
      <c r="AJ6" s="52">
        <v>43.0</v>
      </c>
      <c r="AK6" s="52">
        <v>27.0</v>
      </c>
      <c r="AL6" s="52">
        <v>14.0</v>
      </c>
      <c r="AM6" s="52">
        <v>12.0</v>
      </c>
      <c r="AN6" s="52">
        <v>7.0</v>
      </c>
      <c r="AO6" s="52">
        <v>6.0</v>
      </c>
      <c r="AP6" s="52">
        <v>2.0</v>
      </c>
      <c r="AQ6" s="52">
        <v>0.0</v>
      </c>
      <c r="AR6" s="52">
        <v>3.0</v>
      </c>
      <c r="AS6" s="52">
        <v>0.0</v>
      </c>
      <c r="AT6" s="52">
        <v>2.0</v>
      </c>
      <c r="AU6" s="52">
        <v>1.0</v>
      </c>
      <c r="AV6" s="52">
        <v>1.0</v>
      </c>
      <c r="AW6" s="66">
        <f t="shared" si="3"/>
        <v>196</v>
      </c>
      <c r="AX6" s="52">
        <v>16.0</v>
      </c>
      <c r="AY6" s="52">
        <v>37.0</v>
      </c>
      <c r="AZ6" s="52">
        <v>21.0</v>
      </c>
      <c r="BA6" s="52">
        <v>19.0</v>
      </c>
      <c r="BB6" s="52">
        <v>22.0</v>
      </c>
      <c r="BC6" s="52">
        <v>8.0</v>
      </c>
      <c r="BD6" s="52">
        <v>10.0</v>
      </c>
      <c r="BE6" s="52">
        <v>3.0</v>
      </c>
      <c r="BF6" s="52">
        <v>2.0</v>
      </c>
      <c r="BG6" s="52">
        <v>0.0</v>
      </c>
      <c r="BH6" s="52">
        <v>0.0</v>
      </c>
      <c r="BI6" s="52">
        <v>2.0</v>
      </c>
      <c r="BJ6" s="52">
        <v>1.0</v>
      </c>
      <c r="BK6" s="52">
        <v>2.0</v>
      </c>
      <c r="BL6" s="52">
        <v>0.0</v>
      </c>
      <c r="BM6" s="52">
        <f t="shared" si="4"/>
        <v>143</v>
      </c>
    </row>
    <row r="7">
      <c r="A7" s="52" t="s">
        <v>11</v>
      </c>
      <c r="B7" s="52">
        <v>1.0</v>
      </c>
      <c r="C7" s="52">
        <v>0.0</v>
      </c>
      <c r="D7" s="52">
        <v>1.0</v>
      </c>
      <c r="E7" s="52">
        <v>1.0</v>
      </c>
      <c r="F7" s="52">
        <v>2.0</v>
      </c>
      <c r="G7" s="52">
        <v>1.0</v>
      </c>
      <c r="H7" s="52">
        <v>0.0</v>
      </c>
      <c r="I7" s="52">
        <v>0.0</v>
      </c>
      <c r="J7" s="52">
        <v>1.0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66">
        <f t="shared" si="1"/>
        <v>7</v>
      </c>
      <c r="R7" s="52">
        <v>3.0</v>
      </c>
      <c r="S7" s="52">
        <v>6.0</v>
      </c>
      <c r="T7" s="52">
        <v>3.0</v>
      </c>
      <c r="U7" s="52">
        <v>3.0</v>
      </c>
      <c r="V7" s="52">
        <v>2.0</v>
      </c>
      <c r="W7" s="52">
        <v>9.0</v>
      </c>
      <c r="X7" s="52">
        <v>8.0</v>
      </c>
      <c r="Y7" s="52">
        <v>5.0</v>
      </c>
      <c r="Z7" s="52">
        <v>9.0</v>
      </c>
      <c r="AA7" s="52">
        <v>4.0</v>
      </c>
      <c r="AB7" s="52">
        <v>2.0</v>
      </c>
      <c r="AC7" s="52">
        <v>0.0</v>
      </c>
      <c r="AD7" s="52">
        <v>0.0</v>
      </c>
      <c r="AE7" s="52">
        <v>0.0</v>
      </c>
      <c r="AF7" s="52">
        <v>0.0</v>
      </c>
      <c r="AG7" s="66">
        <f t="shared" si="2"/>
        <v>54</v>
      </c>
      <c r="AH7" s="52">
        <v>7.0</v>
      </c>
      <c r="AI7" s="52">
        <v>8.0</v>
      </c>
      <c r="AJ7" s="52">
        <v>16.0</v>
      </c>
      <c r="AK7" s="52">
        <v>15.0</v>
      </c>
      <c r="AL7" s="52">
        <v>14.0</v>
      </c>
      <c r="AM7" s="52">
        <v>20.0</v>
      </c>
      <c r="AN7" s="52">
        <v>18.0</v>
      </c>
      <c r="AO7" s="52">
        <v>22.0</v>
      </c>
      <c r="AP7" s="52">
        <v>8.0</v>
      </c>
      <c r="AQ7" s="52">
        <v>5.0</v>
      </c>
      <c r="AR7" s="52">
        <v>2.0</v>
      </c>
      <c r="AS7" s="52">
        <v>5.0</v>
      </c>
      <c r="AT7" s="52">
        <v>1.0</v>
      </c>
      <c r="AU7" s="52">
        <v>3.0</v>
      </c>
      <c r="AV7" s="52">
        <v>2.0</v>
      </c>
      <c r="AW7" s="66">
        <f t="shared" si="3"/>
        <v>146</v>
      </c>
      <c r="AX7" s="52">
        <v>3.0</v>
      </c>
      <c r="AY7" s="52">
        <v>4.0</v>
      </c>
      <c r="AZ7" s="52">
        <v>10.0</v>
      </c>
      <c r="BA7" s="52">
        <v>19.0</v>
      </c>
      <c r="BB7" s="52">
        <v>10.0</v>
      </c>
      <c r="BC7" s="52">
        <v>11.0</v>
      </c>
      <c r="BD7" s="52">
        <v>14.0</v>
      </c>
      <c r="BE7" s="52">
        <v>8.0</v>
      </c>
      <c r="BF7" s="52">
        <v>13.0</v>
      </c>
      <c r="BG7" s="52">
        <v>4.0</v>
      </c>
      <c r="BH7" s="52">
        <v>2.0</v>
      </c>
      <c r="BI7" s="52">
        <v>3.0</v>
      </c>
      <c r="BJ7" s="52">
        <v>3.0</v>
      </c>
      <c r="BK7" s="52">
        <v>1.0</v>
      </c>
      <c r="BL7" s="52">
        <v>1.0</v>
      </c>
      <c r="BM7" s="52">
        <f t="shared" si="4"/>
        <v>106</v>
      </c>
    </row>
    <row r="8">
      <c r="A8" s="52" t="s">
        <v>12</v>
      </c>
      <c r="B8" s="52">
        <v>1.0</v>
      </c>
      <c r="C8" s="52">
        <v>0.0</v>
      </c>
      <c r="D8" s="52">
        <v>0.0</v>
      </c>
      <c r="E8" s="52">
        <v>0.0</v>
      </c>
      <c r="F8" s="52">
        <v>1.0</v>
      </c>
      <c r="G8" s="52">
        <v>0.0</v>
      </c>
      <c r="H8" s="52">
        <v>3.0</v>
      </c>
      <c r="I8" s="52">
        <v>2.0</v>
      </c>
      <c r="J8" s="52">
        <v>0.0</v>
      </c>
      <c r="K8" s="52">
        <v>2.0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66">
        <f t="shared" si="1"/>
        <v>9</v>
      </c>
      <c r="R8" s="52">
        <v>1.0</v>
      </c>
      <c r="S8" s="52">
        <v>3.0</v>
      </c>
      <c r="T8" s="52">
        <v>0.0</v>
      </c>
      <c r="U8" s="52">
        <v>2.0</v>
      </c>
      <c r="V8" s="52">
        <v>0.0</v>
      </c>
      <c r="W8" s="52">
        <v>5.0</v>
      </c>
      <c r="X8" s="52">
        <v>4.0</v>
      </c>
      <c r="Y8" s="52">
        <v>12.0</v>
      </c>
      <c r="Z8" s="52">
        <v>13.0</v>
      </c>
      <c r="AA8" s="52">
        <v>3.0</v>
      </c>
      <c r="AB8" s="52">
        <v>3.0</v>
      </c>
      <c r="AC8" s="52">
        <v>3.0</v>
      </c>
      <c r="AD8" s="52">
        <v>1.0</v>
      </c>
      <c r="AE8" s="52">
        <v>3.0</v>
      </c>
      <c r="AF8" s="52">
        <v>2.0</v>
      </c>
      <c r="AG8" s="66">
        <f t="shared" si="2"/>
        <v>55</v>
      </c>
      <c r="AH8" s="52">
        <v>2.0</v>
      </c>
      <c r="AI8" s="52">
        <v>3.0</v>
      </c>
      <c r="AJ8" s="52">
        <v>6.0</v>
      </c>
      <c r="AK8" s="52">
        <v>5.0</v>
      </c>
      <c r="AL8" s="52">
        <v>9.0</v>
      </c>
      <c r="AM8" s="52">
        <v>19.0</v>
      </c>
      <c r="AN8" s="52">
        <v>21.0</v>
      </c>
      <c r="AO8" s="52">
        <v>34.0</v>
      </c>
      <c r="AP8" s="52">
        <v>34.0</v>
      </c>
      <c r="AQ8" s="52">
        <v>12.0</v>
      </c>
      <c r="AR8" s="52">
        <v>5.0</v>
      </c>
      <c r="AS8" s="52">
        <v>4.0</v>
      </c>
      <c r="AT8" s="52">
        <v>5.0</v>
      </c>
      <c r="AU8" s="52">
        <v>0.0</v>
      </c>
      <c r="AV8" s="52">
        <v>1.0</v>
      </c>
      <c r="AW8" s="66">
        <f t="shared" si="3"/>
        <v>160</v>
      </c>
      <c r="AX8" s="52">
        <v>2.0</v>
      </c>
      <c r="AY8" s="52">
        <v>2.0</v>
      </c>
      <c r="AZ8" s="52">
        <v>4.0</v>
      </c>
      <c r="BA8" s="52">
        <v>4.0</v>
      </c>
      <c r="BB8" s="52">
        <v>7.0</v>
      </c>
      <c r="BC8" s="52">
        <v>9.0</v>
      </c>
      <c r="BD8" s="52">
        <v>15.0</v>
      </c>
      <c r="BE8" s="52">
        <v>26.0</v>
      </c>
      <c r="BF8" s="52">
        <v>25.0</v>
      </c>
      <c r="BG8" s="52">
        <v>9.0</v>
      </c>
      <c r="BH8" s="52">
        <v>9.0</v>
      </c>
      <c r="BI8" s="52">
        <v>3.0</v>
      </c>
      <c r="BJ8" s="52">
        <v>4.0</v>
      </c>
      <c r="BK8" s="52">
        <v>3.0</v>
      </c>
      <c r="BL8" s="52">
        <v>5.0</v>
      </c>
      <c r="BM8" s="52">
        <f t="shared" si="4"/>
        <v>127</v>
      </c>
    </row>
    <row r="9">
      <c r="A9" s="52" t="s">
        <v>13</v>
      </c>
      <c r="B9" s="52">
        <v>7.0</v>
      </c>
      <c r="C9" s="52">
        <v>2.0</v>
      </c>
      <c r="D9" s="52">
        <v>1.0</v>
      </c>
      <c r="E9" s="52">
        <v>1.0</v>
      </c>
      <c r="F9" s="52">
        <v>1.0</v>
      </c>
      <c r="G9" s="52">
        <v>1.0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66">
        <f t="shared" si="1"/>
        <v>13</v>
      </c>
      <c r="R9" s="52">
        <v>15.0</v>
      </c>
      <c r="S9" s="52">
        <v>15.0</v>
      </c>
      <c r="T9" s="52">
        <v>14.0</v>
      </c>
      <c r="U9" s="52">
        <v>14.0</v>
      </c>
      <c r="V9" s="52">
        <v>9.0</v>
      </c>
      <c r="W9" s="52">
        <v>0.0</v>
      </c>
      <c r="X9" s="52">
        <v>1.0</v>
      </c>
      <c r="Y9" s="52">
        <v>0.0</v>
      </c>
      <c r="Z9" s="52">
        <v>0.0</v>
      </c>
      <c r="AA9" s="52">
        <v>1.0</v>
      </c>
      <c r="AB9" s="52">
        <v>1.0</v>
      </c>
      <c r="AC9" s="52">
        <v>0.0</v>
      </c>
      <c r="AD9" s="52">
        <v>0.0</v>
      </c>
      <c r="AE9" s="52">
        <v>0.0</v>
      </c>
      <c r="AF9" s="52">
        <v>1.0</v>
      </c>
      <c r="AG9" s="66">
        <f t="shared" si="2"/>
        <v>71</v>
      </c>
      <c r="AH9" s="52">
        <v>43.0</v>
      </c>
      <c r="AI9" s="52">
        <v>29.0</v>
      </c>
      <c r="AJ9" s="52">
        <v>42.0</v>
      </c>
      <c r="AK9" s="52">
        <v>33.0</v>
      </c>
      <c r="AL9" s="52">
        <v>25.0</v>
      </c>
      <c r="AM9" s="52">
        <v>5.0</v>
      </c>
      <c r="AN9" s="52">
        <v>6.0</v>
      </c>
      <c r="AO9" s="52">
        <v>1.0</v>
      </c>
      <c r="AP9" s="52">
        <v>1.0</v>
      </c>
      <c r="AQ9" s="52">
        <v>2.0</v>
      </c>
      <c r="AR9" s="52">
        <v>1.0</v>
      </c>
      <c r="AS9" s="52">
        <v>0.0</v>
      </c>
      <c r="AT9" s="52">
        <v>0.0</v>
      </c>
      <c r="AU9" s="52">
        <v>1.0</v>
      </c>
      <c r="AV9" s="52">
        <v>3.0</v>
      </c>
      <c r="AW9" s="66">
        <f t="shared" si="3"/>
        <v>192</v>
      </c>
      <c r="AX9" s="52">
        <v>30.0</v>
      </c>
      <c r="AY9" s="52">
        <v>28.0</v>
      </c>
      <c r="AZ9" s="52">
        <v>26.0</v>
      </c>
      <c r="BA9" s="52">
        <v>17.0</v>
      </c>
      <c r="BB9" s="52">
        <v>11.0</v>
      </c>
      <c r="BC9" s="52">
        <v>9.0</v>
      </c>
      <c r="BD9" s="52">
        <v>5.0</v>
      </c>
      <c r="BE9" s="52">
        <v>4.0</v>
      </c>
      <c r="BF9" s="52">
        <v>0.0</v>
      </c>
      <c r="BG9" s="52">
        <v>1.0</v>
      </c>
      <c r="BH9" s="52">
        <v>2.0</v>
      </c>
      <c r="BI9" s="52">
        <v>3.0</v>
      </c>
      <c r="BJ9" s="52">
        <v>1.0</v>
      </c>
      <c r="BK9" s="52">
        <v>0.0</v>
      </c>
      <c r="BL9" s="52">
        <v>2.0</v>
      </c>
      <c r="BM9" s="52">
        <f t="shared" si="4"/>
        <v>139</v>
      </c>
    </row>
    <row r="10">
      <c r="A10" s="52" t="s">
        <v>14</v>
      </c>
      <c r="B10" s="52">
        <v>3.0</v>
      </c>
      <c r="C10" s="52">
        <v>3.0</v>
      </c>
      <c r="D10" s="52">
        <v>2.0</v>
      </c>
      <c r="E10" s="52">
        <v>2.0</v>
      </c>
      <c r="F10" s="52">
        <v>1.0</v>
      </c>
      <c r="G10" s="52">
        <v>1.0</v>
      </c>
      <c r="H10" s="52">
        <v>0.0</v>
      </c>
      <c r="I10" s="52">
        <v>0.0</v>
      </c>
      <c r="J10" s="52">
        <v>0.0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66">
        <f t="shared" si="1"/>
        <v>12</v>
      </c>
      <c r="R10" s="52">
        <v>5.0</v>
      </c>
      <c r="S10" s="52">
        <v>7.0</v>
      </c>
      <c r="T10" s="52">
        <v>3.0</v>
      </c>
      <c r="U10" s="52">
        <v>11.0</v>
      </c>
      <c r="V10" s="52">
        <v>12.0</v>
      </c>
      <c r="W10" s="52">
        <v>11.0</v>
      </c>
      <c r="X10" s="52">
        <v>3.0</v>
      </c>
      <c r="Y10" s="52">
        <v>2.0</v>
      </c>
      <c r="Z10" s="52">
        <v>1.0</v>
      </c>
      <c r="AA10" s="52">
        <v>5.0</v>
      </c>
      <c r="AB10" s="52">
        <v>0.0</v>
      </c>
      <c r="AC10" s="52">
        <v>0.0</v>
      </c>
      <c r="AD10" s="52">
        <v>0.0</v>
      </c>
      <c r="AE10" s="52">
        <v>0.0</v>
      </c>
      <c r="AF10" s="52">
        <v>1.0</v>
      </c>
      <c r="AG10" s="66">
        <f t="shared" si="2"/>
        <v>61</v>
      </c>
      <c r="AH10" s="52">
        <v>5.0</v>
      </c>
      <c r="AI10" s="52">
        <v>15.0</v>
      </c>
      <c r="AJ10" s="52">
        <v>13.0</v>
      </c>
      <c r="AK10" s="52">
        <v>27.0</v>
      </c>
      <c r="AL10" s="52">
        <v>28.0</v>
      </c>
      <c r="AM10" s="52">
        <v>19.0</v>
      </c>
      <c r="AN10" s="52">
        <v>22.0</v>
      </c>
      <c r="AO10" s="52">
        <v>12.0</v>
      </c>
      <c r="AP10" s="52">
        <v>13.0</v>
      </c>
      <c r="AQ10" s="52">
        <v>7.0</v>
      </c>
      <c r="AR10" s="52">
        <v>1.0</v>
      </c>
      <c r="AS10" s="52">
        <v>1.0</v>
      </c>
      <c r="AT10" s="52">
        <v>0.0</v>
      </c>
      <c r="AU10" s="52">
        <v>0.0</v>
      </c>
      <c r="AV10" s="52">
        <v>2.0</v>
      </c>
      <c r="AW10" s="66">
        <f t="shared" si="3"/>
        <v>165</v>
      </c>
      <c r="AX10" s="52">
        <v>6.0</v>
      </c>
      <c r="AY10" s="52">
        <v>6.0</v>
      </c>
      <c r="AZ10" s="52">
        <v>17.0</v>
      </c>
      <c r="BA10" s="52">
        <v>17.0</v>
      </c>
      <c r="BB10" s="52">
        <v>20.0</v>
      </c>
      <c r="BC10" s="52">
        <v>14.0</v>
      </c>
      <c r="BD10" s="52">
        <v>10.0</v>
      </c>
      <c r="BE10" s="52">
        <v>7.0</v>
      </c>
      <c r="BF10" s="52">
        <v>8.0</v>
      </c>
      <c r="BG10" s="52">
        <v>4.0</v>
      </c>
      <c r="BH10" s="52">
        <v>1.0</v>
      </c>
      <c r="BI10" s="52">
        <v>0.0</v>
      </c>
      <c r="BJ10" s="52">
        <v>1.0</v>
      </c>
      <c r="BK10" s="52">
        <v>0.0</v>
      </c>
      <c r="BL10" s="52">
        <v>2.0</v>
      </c>
      <c r="BM10" s="52">
        <f t="shared" si="4"/>
        <v>113</v>
      </c>
    </row>
    <row r="11">
      <c r="A11" s="52" t="s">
        <v>15</v>
      </c>
      <c r="B11" s="52">
        <v>2.0</v>
      </c>
      <c r="C11" s="52">
        <v>0.0</v>
      </c>
      <c r="D11" s="52">
        <v>1.0</v>
      </c>
      <c r="E11" s="52">
        <v>3.0</v>
      </c>
      <c r="F11" s="52">
        <v>0.0</v>
      </c>
      <c r="G11" s="52">
        <v>0.0</v>
      </c>
      <c r="H11" s="52">
        <v>2.0</v>
      </c>
      <c r="I11" s="52">
        <v>1.0</v>
      </c>
      <c r="J11" s="52">
        <v>0.0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66">
        <f t="shared" si="1"/>
        <v>9</v>
      </c>
      <c r="R11" s="52">
        <v>1.0</v>
      </c>
      <c r="S11" s="52">
        <v>4.0</v>
      </c>
      <c r="T11" s="52">
        <v>3.0</v>
      </c>
      <c r="U11" s="52">
        <v>5.0</v>
      </c>
      <c r="V11" s="52">
        <v>8.0</v>
      </c>
      <c r="W11" s="52">
        <v>10.0</v>
      </c>
      <c r="X11" s="52">
        <v>14.0</v>
      </c>
      <c r="Y11" s="52">
        <v>5.0</v>
      </c>
      <c r="Z11" s="52">
        <v>3.0</v>
      </c>
      <c r="AA11" s="52">
        <v>2.0</v>
      </c>
      <c r="AB11" s="52">
        <v>1.0</v>
      </c>
      <c r="AC11" s="52">
        <v>2.0</v>
      </c>
      <c r="AD11" s="52">
        <v>0.0</v>
      </c>
      <c r="AE11" s="52">
        <v>0.0</v>
      </c>
      <c r="AF11" s="52">
        <v>0.0</v>
      </c>
      <c r="AG11" s="66">
        <f t="shared" si="2"/>
        <v>58</v>
      </c>
      <c r="AH11" s="52">
        <v>2.0</v>
      </c>
      <c r="AI11" s="52">
        <v>7.0</v>
      </c>
      <c r="AJ11" s="52">
        <v>5.0</v>
      </c>
      <c r="AK11" s="52">
        <v>11.0</v>
      </c>
      <c r="AL11" s="52">
        <v>32.0</v>
      </c>
      <c r="AM11" s="52">
        <v>43.0</v>
      </c>
      <c r="AN11" s="52">
        <v>29.0</v>
      </c>
      <c r="AO11" s="52">
        <v>28.0</v>
      </c>
      <c r="AP11" s="52">
        <v>12.0</v>
      </c>
      <c r="AQ11" s="52">
        <v>6.0</v>
      </c>
      <c r="AR11" s="52">
        <v>2.0</v>
      </c>
      <c r="AS11" s="52">
        <v>0.0</v>
      </c>
      <c r="AT11" s="52">
        <v>1.0</v>
      </c>
      <c r="AU11" s="52">
        <v>0.0</v>
      </c>
      <c r="AV11" s="52">
        <v>1.0</v>
      </c>
      <c r="AW11" s="66">
        <f t="shared" si="3"/>
        <v>179</v>
      </c>
      <c r="AX11" s="52">
        <v>1.0</v>
      </c>
      <c r="AY11" s="52">
        <v>3.0</v>
      </c>
      <c r="AZ11" s="52">
        <v>7.0</v>
      </c>
      <c r="BA11" s="52">
        <v>14.0</v>
      </c>
      <c r="BB11" s="52">
        <v>23.0</v>
      </c>
      <c r="BC11" s="52">
        <v>25.0</v>
      </c>
      <c r="BD11" s="52">
        <v>23.0</v>
      </c>
      <c r="BE11" s="52">
        <v>14.0</v>
      </c>
      <c r="BF11" s="52">
        <v>9.0</v>
      </c>
      <c r="BG11" s="52">
        <v>8.0</v>
      </c>
      <c r="BH11" s="52">
        <v>4.0</v>
      </c>
      <c r="BI11" s="52">
        <v>3.0</v>
      </c>
      <c r="BJ11" s="52">
        <v>1.0</v>
      </c>
      <c r="BK11" s="52">
        <v>1.0</v>
      </c>
      <c r="BL11" s="52">
        <v>1.0</v>
      </c>
      <c r="BM11" s="52">
        <f t="shared" si="4"/>
        <v>137</v>
      </c>
    </row>
    <row r="12">
      <c r="A12" s="52" t="s">
        <v>16</v>
      </c>
      <c r="B12" s="52">
        <v>4.0</v>
      </c>
      <c r="C12" s="52">
        <v>1.0</v>
      </c>
      <c r="D12" s="52">
        <v>4.0</v>
      </c>
      <c r="E12" s="52">
        <v>0.0</v>
      </c>
      <c r="F12" s="52">
        <v>0.0</v>
      </c>
      <c r="G12" s="52">
        <v>2.0</v>
      </c>
      <c r="H12" s="52">
        <v>0.0</v>
      </c>
      <c r="I12" s="52">
        <v>0.0</v>
      </c>
      <c r="J12" s="52">
        <v>1.0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66">
        <f t="shared" si="1"/>
        <v>12</v>
      </c>
      <c r="R12" s="52">
        <v>17.0</v>
      </c>
      <c r="S12" s="52">
        <v>9.0</v>
      </c>
      <c r="T12" s="52">
        <v>10.0</v>
      </c>
      <c r="U12" s="52">
        <v>12.0</v>
      </c>
      <c r="V12" s="52">
        <v>6.0</v>
      </c>
      <c r="W12" s="52">
        <v>8.0</v>
      </c>
      <c r="X12" s="52">
        <v>4.0</v>
      </c>
      <c r="Y12" s="52">
        <v>7.0</v>
      </c>
      <c r="Z12" s="52">
        <v>0.0</v>
      </c>
      <c r="AA12" s="52">
        <v>0.0</v>
      </c>
      <c r="AB12" s="52">
        <v>0.0</v>
      </c>
      <c r="AC12" s="52">
        <v>0.0</v>
      </c>
      <c r="AD12" s="52">
        <v>1.0</v>
      </c>
      <c r="AE12" s="52">
        <v>0.0</v>
      </c>
      <c r="AF12" s="52">
        <v>0.0</v>
      </c>
      <c r="AG12" s="66">
        <f t="shared" si="2"/>
        <v>74</v>
      </c>
      <c r="AH12" s="52">
        <v>33.0</v>
      </c>
      <c r="AI12" s="52">
        <v>35.0</v>
      </c>
      <c r="AJ12" s="52">
        <v>33.0</v>
      </c>
      <c r="AK12" s="52">
        <v>33.0</v>
      </c>
      <c r="AL12" s="52">
        <v>22.0</v>
      </c>
      <c r="AM12" s="52">
        <v>13.0</v>
      </c>
      <c r="AN12" s="52">
        <v>13.0</v>
      </c>
      <c r="AO12" s="52">
        <v>6.0</v>
      </c>
      <c r="AP12" s="52">
        <v>3.0</v>
      </c>
      <c r="AQ12" s="52">
        <v>2.0</v>
      </c>
      <c r="AR12" s="52">
        <v>0.0</v>
      </c>
      <c r="AS12" s="52">
        <v>0.0</v>
      </c>
      <c r="AT12" s="52">
        <v>1.0</v>
      </c>
      <c r="AU12" s="52">
        <v>0.0</v>
      </c>
      <c r="AV12" s="52">
        <v>2.0</v>
      </c>
      <c r="AW12" s="66">
        <f t="shared" si="3"/>
        <v>196</v>
      </c>
      <c r="AX12" s="52">
        <v>24.0</v>
      </c>
      <c r="AY12" s="52">
        <v>21.0</v>
      </c>
      <c r="AZ12" s="52">
        <v>27.0</v>
      </c>
      <c r="BA12" s="52">
        <v>20.0</v>
      </c>
      <c r="BB12" s="52">
        <v>12.0</v>
      </c>
      <c r="BC12" s="52">
        <v>16.0</v>
      </c>
      <c r="BD12" s="52">
        <v>10.0</v>
      </c>
      <c r="BE12" s="52">
        <v>2.0</v>
      </c>
      <c r="BF12" s="52">
        <v>4.0</v>
      </c>
      <c r="BG12" s="52">
        <v>4.0</v>
      </c>
      <c r="BH12" s="52">
        <v>0.0</v>
      </c>
      <c r="BI12" s="52">
        <v>0.0</v>
      </c>
      <c r="BJ12" s="52">
        <v>0.0</v>
      </c>
      <c r="BK12" s="52">
        <v>2.0</v>
      </c>
      <c r="BL12" s="52">
        <v>1.0</v>
      </c>
      <c r="BM12" s="52">
        <f t="shared" si="4"/>
        <v>143</v>
      </c>
    </row>
    <row r="13">
      <c r="A13" s="62" t="s">
        <v>66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7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7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7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</row>
    <row r="14">
      <c r="Q14" s="67"/>
      <c r="AG14" s="67"/>
      <c r="AW14" s="67"/>
    </row>
    <row r="15">
      <c r="A15" s="49" t="s">
        <v>0</v>
      </c>
      <c r="B15" s="49">
        <v>1.0</v>
      </c>
      <c r="Q15" s="64"/>
      <c r="R15" s="50">
        <v>44595.0</v>
      </c>
      <c r="AG15" s="64"/>
      <c r="AH15" s="50">
        <v>44656.0</v>
      </c>
      <c r="AW15" s="65"/>
      <c r="AX15" s="49" t="s">
        <v>1</v>
      </c>
      <c r="BM15" s="49"/>
    </row>
    <row r="16">
      <c r="A16" s="49" t="s">
        <v>69</v>
      </c>
      <c r="B16" s="49">
        <v>1.0</v>
      </c>
      <c r="C16" s="49">
        <v>2.0</v>
      </c>
      <c r="D16" s="49">
        <v>3.0</v>
      </c>
      <c r="E16" s="49">
        <v>4.0</v>
      </c>
      <c r="F16" s="49">
        <v>5.0</v>
      </c>
      <c r="G16" s="49">
        <v>6.0</v>
      </c>
      <c r="H16" s="49">
        <v>7.0</v>
      </c>
      <c r="I16" s="49">
        <v>8.0</v>
      </c>
      <c r="J16" s="49">
        <v>9.0</v>
      </c>
      <c r="K16" s="49">
        <v>10.0</v>
      </c>
      <c r="L16" s="49">
        <v>11.0</v>
      </c>
      <c r="M16" s="49">
        <v>12.0</v>
      </c>
      <c r="N16" s="49">
        <v>13.0</v>
      </c>
      <c r="O16" s="49">
        <v>14.0</v>
      </c>
      <c r="P16" s="49">
        <v>15.0</v>
      </c>
      <c r="Q16" s="65"/>
      <c r="R16" s="49">
        <v>1.0</v>
      </c>
      <c r="S16" s="49">
        <v>2.0</v>
      </c>
      <c r="T16" s="49">
        <v>3.0</v>
      </c>
      <c r="U16" s="49">
        <v>4.0</v>
      </c>
      <c r="V16" s="49">
        <v>5.0</v>
      </c>
      <c r="W16" s="49">
        <v>6.0</v>
      </c>
      <c r="X16" s="49">
        <v>7.0</v>
      </c>
      <c r="Y16" s="49">
        <v>8.0</v>
      </c>
      <c r="Z16" s="49">
        <v>9.0</v>
      </c>
      <c r="AA16" s="49">
        <v>10.0</v>
      </c>
      <c r="AB16" s="49">
        <v>11.0</v>
      </c>
      <c r="AC16" s="49">
        <v>12.0</v>
      </c>
      <c r="AD16" s="49">
        <v>13.0</v>
      </c>
      <c r="AE16" s="49">
        <v>14.0</v>
      </c>
      <c r="AF16" s="49">
        <v>15.0</v>
      </c>
      <c r="AG16" s="65"/>
      <c r="AH16" s="49">
        <v>1.0</v>
      </c>
      <c r="AI16" s="49">
        <v>2.0</v>
      </c>
      <c r="AJ16" s="49">
        <v>3.0</v>
      </c>
      <c r="AK16" s="49">
        <v>4.0</v>
      </c>
      <c r="AL16" s="49">
        <v>5.0</v>
      </c>
      <c r="AM16" s="49">
        <v>6.0</v>
      </c>
      <c r="AN16" s="49">
        <v>7.0</v>
      </c>
      <c r="AO16" s="49">
        <v>8.0</v>
      </c>
      <c r="AP16" s="49">
        <v>9.0</v>
      </c>
      <c r="AQ16" s="49">
        <v>10.0</v>
      </c>
      <c r="AR16" s="49">
        <v>11.0</v>
      </c>
      <c r="AS16" s="49">
        <v>12.0</v>
      </c>
      <c r="AT16" s="49">
        <v>13.0</v>
      </c>
      <c r="AU16" s="49">
        <v>14.0</v>
      </c>
      <c r="AV16" s="49">
        <v>15.0</v>
      </c>
      <c r="AW16" s="65"/>
      <c r="AX16" s="49">
        <v>1.0</v>
      </c>
      <c r="AY16" s="49">
        <v>2.0</v>
      </c>
      <c r="AZ16" s="49">
        <v>3.0</v>
      </c>
      <c r="BA16" s="49">
        <v>4.0</v>
      </c>
      <c r="BB16" s="49">
        <v>5.0</v>
      </c>
      <c r="BC16" s="49">
        <v>6.0</v>
      </c>
      <c r="BD16" s="49">
        <v>7.0</v>
      </c>
      <c r="BE16" s="49">
        <v>8.0</v>
      </c>
      <c r="BF16" s="49">
        <v>9.0</v>
      </c>
      <c r="BG16" s="49">
        <v>10.0</v>
      </c>
      <c r="BH16" s="49">
        <v>11.0</v>
      </c>
      <c r="BI16" s="49">
        <v>12.0</v>
      </c>
      <c r="BJ16" s="49">
        <v>13.0</v>
      </c>
      <c r="BK16" s="49">
        <v>14.0</v>
      </c>
      <c r="BL16" s="49">
        <v>15.0</v>
      </c>
      <c r="BM16" s="49"/>
    </row>
    <row r="17">
      <c r="A17" s="52" t="s">
        <v>7</v>
      </c>
      <c r="B17" s="68">
        <f t="shared" ref="B17:B26" si="5">100*B3/(sum(B3:P3))</f>
        <v>42.85714286</v>
      </c>
      <c r="C17" s="68">
        <f t="shared" ref="C17:C26" si="6">100*C3/(sum(B3:P3))</f>
        <v>0</v>
      </c>
      <c r="D17" s="68">
        <f t="shared" ref="D17:D26" si="7">100*D3/(sum(B3:P3))</f>
        <v>14.28571429</v>
      </c>
      <c r="E17" s="68">
        <f t="shared" ref="E17:E26" si="8">100*E3/(sum(B3:P3))</f>
        <v>14.28571429</v>
      </c>
      <c r="F17" s="68">
        <f t="shared" ref="F17:F26" si="9">100*F3/(sum(B3:P3))</f>
        <v>7.142857143</v>
      </c>
      <c r="G17" s="68">
        <f t="shared" ref="G17:G26" si="10">100*G3/(sum(B3:P3))</f>
        <v>7.142857143</v>
      </c>
      <c r="H17" s="68">
        <f t="shared" ref="H17:H26" si="11">100*H3/(sum(B3:P3))</f>
        <v>14.28571429</v>
      </c>
      <c r="I17" s="68">
        <f t="shared" ref="I17:I26" si="12">100*I3/(sum(B3:P3))</f>
        <v>0</v>
      </c>
      <c r="J17" s="68">
        <f t="shared" ref="J17:J26" si="13">100*J3/(sum(B3:P3))</f>
        <v>0</v>
      </c>
      <c r="K17" s="68">
        <f t="shared" ref="K17:K26" si="14">100*K3/(sum(B3:P3))</f>
        <v>0</v>
      </c>
      <c r="L17" s="68">
        <f t="shared" ref="L17:L26" si="15">100*L3/(sum(B3:P3))</f>
        <v>0</v>
      </c>
      <c r="M17" s="68">
        <f t="shared" ref="M17:M26" si="16">100*M3/(sum(B3:P3))</f>
        <v>0</v>
      </c>
      <c r="N17" s="68">
        <f t="shared" ref="N17:N26" si="17">100*N3/(sum(B3:P3))</f>
        <v>0</v>
      </c>
      <c r="O17" s="68">
        <f t="shared" ref="O17:O26" si="18">100*O3/(sum(B3:P3))</f>
        <v>0</v>
      </c>
      <c r="P17" s="68">
        <f t="shared" ref="P17:P26" si="19">100*P3/(sum(B3:P3))</f>
        <v>0</v>
      </c>
      <c r="Q17" s="69"/>
      <c r="R17" s="68">
        <f t="shared" ref="R17:R26" si="20">100*R3/(sum(R3:AF3))</f>
        <v>56</v>
      </c>
      <c r="S17" s="68">
        <f t="shared" ref="S17:S26" si="21">100*S3/(sum(R3:AF3))</f>
        <v>8</v>
      </c>
      <c r="T17" s="68">
        <f t="shared" ref="T17:T26" si="22">100*T3/(sum(R3:AF3))</f>
        <v>16</v>
      </c>
      <c r="U17" s="68">
        <f t="shared" ref="U17:U26" si="23">100*U3/(sum(R3:AF3))</f>
        <v>4</v>
      </c>
      <c r="V17" s="68">
        <f t="shared" ref="V17:V26" si="24">100*V3/(sum(R3:AF3))</f>
        <v>5.333333333</v>
      </c>
      <c r="W17" s="68">
        <f t="shared" ref="W17:W26" si="25">100*W3/(sum(R3:AF3))</f>
        <v>1.333333333</v>
      </c>
      <c r="X17" s="68">
        <f t="shared" ref="X17:X26" si="26">100*X3/(sum(R3:AF3))</f>
        <v>1.333333333</v>
      </c>
      <c r="Y17" s="68">
        <f t="shared" ref="Y17:Y26" si="27">100*Y3/(sum(R3:AF3))</f>
        <v>1.333333333</v>
      </c>
      <c r="Z17" s="68">
        <f t="shared" ref="Z17:Z26" si="28">100*Z3/(sum(R3:AF3))</f>
        <v>2.666666667</v>
      </c>
      <c r="AA17" s="68">
        <f t="shared" ref="AA17:AA26" si="29">100*AA3/(sum(R3:AF3))</f>
        <v>0</v>
      </c>
      <c r="AB17" s="68">
        <f t="shared" ref="AB17:AB26" si="30">100*AB3/(sum(R3:AF3))</f>
        <v>1.333333333</v>
      </c>
      <c r="AC17" s="68">
        <f t="shared" ref="AC17:AC26" si="31">100*AC3/(sum(R3:AF3))</f>
        <v>1.333333333</v>
      </c>
      <c r="AD17" s="68">
        <f t="shared" ref="AD17:AD26" si="32">100*AD3/(sum(R3:AF3))</f>
        <v>0</v>
      </c>
      <c r="AE17" s="68">
        <f t="shared" ref="AE17:AE26" si="33">100*AE3/(sum(R3:AF3))</f>
        <v>1.333333333</v>
      </c>
      <c r="AF17" s="68">
        <f t="shared" ref="AF17:AF26" si="34">100*AF3/(sum(R3:AF3))</f>
        <v>0</v>
      </c>
      <c r="AG17" s="67"/>
      <c r="AH17" s="53">
        <f t="shared" ref="AH17:AH26" si="35">100*AH3/sum(AH3:AV3)</f>
        <v>52.7638191</v>
      </c>
      <c r="AI17" s="53">
        <f t="shared" ref="AI17:AI26" si="36">100*AI3/sum(AH3:AV3)</f>
        <v>15.57788945</v>
      </c>
      <c r="AJ17" s="53">
        <f t="shared" ref="AJ17:AJ26" si="37">100*AJ3/sum(AH3:AV3)</f>
        <v>10.55276382</v>
      </c>
      <c r="AK17" s="53">
        <f t="shared" ref="AK17:AK26" si="38">100*AK3/sum(AH3:AV3)</f>
        <v>8.542713568</v>
      </c>
      <c r="AL17" s="53">
        <f t="shared" ref="AL17:AL26" si="39">100*AL3/sum(AH3:AV3)</f>
        <v>5.025125628</v>
      </c>
      <c r="AM17" s="53">
        <f t="shared" ref="AM17:AM26" si="40">100*AM3/sum(AH3:AV3)</f>
        <v>0.5025125628</v>
      </c>
      <c r="AN17" s="53">
        <f t="shared" ref="AN17:AN26" si="41">100*AN3/sum(AH3:AV3)</f>
        <v>2.512562814</v>
      </c>
      <c r="AO17" s="53">
        <f t="shared" ref="AO17:AO26" si="42">100*AO3/sum(AH3:AV3)</f>
        <v>1.507537688</v>
      </c>
      <c r="AP17" s="53">
        <f t="shared" ref="AP17:AP26" si="43">100*AP3/sum(AH3:AV3)</f>
        <v>0.5025125628</v>
      </c>
      <c r="AQ17" s="53">
        <f t="shared" ref="AQ17:AQ26" si="44">100*AQ3/sum(AH3:AV3)</f>
        <v>0</v>
      </c>
      <c r="AR17" s="53">
        <f t="shared" ref="AR17:AR26" si="45">100*AR3/sum(AH3:AV3)</f>
        <v>0</v>
      </c>
      <c r="AS17" s="53">
        <f t="shared" ref="AS17:AS26" si="46">100*AS3/sum(AH3:AV3)</f>
        <v>0</v>
      </c>
      <c r="AT17" s="53">
        <f t="shared" ref="AT17:AT26" si="47">100*AT3/sum(AH3:AV3)</f>
        <v>0.5025125628</v>
      </c>
      <c r="AU17" s="53">
        <f t="shared" ref="AU17:AU26" si="48">100*AU3/sum(AH3:AV3)</f>
        <v>1.005025126</v>
      </c>
      <c r="AV17" s="53">
        <f t="shared" ref="AV17:AV26" si="49">100*AV3/sum(AH3:AV3)</f>
        <v>1.005025126</v>
      </c>
      <c r="AW17" s="67"/>
      <c r="AX17" s="53">
        <f t="shared" ref="AX17:AX26" si="50">100*AX3/sum(AX3:BL3)</f>
        <v>49.31506849</v>
      </c>
      <c r="AY17" s="53">
        <f t="shared" ref="AY17:AY26" si="51">100*AY3/sum(AX3:BL3)</f>
        <v>19.17808219</v>
      </c>
      <c r="AZ17" s="53">
        <f t="shared" ref="AZ17:AZ26" si="52">100*AZ3/sum(AX3:BL3)</f>
        <v>8.219178082</v>
      </c>
      <c r="BA17" s="53">
        <f t="shared" ref="BA17:BA26" si="53">100*BA3/sum(AX3:BL3)</f>
        <v>10.2739726</v>
      </c>
      <c r="BB17" s="53">
        <f t="shared" ref="BB17:BB26" si="54">100*BB3/sum(AX3:BL3)</f>
        <v>2.739726027</v>
      </c>
      <c r="BC17" s="53">
        <f t="shared" ref="BC17:BC26" si="55">100*BC3/sum(AX3:BL3)</f>
        <v>2.739726027</v>
      </c>
      <c r="BD17" s="53">
        <f t="shared" ref="BD17:BD26" si="56">100*BD3/sum(AX3:BL3)</f>
        <v>2.054794521</v>
      </c>
      <c r="BE17" s="53">
        <f t="shared" ref="BE17:BE26" si="57">100*BE3/sum(AX3:BL3)</f>
        <v>1.369863014</v>
      </c>
      <c r="BF17" s="53">
        <f t="shared" ref="BF17:BF26" si="58">100*BF3/sum(AX3:BL3)</f>
        <v>0.6849315068</v>
      </c>
      <c r="BG17" s="53">
        <f t="shared" ref="BG17:BG26" si="59">100*BG3/sum(AX3:BL3)</f>
        <v>0</v>
      </c>
      <c r="BH17" s="53">
        <f t="shared" ref="BH17:BH26" si="60">100*BH3/sum(AX3:BL3)</f>
        <v>0.6849315068</v>
      </c>
      <c r="BI17" s="53">
        <f t="shared" ref="BI17:BI26" si="61">100*BI3/sum(AX3:BL3)</f>
        <v>0</v>
      </c>
      <c r="BJ17" s="53">
        <f t="shared" ref="BJ17:BJ26" si="62">100*BJ3/sum(AX3:BL3)</f>
        <v>0.6849315068</v>
      </c>
      <c r="BK17" s="53">
        <f t="shared" ref="BK17:BK26" si="63">100*BK3/sum(AX3:BL3)</f>
        <v>0</v>
      </c>
      <c r="BL17" s="53">
        <f t="shared" ref="BL17:BL26" si="64">100*BL3/sum(AX3:BL3)</f>
        <v>2.054794521</v>
      </c>
    </row>
    <row r="18">
      <c r="A18" s="52" t="s">
        <v>8</v>
      </c>
      <c r="B18" s="68">
        <f t="shared" si="5"/>
        <v>20</v>
      </c>
      <c r="C18" s="68">
        <f t="shared" si="6"/>
        <v>0</v>
      </c>
      <c r="D18" s="68">
        <f t="shared" si="7"/>
        <v>0</v>
      </c>
      <c r="E18" s="68">
        <f t="shared" si="8"/>
        <v>0</v>
      </c>
      <c r="F18" s="68">
        <f t="shared" si="9"/>
        <v>0</v>
      </c>
      <c r="G18" s="68">
        <f t="shared" si="10"/>
        <v>20</v>
      </c>
      <c r="H18" s="68">
        <f t="shared" si="11"/>
        <v>0</v>
      </c>
      <c r="I18" s="68">
        <f t="shared" si="12"/>
        <v>20</v>
      </c>
      <c r="J18" s="68">
        <f t="shared" si="13"/>
        <v>0</v>
      </c>
      <c r="K18" s="68">
        <f t="shared" si="14"/>
        <v>20</v>
      </c>
      <c r="L18" s="68">
        <f t="shared" si="15"/>
        <v>0</v>
      </c>
      <c r="M18" s="68">
        <f t="shared" si="16"/>
        <v>0</v>
      </c>
      <c r="N18" s="68">
        <f t="shared" si="17"/>
        <v>0</v>
      </c>
      <c r="O18" s="68">
        <f t="shared" si="18"/>
        <v>0</v>
      </c>
      <c r="P18" s="68">
        <f t="shared" si="19"/>
        <v>20</v>
      </c>
      <c r="Q18" s="69"/>
      <c r="R18" s="68">
        <f t="shared" si="20"/>
        <v>3.703703704</v>
      </c>
      <c r="S18" s="68">
        <f t="shared" si="21"/>
        <v>3.703703704</v>
      </c>
      <c r="T18" s="68">
        <f t="shared" si="22"/>
        <v>3.703703704</v>
      </c>
      <c r="U18" s="68">
        <f t="shared" si="23"/>
        <v>3.703703704</v>
      </c>
      <c r="V18" s="68">
        <f t="shared" si="24"/>
        <v>3.703703704</v>
      </c>
      <c r="W18" s="68">
        <f t="shared" si="25"/>
        <v>0</v>
      </c>
      <c r="X18" s="68">
        <f t="shared" si="26"/>
        <v>18.51851852</v>
      </c>
      <c r="Y18" s="68">
        <f t="shared" si="27"/>
        <v>14.81481481</v>
      </c>
      <c r="Z18" s="68">
        <f t="shared" si="28"/>
        <v>14.81481481</v>
      </c>
      <c r="AA18" s="68">
        <f t="shared" si="29"/>
        <v>14.81481481</v>
      </c>
      <c r="AB18" s="68">
        <f t="shared" si="30"/>
        <v>0</v>
      </c>
      <c r="AC18" s="68">
        <f t="shared" si="31"/>
        <v>7.407407407</v>
      </c>
      <c r="AD18" s="68">
        <f t="shared" si="32"/>
        <v>0</v>
      </c>
      <c r="AE18" s="68">
        <f t="shared" si="33"/>
        <v>0</v>
      </c>
      <c r="AF18" s="68">
        <f t="shared" si="34"/>
        <v>11.11111111</v>
      </c>
      <c r="AG18" s="67"/>
      <c r="AH18" s="53">
        <f t="shared" si="35"/>
        <v>5.555555556</v>
      </c>
      <c r="AI18" s="53">
        <f t="shared" si="36"/>
        <v>2.222222222</v>
      </c>
      <c r="AJ18" s="53">
        <f t="shared" si="37"/>
        <v>1.111111111</v>
      </c>
      <c r="AK18" s="53">
        <f t="shared" si="38"/>
        <v>3.333333333</v>
      </c>
      <c r="AL18" s="53">
        <f t="shared" si="39"/>
        <v>1.111111111</v>
      </c>
      <c r="AM18" s="53">
        <f t="shared" si="40"/>
        <v>8.888888889</v>
      </c>
      <c r="AN18" s="53">
        <f t="shared" si="41"/>
        <v>4.444444444</v>
      </c>
      <c r="AO18" s="53">
        <f t="shared" si="42"/>
        <v>16.66666667</v>
      </c>
      <c r="AP18" s="53">
        <f t="shared" si="43"/>
        <v>11.11111111</v>
      </c>
      <c r="AQ18" s="53">
        <f t="shared" si="44"/>
        <v>21.11111111</v>
      </c>
      <c r="AR18" s="53">
        <f t="shared" si="45"/>
        <v>8.888888889</v>
      </c>
      <c r="AS18" s="53">
        <f t="shared" si="46"/>
        <v>5.555555556</v>
      </c>
      <c r="AT18" s="53">
        <f t="shared" si="47"/>
        <v>2.222222222</v>
      </c>
      <c r="AU18" s="53">
        <f t="shared" si="48"/>
        <v>1.111111111</v>
      </c>
      <c r="AV18" s="53">
        <f t="shared" si="49"/>
        <v>6.666666667</v>
      </c>
      <c r="AW18" s="67"/>
      <c r="AX18" s="53">
        <f t="shared" si="50"/>
        <v>10.16949153</v>
      </c>
      <c r="AY18" s="53">
        <f t="shared" si="51"/>
        <v>3.389830508</v>
      </c>
      <c r="AZ18" s="53">
        <f t="shared" si="52"/>
        <v>5.084745763</v>
      </c>
      <c r="BA18" s="53">
        <f t="shared" si="53"/>
        <v>1.694915254</v>
      </c>
      <c r="BB18" s="53">
        <f t="shared" si="54"/>
        <v>0</v>
      </c>
      <c r="BC18" s="53">
        <f t="shared" si="55"/>
        <v>5.084745763</v>
      </c>
      <c r="BD18" s="53">
        <f t="shared" si="56"/>
        <v>3.389830508</v>
      </c>
      <c r="BE18" s="53">
        <f t="shared" si="57"/>
        <v>15.25423729</v>
      </c>
      <c r="BF18" s="53">
        <f t="shared" si="58"/>
        <v>8.474576271</v>
      </c>
      <c r="BG18" s="53">
        <f t="shared" si="59"/>
        <v>11.86440678</v>
      </c>
      <c r="BH18" s="53">
        <f t="shared" si="60"/>
        <v>6.779661017</v>
      </c>
      <c r="BI18" s="53">
        <f t="shared" si="61"/>
        <v>11.86440678</v>
      </c>
      <c r="BJ18" s="53">
        <f t="shared" si="62"/>
        <v>1.694915254</v>
      </c>
      <c r="BK18" s="53">
        <f t="shared" si="63"/>
        <v>6.779661017</v>
      </c>
      <c r="BL18" s="53">
        <f t="shared" si="64"/>
        <v>8.474576271</v>
      </c>
    </row>
    <row r="19">
      <c r="A19" s="52" t="s">
        <v>9</v>
      </c>
      <c r="B19" s="68">
        <f t="shared" si="5"/>
        <v>25</v>
      </c>
      <c r="C19" s="68">
        <f t="shared" si="6"/>
        <v>0</v>
      </c>
      <c r="D19" s="68">
        <f t="shared" si="7"/>
        <v>0</v>
      </c>
      <c r="E19" s="68">
        <f t="shared" si="8"/>
        <v>0</v>
      </c>
      <c r="F19" s="68">
        <f t="shared" si="9"/>
        <v>12.5</v>
      </c>
      <c r="G19" s="68">
        <f t="shared" si="10"/>
        <v>0</v>
      </c>
      <c r="H19" s="68">
        <f t="shared" si="11"/>
        <v>12.5</v>
      </c>
      <c r="I19" s="68">
        <f t="shared" si="12"/>
        <v>25</v>
      </c>
      <c r="J19" s="68">
        <f t="shared" si="13"/>
        <v>0</v>
      </c>
      <c r="K19" s="68">
        <f t="shared" si="14"/>
        <v>0</v>
      </c>
      <c r="L19" s="68">
        <f t="shared" si="15"/>
        <v>0</v>
      </c>
      <c r="M19" s="68">
        <f t="shared" si="16"/>
        <v>0</v>
      </c>
      <c r="N19" s="68">
        <f t="shared" si="17"/>
        <v>0</v>
      </c>
      <c r="O19" s="68">
        <f t="shared" si="18"/>
        <v>25</v>
      </c>
      <c r="P19" s="68">
        <f t="shared" si="19"/>
        <v>0</v>
      </c>
      <c r="Q19" s="69"/>
      <c r="R19" s="68">
        <f t="shared" si="20"/>
        <v>3.076923077</v>
      </c>
      <c r="S19" s="68">
        <f t="shared" si="21"/>
        <v>4.615384615</v>
      </c>
      <c r="T19" s="68">
        <f t="shared" si="22"/>
        <v>10.76923077</v>
      </c>
      <c r="U19" s="68">
        <f t="shared" si="23"/>
        <v>7.692307692</v>
      </c>
      <c r="V19" s="68">
        <f t="shared" si="24"/>
        <v>15.38461538</v>
      </c>
      <c r="W19" s="68">
        <f t="shared" si="25"/>
        <v>7.692307692</v>
      </c>
      <c r="X19" s="68">
        <f t="shared" si="26"/>
        <v>20</v>
      </c>
      <c r="Y19" s="68">
        <f t="shared" si="27"/>
        <v>9.230769231</v>
      </c>
      <c r="Z19" s="68">
        <f t="shared" si="28"/>
        <v>7.692307692</v>
      </c>
      <c r="AA19" s="68">
        <f t="shared" si="29"/>
        <v>6.153846154</v>
      </c>
      <c r="AB19" s="68">
        <f t="shared" si="30"/>
        <v>1.538461538</v>
      </c>
      <c r="AC19" s="68">
        <f t="shared" si="31"/>
        <v>3.076923077</v>
      </c>
      <c r="AD19" s="68">
        <f t="shared" si="32"/>
        <v>3.076923077</v>
      </c>
      <c r="AE19" s="68">
        <f t="shared" si="33"/>
        <v>0</v>
      </c>
      <c r="AF19" s="68">
        <f t="shared" si="34"/>
        <v>0</v>
      </c>
      <c r="AG19" s="67"/>
      <c r="AH19" s="53">
        <f t="shared" si="35"/>
        <v>2.094240838</v>
      </c>
      <c r="AI19" s="53">
        <f t="shared" si="36"/>
        <v>4.188481675</v>
      </c>
      <c r="AJ19" s="53">
        <f t="shared" si="37"/>
        <v>5.759162304</v>
      </c>
      <c r="AK19" s="53">
        <f t="shared" si="38"/>
        <v>9.947643979</v>
      </c>
      <c r="AL19" s="53">
        <f t="shared" si="39"/>
        <v>15.70680628</v>
      </c>
      <c r="AM19" s="53">
        <f t="shared" si="40"/>
        <v>13.61256545</v>
      </c>
      <c r="AN19" s="53">
        <f t="shared" si="41"/>
        <v>17.27748691</v>
      </c>
      <c r="AO19" s="53">
        <f t="shared" si="42"/>
        <v>9.947643979</v>
      </c>
      <c r="AP19" s="53">
        <f t="shared" si="43"/>
        <v>9.947643979</v>
      </c>
      <c r="AQ19" s="53">
        <f t="shared" si="44"/>
        <v>4.712041885</v>
      </c>
      <c r="AR19" s="53">
        <f t="shared" si="45"/>
        <v>1.570680628</v>
      </c>
      <c r="AS19" s="53">
        <f t="shared" si="46"/>
        <v>0.5235602094</v>
      </c>
      <c r="AT19" s="53">
        <f t="shared" si="47"/>
        <v>2.617801047</v>
      </c>
      <c r="AU19" s="53">
        <f t="shared" si="48"/>
        <v>1.047120419</v>
      </c>
      <c r="AV19" s="53">
        <f t="shared" si="49"/>
        <v>1.047120419</v>
      </c>
      <c r="AW19" s="67"/>
      <c r="AX19" s="53">
        <f t="shared" si="50"/>
        <v>2.898550725</v>
      </c>
      <c r="AY19" s="53">
        <f t="shared" si="51"/>
        <v>6.52173913</v>
      </c>
      <c r="AZ19" s="53">
        <f t="shared" si="52"/>
        <v>12.31884058</v>
      </c>
      <c r="BA19" s="53">
        <f t="shared" si="53"/>
        <v>5.797101449</v>
      </c>
      <c r="BB19" s="53">
        <f t="shared" si="54"/>
        <v>12.31884058</v>
      </c>
      <c r="BC19" s="53">
        <f t="shared" si="55"/>
        <v>15.94202899</v>
      </c>
      <c r="BD19" s="53">
        <f t="shared" si="56"/>
        <v>13.76811594</v>
      </c>
      <c r="BE19" s="53">
        <f t="shared" si="57"/>
        <v>12.31884058</v>
      </c>
      <c r="BF19" s="53">
        <f t="shared" si="58"/>
        <v>6.52173913</v>
      </c>
      <c r="BG19" s="53">
        <f t="shared" si="59"/>
        <v>2.173913043</v>
      </c>
      <c r="BH19" s="53">
        <f t="shared" si="60"/>
        <v>1.449275362</v>
      </c>
      <c r="BI19" s="53">
        <f t="shared" si="61"/>
        <v>0.7246376812</v>
      </c>
      <c r="BJ19" s="53">
        <f t="shared" si="62"/>
        <v>3.623188406</v>
      </c>
      <c r="BK19" s="53">
        <f t="shared" si="63"/>
        <v>1.449275362</v>
      </c>
      <c r="BL19" s="53">
        <f t="shared" si="64"/>
        <v>2.173913043</v>
      </c>
    </row>
    <row r="20">
      <c r="A20" s="52" t="s">
        <v>10</v>
      </c>
      <c r="B20" s="68">
        <f t="shared" si="5"/>
        <v>14.28571429</v>
      </c>
      <c r="C20" s="68">
        <f t="shared" si="6"/>
        <v>42.85714286</v>
      </c>
      <c r="D20" s="68">
        <f t="shared" si="7"/>
        <v>7.142857143</v>
      </c>
      <c r="E20" s="68">
        <f t="shared" si="8"/>
        <v>7.142857143</v>
      </c>
      <c r="F20" s="68">
        <f t="shared" si="9"/>
        <v>14.28571429</v>
      </c>
      <c r="G20" s="68">
        <f t="shared" si="10"/>
        <v>14.28571429</v>
      </c>
      <c r="H20" s="68">
        <f t="shared" si="11"/>
        <v>0</v>
      </c>
      <c r="I20" s="68">
        <f t="shared" si="12"/>
        <v>0</v>
      </c>
      <c r="J20" s="68">
        <f t="shared" si="13"/>
        <v>0</v>
      </c>
      <c r="K20" s="68">
        <f t="shared" si="14"/>
        <v>0</v>
      </c>
      <c r="L20" s="68">
        <f t="shared" si="15"/>
        <v>0</v>
      </c>
      <c r="M20" s="68">
        <f t="shared" si="16"/>
        <v>0</v>
      </c>
      <c r="N20" s="68">
        <f t="shared" si="17"/>
        <v>0</v>
      </c>
      <c r="O20" s="68">
        <f t="shared" si="18"/>
        <v>0</v>
      </c>
      <c r="P20" s="68">
        <f t="shared" si="19"/>
        <v>0</v>
      </c>
      <c r="Q20" s="69"/>
      <c r="R20" s="68">
        <f t="shared" si="20"/>
        <v>8</v>
      </c>
      <c r="S20" s="68">
        <f t="shared" si="21"/>
        <v>24</v>
      </c>
      <c r="T20" s="68">
        <f t="shared" si="22"/>
        <v>16</v>
      </c>
      <c r="U20" s="68">
        <f t="shared" si="23"/>
        <v>18.66666667</v>
      </c>
      <c r="V20" s="68">
        <f t="shared" si="24"/>
        <v>9.333333333</v>
      </c>
      <c r="W20" s="68">
        <f t="shared" si="25"/>
        <v>12</v>
      </c>
      <c r="X20" s="68">
        <f t="shared" si="26"/>
        <v>2.666666667</v>
      </c>
      <c r="Y20" s="68">
        <f t="shared" si="27"/>
        <v>2.666666667</v>
      </c>
      <c r="Z20" s="68">
        <f t="shared" si="28"/>
        <v>4</v>
      </c>
      <c r="AA20" s="68">
        <f t="shared" si="29"/>
        <v>0</v>
      </c>
      <c r="AB20" s="68">
        <f t="shared" si="30"/>
        <v>0</v>
      </c>
      <c r="AC20" s="68">
        <f t="shared" si="31"/>
        <v>1.333333333</v>
      </c>
      <c r="AD20" s="68">
        <f t="shared" si="32"/>
        <v>0</v>
      </c>
      <c r="AE20" s="68">
        <f t="shared" si="33"/>
        <v>0</v>
      </c>
      <c r="AF20" s="68">
        <f t="shared" si="34"/>
        <v>1.333333333</v>
      </c>
      <c r="AG20" s="67"/>
      <c r="AH20" s="53">
        <f t="shared" si="35"/>
        <v>9.693877551</v>
      </c>
      <c r="AI20" s="53">
        <f t="shared" si="36"/>
        <v>30.10204082</v>
      </c>
      <c r="AJ20" s="53">
        <f t="shared" si="37"/>
        <v>21.93877551</v>
      </c>
      <c r="AK20" s="53">
        <f t="shared" si="38"/>
        <v>13.7755102</v>
      </c>
      <c r="AL20" s="53">
        <f t="shared" si="39"/>
        <v>7.142857143</v>
      </c>
      <c r="AM20" s="53">
        <f t="shared" si="40"/>
        <v>6.12244898</v>
      </c>
      <c r="AN20" s="53">
        <f t="shared" si="41"/>
        <v>3.571428571</v>
      </c>
      <c r="AO20" s="53">
        <f t="shared" si="42"/>
        <v>3.06122449</v>
      </c>
      <c r="AP20" s="53">
        <f t="shared" si="43"/>
        <v>1.020408163</v>
      </c>
      <c r="AQ20" s="53">
        <f t="shared" si="44"/>
        <v>0</v>
      </c>
      <c r="AR20" s="53">
        <f t="shared" si="45"/>
        <v>1.530612245</v>
      </c>
      <c r="AS20" s="53">
        <f t="shared" si="46"/>
        <v>0</v>
      </c>
      <c r="AT20" s="53">
        <f t="shared" si="47"/>
        <v>1.020408163</v>
      </c>
      <c r="AU20" s="53">
        <f t="shared" si="48"/>
        <v>0.5102040816</v>
      </c>
      <c r="AV20" s="53">
        <f t="shared" si="49"/>
        <v>0.5102040816</v>
      </c>
      <c r="AW20" s="67"/>
      <c r="AX20" s="53">
        <f t="shared" si="50"/>
        <v>11.18881119</v>
      </c>
      <c r="AY20" s="53">
        <f t="shared" si="51"/>
        <v>25.87412587</v>
      </c>
      <c r="AZ20" s="53">
        <f t="shared" si="52"/>
        <v>14.68531469</v>
      </c>
      <c r="BA20" s="53">
        <f t="shared" si="53"/>
        <v>13.28671329</v>
      </c>
      <c r="BB20" s="53">
        <f t="shared" si="54"/>
        <v>15.38461538</v>
      </c>
      <c r="BC20" s="53">
        <f t="shared" si="55"/>
        <v>5.594405594</v>
      </c>
      <c r="BD20" s="53">
        <f t="shared" si="56"/>
        <v>6.993006993</v>
      </c>
      <c r="BE20" s="53">
        <f t="shared" si="57"/>
        <v>2.097902098</v>
      </c>
      <c r="BF20" s="53">
        <f t="shared" si="58"/>
        <v>1.398601399</v>
      </c>
      <c r="BG20" s="53">
        <f t="shared" si="59"/>
        <v>0</v>
      </c>
      <c r="BH20" s="53">
        <f t="shared" si="60"/>
        <v>0</v>
      </c>
      <c r="BI20" s="53">
        <f t="shared" si="61"/>
        <v>1.398601399</v>
      </c>
      <c r="BJ20" s="53">
        <f t="shared" si="62"/>
        <v>0.6993006993</v>
      </c>
      <c r="BK20" s="53">
        <f t="shared" si="63"/>
        <v>1.398601399</v>
      </c>
      <c r="BL20" s="53">
        <f t="shared" si="64"/>
        <v>0</v>
      </c>
    </row>
    <row r="21">
      <c r="A21" s="52" t="s">
        <v>11</v>
      </c>
      <c r="B21" s="68">
        <f t="shared" si="5"/>
        <v>14.28571429</v>
      </c>
      <c r="C21" s="68">
        <f t="shared" si="6"/>
        <v>0</v>
      </c>
      <c r="D21" s="68">
        <f t="shared" si="7"/>
        <v>14.28571429</v>
      </c>
      <c r="E21" s="68">
        <f t="shared" si="8"/>
        <v>14.28571429</v>
      </c>
      <c r="F21" s="68">
        <f t="shared" si="9"/>
        <v>28.57142857</v>
      </c>
      <c r="G21" s="68">
        <f t="shared" si="10"/>
        <v>14.28571429</v>
      </c>
      <c r="H21" s="68">
        <f t="shared" si="11"/>
        <v>0</v>
      </c>
      <c r="I21" s="68">
        <f t="shared" si="12"/>
        <v>0</v>
      </c>
      <c r="J21" s="68">
        <f t="shared" si="13"/>
        <v>14.28571429</v>
      </c>
      <c r="K21" s="68">
        <f t="shared" si="14"/>
        <v>0</v>
      </c>
      <c r="L21" s="68">
        <f t="shared" si="15"/>
        <v>0</v>
      </c>
      <c r="M21" s="68">
        <f t="shared" si="16"/>
        <v>0</v>
      </c>
      <c r="N21" s="68">
        <f t="shared" si="17"/>
        <v>0</v>
      </c>
      <c r="O21" s="68">
        <f t="shared" si="18"/>
        <v>0</v>
      </c>
      <c r="P21" s="68">
        <f t="shared" si="19"/>
        <v>0</v>
      </c>
      <c r="Q21" s="69"/>
      <c r="R21" s="68">
        <f t="shared" si="20"/>
        <v>5.555555556</v>
      </c>
      <c r="S21" s="68">
        <f t="shared" si="21"/>
        <v>11.11111111</v>
      </c>
      <c r="T21" s="68">
        <f t="shared" si="22"/>
        <v>5.555555556</v>
      </c>
      <c r="U21" s="68">
        <f t="shared" si="23"/>
        <v>5.555555556</v>
      </c>
      <c r="V21" s="68">
        <f t="shared" si="24"/>
        <v>3.703703704</v>
      </c>
      <c r="W21" s="68">
        <f t="shared" si="25"/>
        <v>16.66666667</v>
      </c>
      <c r="X21" s="68">
        <f t="shared" si="26"/>
        <v>14.81481481</v>
      </c>
      <c r="Y21" s="68">
        <f t="shared" si="27"/>
        <v>9.259259259</v>
      </c>
      <c r="Z21" s="68">
        <f t="shared" si="28"/>
        <v>16.66666667</v>
      </c>
      <c r="AA21" s="68">
        <f t="shared" si="29"/>
        <v>7.407407407</v>
      </c>
      <c r="AB21" s="68">
        <f t="shared" si="30"/>
        <v>3.703703704</v>
      </c>
      <c r="AC21" s="68">
        <f t="shared" si="31"/>
        <v>0</v>
      </c>
      <c r="AD21" s="68">
        <f t="shared" si="32"/>
        <v>0</v>
      </c>
      <c r="AE21" s="68">
        <f t="shared" si="33"/>
        <v>0</v>
      </c>
      <c r="AF21" s="68">
        <f t="shared" si="34"/>
        <v>0</v>
      </c>
      <c r="AG21" s="67"/>
      <c r="AH21" s="53">
        <f t="shared" si="35"/>
        <v>4.794520548</v>
      </c>
      <c r="AI21" s="53">
        <f t="shared" si="36"/>
        <v>5.479452055</v>
      </c>
      <c r="AJ21" s="53">
        <f t="shared" si="37"/>
        <v>10.95890411</v>
      </c>
      <c r="AK21" s="53">
        <f t="shared" si="38"/>
        <v>10.2739726</v>
      </c>
      <c r="AL21" s="53">
        <f t="shared" si="39"/>
        <v>9.589041096</v>
      </c>
      <c r="AM21" s="53">
        <f t="shared" si="40"/>
        <v>13.69863014</v>
      </c>
      <c r="AN21" s="53">
        <f t="shared" si="41"/>
        <v>12.32876712</v>
      </c>
      <c r="AO21" s="53">
        <f t="shared" si="42"/>
        <v>15.06849315</v>
      </c>
      <c r="AP21" s="53">
        <f t="shared" si="43"/>
        <v>5.479452055</v>
      </c>
      <c r="AQ21" s="53">
        <f t="shared" si="44"/>
        <v>3.424657534</v>
      </c>
      <c r="AR21" s="53">
        <f t="shared" si="45"/>
        <v>1.369863014</v>
      </c>
      <c r="AS21" s="53">
        <f t="shared" si="46"/>
        <v>3.424657534</v>
      </c>
      <c r="AT21" s="53">
        <f t="shared" si="47"/>
        <v>0.6849315068</v>
      </c>
      <c r="AU21" s="53">
        <f t="shared" si="48"/>
        <v>2.054794521</v>
      </c>
      <c r="AV21" s="53">
        <f t="shared" si="49"/>
        <v>1.369863014</v>
      </c>
      <c r="AW21" s="67"/>
      <c r="AX21" s="53">
        <f t="shared" si="50"/>
        <v>2.830188679</v>
      </c>
      <c r="AY21" s="53">
        <f t="shared" si="51"/>
        <v>3.773584906</v>
      </c>
      <c r="AZ21" s="53">
        <f t="shared" si="52"/>
        <v>9.433962264</v>
      </c>
      <c r="BA21" s="53">
        <f t="shared" si="53"/>
        <v>17.9245283</v>
      </c>
      <c r="BB21" s="53">
        <f t="shared" si="54"/>
        <v>9.433962264</v>
      </c>
      <c r="BC21" s="53">
        <f t="shared" si="55"/>
        <v>10.37735849</v>
      </c>
      <c r="BD21" s="53">
        <f t="shared" si="56"/>
        <v>13.20754717</v>
      </c>
      <c r="BE21" s="53">
        <f t="shared" si="57"/>
        <v>7.547169811</v>
      </c>
      <c r="BF21" s="53">
        <f t="shared" si="58"/>
        <v>12.26415094</v>
      </c>
      <c r="BG21" s="53">
        <f t="shared" si="59"/>
        <v>3.773584906</v>
      </c>
      <c r="BH21" s="53">
        <f t="shared" si="60"/>
        <v>1.886792453</v>
      </c>
      <c r="BI21" s="53">
        <f t="shared" si="61"/>
        <v>2.830188679</v>
      </c>
      <c r="BJ21" s="53">
        <f t="shared" si="62"/>
        <v>2.830188679</v>
      </c>
      <c r="BK21" s="53">
        <f t="shared" si="63"/>
        <v>0.9433962264</v>
      </c>
      <c r="BL21" s="53">
        <f t="shared" si="64"/>
        <v>0.9433962264</v>
      </c>
    </row>
    <row r="22">
      <c r="A22" s="52" t="s">
        <v>12</v>
      </c>
      <c r="B22" s="68">
        <f t="shared" si="5"/>
        <v>11.11111111</v>
      </c>
      <c r="C22" s="68">
        <f t="shared" si="6"/>
        <v>0</v>
      </c>
      <c r="D22" s="68">
        <f t="shared" si="7"/>
        <v>0</v>
      </c>
      <c r="E22" s="68">
        <f t="shared" si="8"/>
        <v>0</v>
      </c>
      <c r="F22" s="68">
        <f t="shared" si="9"/>
        <v>11.11111111</v>
      </c>
      <c r="G22" s="68">
        <f t="shared" si="10"/>
        <v>0</v>
      </c>
      <c r="H22" s="68">
        <f t="shared" si="11"/>
        <v>33.33333333</v>
      </c>
      <c r="I22" s="68">
        <f t="shared" si="12"/>
        <v>22.22222222</v>
      </c>
      <c r="J22" s="68">
        <f t="shared" si="13"/>
        <v>0</v>
      </c>
      <c r="K22" s="68">
        <f t="shared" si="14"/>
        <v>22.22222222</v>
      </c>
      <c r="L22" s="68">
        <f t="shared" si="15"/>
        <v>0</v>
      </c>
      <c r="M22" s="68">
        <f t="shared" si="16"/>
        <v>0</v>
      </c>
      <c r="N22" s="68">
        <f t="shared" si="17"/>
        <v>0</v>
      </c>
      <c r="O22" s="68">
        <f t="shared" si="18"/>
        <v>0</v>
      </c>
      <c r="P22" s="68">
        <f t="shared" si="19"/>
        <v>0</v>
      </c>
      <c r="Q22" s="69"/>
      <c r="R22" s="68">
        <f t="shared" si="20"/>
        <v>1.818181818</v>
      </c>
      <c r="S22" s="68">
        <f t="shared" si="21"/>
        <v>5.454545455</v>
      </c>
      <c r="T22" s="68">
        <f t="shared" si="22"/>
        <v>0</v>
      </c>
      <c r="U22" s="68">
        <f t="shared" si="23"/>
        <v>3.636363636</v>
      </c>
      <c r="V22" s="68">
        <f t="shared" si="24"/>
        <v>0</v>
      </c>
      <c r="W22" s="68">
        <f t="shared" si="25"/>
        <v>9.090909091</v>
      </c>
      <c r="X22" s="68">
        <f t="shared" si="26"/>
        <v>7.272727273</v>
      </c>
      <c r="Y22" s="68">
        <f t="shared" si="27"/>
        <v>21.81818182</v>
      </c>
      <c r="Z22" s="68">
        <f t="shared" si="28"/>
        <v>23.63636364</v>
      </c>
      <c r="AA22" s="68">
        <f t="shared" si="29"/>
        <v>5.454545455</v>
      </c>
      <c r="AB22" s="68">
        <f t="shared" si="30"/>
        <v>5.454545455</v>
      </c>
      <c r="AC22" s="68">
        <f t="shared" si="31"/>
        <v>5.454545455</v>
      </c>
      <c r="AD22" s="68">
        <f t="shared" si="32"/>
        <v>1.818181818</v>
      </c>
      <c r="AE22" s="68">
        <f t="shared" si="33"/>
        <v>5.454545455</v>
      </c>
      <c r="AF22" s="68">
        <f t="shared" si="34"/>
        <v>3.636363636</v>
      </c>
      <c r="AG22" s="67"/>
      <c r="AH22" s="53">
        <f t="shared" si="35"/>
        <v>1.25</v>
      </c>
      <c r="AI22" s="53">
        <f t="shared" si="36"/>
        <v>1.875</v>
      </c>
      <c r="AJ22" s="53">
        <f t="shared" si="37"/>
        <v>3.75</v>
      </c>
      <c r="AK22" s="53">
        <f t="shared" si="38"/>
        <v>3.125</v>
      </c>
      <c r="AL22" s="53">
        <f t="shared" si="39"/>
        <v>5.625</v>
      </c>
      <c r="AM22" s="53">
        <f t="shared" si="40"/>
        <v>11.875</v>
      </c>
      <c r="AN22" s="53">
        <f t="shared" si="41"/>
        <v>13.125</v>
      </c>
      <c r="AO22" s="53">
        <f t="shared" si="42"/>
        <v>21.25</v>
      </c>
      <c r="AP22" s="53">
        <f t="shared" si="43"/>
        <v>21.25</v>
      </c>
      <c r="AQ22" s="53">
        <f t="shared" si="44"/>
        <v>7.5</v>
      </c>
      <c r="AR22" s="53">
        <f t="shared" si="45"/>
        <v>3.125</v>
      </c>
      <c r="AS22" s="53">
        <f t="shared" si="46"/>
        <v>2.5</v>
      </c>
      <c r="AT22" s="53">
        <f t="shared" si="47"/>
        <v>3.125</v>
      </c>
      <c r="AU22" s="53">
        <f t="shared" si="48"/>
        <v>0</v>
      </c>
      <c r="AV22" s="53">
        <f t="shared" si="49"/>
        <v>0.625</v>
      </c>
      <c r="AW22" s="67"/>
      <c r="AX22" s="53">
        <f t="shared" si="50"/>
        <v>1.57480315</v>
      </c>
      <c r="AY22" s="53">
        <f t="shared" si="51"/>
        <v>1.57480315</v>
      </c>
      <c r="AZ22" s="53">
        <f t="shared" si="52"/>
        <v>3.149606299</v>
      </c>
      <c r="BA22" s="53">
        <f t="shared" si="53"/>
        <v>3.149606299</v>
      </c>
      <c r="BB22" s="53">
        <f t="shared" si="54"/>
        <v>5.511811024</v>
      </c>
      <c r="BC22" s="53">
        <f t="shared" si="55"/>
        <v>7.086614173</v>
      </c>
      <c r="BD22" s="53">
        <f t="shared" si="56"/>
        <v>11.81102362</v>
      </c>
      <c r="BE22" s="53">
        <f t="shared" si="57"/>
        <v>20.47244094</v>
      </c>
      <c r="BF22" s="53">
        <f t="shared" si="58"/>
        <v>19.68503937</v>
      </c>
      <c r="BG22" s="53">
        <f t="shared" si="59"/>
        <v>7.086614173</v>
      </c>
      <c r="BH22" s="53">
        <f t="shared" si="60"/>
        <v>7.086614173</v>
      </c>
      <c r="BI22" s="53">
        <f t="shared" si="61"/>
        <v>2.362204724</v>
      </c>
      <c r="BJ22" s="53">
        <f t="shared" si="62"/>
        <v>3.149606299</v>
      </c>
      <c r="BK22" s="53">
        <f t="shared" si="63"/>
        <v>2.362204724</v>
      </c>
      <c r="BL22" s="53">
        <f t="shared" si="64"/>
        <v>3.937007874</v>
      </c>
    </row>
    <row r="23">
      <c r="A23" s="52" t="s">
        <v>13</v>
      </c>
      <c r="B23" s="68">
        <f t="shared" si="5"/>
        <v>53.84615385</v>
      </c>
      <c r="C23" s="68">
        <f t="shared" si="6"/>
        <v>15.38461538</v>
      </c>
      <c r="D23" s="68">
        <f t="shared" si="7"/>
        <v>7.692307692</v>
      </c>
      <c r="E23" s="68">
        <f t="shared" si="8"/>
        <v>7.692307692</v>
      </c>
      <c r="F23" s="68">
        <f t="shared" si="9"/>
        <v>7.692307692</v>
      </c>
      <c r="G23" s="68">
        <f t="shared" si="10"/>
        <v>7.692307692</v>
      </c>
      <c r="H23" s="68">
        <f t="shared" si="11"/>
        <v>0</v>
      </c>
      <c r="I23" s="68">
        <f t="shared" si="12"/>
        <v>0</v>
      </c>
      <c r="J23" s="68">
        <f t="shared" si="13"/>
        <v>0</v>
      </c>
      <c r="K23" s="68">
        <f t="shared" si="14"/>
        <v>0</v>
      </c>
      <c r="L23" s="68">
        <f t="shared" si="15"/>
        <v>0</v>
      </c>
      <c r="M23" s="68">
        <f t="shared" si="16"/>
        <v>0</v>
      </c>
      <c r="N23" s="68">
        <f t="shared" si="17"/>
        <v>0</v>
      </c>
      <c r="O23" s="68">
        <f t="shared" si="18"/>
        <v>0</v>
      </c>
      <c r="P23" s="68">
        <f t="shared" si="19"/>
        <v>0</v>
      </c>
      <c r="Q23" s="69"/>
      <c r="R23" s="68">
        <f t="shared" si="20"/>
        <v>21.12676056</v>
      </c>
      <c r="S23" s="68">
        <f t="shared" si="21"/>
        <v>21.12676056</v>
      </c>
      <c r="T23" s="68">
        <f t="shared" si="22"/>
        <v>19.71830986</v>
      </c>
      <c r="U23" s="68">
        <f t="shared" si="23"/>
        <v>19.71830986</v>
      </c>
      <c r="V23" s="68">
        <f t="shared" si="24"/>
        <v>12.67605634</v>
      </c>
      <c r="W23" s="68">
        <f t="shared" si="25"/>
        <v>0</v>
      </c>
      <c r="X23" s="68">
        <f t="shared" si="26"/>
        <v>1.408450704</v>
      </c>
      <c r="Y23" s="68">
        <f t="shared" si="27"/>
        <v>0</v>
      </c>
      <c r="Z23" s="68">
        <f t="shared" si="28"/>
        <v>0</v>
      </c>
      <c r="AA23" s="68">
        <f t="shared" si="29"/>
        <v>1.408450704</v>
      </c>
      <c r="AB23" s="68">
        <f t="shared" si="30"/>
        <v>1.408450704</v>
      </c>
      <c r="AC23" s="68">
        <f t="shared" si="31"/>
        <v>0</v>
      </c>
      <c r="AD23" s="68">
        <f t="shared" si="32"/>
        <v>0</v>
      </c>
      <c r="AE23" s="68">
        <f t="shared" si="33"/>
        <v>0</v>
      </c>
      <c r="AF23" s="68">
        <f t="shared" si="34"/>
        <v>1.408450704</v>
      </c>
      <c r="AG23" s="67"/>
      <c r="AH23" s="53">
        <f t="shared" si="35"/>
        <v>22.39583333</v>
      </c>
      <c r="AI23" s="53">
        <f t="shared" si="36"/>
        <v>15.10416667</v>
      </c>
      <c r="AJ23" s="53">
        <f t="shared" si="37"/>
        <v>21.875</v>
      </c>
      <c r="AK23" s="53">
        <f t="shared" si="38"/>
        <v>17.1875</v>
      </c>
      <c r="AL23" s="53">
        <f t="shared" si="39"/>
        <v>13.02083333</v>
      </c>
      <c r="AM23" s="53">
        <f t="shared" si="40"/>
        <v>2.604166667</v>
      </c>
      <c r="AN23" s="53">
        <f t="shared" si="41"/>
        <v>3.125</v>
      </c>
      <c r="AO23" s="53">
        <f t="shared" si="42"/>
        <v>0.5208333333</v>
      </c>
      <c r="AP23" s="53">
        <f t="shared" si="43"/>
        <v>0.5208333333</v>
      </c>
      <c r="AQ23" s="53">
        <f t="shared" si="44"/>
        <v>1.041666667</v>
      </c>
      <c r="AR23" s="53">
        <f t="shared" si="45"/>
        <v>0.5208333333</v>
      </c>
      <c r="AS23" s="53">
        <f t="shared" si="46"/>
        <v>0</v>
      </c>
      <c r="AT23" s="53">
        <f t="shared" si="47"/>
        <v>0</v>
      </c>
      <c r="AU23" s="53">
        <f t="shared" si="48"/>
        <v>0.5208333333</v>
      </c>
      <c r="AV23" s="53">
        <f t="shared" si="49"/>
        <v>1.5625</v>
      </c>
      <c r="AW23" s="67"/>
      <c r="AX23" s="53">
        <f t="shared" si="50"/>
        <v>21.58273381</v>
      </c>
      <c r="AY23" s="53">
        <f t="shared" si="51"/>
        <v>20.14388489</v>
      </c>
      <c r="AZ23" s="53">
        <f t="shared" si="52"/>
        <v>18.70503597</v>
      </c>
      <c r="BA23" s="53">
        <f t="shared" si="53"/>
        <v>12.23021583</v>
      </c>
      <c r="BB23" s="53">
        <f t="shared" si="54"/>
        <v>7.913669065</v>
      </c>
      <c r="BC23" s="53">
        <f t="shared" si="55"/>
        <v>6.474820144</v>
      </c>
      <c r="BD23" s="53">
        <f t="shared" si="56"/>
        <v>3.597122302</v>
      </c>
      <c r="BE23" s="53">
        <f t="shared" si="57"/>
        <v>2.877697842</v>
      </c>
      <c r="BF23" s="53">
        <f t="shared" si="58"/>
        <v>0</v>
      </c>
      <c r="BG23" s="53">
        <f t="shared" si="59"/>
        <v>0.7194244604</v>
      </c>
      <c r="BH23" s="53">
        <f t="shared" si="60"/>
        <v>1.438848921</v>
      </c>
      <c r="BI23" s="53">
        <f t="shared" si="61"/>
        <v>2.158273381</v>
      </c>
      <c r="BJ23" s="53">
        <f t="shared" si="62"/>
        <v>0.7194244604</v>
      </c>
      <c r="BK23" s="53">
        <f t="shared" si="63"/>
        <v>0</v>
      </c>
      <c r="BL23" s="53">
        <f t="shared" si="64"/>
        <v>1.438848921</v>
      </c>
    </row>
    <row r="24">
      <c r="A24" s="52" t="s">
        <v>14</v>
      </c>
      <c r="B24" s="68">
        <f t="shared" si="5"/>
        <v>25</v>
      </c>
      <c r="C24" s="68">
        <f t="shared" si="6"/>
        <v>25</v>
      </c>
      <c r="D24" s="68">
        <f t="shared" si="7"/>
        <v>16.66666667</v>
      </c>
      <c r="E24" s="68">
        <f t="shared" si="8"/>
        <v>16.66666667</v>
      </c>
      <c r="F24" s="68">
        <f t="shared" si="9"/>
        <v>8.333333333</v>
      </c>
      <c r="G24" s="68">
        <f t="shared" si="10"/>
        <v>8.333333333</v>
      </c>
      <c r="H24" s="68">
        <f t="shared" si="11"/>
        <v>0</v>
      </c>
      <c r="I24" s="68">
        <f t="shared" si="12"/>
        <v>0</v>
      </c>
      <c r="J24" s="68">
        <f t="shared" si="13"/>
        <v>0</v>
      </c>
      <c r="K24" s="68">
        <f t="shared" si="14"/>
        <v>0</v>
      </c>
      <c r="L24" s="68">
        <f t="shared" si="15"/>
        <v>0</v>
      </c>
      <c r="M24" s="68">
        <f t="shared" si="16"/>
        <v>0</v>
      </c>
      <c r="N24" s="68">
        <f t="shared" si="17"/>
        <v>0</v>
      </c>
      <c r="O24" s="68">
        <f t="shared" si="18"/>
        <v>0</v>
      </c>
      <c r="P24" s="68">
        <f t="shared" si="19"/>
        <v>0</v>
      </c>
      <c r="Q24" s="69"/>
      <c r="R24" s="68">
        <f t="shared" si="20"/>
        <v>8.196721311</v>
      </c>
      <c r="S24" s="68">
        <f t="shared" si="21"/>
        <v>11.47540984</v>
      </c>
      <c r="T24" s="68">
        <f t="shared" si="22"/>
        <v>4.918032787</v>
      </c>
      <c r="U24" s="68">
        <f t="shared" si="23"/>
        <v>18.03278689</v>
      </c>
      <c r="V24" s="68">
        <f t="shared" si="24"/>
        <v>19.67213115</v>
      </c>
      <c r="W24" s="68">
        <f t="shared" si="25"/>
        <v>18.03278689</v>
      </c>
      <c r="X24" s="68">
        <f t="shared" si="26"/>
        <v>4.918032787</v>
      </c>
      <c r="Y24" s="68">
        <f t="shared" si="27"/>
        <v>3.278688525</v>
      </c>
      <c r="Z24" s="68">
        <f t="shared" si="28"/>
        <v>1.639344262</v>
      </c>
      <c r="AA24" s="68">
        <f t="shared" si="29"/>
        <v>8.196721311</v>
      </c>
      <c r="AB24" s="68">
        <f t="shared" si="30"/>
        <v>0</v>
      </c>
      <c r="AC24" s="68">
        <f t="shared" si="31"/>
        <v>0</v>
      </c>
      <c r="AD24" s="68">
        <f t="shared" si="32"/>
        <v>0</v>
      </c>
      <c r="AE24" s="68">
        <f t="shared" si="33"/>
        <v>0</v>
      </c>
      <c r="AF24" s="68">
        <f t="shared" si="34"/>
        <v>1.639344262</v>
      </c>
      <c r="AG24" s="67"/>
      <c r="AH24" s="53">
        <f t="shared" si="35"/>
        <v>3.03030303</v>
      </c>
      <c r="AI24" s="53">
        <f t="shared" si="36"/>
        <v>9.090909091</v>
      </c>
      <c r="AJ24" s="53">
        <f t="shared" si="37"/>
        <v>7.878787879</v>
      </c>
      <c r="AK24" s="53">
        <f t="shared" si="38"/>
        <v>16.36363636</v>
      </c>
      <c r="AL24" s="53">
        <f t="shared" si="39"/>
        <v>16.96969697</v>
      </c>
      <c r="AM24" s="53">
        <f t="shared" si="40"/>
        <v>11.51515152</v>
      </c>
      <c r="AN24" s="53">
        <f t="shared" si="41"/>
        <v>13.33333333</v>
      </c>
      <c r="AO24" s="53">
        <f t="shared" si="42"/>
        <v>7.272727273</v>
      </c>
      <c r="AP24" s="53">
        <f t="shared" si="43"/>
        <v>7.878787879</v>
      </c>
      <c r="AQ24" s="53">
        <f t="shared" si="44"/>
        <v>4.242424242</v>
      </c>
      <c r="AR24" s="53">
        <f t="shared" si="45"/>
        <v>0.6060606061</v>
      </c>
      <c r="AS24" s="53">
        <f t="shared" si="46"/>
        <v>0.6060606061</v>
      </c>
      <c r="AT24" s="53">
        <f t="shared" si="47"/>
        <v>0</v>
      </c>
      <c r="AU24" s="53">
        <f t="shared" si="48"/>
        <v>0</v>
      </c>
      <c r="AV24" s="53">
        <f t="shared" si="49"/>
        <v>1.212121212</v>
      </c>
      <c r="AW24" s="67"/>
      <c r="AX24" s="53">
        <f t="shared" si="50"/>
        <v>5.309734513</v>
      </c>
      <c r="AY24" s="53">
        <f t="shared" si="51"/>
        <v>5.309734513</v>
      </c>
      <c r="AZ24" s="53">
        <f t="shared" si="52"/>
        <v>15.04424779</v>
      </c>
      <c r="BA24" s="53">
        <f t="shared" si="53"/>
        <v>15.04424779</v>
      </c>
      <c r="BB24" s="53">
        <f t="shared" si="54"/>
        <v>17.69911504</v>
      </c>
      <c r="BC24" s="53">
        <f t="shared" si="55"/>
        <v>12.38938053</v>
      </c>
      <c r="BD24" s="53">
        <f t="shared" si="56"/>
        <v>8.849557522</v>
      </c>
      <c r="BE24" s="53">
        <f t="shared" si="57"/>
        <v>6.194690265</v>
      </c>
      <c r="BF24" s="53">
        <f t="shared" si="58"/>
        <v>7.079646018</v>
      </c>
      <c r="BG24" s="53">
        <f t="shared" si="59"/>
        <v>3.539823009</v>
      </c>
      <c r="BH24" s="53">
        <f t="shared" si="60"/>
        <v>0.8849557522</v>
      </c>
      <c r="BI24" s="53">
        <f t="shared" si="61"/>
        <v>0</v>
      </c>
      <c r="BJ24" s="53">
        <f t="shared" si="62"/>
        <v>0.8849557522</v>
      </c>
      <c r="BK24" s="53">
        <f t="shared" si="63"/>
        <v>0</v>
      </c>
      <c r="BL24" s="53">
        <f t="shared" si="64"/>
        <v>1.769911504</v>
      </c>
    </row>
    <row r="25">
      <c r="A25" s="52" t="s">
        <v>15</v>
      </c>
      <c r="B25" s="68">
        <f t="shared" si="5"/>
        <v>22.22222222</v>
      </c>
      <c r="C25" s="68">
        <f t="shared" si="6"/>
        <v>0</v>
      </c>
      <c r="D25" s="68">
        <f t="shared" si="7"/>
        <v>11.11111111</v>
      </c>
      <c r="E25" s="68">
        <f t="shared" si="8"/>
        <v>33.33333333</v>
      </c>
      <c r="F25" s="68">
        <f t="shared" si="9"/>
        <v>0</v>
      </c>
      <c r="G25" s="68">
        <f t="shared" si="10"/>
        <v>0</v>
      </c>
      <c r="H25" s="68">
        <f t="shared" si="11"/>
        <v>22.22222222</v>
      </c>
      <c r="I25" s="68">
        <f t="shared" si="12"/>
        <v>11.11111111</v>
      </c>
      <c r="J25" s="68">
        <f t="shared" si="13"/>
        <v>0</v>
      </c>
      <c r="K25" s="68">
        <f t="shared" si="14"/>
        <v>0</v>
      </c>
      <c r="L25" s="68">
        <f t="shared" si="15"/>
        <v>0</v>
      </c>
      <c r="M25" s="68">
        <f t="shared" si="16"/>
        <v>0</v>
      </c>
      <c r="N25" s="68">
        <f t="shared" si="17"/>
        <v>0</v>
      </c>
      <c r="O25" s="68">
        <f t="shared" si="18"/>
        <v>0</v>
      </c>
      <c r="P25" s="68">
        <f t="shared" si="19"/>
        <v>0</v>
      </c>
      <c r="Q25" s="69"/>
      <c r="R25" s="68">
        <f t="shared" si="20"/>
        <v>1.724137931</v>
      </c>
      <c r="S25" s="68">
        <f t="shared" si="21"/>
        <v>6.896551724</v>
      </c>
      <c r="T25" s="68">
        <f t="shared" si="22"/>
        <v>5.172413793</v>
      </c>
      <c r="U25" s="68">
        <f t="shared" si="23"/>
        <v>8.620689655</v>
      </c>
      <c r="V25" s="68">
        <f t="shared" si="24"/>
        <v>13.79310345</v>
      </c>
      <c r="W25" s="68">
        <f t="shared" si="25"/>
        <v>17.24137931</v>
      </c>
      <c r="X25" s="68">
        <f t="shared" si="26"/>
        <v>24.13793103</v>
      </c>
      <c r="Y25" s="68">
        <f t="shared" si="27"/>
        <v>8.620689655</v>
      </c>
      <c r="Z25" s="68">
        <f t="shared" si="28"/>
        <v>5.172413793</v>
      </c>
      <c r="AA25" s="68">
        <f t="shared" si="29"/>
        <v>3.448275862</v>
      </c>
      <c r="AB25" s="68">
        <f t="shared" si="30"/>
        <v>1.724137931</v>
      </c>
      <c r="AC25" s="68">
        <f t="shared" si="31"/>
        <v>3.448275862</v>
      </c>
      <c r="AD25" s="68">
        <f t="shared" si="32"/>
        <v>0</v>
      </c>
      <c r="AE25" s="68">
        <f t="shared" si="33"/>
        <v>0</v>
      </c>
      <c r="AF25" s="68">
        <f t="shared" si="34"/>
        <v>0</v>
      </c>
      <c r="AG25" s="67"/>
      <c r="AH25" s="53">
        <f t="shared" si="35"/>
        <v>1.117318436</v>
      </c>
      <c r="AI25" s="53">
        <f t="shared" si="36"/>
        <v>3.910614525</v>
      </c>
      <c r="AJ25" s="53">
        <f t="shared" si="37"/>
        <v>2.793296089</v>
      </c>
      <c r="AK25" s="53">
        <f t="shared" si="38"/>
        <v>6.145251397</v>
      </c>
      <c r="AL25" s="53">
        <f t="shared" si="39"/>
        <v>17.87709497</v>
      </c>
      <c r="AM25" s="53">
        <f t="shared" si="40"/>
        <v>24.02234637</v>
      </c>
      <c r="AN25" s="53">
        <f t="shared" si="41"/>
        <v>16.20111732</v>
      </c>
      <c r="AO25" s="53">
        <f t="shared" si="42"/>
        <v>15.6424581</v>
      </c>
      <c r="AP25" s="53">
        <f t="shared" si="43"/>
        <v>6.703910615</v>
      </c>
      <c r="AQ25" s="53">
        <f t="shared" si="44"/>
        <v>3.351955307</v>
      </c>
      <c r="AR25" s="53">
        <f t="shared" si="45"/>
        <v>1.117318436</v>
      </c>
      <c r="AS25" s="53">
        <f t="shared" si="46"/>
        <v>0</v>
      </c>
      <c r="AT25" s="53">
        <f t="shared" si="47"/>
        <v>0.5586592179</v>
      </c>
      <c r="AU25" s="53">
        <f t="shared" si="48"/>
        <v>0</v>
      </c>
      <c r="AV25" s="53">
        <f t="shared" si="49"/>
        <v>0.5586592179</v>
      </c>
      <c r="AW25" s="67"/>
      <c r="AX25" s="53">
        <f t="shared" si="50"/>
        <v>0.7299270073</v>
      </c>
      <c r="AY25" s="53">
        <f t="shared" si="51"/>
        <v>2.189781022</v>
      </c>
      <c r="AZ25" s="53">
        <f t="shared" si="52"/>
        <v>5.109489051</v>
      </c>
      <c r="BA25" s="53">
        <f t="shared" si="53"/>
        <v>10.2189781</v>
      </c>
      <c r="BB25" s="53">
        <f t="shared" si="54"/>
        <v>16.78832117</v>
      </c>
      <c r="BC25" s="53">
        <f t="shared" si="55"/>
        <v>18.24817518</v>
      </c>
      <c r="BD25" s="53">
        <f t="shared" si="56"/>
        <v>16.78832117</v>
      </c>
      <c r="BE25" s="53">
        <f t="shared" si="57"/>
        <v>10.2189781</v>
      </c>
      <c r="BF25" s="53">
        <f t="shared" si="58"/>
        <v>6.569343066</v>
      </c>
      <c r="BG25" s="53">
        <f t="shared" si="59"/>
        <v>5.839416058</v>
      </c>
      <c r="BH25" s="53">
        <f t="shared" si="60"/>
        <v>2.919708029</v>
      </c>
      <c r="BI25" s="53">
        <f t="shared" si="61"/>
        <v>2.189781022</v>
      </c>
      <c r="BJ25" s="53">
        <f t="shared" si="62"/>
        <v>0.7299270073</v>
      </c>
      <c r="BK25" s="53">
        <f t="shared" si="63"/>
        <v>0.7299270073</v>
      </c>
      <c r="BL25" s="53">
        <f t="shared" si="64"/>
        <v>0.7299270073</v>
      </c>
    </row>
    <row r="26">
      <c r="A26" s="52" t="s">
        <v>16</v>
      </c>
      <c r="B26" s="68">
        <f t="shared" si="5"/>
        <v>33.33333333</v>
      </c>
      <c r="C26" s="68">
        <f t="shared" si="6"/>
        <v>8.333333333</v>
      </c>
      <c r="D26" s="68">
        <f t="shared" si="7"/>
        <v>33.33333333</v>
      </c>
      <c r="E26" s="68">
        <f t="shared" si="8"/>
        <v>0</v>
      </c>
      <c r="F26" s="68">
        <f t="shared" si="9"/>
        <v>0</v>
      </c>
      <c r="G26" s="68">
        <f t="shared" si="10"/>
        <v>16.66666667</v>
      </c>
      <c r="H26" s="68">
        <f t="shared" si="11"/>
        <v>0</v>
      </c>
      <c r="I26" s="68">
        <f t="shared" si="12"/>
        <v>0</v>
      </c>
      <c r="J26" s="68">
        <f t="shared" si="13"/>
        <v>8.333333333</v>
      </c>
      <c r="K26" s="68">
        <f t="shared" si="14"/>
        <v>0</v>
      </c>
      <c r="L26" s="68">
        <f t="shared" si="15"/>
        <v>0</v>
      </c>
      <c r="M26" s="68">
        <f t="shared" si="16"/>
        <v>0</v>
      </c>
      <c r="N26" s="68">
        <f t="shared" si="17"/>
        <v>0</v>
      </c>
      <c r="O26" s="68">
        <f t="shared" si="18"/>
        <v>0</v>
      </c>
      <c r="P26" s="68">
        <f t="shared" si="19"/>
        <v>0</v>
      </c>
      <c r="Q26" s="69"/>
      <c r="R26" s="68">
        <f t="shared" si="20"/>
        <v>22.97297297</v>
      </c>
      <c r="S26" s="68">
        <f t="shared" si="21"/>
        <v>12.16216216</v>
      </c>
      <c r="T26" s="68">
        <f t="shared" si="22"/>
        <v>13.51351351</v>
      </c>
      <c r="U26" s="68">
        <f t="shared" si="23"/>
        <v>16.21621622</v>
      </c>
      <c r="V26" s="68">
        <f t="shared" si="24"/>
        <v>8.108108108</v>
      </c>
      <c r="W26" s="68">
        <f t="shared" si="25"/>
        <v>10.81081081</v>
      </c>
      <c r="X26" s="68">
        <f t="shared" si="26"/>
        <v>5.405405405</v>
      </c>
      <c r="Y26" s="68">
        <f t="shared" si="27"/>
        <v>9.459459459</v>
      </c>
      <c r="Z26" s="68">
        <f t="shared" si="28"/>
        <v>0</v>
      </c>
      <c r="AA26" s="68">
        <f t="shared" si="29"/>
        <v>0</v>
      </c>
      <c r="AB26" s="68">
        <f t="shared" si="30"/>
        <v>0</v>
      </c>
      <c r="AC26" s="68">
        <f t="shared" si="31"/>
        <v>0</v>
      </c>
      <c r="AD26" s="68">
        <f t="shared" si="32"/>
        <v>1.351351351</v>
      </c>
      <c r="AE26" s="68">
        <f t="shared" si="33"/>
        <v>0</v>
      </c>
      <c r="AF26" s="68">
        <f t="shared" si="34"/>
        <v>0</v>
      </c>
      <c r="AG26" s="67"/>
      <c r="AH26" s="53">
        <f t="shared" si="35"/>
        <v>16.83673469</v>
      </c>
      <c r="AI26" s="53">
        <f t="shared" si="36"/>
        <v>17.85714286</v>
      </c>
      <c r="AJ26" s="53">
        <f t="shared" si="37"/>
        <v>16.83673469</v>
      </c>
      <c r="AK26" s="53">
        <f t="shared" si="38"/>
        <v>16.83673469</v>
      </c>
      <c r="AL26" s="53">
        <f t="shared" si="39"/>
        <v>11.2244898</v>
      </c>
      <c r="AM26" s="53">
        <f t="shared" si="40"/>
        <v>6.632653061</v>
      </c>
      <c r="AN26" s="53">
        <f t="shared" si="41"/>
        <v>6.632653061</v>
      </c>
      <c r="AO26" s="53">
        <f t="shared" si="42"/>
        <v>3.06122449</v>
      </c>
      <c r="AP26" s="53">
        <f t="shared" si="43"/>
        <v>1.530612245</v>
      </c>
      <c r="AQ26" s="53">
        <f t="shared" si="44"/>
        <v>1.020408163</v>
      </c>
      <c r="AR26" s="53">
        <f t="shared" si="45"/>
        <v>0</v>
      </c>
      <c r="AS26" s="53">
        <f t="shared" si="46"/>
        <v>0</v>
      </c>
      <c r="AT26" s="53">
        <f t="shared" si="47"/>
        <v>0.5102040816</v>
      </c>
      <c r="AU26" s="53">
        <f t="shared" si="48"/>
        <v>0</v>
      </c>
      <c r="AV26" s="53">
        <f t="shared" si="49"/>
        <v>1.020408163</v>
      </c>
      <c r="AW26" s="67"/>
      <c r="AX26" s="53">
        <f t="shared" si="50"/>
        <v>16.78321678</v>
      </c>
      <c r="AY26" s="53">
        <f t="shared" si="51"/>
        <v>14.68531469</v>
      </c>
      <c r="AZ26" s="53">
        <f t="shared" si="52"/>
        <v>18.88111888</v>
      </c>
      <c r="BA26" s="53">
        <f t="shared" si="53"/>
        <v>13.98601399</v>
      </c>
      <c r="BB26" s="53">
        <f t="shared" si="54"/>
        <v>8.391608392</v>
      </c>
      <c r="BC26" s="53">
        <f t="shared" si="55"/>
        <v>11.18881119</v>
      </c>
      <c r="BD26" s="53">
        <f t="shared" si="56"/>
        <v>6.993006993</v>
      </c>
      <c r="BE26" s="53">
        <f t="shared" si="57"/>
        <v>1.398601399</v>
      </c>
      <c r="BF26" s="53">
        <f t="shared" si="58"/>
        <v>2.797202797</v>
      </c>
      <c r="BG26" s="53">
        <f t="shared" si="59"/>
        <v>2.797202797</v>
      </c>
      <c r="BH26" s="53">
        <f t="shared" si="60"/>
        <v>0</v>
      </c>
      <c r="BI26" s="53">
        <f t="shared" si="61"/>
        <v>0</v>
      </c>
      <c r="BJ26" s="53">
        <f t="shared" si="62"/>
        <v>0</v>
      </c>
      <c r="BK26" s="53">
        <f t="shared" si="63"/>
        <v>1.398601399</v>
      </c>
      <c r="BL26" s="53">
        <f t="shared" si="64"/>
        <v>0.6993006993</v>
      </c>
    </row>
    <row r="27">
      <c r="A27" s="62" t="s">
        <v>66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7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7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7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</row>
    <row r="28">
      <c r="Q28" s="67"/>
      <c r="AG28" s="67"/>
      <c r="AW28" s="67"/>
    </row>
    <row r="29">
      <c r="A29" s="3" t="s">
        <v>2</v>
      </c>
      <c r="B29" s="3" t="s">
        <v>3</v>
      </c>
      <c r="Q29" s="67"/>
      <c r="AG29" s="67"/>
      <c r="AW29" s="67"/>
    </row>
    <row r="30">
      <c r="A30" s="7">
        <v>1.0</v>
      </c>
      <c r="B30" s="3">
        <v>14.0</v>
      </c>
      <c r="Q30" s="67"/>
      <c r="AG30" s="67"/>
      <c r="AW30" s="67"/>
    </row>
    <row r="31">
      <c r="A31" s="10">
        <v>44595.0</v>
      </c>
      <c r="B31" s="3">
        <v>75.0</v>
      </c>
      <c r="Q31" s="67"/>
      <c r="AG31" s="67"/>
      <c r="AW31" s="67"/>
    </row>
    <row r="32">
      <c r="A32" s="10">
        <v>44656.0</v>
      </c>
      <c r="B32" s="3">
        <v>199.0</v>
      </c>
      <c r="Q32" s="67"/>
      <c r="AG32" s="67"/>
      <c r="AW32" s="67"/>
    </row>
    <row r="33">
      <c r="A33" s="7" t="s">
        <v>1</v>
      </c>
      <c r="B33" s="3">
        <v>146.0</v>
      </c>
      <c r="Q33" s="67"/>
      <c r="AG33" s="67"/>
      <c r="AW33" s="67"/>
    </row>
    <row r="34">
      <c r="Q34" s="67"/>
      <c r="AG34" s="67"/>
      <c r="AW34" s="67"/>
    </row>
    <row r="35">
      <c r="A35" s="20" t="s">
        <v>18</v>
      </c>
      <c r="Q35" s="67"/>
      <c r="AG35" s="67"/>
      <c r="AW35" s="67"/>
    </row>
    <row r="36">
      <c r="A36" s="1" t="s">
        <v>0</v>
      </c>
      <c r="B36" s="49">
        <v>1.0</v>
      </c>
      <c r="Q36" s="64"/>
      <c r="R36" s="50">
        <v>44595.0</v>
      </c>
      <c r="AG36" s="64"/>
      <c r="AH36" s="50">
        <v>44656.0</v>
      </c>
      <c r="AW36" s="65"/>
      <c r="AX36" s="49" t="s">
        <v>1</v>
      </c>
      <c r="BM36" s="49"/>
    </row>
    <row r="37">
      <c r="A37" s="1" t="s">
        <v>69</v>
      </c>
      <c r="B37" s="49">
        <v>1.0</v>
      </c>
      <c r="C37" s="49">
        <v>2.0</v>
      </c>
      <c r="D37" s="49">
        <v>3.0</v>
      </c>
      <c r="E37" s="49">
        <v>4.0</v>
      </c>
      <c r="F37" s="49">
        <v>5.0</v>
      </c>
      <c r="G37" s="49">
        <v>6.0</v>
      </c>
      <c r="H37" s="49">
        <v>7.0</v>
      </c>
      <c r="I37" s="49">
        <v>8.0</v>
      </c>
      <c r="J37" s="49">
        <v>9.0</v>
      </c>
      <c r="K37" s="49">
        <v>10.0</v>
      </c>
      <c r="L37" s="49">
        <v>11.0</v>
      </c>
      <c r="M37" s="49">
        <v>12.0</v>
      </c>
      <c r="N37" s="49">
        <v>13.0</v>
      </c>
      <c r="O37" s="49">
        <v>14.0</v>
      </c>
      <c r="P37" s="49">
        <v>15.0</v>
      </c>
      <c r="Q37" s="65"/>
      <c r="R37" s="49">
        <v>1.0</v>
      </c>
      <c r="S37" s="49">
        <v>2.0</v>
      </c>
      <c r="T37" s="49">
        <v>3.0</v>
      </c>
      <c r="U37" s="49">
        <v>4.0</v>
      </c>
      <c r="V37" s="49">
        <v>5.0</v>
      </c>
      <c r="W37" s="49">
        <v>6.0</v>
      </c>
      <c r="X37" s="49">
        <v>7.0</v>
      </c>
      <c r="Y37" s="49">
        <v>8.0</v>
      </c>
      <c r="Z37" s="49">
        <v>9.0</v>
      </c>
      <c r="AA37" s="49">
        <v>10.0</v>
      </c>
      <c r="AB37" s="49">
        <v>11.0</v>
      </c>
      <c r="AC37" s="49">
        <v>12.0</v>
      </c>
      <c r="AD37" s="49">
        <v>13.0</v>
      </c>
      <c r="AE37" s="49">
        <v>14.0</v>
      </c>
      <c r="AF37" s="49">
        <v>15.0</v>
      </c>
      <c r="AG37" s="65"/>
      <c r="AH37" s="49">
        <v>1.0</v>
      </c>
      <c r="AI37" s="49">
        <v>2.0</v>
      </c>
      <c r="AJ37" s="49">
        <v>3.0</v>
      </c>
      <c r="AK37" s="49">
        <v>4.0</v>
      </c>
      <c r="AL37" s="49">
        <v>5.0</v>
      </c>
      <c r="AM37" s="49">
        <v>6.0</v>
      </c>
      <c r="AN37" s="49">
        <v>7.0</v>
      </c>
      <c r="AO37" s="49">
        <v>8.0</v>
      </c>
      <c r="AP37" s="49">
        <v>9.0</v>
      </c>
      <c r="AQ37" s="49">
        <v>10.0</v>
      </c>
      <c r="AR37" s="49">
        <v>11.0</v>
      </c>
      <c r="AS37" s="49">
        <v>12.0</v>
      </c>
      <c r="AT37" s="49">
        <v>13.0</v>
      </c>
      <c r="AU37" s="49">
        <v>14.0</v>
      </c>
      <c r="AV37" s="49">
        <v>15.0</v>
      </c>
      <c r="AW37" s="65"/>
      <c r="AX37" s="49">
        <v>1.0</v>
      </c>
      <c r="AY37" s="49">
        <v>2.0</v>
      </c>
      <c r="AZ37" s="49">
        <v>3.0</v>
      </c>
      <c r="BA37" s="49">
        <v>4.0</v>
      </c>
      <c r="BB37" s="49">
        <v>5.0</v>
      </c>
      <c r="BC37" s="49">
        <v>6.0</v>
      </c>
      <c r="BD37" s="49">
        <v>7.0</v>
      </c>
      <c r="BE37" s="49">
        <v>8.0</v>
      </c>
      <c r="BF37" s="49">
        <v>9.0</v>
      </c>
      <c r="BG37" s="49">
        <v>10.0</v>
      </c>
      <c r="BH37" s="49">
        <v>11.0</v>
      </c>
      <c r="BI37" s="49">
        <v>12.0</v>
      </c>
      <c r="BJ37" s="49">
        <v>13.0</v>
      </c>
      <c r="BK37" s="49">
        <v>14.0</v>
      </c>
      <c r="BL37" s="49">
        <v>15.0</v>
      </c>
      <c r="BM37" s="49"/>
    </row>
    <row r="38">
      <c r="A38" s="23" t="s">
        <v>19</v>
      </c>
      <c r="Q38" s="66"/>
      <c r="R38" s="52">
        <v>1.0</v>
      </c>
      <c r="T38" s="52">
        <v>1.0</v>
      </c>
      <c r="Y38" s="52">
        <v>1.0</v>
      </c>
      <c r="Z38" s="52">
        <v>1.0</v>
      </c>
      <c r="AA38" s="52">
        <v>1.0</v>
      </c>
      <c r="AB38" s="52">
        <v>1.0</v>
      </c>
      <c r="AE38" s="52">
        <v>1.0</v>
      </c>
      <c r="AG38" s="67"/>
      <c r="AI38" s="52">
        <v>1.0</v>
      </c>
      <c r="AJ38" s="52">
        <v>1.0</v>
      </c>
      <c r="AL38" s="52">
        <v>1.0</v>
      </c>
      <c r="AN38" s="52">
        <v>1.0</v>
      </c>
      <c r="AP38" s="52">
        <v>4.0</v>
      </c>
      <c r="AS38" s="52">
        <v>2.0</v>
      </c>
      <c r="AU38" s="52">
        <v>1.0</v>
      </c>
      <c r="AW38" s="67"/>
      <c r="AY38" s="52">
        <v>1.0</v>
      </c>
      <c r="AZ38" s="52">
        <v>1.0</v>
      </c>
      <c r="BC38" s="52">
        <v>1.0</v>
      </c>
      <c r="BD38" s="52">
        <v>1.0</v>
      </c>
      <c r="BE38" s="52">
        <v>3.0</v>
      </c>
      <c r="BF38" s="52">
        <v>1.0</v>
      </c>
      <c r="BH38" s="52">
        <v>1.0</v>
      </c>
      <c r="BI38" s="52">
        <v>1.0</v>
      </c>
      <c r="BJ38" s="52">
        <v>1.0</v>
      </c>
      <c r="BK38" s="52">
        <v>2.0</v>
      </c>
    </row>
    <row r="39">
      <c r="A39" s="23" t="s">
        <v>20</v>
      </c>
      <c r="Q39" s="67"/>
      <c r="Y39" s="52">
        <v>1.0</v>
      </c>
      <c r="AD39" s="52">
        <v>1.0</v>
      </c>
      <c r="AG39" s="67"/>
      <c r="AP39" s="52">
        <v>1.0</v>
      </c>
      <c r="AQ39" s="52">
        <v>2.0</v>
      </c>
      <c r="AR39" s="52">
        <v>1.0</v>
      </c>
      <c r="AS39" s="52">
        <v>1.0</v>
      </c>
      <c r="AW39" s="67"/>
      <c r="BF39" s="52">
        <v>1.0</v>
      </c>
      <c r="BG39" s="52">
        <v>1.0</v>
      </c>
      <c r="BH39" s="52">
        <v>1.0</v>
      </c>
      <c r="BK39" s="52">
        <v>1.0</v>
      </c>
    </row>
    <row r="40">
      <c r="A40" s="23" t="s">
        <v>21</v>
      </c>
      <c r="Q40" s="67"/>
      <c r="S40" s="52">
        <v>1.0</v>
      </c>
      <c r="AG40" s="67"/>
      <c r="AL40" s="52">
        <v>1.0</v>
      </c>
      <c r="AP40" s="52">
        <v>2.0</v>
      </c>
      <c r="AS40" s="52">
        <v>2.0</v>
      </c>
      <c r="AW40" s="66"/>
      <c r="AX40" s="52">
        <v>1.0</v>
      </c>
      <c r="BG40" s="52">
        <v>2.0</v>
      </c>
      <c r="BH40" s="52">
        <v>2.0</v>
      </c>
      <c r="BI40" s="52">
        <v>2.0</v>
      </c>
    </row>
    <row r="41">
      <c r="A41" s="23" t="s">
        <v>22</v>
      </c>
      <c r="Q41" s="67"/>
      <c r="Y41" s="52">
        <v>1.0</v>
      </c>
      <c r="Z41" s="52">
        <v>1.0</v>
      </c>
      <c r="AB41" s="52">
        <v>1.0</v>
      </c>
      <c r="AG41" s="67"/>
      <c r="AL41" s="52">
        <v>1.0</v>
      </c>
      <c r="AP41" s="52">
        <v>2.0</v>
      </c>
      <c r="AS41" s="52">
        <v>2.0</v>
      </c>
      <c r="AW41" s="67"/>
      <c r="AY41" s="52">
        <v>1.0</v>
      </c>
      <c r="BI41" s="52">
        <v>1.0</v>
      </c>
    </row>
    <row r="42">
      <c r="A42" s="23" t="s">
        <v>23</v>
      </c>
      <c r="Q42" s="67"/>
      <c r="Y42" s="52">
        <v>1.0</v>
      </c>
      <c r="AG42" s="66"/>
      <c r="AH42" s="52">
        <v>1.0</v>
      </c>
      <c r="AL42" s="52">
        <v>1.0</v>
      </c>
      <c r="AM42" s="52">
        <v>1.0</v>
      </c>
      <c r="AN42" s="52">
        <v>1.0</v>
      </c>
      <c r="AQ42" s="52">
        <v>2.0</v>
      </c>
      <c r="AR42" s="52">
        <v>1.0</v>
      </c>
      <c r="AT42" s="52">
        <v>1.0</v>
      </c>
      <c r="AW42" s="67"/>
      <c r="BA42" s="52">
        <v>1.0</v>
      </c>
      <c r="BB42" s="52">
        <v>1.0</v>
      </c>
      <c r="BC42" s="52">
        <v>2.0</v>
      </c>
      <c r="BF42" s="52">
        <v>2.0</v>
      </c>
      <c r="BG42" s="52">
        <v>1.0</v>
      </c>
      <c r="BH42" s="52">
        <v>1.0</v>
      </c>
      <c r="BJ42" s="52">
        <v>1.0</v>
      </c>
    </row>
    <row r="43">
      <c r="A43" s="23" t="s">
        <v>24</v>
      </c>
      <c r="Q43" s="67"/>
      <c r="V43" s="52">
        <v>1.0</v>
      </c>
      <c r="Y43" s="52">
        <v>1.0</v>
      </c>
      <c r="AA43" s="52">
        <v>1.0</v>
      </c>
      <c r="AC43" s="52">
        <v>1.0</v>
      </c>
      <c r="AD43" s="52">
        <v>1.0</v>
      </c>
      <c r="AF43" s="52">
        <v>1.0</v>
      </c>
      <c r="AG43" s="66"/>
      <c r="AH43" s="52">
        <v>1.0</v>
      </c>
      <c r="AL43" s="52">
        <v>1.0</v>
      </c>
      <c r="AO43" s="52">
        <v>1.0</v>
      </c>
      <c r="AP43" s="52">
        <v>2.0</v>
      </c>
      <c r="AR43" s="52">
        <v>3.0</v>
      </c>
      <c r="AS43" s="52">
        <v>1.0</v>
      </c>
      <c r="AT43" s="52">
        <v>1.0</v>
      </c>
      <c r="AW43" s="67"/>
      <c r="BH43" s="52">
        <v>1.0</v>
      </c>
      <c r="BJ43" s="52">
        <v>1.0</v>
      </c>
    </row>
    <row r="44">
      <c r="A44" s="23" t="s">
        <v>25</v>
      </c>
      <c r="Q44" s="67"/>
      <c r="AG44" s="67"/>
      <c r="AN44" s="52">
        <v>1.0</v>
      </c>
      <c r="AR44" s="52">
        <v>2.0</v>
      </c>
      <c r="AW44" s="67"/>
    </row>
    <row r="45">
      <c r="A45" s="23" t="s">
        <v>26</v>
      </c>
      <c r="Q45" s="67"/>
      <c r="AG45" s="67"/>
      <c r="AP45" s="52">
        <v>1.0</v>
      </c>
      <c r="AQ45" s="52">
        <v>1.0</v>
      </c>
      <c r="AW45" s="67"/>
      <c r="BG45" s="52">
        <v>1.0</v>
      </c>
      <c r="BK45" s="52">
        <v>1.0</v>
      </c>
    </row>
    <row r="46">
      <c r="A46" s="26" t="s">
        <v>27</v>
      </c>
      <c r="Q46" s="67"/>
      <c r="AG46" s="67"/>
      <c r="AI46" s="52">
        <v>1.0</v>
      </c>
      <c r="AW46" s="67"/>
    </row>
    <row r="47">
      <c r="A47" s="26" t="s">
        <v>28</v>
      </c>
      <c r="B47" s="52">
        <v>1.0</v>
      </c>
      <c r="Q47" s="67"/>
      <c r="V47" s="52">
        <v>1.0</v>
      </c>
      <c r="W47" s="52">
        <v>1.0</v>
      </c>
      <c r="AE47" s="52">
        <v>1.0</v>
      </c>
      <c r="AG47" s="67"/>
      <c r="AI47" s="52">
        <v>2.0</v>
      </c>
      <c r="AM47" s="52">
        <v>1.0</v>
      </c>
      <c r="AN47" s="52">
        <v>2.0</v>
      </c>
      <c r="AQ47" s="52">
        <v>2.0</v>
      </c>
      <c r="AS47" s="52">
        <v>1.0</v>
      </c>
      <c r="AU47" s="52">
        <v>1.0</v>
      </c>
      <c r="AW47" s="66"/>
      <c r="AX47" s="52">
        <v>1.0</v>
      </c>
      <c r="AY47" s="52">
        <v>2.0</v>
      </c>
      <c r="BD47" s="52">
        <v>1.0</v>
      </c>
      <c r="BG47" s="52">
        <v>2.0</v>
      </c>
      <c r="BH47" s="52">
        <v>1.0</v>
      </c>
      <c r="BK47" s="52">
        <v>1.0</v>
      </c>
    </row>
    <row r="48">
      <c r="A48" s="26" t="s">
        <v>29</v>
      </c>
      <c r="B48" s="52">
        <v>1.0</v>
      </c>
      <c r="Q48" s="66"/>
      <c r="R48" s="52">
        <v>1.0</v>
      </c>
      <c r="S48" s="52">
        <v>1.0</v>
      </c>
      <c r="X48" s="52">
        <v>1.0</v>
      </c>
      <c r="AB48" s="52">
        <v>1.0</v>
      </c>
      <c r="AG48" s="67"/>
      <c r="AQ48" s="52">
        <v>2.0</v>
      </c>
      <c r="AS48" s="52">
        <v>1.0</v>
      </c>
      <c r="AT48" s="52">
        <v>1.0</v>
      </c>
      <c r="AU48" s="52">
        <v>1.0</v>
      </c>
      <c r="AW48" s="67"/>
      <c r="AZ48" s="52">
        <v>1.0</v>
      </c>
      <c r="BE48" s="52">
        <v>2.0</v>
      </c>
      <c r="BF48" s="52">
        <v>1.0</v>
      </c>
      <c r="BG48" s="52">
        <v>1.0</v>
      </c>
      <c r="BH48" s="52">
        <v>1.0</v>
      </c>
    </row>
    <row r="49">
      <c r="A49" s="26" t="s">
        <v>30</v>
      </c>
      <c r="F49" s="52">
        <v>2.0</v>
      </c>
      <c r="G49" s="52">
        <v>1.0</v>
      </c>
      <c r="J49" s="52">
        <v>1.0</v>
      </c>
      <c r="Q49" s="66"/>
      <c r="R49" s="52">
        <v>2.0</v>
      </c>
      <c r="U49" s="52">
        <v>1.0</v>
      </c>
      <c r="V49" s="52">
        <v>1.0</v>
      </c>
      <c r="W49" s="52">
        <v>2.0</v>
      </c>
      <c r="X49" s="52">
        <v>1.0</v>
      </c>
      <c r="Y49" s="52">
        <v>3.0</v>
      </c>
      <c r="Z49" s="52">
        <v>1.0</v>
      </c>
      <c r="AA49" s="52">
        <v>1.0</v>
      </c>
      <c r="AB49" s="52">
        <v>2.0</v>
      </c>
      <c r="AG49" s="67"/>
      <c r="AL49" s="52">
        <v>2.0</v>
      </c>
      <c r="AM49" s="52">
        <v>1.0</v>
      </c>
      <c r="AN49" s="52">
        <v>4.0</v>
      </c>
      <c r="AO49" s="52">
        <v>3.0</v>
      </c>
      <c r="AP49" s="52">
        <v>2.0</v>
      </c>
      <c r="AQ49" s="52">
        <v>4.0</v>
      </c>
      <c r="AR49" s="52">
        <v>2.0</v>
      </c>
      <c r="AU49" s="52">
        <v>1.0</v>
      </c>
      <c r="AW49" s="66"/>
      <c r="AX49" s="52">
        <v>2.0</v>
      </c>
      <c r="BA49" s="52">
        <v>1.0</v>
      </c>
      <c r="BB49" s="52">
        <v>1.0</v>
      </c>
      <c r="BC49" s="52">
        <v>2.0</v>
      </c>
      <c r="BD49" s="52">
        <v>4.0</v>
      </c>
      <c r="BE49" s="52">
        <v>5.0</v>
      </c>
      <c r="BF49" s="52">
        <v>3.0</v>
      </c>
      <c r="BG49" s="52">
        <v>5.0</v>
      </c>
      <c r="BH49" s="52">
        <v>3.0</v>
      </c>
      <c r="BJ49" s="52">
        <v>1.0</v>
      </c>
    </row>
    <row r="50">
      <c r="A50" s="26" t="s">
        <v>31</v>
      </c>
      <c r="Q50" s="67"/>
      <c r="Y50" s="52">
        <v>1.0</v>
      </c>
      <c r="AG50" s="67"/>
      <c r="AL50" s="52">
        <v>1.0</v>
      </c>
      <c r="AN50" s="52">
        <v>1.0</v>
      </c>
      <c r="AR50" s="52">
        <v>1.0</v>
      </c>
      <c r="AS50" s="52">
        <v>1.0</v>
      </c>
      <c r="AW50" s="67"/>
      <c r="BE50" s="52">
        <v>1.0</v>
      </c>
      <c r="BG50" s="52">
        <v>1.0</v>
      </c>
      <c r="BI50" s="52">
        <v>1.0</v>
      </c>
    </row>
    <row r="51">
      <c r="A51" s="26" t="s">
        <v>32</v>
      </c>
      <c r="Q51" s="67"/>
      <c r="AG51" s="67"/>
      <c r="AM51" s="52">
        <v>1.0</v>
      </c>
      <c r="AW51" s="67"/>
      <c r="BD51" s="52">
        <v>1.0</v>
      </c>
    </row>
    <row r="52">
      <c r="A52" s="26" t="s">
        <v>33</v>
      </c>
      <c r="Q52" s="67"/>
      <c r="AG52" s="67"/>
      <c r="AL52" s="52">
        <v>1.0</v>
      </c>
      <c r="AS52" s="52">
        <v>1.0</v>
      </c>
      <c r="AW52" s="67"/>
      <c r="BG52" s="52">
        <v>1.0</v>
      </c>
    </row>
    <row r="53">
      <c r="A53" s="26" t="s">
        <v>34</v>
      </c>
      <c r="Q53" s="66"/>
      <c r="R53" s="52">
        <v>1.0</v>
      </c>
      <c r="V53" s="52">
        <v>1.0</v>
      </c>
      <c r="Y53" s="52">
        <v>2.0</v>
      </c>
      <c r="AA53" s="52">
        <v>1.0</v>
      </c>
      <c r="AG53" s="67"/>
      <c r="AK53" s="52">
        <v>1.0</v>
      </c>
      <c r="AM53" s="52">
        <v>1.0</v>
      </c>
      <c r="AP53" s="52">
        <v>1.0</v>
      </c>
      <c r="AQ53" s="52">
        <v>2.0</v>
      </c>
      <c r="AV53" s="52">
        <v>1.0</v>
      </c>
      <c r="AW53" s="67"/>
      <c r="AZ53" s="52">
        <v>1.0</v>
      </c>
      <c r="BB53" s="52">
        <v>1.0</v>
      </c>
      <c r="BC53" s="52">
        <v>2.0</v>
      </c>
      <c r="BF53" s="52">
        <v>1.0</v>
      </c>
      <c r="BG53" s="52">
        <v>2.0</v>
      </c>
    </row>
    <row r="54">
      <c r="A54" s="26" t="s">
        <v>35</v>
      </c>
      <c r="Q54" s="67"/>
      <c r="AG54" s="67"/>
      <c r="AQ54" s="52">
        <v>1.0</v>
      </c>
      <c r="AW54" s="66"/>
      <c r="AX54" s="52">
        <v>1.0</v>
      </c>
    </row>
    <row r="55">
      <c r="A55" s="26" t="s">
        <v>36</v>
      </c>
      <c r="Q55" s="66"/>
      <c r="R55" s="52">
        <v>1.0</v>
      </c>
      <c r="AG55" s="67"/>
      <c r="AI55" s="52">
        <v>2.0</v>
      </c>
      <c r="AW55" s="67"/>
      <c r="BH55" s="52">
        <v>1.0</v>
      </c>
    </row>
    <row r="56">
      <c r="A56" s="26" t="s">
        <v>37</v>
      </c>
      <c r="Q56" s="67"/>
      <c r="AG56" s="67"/>
      <c r="AM56" s="52">
        <v>1.0</v>
      </c>
      <c r="AW56" s="67"/>
    </row>
    <row r="57">
      <c r="A57" s="26" t="s">
        <v>38</v>
      </c>
      <c r="Q57" s="67"/>
      <c r="U57" s="52">
        <v>1.0</v>
      </c>
      <c r="AG57" s="67"/>
      <c r="AM57" s="52">
        <v>1.0</v>
      </c>
      <c r="AN57" s="52">
        <v>1.0</v>
      </c>
      <c r="AO57" s="52">
        <v>1.0</v>
      </c>
      <c r="AP57" s="52">
        <v>1.0</v>
      </c>
      <c r="AQ57" s="52">
        <v>1.0</v>
      </c>
      <c r="AW57" s="67"/>
      <c r="BF57" s="52">
        <v>1.0</v>
      </c>
      <c r="BI57" s="52">
        <v>1.0</v>
      </c>
    </row>
    <row r="58">
      <c r="A58" s="23" t="s">
        <v>39</v>
      </c>
      <c r="Q58" s="67"/>
      <c r="S58" s="52">
        <v>2.0</v>
      </c>
      <c r="W58" s="52">
        <v>1.0</v>
      </c>
      <c r="Z58" s="52">
        <v>1.0</v>
      </c>
      <c r="AB58" s="52">
        <v>1.0</v>
      </c>
      <c r="AG58" s="67"/>
      <c r="AI58" s="52">
        <v>1.0</v>
      </c>
      <c r="AJ58" s="52">
        <v>1.0</v>
      </c>
      <c r="AK58" s="52">
        <v>1.0</v>
      </c>
      <c r="AM58" s="52">
        <v>1.0</v>
      </c>
      <c r="AN58" s="52">
        <v>1.0</v>
      </c>
      <c r="AO58" s="52">
        <v>1.0</v>
      </c>
      <c r="AW58" s="67"/>
      <c r="AY58" s="52">
        <v>1.0</v>
      </c>
      <c r="BK58" s="52">
        <v>1.0</v>
      </c>
    </row>
    <row r="59">
      <c r="A59" s="23" t="s">
        <v>40</v>
      </c>
      <c r="Q59" s="67"/>
      <c r="T59" s="52">
        <v>1.0</v>
      </c>
      <c r="AG59" s="67"/>
      <c r="AR59" s="52">
        <v>1.0</v>
      </c>
      <c r="AW59" s="67"/>
      <c r="BB59" s="52">
        <v>1.0</v>
      </c>
      <c r="BI59" s="52">
        <v>1.0</v>
      </c>
    </row>
    <row r="60">
      <c r="A60" s="23" t="s">
        <v>41</v>
      </c>
      <c r="Q60" s="67"/>
      <c r="AG60" s="67"/>
      <c r="AP60" s="52">
        <v>1.0</v>
      </c>
      <c r="AW60" s="67"/>
    </row>
    <row r="61">
      <c r="A61" s="23" t="s">
        <v>42</v>
      </c>
      <c r="P61" s="52">
        <v>1.0</v>
      </c>
      <c r="Q61" s="67"/>
      <c r="R61" s="52">
        <v>1.0</v>
      </c>
      <c r="W61" s="52">
        <v>4.0</v>
      </c>
      <c r="X61" s="52">
        <v>1.0</v>
      </c>
      <c r="Y61" s="52">
        <v>3.0</v>
      </c>
      <c r="Z61" s="52">
        <v>1.0</v>
      </c>
      <c r="AA61" s="52">
        <v>5.0</v>
      </c>
      <c r="AB61" s="52">
        <v>1.0</v>
      </c>
      <c r="AC61" s="52">
        <v>1.0</v>
      </c>
      <c r="AD61" s="52">
        <v>1.0</v>
      </c>
      <c r="AG61" s="66"/>
      <c r="AH61" s="52">
        <v>1.0</v>
      </c>
      <c r="AJ61" s="52">
        <v>1.0</v>
      </c>
      <c r="AK61" s="52">
        <v>1.0</v>
      </c>
      <c r="AL61" s="52">
        <v>2.0</v>
      </c>
      <c r="AM61" s="52">
        <v>3.0</v>
      </c>
      <c r="AN61" s="52">
        <v>1.0</v>
      </c>
      <c r="AO61" s="52">
        <v>4.0</v>
      </c>
      <c r="AP61" s="52">
        <v>7.0</v>
      </c>
      <c r="AQ61" s="52">
        <v>6.0</v>
      </c>
      <c r="AR61" s="52">
        <v>7.0</v>
      </c>
      <c r="AS61" s="52">
        <v>2.0</v>
      </c>
      <c r="AT61" s="52">
        <v>1.0</v>
      </c>
      <c r="AU61" s="52">
        <v>2.0</v>
      </c>
      <c r="AV61" s="52">
        <v>1.0</v>
      </c>
      <c r="AW61" s="66"/>
      <c r="AX61" s="52">
        <v>1.0</v>
      </c>
      <c r="AY61" s="52">
        <v>2.0</v>
      </c>
      <c r="AZ61" s="52">
        <v>2.0</v>
      </c>
      <c r="BA61" s="52">
        <v>1.0</v>
      </c>
      <c r="BD61" s="52">
        <v>3.0</v>
      </c>
      <c r="BE61" s="52">
        <v>4.0</v>
      </c>
      <c r="BF61" s="52">
        <v>8.0</v>
      </c>
      <c r="BG61" s="52">
        <v>9.0</v>
      </c>
      <c r="BH61" s="52">
        <v>7.0</v>
      </c>
      <c r="BI61" s="52">
        <v>1.0</v>
      </c>
      <c r="BJ61" s="52">
        <v>1.0</v>
      </c>
    </row>
    <row r="62">
      <c r="A62" s="23" t="s">
        <v>43</v>
      </c>
      <c r="Q62" s="67"/>
      <c r="AG62" s="67"/>
      <c r="AK62" s="52">
        <v>1.0</v>
      </c>
      <c r="AW62" s="67"/>
    </row>
    <row r="63">
      <c r="A63" s="23" t="s">
        <v>44</v>
      </c>
      <c r="Q63" s="66"/>
      <c r="R63" s="52">
        <v>1.0</v>
      </c>
      <c r="AC63" s="52">
        <v>1.0</v>
      </c>
      <c r="AG63" s="67"/>
      <c r="AI63" s="52">
        <v>1.0</v>
      </c>
      <c r="AL63" s="52">
        <v>1.0</v>
      </c>
      <c r="AO63" s="52">
        <v>1.0</v>
      </c>
      <c r="AP63" s="52">
        <v>2.0</v>
      </c>
      <c r="AR63" s="52">
        <v>3.0</v>
      </c>
      <c r="AW63" s="67"/>
      <c r="BE63" s="52">
        <v>3.0</v>
      </c>
      <c r="BF63" s="52">
        <v>3.0</v>
      </c>
      <c r="BH63" s="52">
        <v>3.0</v>
      </c>
      <c r="BK63" s="52">
        <v>1.0</v>
      </c>
    </row>
    <row r="64">
      <c r="A64" s="23" t="s">
        <v>45</v>
      </c>
      <c r="Q64" s="67"/>
      <c r="V64" s="52">
        <v>1.0</v>
      </c>
      <c r="AC64" s="52">
        <v>1.0</v>
      </c>
      <c r="AG64" s="67"/>
      <c r="AJ64" s="52">
        <v>1.0</v>
      </c>
      <c r="AM64" s="52">
        <v>1.0</v>
      </c>
      <c r="AO64" s="52">
        <v>1.0</v>
      </c>
      <c r="AQ64" s="52">
        <v>2.0</v>
      </c>
      <c r="AR64" s="52">
        <v>2.0</v>
      </c>
      <c r="AS64" s="52">
        <v>3.0</v>
      </c>
      <c r="AT64" s="52">
        <v>1.0</v>
      </c>
      <c r="AW64" s="67"/>
      <c r="BC64" s="52">
        <v>1.0</v>
      </c>
      <c r="BD64" s="52">
        <v>2.0</v>
      </c>
      <c r="BE64" s="52">
        <v>1.0</v>
      </c>
      <c r="BF64" s="52">
        <v>1.0</v>
      </c>
      <c r="BG64" s="52">
        <v>1.0</v>
      </c>
      <c r="BH64" s="52">
        <v>1.0</v>
      </c>
      <c r="BI64" s="52">
        <v>2.0</v>
      </c>
    </row>
    <row r="65">
      <c r="A65" s="23" t="s">
        <v>46</v>
      </c>
      <c r="Q65" s="67"/>
      <c r="AG65" s="67"/>
      <c r="AR65" s="52">
        <v>1.0</v>
      </c>
      <c r="AS65" s="52">
        <v>1.0</v>
      </c>
      <c r="AW65" s="67"/>
      <c r="BA65" s="52">
        <v>1.0</v>
      </c>
    </row>
    <row r="66">
      <c r="A66" s="23" t="s">
        <v>47</v>
      </c>
      <c r="Q66" s="67"/>
      <c r="AG66" s="67"/>
      <c r="AN66" s="52">
        <v>1.0</v>
      </c>
      <c r="AW66" s="67"/>
      <c r="BD66" s="52">
        <v>1.0</v>
      </c>
      <c r="BF66" s="52">
        <v>1.0</v>
      </c>
      <c r="BG66" s="52">
        <v>2.0</v>
      </c>
      <c r="BH66" s="52">
        <v>2.0</v>
      </c>
      <c r="BI66" s="52">
        <v>1.0</v>
      </c>
      <c r="BL66" s="52">
        <v>1.0</v>
      </c>
      <c r="BM66" s="52"/>
    </row>
    <row r="67">
      <c r="A67" s="23" t="s">
        <v>48</v>
      </c>
      <c r="L67" s="52">
        <v>1.0</v>
      </c>
      <c r="Q67" s="67"/>
      <c r="S67" s="52">
        <v>1.0</v>
      </c>
      <c r="V67" s="52">
        <v>1.0</v>
      </c>
      <c r="Z67" s="52">
        <v>1.0</v>
      </c>
      <c r="AB67" s="52">
        <v>3.0</v>
      </c>
      <c r="AC67" s="52">
        <v>1.0</v>
      </c>
      <c r="AD67" s="52">
        <v>1.0</v>
      </c>
      <c r="AG67" s="67"/>
      <c r="AQ67" s="52">
        <v>3.0</v>
      </c>
      <c r="AS67" s="52">
        <v>1.0</v>
      </c>
      <c r="AW67" s="67"/>
    </row>
    <row r="68">
      <c r="A68" s="23" t="s">
        <v>49</v>
      </c>
      <c r="Q68" s="67"/>
      <c r="Z68" s="52">
        <v>1.0</v>
      </c>
      <c r="AG68" s="66"/>
      <c r="AH68" s="52">
        <v>1.0</v>
      </c>
      <c r="AR68" s="52">
        <v>1.0</v>
      </c>
      <c r="AW68" s="67"/>
      <c r="AY68" s="52">
        <v>1.0</v>
      </c>
      <c r="BF68" s="52">
        <v>1.0</v>
      </c>
    </row>
    <row r="69">
      <c r="A69" s="23" t="s">
        <v>50</v>
      </c>
      <c r="Q69" s="67"/>
      <c r="AC69" s="52">
        <v>1.0</v>
      </c>
      <c r="AG69" s="67"/>
      <c r="AW69" s="67"/>
      <c r="BD69" s="52">
        <v>1.0</v>
      </c>
    </row>
    <row r="70">
      <c r="A70" s="23" t="s">
        <v>51</v>
      </c>
      <c r="Q70" s="67"/>
      <c r="X70" s="52">
        <v>1.0</v>
      </c>
      <c r="AG70" s="67"/>
      <c r="AW70" s="67"/>
      <c r="BK70" s="52">
        <v>1.0</v>
      </c>
    </row>
    <row r="71">
      <c r="A71" s="23" t="s">
        <v>52</v>
      </c>
      <c r="Q71" s="67"/>
      <c r="AG71" s="67"/>
      <c r="AW71" s="67"/>
    </row>
    <row r="72">
      <c r="A72" s="23" t="s">
        <v>53</v>
      </c>
      <c r="Q72" s="67"/>
      <c r="AG72" s="67"/>
      <c r="AW72" s="67"/>
      <c r="BE72" s="52">
        <v>1.0</v>
      </c>
      <c r="BF72" s="52">
        <v>1.0</v>
      </c>
      <c r="BH72" s="52">
        <v>1.0</v>
      </c>
    </row>
    <row r="73">
      <c r="A73" s="23" t="s">
        <v>54</v>
      </c>
      <c r="Q73" s="67"/>
      <c r="AG73" s="67"/>
      <c r="AQ73" s="52">
        <v>1.0</v>
      </c>
      <c r="AS73" s="52">
        <v>1.0</v>
      </c>
      <c r="AW73" s="67"/>
      <c r="BE73" s="52">
        <v>1.0</v>
      </c>
      <c r="BF73" s="52">
        <v>1.0</v>
      </c>
      <c r="BH73" s="52">
        <v>1.0</v>
      </c>
      <c r="BI73" s="52">
        <v>1.0</v>
      </c>
    </row>
    <row r="74">
      <c r="A74" s="23" t="s">
        <v>55</v>
      </c>
      <c r="Q74" s="67"/>
      <c r="AD74" s="52">
        <v>1.0</v>
      </c>
      <c r="AG74" s="67"/>
      <c r="AR74" s="52">
        <v>1.0</v>
      </c>
      <c r="AW74" s="67"/>
      <c r="BD74" s="52">
        <v>1.0</v>
      </c>
    </row>
    <row r="75">
      <c r="A75" s="23" t="s">
        <v>56</v>
      </c>
      <c r="Q75" s="67"/>
      <c r="AG75" s="67"/>
      <c r="AW75" s="66"/>
      <c r="AX75" s="52">
        <v>1.0</v>
      </c>
      <c r="BJ75" s="52">
        <v>1.0</v>
      </c>
    </row>
    <row r="76">
      <c r="A76" s="23" t="s">
        <v>57</v>
      </c>
      <c r="Q76" s="67"/>
      <c r="AG76" s="67"/>
      <c r="AW76" s="66"/>
      <c r="AX76" s="52">
        <v>1.0</v>
      </c>
      <c r="BC76" s="52">
        <v>1.0</v>
      </c>
      <c r="BE76" s="52">
        <v>1.0</v>
      </c>
    </row>
    <row r="77">
      <c r="A77" s="23" t="s">
        <v>58</v>
      </c>
      <c r="Q77" s="67"/>
      <c r="AG77" s="67"/>
      <c r="AW77" s="67"/>
      <c r="BD77" s="52">
        <v>1.0</v>
      </c>
      <c r="BF77" s="52">
        <v>1.0</v>
      </c>
      <c r="BI77" s="52">
        <v>1.0</v>
      </c>
    </row>
    <row r="78">
      <c r="A78" s="23" t="s">
        <v>59</v>
      </c>
      <c r="Q78" s="67"/>
      <c r="AG78" s="67"/>
      <c r="AW78" s="67"/>
      <c r="BE78" s="52">
        <v>1.0</v>
      </c>
      <c r="BI78" s="52">
        <v>1.0</v>
      </c>
    </row>
    <row r="79">
      <c r="A79" s="23" t="s">
        <v>60</v>
      </c>
      <c r="Q79" s="67"/>
      <c r="AG79" s="67"/>
      <c r="AW79" s="66"/>
      <c r="AX79" s="52">
        <v>1.0</v>
      </c>
      <c r="BG79" s="52">
        <v>1.0</v>
      </c>
    </row>
    <row r="80">
      <c r="A80" s="70" t="s">
        <v>61</v>
      </c>
      <c r="B80" s="53">
        <f t="shared" ref="B80:BL80" si="65">SUM(B38:B79)</f>
        <v>2</v>
      </c>
      <c r="C80" s="53">
        <f t="shared" si="65"/>
        <v>0</v>
      </c>
      <c r="D80" s="53">
        <f t="shared" si="65"/>
        <v>0</v>
      </c>
      <c r="E80" s="53">
        <f t="shared" si="65"/>
        <v>0</v>
      </c>
      <c r="F80" s="53">
        <f t="shared" si="65"/>
        <v>2</v>
      </c>
      <c r="G80" s="53">
        <f t="shared" si="65"/>
        <v>1</v>
      </c>
      <c r="H80" s="53">
        <f t="shared" si="65"/>
        <v>0</v>
      </c>
      <c r="I80" s="53">
        <f t="shared" si="65"/>
        <v>0</v>
      </c>
      <c r="J80" s="53">
        <f t="shared" si="65"/>
        <v>1</v>
      </c>
      <c r="K80" s="53">
        <f t="shared" si="65"/>
        <v>0</v>
      </c>
      <c r="L80" s="53">
        <f t="shared" si="65"/>
        <v>1</v>
      </c>
      <c r="M80" s="53">
        <f t="shared" si="65"/>
        <v>0</v>
      </c>
      <c r="N80" s="53">
        <f t="shared" si="65"/>
        <v>0</v>
      </c>
      <c r="O80" s="53">
        <f t="shared" si="65"/>
        <v>0</v>
      </c>
      <c r="P80" s="53">
        <f t="shared" si="65"/>
        <v>1</v>
      </c>
      <c r="Q80" s="53">
        <f t="shared" si="65"/>
        <v>0</v>
      </c>
      <c r="R80" s="53">
        <f t="shared" si="65"/>
        <v>8</v>
      </c>
      <c r="S80" s="53">
        <f t="shared" si="65"/>
        <v>5</v>
      </c>
      <c r="T80" s="53">
        <f t="shared" si="65"/>
        <v>2</v>
      </c>
      <c r="U80" s="53">
        <f t="shared" si="65"/>
        <v>2</v>
      </c>
      <c r="V80" s="53">
        <f t="shared" si="65"/>
        <v>6</v>
      </c>
      <c r="W80" s="53">
        <f t="shared" si="65"/>
        <v>8</v>
      </c>
      <c r="X80" s="53">
        <f t="shared" si="65"/>
        <v>4</v>
      </c>
      <c r="Y80" s="53">
        <f t="shared" si="65"/>
        <v>14</v>
      </c>
      <c r="Z80" s="53">
        <f t="shared" si="65"/>
        <v>7</v>
      </c>
      <c r="AA80" s="53">
        <f t="shared" si="65"/>
        <v>9</v>
      </c>
      <c r="AB80" s="53">
        <f t="shared" si="65"/>
        <v>10</v>
      </c>
      <c r="AC80" s="53">
        <f t="shared" si="65"/>
        <v>6</v>
      </c>
      <c r="AD80" s="53">
        <f t="shared" si="65"/>
        <v>5</v>
      </c>
      <c r="AE80" s="53">
        <f t="shared" si="65"/>
        <v>2</v>
      </c>
      <c r="AF80" s="53">
        <f t="shared" si="65"/>
        <v>1</v>
      </c>
      <c r="AG80" s="53">
        <f t="shared" si="65"/>
        <v>0</v>
      </c>
      <c r="AH80" s="53">
        <f t="shared" si="65"/>
        <v>4</v>
      </c>
      <c r="AI80" s="53">
        <f t="shared" si="65"/>
        <v>8</v>
      </c>
      <c r="AJ80" s="53">
        <f t="shared" si="65"/>
        <v>4</v>
      </c>
      <c r="AK80" s="53">
        <f t="shared" si="65"/>
        <v>4</v>
      </c>
      <c r="AL80" s="53">
        <f t="shared" si="65"/>
        <v>12</v>
      </c>
      <c r="AM80" s="53">
        <f t="shared" si="65"/>
        <v>12</v>
      </c>
      <c r="AN80" s="53">
        <f t="shared" si="65"/>
        <v>14</v>
      </c>
      <c r="AO80" s="53">
        <f t="shared" si="65"/>
        <v>12</v>
      </c>
      <c r="AP80" s="53">
        <f t="shared" si="65"/>
        <v>26</v>
      </c>
      <c r="AQ80" s="53">
        <f t="shared" si="65"/>
        <v>29</v>
      </c>
      <c r="AR80" s="53">
        <f t="shared" si="65"/>
        <v>26</v>
      </c>
      <c r="AS80" s="53">
        <f t="shared" si="65"/>
        <v>20</v>
      </c>
      <c r="AT80" s="53">
        <f t="shared" si="65"/>
        <v>5</v>
      </c>
      <c r="AU80" s="53">
        <f t="shared" si="65"/>
        <v>6</v>
      </c>
      <c r="AV80" s="53">
        <f t="shared" si="65"/>
        <v>2</v>
      </c>
      <c r="AW80" s="53">
        <f t="shared" si="65"/>
        <v>0</v>
      </c>
      <c r="AX80" s="53">
        <f t="shared" si="65"/>
        <v>9</v>
      </c>
      <c r="AY80" s="53">
        <f t="shared" si="65"/>
        <v>8</v>
      </c>
      <c r="AZ80" s="53">
        <f t="shared" si="65"/>
        <v>5</v>
      </c>
      <c r="BA80" s="53">
        <f t="shared" si="65"/>
        <v>4</v>
      </c>
      <c r="BB80" s="53">
        <f t="shared" si="65"/>
        <v>4</v>
      </c>
      <c r="BC80" s="53">
        <f t="shared" si="65"/>
        <v>9</v>
      </c>
      <c r="BD80" s="53">
        <f t="shared" si="65"/>
        <v>16</v>
      </c>
      <c r="BE80" s="53">
        <f t="shared" si="65"/>
        <v>23</v>
      </c>
      <c r="BF80" s="53">
        <f t="shared" si="65"/>
        <v>27</v>
      </c>
      <c r="BG80" s="53">
        <f t="shared" si="65"/>
        <v>30</v>
      </c>
      <c r="BH80" s="53">
        <f t="shared" si="65"/>
        <v>27</v>
      </c>
      <c r="BI80" s="53">
        <f t="shared" si="65"/>
        <v>14</v>
      </c>
      <c r="BJ80" s="53">
        <f t="shared" si="65"/>
        <v>6</v>
      </c>
      <c r="BK80" s="53">
        <f t="shared" si="65"/>
        <v>8</v>
      </c>
      <c r="BL80" s="53">
        <f t="shared" si="65"/>
        <v>1</v>
      </c>
    </row>
    <row r="81">
      <c r="B81" s="52">
        <f>B80/SUM(B80:P80)*100</f>
        <v>25</v>
      </c>
      <c r="C81" s="53">
        <f>C80/SUM(B80:P80)*100</f>
        <v>0</v>
      </c>
      <c r="D81" s="53">
        <f>D80/SUM(B80:P80)*100</f>
        <v>0</v>
      </c>
      <c r="E81" s="53">
        <f>E80/SUM(B80:P80)*100</f>
        <v>0</v>
      </c>
      <c r="F81" s="53">
        <f>F80/SUM(B80:P80)*100</f>
        <v>25</v>
      </c>
      <c r="G81" s="53">
        <f>G80/SUM(B80:P80)*100</f>
        <v>12.5</v>
      </c>
      <c r="H81" s="53">
        <f>H80/SUM(B80:P80)*100</f>
        <v>0</v>
      </c>
      <c r="I81" s="53">
        <f>I80/SUM(B80:P80)*100</f>
        <v>0</v>
      </c>
      <c r="J81" s="53">
        <f>J80/SUM(B80:P80)*100</f>
        <v>12.5</v>
      </c>
      <c r="K81" s="53">
        <f>K80/SUM(B80:P80)*100</f>
        <v>0</v>
      </c>
      <c r="L81" s="53">
        <f>L80/SUM(B80:P80)*100</f>
        <v>12.5</v>
      </c>
      <c r="M81" s="53">
        <f>M80/SUM(B80:P80)*100</f>
        <v>0</v>
      </c>
      <c r="N81" s="53">
        <f>N80/SUM(B80:P80)*100</f>
        <v>0</v>
      </c>
      <c r="O81" s="53">
        <f>O80/SUM(B80:P80)*100</f>
        <v>0</v>
      </c>
      <c r="P81" s="53">
        <f>P80/SUM(B80:P80)*100</f>
        <v>12.5</v>
      </c>
      <c r="Q81" s="71"/>
      <c r="R81" s="52">
        <f>R80/SUM(R80:AF80)*100</f>
        <v>8.988764045</v>
      </c>
      <c r="S81" s="53">
        <f>S80/SUM(R80:AF80)*100</f>
        <v>5.617977528</v>
      </c>
      <c r="T81" s="53">
        <f>T80/SUM(R80:AF80)*100</f>
        <v>2.247191011</v>
      </c>
      <c r="U81" s="53">
        <f>U80/SUM(R80:AF80)*100</f>
        <v>2.247191011</v>
      </c>
      <c r="V81" s="53">
        <f>V80/SUM(R80:AF80)*100</f>
        <v>6.741573034</v>
      </c>
      <c r="W81" s="53">
        <f>W80/SUM(R80:AF80)*100</f>
        <v>8.988764045</v>
      </c>
      <c r="X81" s="53">
        <f>X80/SUM(R80:AF80)*100</f>
        <v>4.494382022</v>
      </c>
      <c r="Y81" s="53">
        <f>Y80/SUM(R80:AF80)*100</f>
        <v>15.73033708</v>
      </c>
      <c r="Z81" s="53">
        <f>Z80/SUM(R80:AF80)*100</f>
        <v>7.865168539</v>
      </c>
      <c r="AA81" s="53">
        <f>AA80/SUM(R80:AF80)*100</f>
        <v>10.11235955</v>
      </c>
      <c r="AB81" s="53">
        <f>AB80/SUM(R80:AF80)*100</f>
        <v>11.23595506</v>
      </c>
      <c r="AC81" s="53">
        <f>AC80/SUM(R80:AF80)*100</f>
        <v>6.741573034</v>
      </c>
      <c r="AD81" s="53">
        <f>AD80/SUM(R80:AF80)*100</f>
        <v>5.617977528</v>
      </c>
      <c r="AE81" s="53">
        <f>AE80/SUM(R80:AF80)*100</f>
        <v>2.247191011</v>
      </c>
      <c r="AF81" s="53">
        <f>AF80/SUM(R80:AF80)*100</f>
        <v>1.123595506</v>
      </c>
      <c r="AH81" s="52">
        <f>AH80/SUM(AH80:AV80)*100</f>
        <v>2.173913043</v>
      </c>
      <c r="AI81" s="53">
        <f>AI80/SUM(AH80:AV80)*100</f>
        <v>4.347826087</v>
      </c>
      <c r="AJ81" s="53">
        <f>AJ80/SUM(AH80:AV80)*100</f>
        <v>2.173913043</v>
      </c>
      <c r="AK81" s="53">
        <f>AK80/SUM(AH80:AV80)*100</f>
        <v>2.173913043</v>
      </c>
      <c r="AL81" s="53">
        <f>AL80/SUM(AH80:AV80)*100</f>
        <v>6.52173913</v>
      </c>
      <c r="AM81" s="53">
        <f>AM80/SUM(AH80:AV80)*100</f>
        <v>6.52173913</v>
      </c>
      <c r="AN81" s="53">
        <f>AN80/SUM(AH80:AV80)*100</f>
        <v>7.608695652</v>
      </c>
      <c r="AO81" s="53">
        <f>AO80/SUM(AH80:AV80)*100</f>
        <v>6.52173913</v>
      </c>
      <c r="AP81" s="53">
        <f>AP80/SUM(AH80:AV80)*100</f>
        <v>14.13043478</v>
      </c>
      <c r="AQ81" s="53">
        <f>AQ80/SUM(AH80:AV80)*100</f>
        <v>15.76086957</v>
      </c>
      <c r="AR81" s="53">
        <f>AR80/SUM(AH80:AV80)*100</f>
        <v>14.13043478</v>
      </c>
      <c r="AS81" s="53">
        <f>AS80/SUM(AH80:AV80)*100</f>
        <v>10.86956522</v>
      </c>
      <c r="AT81" s="53">
        <f>AT80/SUM(AH80:AV80)*100</f>
        <v>2.717391304</v>
      </c>
      <c r="AU81" s="53">
        <f>AU80/SUM(AH80:AV80)*100</f>
        <v>3.260869565</v>
      </c>
      <c r="AV81" s="53">
        <f>AV80/SUM(AH80:AV80)*100</f>
        <v>1.086956522</v>
      </c>
      <c r="AX81" s="52">
        <f>AX80/SUM(AX80:BL80)*100</f>
        <v>4.712041885</v>
      </c>
      <c r="AY81" s="53">
        <f>AY80/SUM(AX80:BL80)*100</f>
        <v>4.188481675</v>
      </c>
      <c r="AZ81" s="53">
        <f>AZ80/SUM(AX80:BL80)*100</f>
        <v>2.617801047</v>
      </c>
      <c r="BA81" s="53">
        <f>BA80/SUM(AX80:BL80)*100</f>
        <v>2.094240838</v>
      </c>
      <c r="BB81" s="53">
        <f>BB80/SUM(AX80:BL80)*100</f>
        <v>2.094240838</v>
      </c>
      <c r="BC81" s="53">
        <f>BC80/SUM(AX80:BL80)*100</f>
        <v>4.712041885</v>
      </c>
      <c r="BD81" s="53">
        <f>BD80/SUM(AX80:BL80)*100</f>
        <v>8.376963351</v>
      </c>
      <c r="BE81" s="53">
        <f>BE80/SUM(AX80:BL80)*100</f>
        <v>12.04188482</v>
      </c>
      <c r="BF81" s="53">
        <f>BF80/SUM(AX80:BL80)*100</f>
        <v>14.13612565</v>
      </c>
      <c r="BG81" s="53">
        <f>BG80/SUM(AX80:BL80)*100</f>
        <v>15.70680628</v>
      </c>
      <c r="BH81" s="53">
        <f>BH80/SUM(AX80:BL80)*100</f>
        <v>14.13612565</v>
      </c>
      <c r="BI81" s="53">
        <f>BI80/SUM(AX80:BL80)*100</f>
        <v>7.329842932</v>
      </c>
      <c r="BJ81" s="53">
        <f>BJ80/SUM(AX80:BL80)*100</f>
        <v>3.141361257</v>
      </c>
      <c r="BK81" s="53">
        <f>BK80/SUM(AX80:BL80)*100</f>
        <v>4.188481675</v>
      </c>
      <c r="BL81" s="53">
        <f>BL80/SUM(AX80:BL80)*100</f>
        <v>0.5235602094</v>
      </c>
    </row>
    <row r="82">
      <c r="A82" s="8"/>
      <c r="Q82" s="67"/>
      <c r="AG82" s="67"/>
      <c r="AW82" s="67"/>
    </row>
    <row r="83">
      <c r="A83" s="34" t="s">
        <v>62</v>
      </c>
      <c r="Q83" s="67"/>
      <c r="AG83" s="67"/>
      <c r="AW83" s="67"/>
    </row>
    <row r="84">
      <c r="A84" s="37" t="s">
        <v>0</v>
      </c>
      <c r="B84" s="49">
        <v>1.0</v>
      </c>
      <c r="Q84" s="64"/>
      <c r="R84" s="50">
        <v>44595.0</v>
      </c>
      <c r="AG84" s="64"/>
      <c r="AH84" s="50">
        <v>44656.0</v>
      </c>
      <c r="AW84" s="65"/>
      <c r="AX84" s="49" t="s">
        <v>1</v>
      </c>
      <c r="BM84" s="49"/>
    </row>
    <row r="85">
      <c r="A85" s="41" t="s">
        <v>4</v>
      </c>
      <c r="B85" s="49">
        <v>1.0</v>
      </c>
      <c r="C85" s="49">
        <v>2.0</v>
      </c>
      <c r="D85" s="49">
        <v>3.0</v>
      </c>
      <c r="E85" s="49">
        <v>4.0</v>
      </c>
      <c r="F85" s="49">
        <v>5.0</v>
      </c>
      <c r="G85" s="49">
        <v>6.0</v>
      </c>
      <c r="H85" s="49">
        <v>7.0</v>
      </c>
      <c r="I85" s="49">
        <v>8.0</v>
      </c>
      <c r="J85" s="49">
        <v>9.0</v>
      </c>
      <c r="K85" s="49">
        <v>10.0</v>
      </c>
      <c r="L85" s="49">
        <v>11.0</v>
      </c>
      <c r="M85" s="49">
        <v>12.0</v>
      </c>
      <c r="N85" s="49">
        <v>13.0</v>
      </c>
      <c r="O85" s="49">
        <v>14.0</v>
      </c>
      <c r="P85" s="49">
        <v>15.0</v>
      </c>
      <c r="Q85" s="65"/>
      <c r="R85" s="49">
        <v>1.0</v>
      </c>
      <c r="S85" s="49">
        <v>2.0</v>
      </c>
      <c r="T85" s="49">
        <v>3.0</v>
      </c>
      <c r="U85" s="49">
        <v>4.0</v>
      </c>
      <c r="V85" s="49">
        <v>5.0</v>
      </c>
      <c r="W85" s="49">
        <v>6.0</v>
      </c>
      <c r="X85" s="49">
        <v>7.0</v>
      </c>
      <c r="Y85" s="49">
        <v>8.0</v>
      </c>
      <c r="Z85" s="49">
        <v>9.0</v>
      </c>
      <c r="AA85" s="49">
        <v>10.0</v>
      </c>
      <c r="AB85" s="49">
        <v>11.0</v>
      </c>
      <c r="AC85" s="49">
        <v>12.0</v>
      </c>
      <c r="AD85" s="49">
        <v>13.0</v>
      </c>
      <c r="AE85" s="49">
        <v>14.0</v>
      </c>
      <c r="AF85" s="49">
        <v>15.0</v>
      </c>
      <c r="AG85" s="65"/>
      <c r="AH85" s="49">
        <v>1.0</v>
      </c>
      <c r="AI85" s="49">
        <v>2.0</v>
      </c>
      <c r="AJ85" s="49">
        <v>3.0</v>
      </c>
      <c r="AK85" s="49">
        <v>4.0</v>
      </c>
      <c r="AL85" s="49">
        <v>5.0</v>
      </c>
      <c r="AM85" s="49">
        <v>6.0</v>
      </c>
      <c r="AN85" s="49">
        <v>7.0</v>
      </c>
      <c r="AO85" s="49">
        <v>8.0</v>
      </c>
      <c r="AP85" s="49">
        <v>9.0</v>
      </c>
      <c r="AQ85" s="49">
        <v>10.0</v>
      </c>
      <c r="AR85" s="49">
        <v>11.0</v>
      </c>
      <c r="AS85" s="49">
        <v>12.0</v>
      </c>
      <c r="AT85" s="49">
        <v>13.0</v>
      </c>
      <c r="AU85" s="49">
        <v>14.0</v>
      </c>
      <c r="AV85" s="49">
        <v>15.0</v>
      </c>
      <c r="AW85" s="65"/>
      <c r="AX85" s="49">
        <v>1.0</v>
      </c>
      <c r="AY85" s="49">
        <v>2.0</v>
      </c>
      <c r="AZ85" s="49">
        <v>3.0</v>
      </c>
      <c r="BA85" s="49">
        <v>4.0</v>
      </c>
      <c r="BB85" s="49">
        <v>5.0</v>
      </c>
      <c r="BC85" s="49">
        <v>6.0</v>
      </c>
      <c r="BD85" s="49">
        <v>7.0</v>
      </c>
      <c r="BE85" s="49">
        <v>8.0</v>
      </c>
      <c r="BF85" s="49">
        <v>9.0</v>
      </c>
      <c r="BG85" s="49">
        <v>10.0</v>
      </c>
      <c r="BH85" s="49">
        <v>11.0</v>
      </c>
      <c r="BI85" s="49">
        <v>12.0</v>
      </c>
      <c r="BJ85" s="49">
        <v>13.0</v>
      </c>
      <c r="BK85" s="49">
        <v>14.0</v>
      </c>
      <c r="BL85" s="49">
        <v>15.0</v>
      </c>
      <c r="BM85" s="49"/>
    </row>
    <row r="86">
      <c r="A86" s="23" t="s">
        <v>19</v>
      </c>
      <c r="B86" s="53">
        <f t="shared" ref="B86:B127" si="66">If(B38=0,0,100*B38/sum(B38:P38))</f>
        <v>0</v>
      </c>
      <c r="C86" s="53">
        <f t="shared" ref="C86:C127" si="67">If(C38=0,0,100*C38/sum(B38:P38))</f>
        <v>0</v>
      </c>
      <c r="D86" s="53">
        <f t="shared" ref="D86:D127" si="68">If(D38=0,0,100*D38/sum(B38:P38))</f>
        <v>0</v>
      </c>
      <c r="E86" s="53">
        <f t="shared" ref="E86:E127" si="69">If(E38=0,0,100*E38/sum(B38:P38))</f>
        <v>0</v>
      </c>
      <c r="F86" s="53">
        <f t="shared" ref="F86:F127" si="70">If(F38=0,0,100*F38/sum(B38:P38))</f>
        <v>0</v>
      </c>
      <c r="G86" s="53">
        <f t="shared" ref="G86:G127" si="71">If(G38=0,0,100*G38/sum(B38:P38))</f>
        <v>0</v>
      </c>
      <c r="H86" s="53">
        <f t="shared" ref="H86:H127" si="72">If(H38=0,0,100*H38/sum(B38:P38))</f>
        <v>0</v>
      </c>
      <c r="I86" s="53">
        <f t="shared" ref="I86:I127" si="73">If(I38=0,0,100*I38/sum(B38:P38))</f>
        <v>0</v>
      </c>
      <c r="J86" s="53">
        <f t="shared" ref="J86:J127" si="74">If(J38=0,0,100*J38/sum(B38:P38))</f>
        <v>0</v>
      </c>
      <c r="K86" s="53">
        <f t="shared" ref="K86:K127" si="75">If(K38=0,0,100*K38/sum(B38:P38))</f>
        <v>0</v>
      </c>
      <c r="L86" s="53">
        <f t="shared" ref="L86:L127" si="76">If(L38=0,0,100*L38/sum(B38:P38))</f>
        <v>0</v>
      </c>
      <c r="M86" s="53">
        <f t="shared" ref="M86:M127" si="77">If(M38=0,0,100*M38/sum(B38:P38))</f>
        <v>0</v>
      </c>
      <c r="N86" s="53">
        <f t="shared" ref="N86:N127" si="78">If(N38=0,0,100*N38/sum(B38:P38))</f>
        <v>0</v>
      </c>
      <c r="O86" s="53">
        <f t="shared" ref="O86:O127" si="79">If(O38=0,0,100*O38/sum(B38:P38))</f>
        <v>0</v>
      </c>
      <c r="P86" s="53">
        <f t="shared" ref="P86:P127" si="80">If(P38=0,0,100*P38/sum(B38:P38))</f>
        <v>0</v>
      </c>
      <c r="Q86" s="67"/>
      <c r="R86" s="53">
        <f t="shared" ref="R86:R127" si="81">If(R38=0,0,100*R38/sum(R38:AF38))</f>
        <v>14.28571429</v>
      </c>
      <c r="S86" s="53">
        <f t="shared" ref="S86:S127" si="82">If(S38=0,0,100*S38/sum(R38:AF38))</f>
        <v>0</v>
      </c>
      <c r="T86" s="53">
        <f t="shared" ref="T86:T127" si="83">If(T38=0,0,100*T38/sum(R38:AF38))</f>
        <v>14.28571429</v>
      </c>
      <c r="U86" s="53">
        <f t="shared" ref="U86:U127" si="84">If(U38=0,0,100*U38/sum(R38:AF38))</f>
        <v>0</v>
      </c>
      <c r="V86" s="53">
        <f t="shared" ref="V86:V127" si="85">If(V38=0,0,100*V38/sum(R38:AF38))</f>
        <v>0</v>
      </c>
      <c r="W86" s="53">
        <f t="shared" ref="W86:W127" si="86">If(W38=0,0,100*W38/sum(R38:AF38))</f>
        <v>0</v>
      </c>
      <c r="X86" s="53">
        <f t="shared" ref="X86:X127" si="87">If(X38=0,0,100*X38/sum(R38:AF38))</f>
        <v>0</v>
      </c>
      <c r="Y86" s="53">
        <f t="shared" ref="Y86:Y127" si="88">If(Y38=0,0,100*Y38/sum(R38:AF38))</f>
        <v>14.28571429</v>
      </c>
      <c r="Z86" s="53">
        <f t="shared" ref="Z86:Z127" si="89">If(Z38=0,0,100*Z38/sum(R38:AF38))</f>
        <v>14.28571429</v>
      </c>
      <c r="AA86" s="53">
        <f t="shared" ref="AA86:AA127" si="90">If(AA38=0,0,100*AA38/sum(R38:AF38))</f>
        <v>14.28571429</v>
      </c>
      <c r="AB86" s="53">
        <f t="shared" ref="AB86:AB127" si="91">If(AB38=0,0,100*AB38/sum(R38:AF38))</f>
        <v>14.28571429</v>
      </c>
      <c r="AC86" s="53">
        <f t="shared" ref="AC86:AC127" si="92">If(AC38=0,0,100*AC38/sum(R38:AF38))</f>
        <v>0</v>
      </c>
      <c r="AD86" s="53">
        <f t="shared" ref="AD86:AD127" si="93">If(AD38=0,0,100*AD38/sum(R38:AF38))</f>
        <v>0</v>
      </c>
      <c r="AE86" s="53">
        <f t="shared" ref="AE86:AE127" si="94">If(AE38=0,0,100*AE38/sum(R38:AF38))</f>
        <v>14.28571429</v>
      </c>
      <c r="AF86" s="53">
        <f t="shared" ref="AF86:AF127" si="95">If(AF38=0,0,100*AF38/sum(R38:AF38))</f>
        <v>0</v>
      </c>
      <c r="AG86" s="67"/>
      <c r="AH86" s="53">
        <f t="shared" ref="AH86:AH127" si="96">If(AH38=0,0,100*AH38/sum(AH38:AV38))</f>
        <v>0</v>
      </c>
      <c r="AI86" s="53">
        <f t="shared" ref="AI86:AI127" si="97">If(AI38=0,0,100*AI38/sum(AH38:AV38))</f>
        <v>9.090909091</v>
      </c>
      <c r="AJ86" s="53">
        <f t="shared" ref="AJ86:AJ127" si="98">If(AJ38=0,0,100*AJ38/sum(AH38:AV38))</f>
        <v>9.090909091</v>
      </c>
      <c r="AK86" s="53">
        <f t="shared" ref="AK86:AK127" si="99">If(AK38=0,0,100*AK38/sum(AH38:AV38))</f>
        <v>0</v>
      </c>
      <c r="AL86" s="53">
        <f t="shared" ref="AL86:AL127" si="100">If(AL38=0,0,100*AL38/sum(AH38:AV38))</f>
        <v>9.090909091</v>
      </c>
      <c r="AM86" s="53">
        <f t="shared" ref="AM86:AM127" si="101">If(AM38=0,0,100*AM38/sum(AH38:AV38))</f>
        <v>0</v>
      </c>
      <c r="AN86" s="53">
        <f t="shared" ref="AN86:AN127" si="102">If(AN38=0,0,100*AN38/sum(AH38:AV38))</f>
        <v>9.090909091</v>
      </c>
      <c r="AO86" s="53">
        <f t="shared" ref="AO86:AO127" si="103">If(AO38=0,0,100*AO38/sum(AH38:AV38))</f>
        <v>0</v>
      </c>
      <c r="AP86" s="53">
        <f t="shared" ref="AP86:AP127" si="104">If(AP38=0,0,100*AP38/sum(AH38:AV38))</f>
        <v>36.36363636</v>
      </c>
      <c r="AQ86" s="53">
        <f t="shared" ref="AQ86:AQ127" si="105">If(AQ38=0,0,100*AQ38/sum(AH38:AV38))</f>
        <v>0</v>
      </c>
      <c r="AR86" s="53">
        <f t="shared" ref="AR86:AR127" si="106">If(AR38=0,0,100*AR38/sum(AH38:AV38))</f>
        <v>0</v>
      </c>
      <c r="AS86" s="53">
        <f t="shared" ref="AS86:AS127" si="107">If(AS38=0,0,100*AS38/sum(AH38:AV38))</f>
        <v>18.18181818</v>
      </c>
      <c r="AT86" s="53">
        <f t="shared" ref="AT86:AT127" si="108">If(AT38=0,0,100*AT38/sum(AH38:AV38))</f>
        <v>0</v>
      </c>
      <c r="AU86" s="53">
        <f t="shared" ref="AU86:AU127" si="109">If(AU38=0,0,100*AU38/sum(AH38:AV38))</f>
        <v>9.090909091</v>
      </c>
      <c r="AV86" s="53">
        <f t="shared" ref="AV86:AV127" si="110">If(AV38=0,0,100*AV38/sum(AH38:AV38))</f>
        <v>0</v>
      </c>
      <c r="AW86" s="67"/>
      <c r="AX86" s="53">
        <f t="shared" ref="AX86:AX127" si="111">If(AX38=0,0,100*AX38/sum(AX38:BL38))</f>
        <v>0</v>
      </c>
      <c r="AY86" s="53">
        <f t="shared" ref="AY86:AY127" si="112">If(AY38=0,0,100*AY38/sum(AX38:BL38))</f>
        <v>7.692307692</v>
      </c>
      <c r="AZ86" s="53">
        <f t="shared" ref="AZ86:AZ127" si="113">If(AZ38=0,0,100*AZ38/sum(AX38:BL38))</f>
        <v>7.692307692</v>
      </c>
      <c r="BA86" s="53">
        <f t="shared" ref="BA86:BA127" si="114">If(BA38=0,0,100*BA38/sum(AX38:BL38))</f>
        <v>0</v>
      </c>
      <c r="BB86" s="53">
        <f t="shared" ref="BB86:BB127" si="115">If(BB38=0,0,100*BB38/sum(AX38:BL38))</f>
        <v>0</v>
      </c>
      <c r="BC86" s="53">
        <f t="shared" ref="BC86:BC127" si="116">If(BC38=0,0,100*BC38/sum(AX38:BL38))</f>
        <v>7.692307692</v>
      </c>
      <c r="BD86" s="53">
        <f t="shared" ref="BD86:BD127" si="117">If(BD38=0,0,100*BD38/sum(AX38:BL38))</f>
        <v>7.692307692</v>
      </c>
      <c r="BE86" s="53">
        <f t="shared" ref="BE86:BE127" si="118">If(BE38=0,0,100*BE38/sum(AX38:BL38))</f>
        <v>23.07692308</v>
      </c>
      <c r="BF86" s="53">
        <f t="shared" ref="BF86:BF127" si="119">If(BF38=0,0,100*BF38/sum(AX38:BL38))</f>
        <v>7.692307692</v>
      </c>
      <c r="BG86" s="53">
        <f t="shared" ref="BG86:BG127" si="120">If(BG38=0,0,100*BG38/sum(AX38:BL38))</f>
        <v>0</v>
      </c>
      <c r="BH86" s="53">
        <f t="shared" ref="BH86:BH127" si="121">If(BH38=0,0,100*BH38/sum(AX38:BL38))</f>
        <v>7.692307692</v>
      </c>
      <c r="BI86" s="53">
        <f t="shared" ref="BI86:BI127" si="122">If(BI38=0,0,100*BI38/sum(AX38:BL38))</f>
        <v>7.692307692</v>
      </c>
      <c r="BJ86" s="53">
        <f t="shared" ref="BJ86:BJ127" si="123">If(BJ38=0,0,100*BJ38/sum(AX38:BL38))</f>
        <v>7.692307692</v>
      </c>
      <c r="BK86" s="53">
        <f t="shared" ref="BK86:BK127" si="124">If(BK38=0,0,100*BK38/sum(AX38:BL38))</f>
        <v>15.38461538</v>
      </c>
      <c r="BL86" s="53">
        <f t="shared" ref="BL86:BL127" si="125">If(BL38=0,0,100*BL38/sum(AX38:BL38))</f>
        <v>0</v>
      </c>
    </row>
    <row r="87">
      <c r="A87" s="23" t="s">
        <v>20</v>
      </c>
      <c r="B87" s="53">
        <f t="shared" si="66"/>
        <v>0</v>
      </c>
      <c r="C87" s="53">
        <f t="shared" si="67"/>
        <v>0</v>
      </c>
      <c r="D87" s="53">
        <f t="shared" si="68"/>
        <v>0</v>
      </c>
      <c r="E87" s="53">
        <f t="shared" si="69"/>
        <v>0</v>
      </c>
      <c r="F87" s="53">
        <f t="shared" si="70"/>
        <v>0</v>
      </c>
      <c r="G87" s="53">
        <f t="shared" si="71"/>
        <v>0</v>
      </c>
      <c r="H87" s="53">
        <f t="shared" si="72"/>
        <v>0</v>
      </c>
      <c r="I87" s="53">
        <f t="shared" si="73"/>
        <v>0</v>
      </c>
      <c r="J87" s="53">
        <f t="shared" si="74"/>
        <v>0</v>
      </c>
      <c r="K87" s="53">
        <f t="shared" si="75"/>
        <v>0</v>
      </c>
      <c r="L87" s="53">
        <f t="shared" si="76"/>
        <v>0</v>
      </c>
      <c r="M87" s="53">
        <f t="shared" si="77"/>
        <v>0</v>
      </c>
      <c r="N87" s="53">
        <f t="shared" si="78"/>
        <v>0</v>
      </c>
      <c r="O87" s="53">
        <f t="shared" si="79"/>
        <v>0</v>
      </c>
      <c r="P87" s="53">
        <f t="shared" si="80"/>
        <v>0</v>
      </c>
      <c r="Q87" s="67"/>
      <c r="R87" s="53">
        <f t="shared" si="81"/>
        <v>0</v>
      </c>
      <c r="S87" s="53">
        <f t="shared" si="82"/>
        <v>0</v>
      </c>
      <c r="T87" s="53">
        <f t="shared" si="83"/>
        <v>0</v>
      </c>
      <c r="U87" s="53">
        <f t="shared" si="84"/>
        <v>0</v>
      </c>
      <c r="V87" s="53">
        <f t="shared" si="85"/>
        <v>0</v>
      </c>
      <c r="W87" s="53">
        <f t="shared" si="86"/>
        <v>0</v>
      </c>
      <c r="X87" s="53">
        <f t="shared" si="87"/>
        <v>0</v>
      </c>
      <c r="Y87" s="53">
        <f t="shared" si="88"/>
        <v>50</v>
      </c>
      <c r="Z87" s="53">
        <f t="shared" si="89"/>
        <v>0</v>
      </c>
      <c r="AA87" s="53">
        <f t="shared" si="90"/>
        <v>0</v>
      </c>
      <c r="AB87" s="53">
        <f t="shared" si="91"/>
        <v>0</v>
      </c>
      <c r="AC87" s="53">
        <f t="shared" si="92"/>
        <v>0</v>
      </c>
      <c r="AD87" s="53">
        <f t="shared" si="93"/>
        <v>50</v>
      </c>
      <c r="AE87" s="53">
        <f t="shared" si="94"/>
        <v>0</v>
      </c>
      <c r="AF87" s="53">
        <f t="shared" si="95"/>
        <v>0</v>
      </c>
      <c r="AG87" s="67"/>
      <c r="AH87" s="53">
        <f t="shared" si="96"/>
        <v>0</v>
      </c>
      <c r="AI87" s="53">
        <f t="shared" si="97"/>
        <v>0</v>
      </c>
      <c r="AJ87" s="53">
        <f t="shared" si="98"/>
        <v>0</v>
      </c>
      <c r="AK87" s="53">
        <f t="shared" si="99"/>
        <v>0</v>
      </c>
      <c r="AL87" s="53">
        <f t="shared" si="100"/>
        <v>0</v>
      </c>
      <c r="AM87" s="53">
        <f t="shared" si="101"/>
        <v>0</v>
      </c>
      <c r="AN87" s="53">
        <f t="shared" si="102"/>
        <v>0</v>
      </c>
      <c r="AO87" s="53">
        <f t="shared" si="103"/>
        <v>0</v>
      </c>
      <c r="AP87" s="53">
        <f t="shared" si="104"/>
        <v>20</v>
      </c>
      <c r="AQ87" s="53">
        <f t="shared" si="105"/>
        <v>40</v>
      </c>
      <c r="AR87" s="53">
        <f t="shared" si="106"/>
        <v>20</v>
      </c>
      <c r="AS87" s="53">
        <f t="shared" si="107"/>
        <v>20</v>
      </c>
      <c r="AT87" s="53">
        <f t="shared" si="108"/>
        <v>0</v>
      </c>
      <c r="AU87" s="53">
        <f t="shared" si="109"/>
        <v>0</v>
      </c>
      <c r="AV87" s="53">
        <f t="shared" si="110"/>
        <v>0</v>
      </c>
      <c r="AW87" s="67"/>
      <c r="AX87" s="53">
        <f t="shared" si="111"/>
        <v>0</v>
      </c>
      <c r="AY87" s="53">
        <f t="shared" si="112"/>
        <v>0</v>
      </c>
      <c r="AZ87" s="53">
        <f t="shared" si="113"/>
        <v>0</v>
      </c>
      <c r="BA87" s="53">
        <f t="shared" si="114"/>
        <v>0</v>
      </c>
      <c r="BB87" s="53">
        <f t="shared" si="115"/>
        <v>0</v>
      </c>
      <c r="BC87" s="53">
        <f t="shared" si="116"/>
        <v>0</v>
      </c>
      <c r="BD87" s="53">
        <f t="shared" si="117"/>
        <v>0</v>
      </c>
      <c r="BE87" s="53">
        <f t="shared" si="118"/>
        <v>0</v>
      </c>
      <c r="BF87" s="53">
        <f t="shared" si="119"/>
        <v>25</v>
      </c>
      <c r="BG87" s="53">
        <f t="shared" si="120"/>
        <v>25</v>
      </c>
      <c r="BH87" s="53">
        <f t="shared" si="121"/>
        <v>25</v>
      </c>
      <c r="BI87" s="53">
        <f t="shared" si="122"/>
        <v>0</v>
      </c>
      <c r="BJ87" s="53">
        <f t="shared" si="123"/>
        <v>0</v>
      </c>
      <c r="BK87" s="53">
        <f t="shared" si="124"/>
        <v>25</v>
      </c>
      <c r="BL87" s="53">
        <f t="shared" si="125"/>
        <v>0</v>
      </c>
    </row>
    <row r="88">
      <c r="A88" s="23" t="s">
        <v>21</v>
      </c>
      <c r="B88" s="53">
        <f t="shared" si="66"/>
        <v>0</v>
      </c>
      <c r="C88" s="53">
        <f t="shared" si="67"/>
        <v>0</v>
      </c>
      <c r="D88" s="53">
        <f t="shared" si="68"/>
        <v>0</v>
      </c>
      <c r="E88" s="53">
        <f t="shared" si="69"/>
        <v>0</v>
      </c>
      <c r="F88" s="53">
        <f t="shared" si="70"/>
        <v>0</v>
      </c>
      <c r="G88" s="53">
        <f t="shared" si="71"/>
        <v>0</v>
      </c>
      <c r="H88" s="53">
        <f t="shared" si="72"/>
        <v>0</v>
      </c>
      <c r="I88" s="53">
        <f t="shared" si="73"/>
        <v>0</v>
      </c>
      <c r="J88" s="53">
        <f t="shared" si="74"/>
        <v>0</v>
      </c>
      <c r="K88" s="53">
        <f t="shared" si="75"/>
        <v>0</v>
      </c>
      <c r="L88" s="53">
        <f t="shared" si="76"/>
        <v>0</v>
      </c>
      <c r="M88" s="53">
        <f t="shared" si="77"/>
        <v>0</v>
      </c>
      <c r="N88" s="53">
        <f t="shared" si="78"/>
        <v>0</v>
      </c>
      <c r="O88" s="53">
        <f t="shared" si="79"/>
        <v>0</v>
      </c>
      <c r="P88" s="53">
        <f t="shared" si="80"/>
        <v>0</v>
      </c>
      <c r="Q88" s="67"/>
      <c r="R88" s="53">
        <f t="shared" si="81"/>
        <v>0</v>
      </c>
      <c r="S88" s="53">
        <f t="shared" si="82"/>
        <v>100</v>
      </c>
      <c r="T88" s="53">
        <f t="shared" si="83"/>
        <v>0</v>
      </c>
      <c r="U88" s="53">
        <f t="shared" si="84"/>
        <v>0</v>
      </c>
      <c r="V88" s="53">
        <f t="shared" si="85"/>
        <v>0</v>
      </c>
      <c r="W88" s="53">
        <f t="shared" si="86"/>
        <v>0</v>
      </c>
      <c r="X88" s="53">
        <f t="shared" si="87"/>
        <v>0</v>
      </c>
      <c r="Y88" s="53">
        <f t="shared" si="88"/>
        <v>0</v>
      </c>
      <c r="Z88" s="53">
        <f t="shared" si="89"/>
        <v>0</v>
      </c>
      <c r="AA88" s="53">
        <f t="shared" si="90"/>
        <v>0</v>
      </c>
      <c r="AB88" s="53">
        <f t="shared" si="91"/>
        <v>0</v>
      </c>
      <c r="AC88" s="53">
        <f t="shared" si="92"/>
        <v>0</v>
      </c>
      <c r="AD88" s="53">
        <f t="shared" si="93"/>
        <v>0</v>
      </c>
      <c r="AE88" s="53">
        <f t="shared" si="94"/>
        <v>0</v>
      </c>
      <c r="AF88" s="53">
        <f t="shared" si="95"/>
        <v>0</v>
      </c>
      <c r="AG88" s="67"/>
      <c r="AH88" s="53">
        <f t="shared" si="96"/>
        <v>0</v>
      </c>
      <c r="AI88" s="53">
        <f t="shared" si="97"/>
        <v>0</v>
      </c>
      <c r="AJ88" s="53">
        <f t="shared" si="98"/>
        <v>0</v>
      </c>
      <c r="AK88" s="53">
        <f t="shared" si="99"/>
        <v>0</v>
      </c>
      <c r="AL88" s="53">
        <f t="shared" si="100"/>
        <v>20</v>
      </c>
      <c r="AM88" s="53">
        <f t="shared" si="101"/>
        <v>0</v>
      </c>
      <c r="AN88" s="53">
        <f t="shared" si="102"/>
        <v>0</v>
      </c>
      <c r="AO88" s="53">
        <f t="shared" si="103"/>
        <v>0</v>
      </c>
      <c r="AP88" s="53">
        <f t="shared" si="104"/>
        <v>40</v>
      </c>
      <c r="AQ88" s="53">
        <f t="shared" si="105"/>
        <v>0</v>
      </c>
      <c r="AR88" s="53">
        <f t="shared" si="106"/>
        <v>0</v>
      </c>
      <c r="AS88" s="53">
        <f t="shared" si="107"/>
        <v>40</v>
      </c>
      <c r="AT88" s="53">
        <f t="shared" si="108"/>
        <v>0</v>
      </c>
      <c r="AU88" s="53">
        <f t="shared" si="109"/>
        <v>0</v>
      </c>
      <c r="AV88" s="53">
        <f t="shared" si="110"/>
        <v>0</v>
      </c>
      <c r="AW88" s="67"/>
      <c r="AX88" s="53">
        <f t="shared" si="111"/>
        <v>14.28571429</v>
      </c>
      <c r="AY88" s="53">
        <f t="shared" si="112"/>
        <v>0</v>
      </c>
      <c r="AZ88" s="53">
        <f t="shared" si="113"/>
        <v>0</v>
      </c>
      <c r="BA88" s="53">
        <f t="shared" si="114"/>
        <v>0</v>
      </c>
      <c r="BB88" s="53">
        <f t="shared" si="115"/>
        <v>0</v>
      </c>
      <c r="BC88" s="53">
        <f t="shared" si="116"/>
        <v>0</v>
      </c>
      <c r="BD88" s="53">
        <f t="shared" si="117"/>
        <v>0</v>
      </c>
      <c r="BE88" s="53">
        <f t="shared" si="118"/>
        <v>0</v>
      </c>
      <c r="BF88" s="53">
        <f t="shared" si="119"/>
        <v>0</v>
      </c>
      <c r="BG88" s="53">
        <f t="shared" si="120"/>
        <v>28.57142857</v>
      </c>
      <c r="BH88" s="53">
        <f t="shared" si="121"/>
        <v>28.57142857</v>
      </c>
      <c r="BI88" s="53">
        <f t="shared" si="122"/>
        <v>28.57142857</v>
      </c>
      <c r="BJ88" s="53">
        <f t="shared" si="123"/>
        <v>0</v>
      </c>
      <c r="BK88" s="53">
        <f t="shared" si="124"/>
        <v>0</v>
      </c>
      <c r="BL88" s="53">
        <f t="shared" si="125"/>
        <v>0</v>
      </c>
    </row>
    <row r="89">
      <c r="A89" s="23" t="s">
        <v>22</v>
      </c>
      <c r="B89" s="53">
        <f t="shared" si="66"/>
        <v>0</v>
      </c>
      <c r="C89" s="53">
        <f t="shared" si="67"/>
        <v>0</v>
      </c>
      <c r="D89" s="53">
        <f t="shared" si="68"/>
        <v>0</v>
      </c>
      <c r="E89" s="53">
        <f t="shared" si="69"/>
        <v>0</v>
      </c>
      <c r="F89" s="53">
        <f t="shared" si="70"/>
        <v>0</v>
      </c>
      <c r="G89" s="53">
        <f t="shared" si="71"/>
        <v>0</v>
      </c>
      <c r="H89" s="53">
        <f t="shared" si="72"/>
        <v>0</v>
      </c>
      <c r="I89" s="53">
        <f t="shared" si="73"/>
        <v>0</v>
      </c>
      <c r="J89" s="53">
        <f t="shared" si="74"/>
        <v>0</v>
      </c>
      <c r="K89" s="53">
        <f t="shared" si="75"/>
        <v>0</v>
      </c>
      <c r="L89" s="53">
        <f t="shared" si="76"/>
        <v>0</v>
      </c>
      <c r="M89" s="53">
        <f t="shared" si="77"/>
        <v>0</v>
      </c>
      <c r="N89" s="53">
        <f t="shared" si="78"/>
        <v>0</v>
      </c>
      <c r="O89" s="53">
        <f t="shared" si="79"/>
        <v>0</v>
      </c>
      <c r="P89" s="53">
        <f t="shared" si="80"/>
        <v>0</v>
      </c>
      <c r="Q89" s="67"/>
      <c r="R89" s="53">
        <f t="shared" si="81"/>
        <v>0</v>
      </c>
      <c r="S89" s="53">
        <f t="shared" si="82"/>
        <v>0</v>
      </c>
      <c r="T89" s="53">
        <f t="shared" si="83"/>
        <v>0</v>
      </c>
      <c r="U89" s="53">
        <f t="shared" si="84"/>
        <v>0</v>
      </c>
      <c r="V89" s="53">
        <f t="shared" si="85"/>
        <v>0</v>
      </c>
      <c r="W89" s="53">
        <f t="shared" si="86"/>
        <v>0</v>
      </c>
      <c r="X89" s="53">
        <f t="shared" si="87"/>
        <v>0</v>
      </c>
      <c r="Y89" s="53">
        <f t="shared" si="88"/>
        <v>33.33333333</v>
      </c>
      <c r="Z89" s="53">
        <f t="shared" si="89"/>
        <v>33.33333333</v>
      </c>
      <c r="AA89" s="53">
        <f t="shared" si="90"/>
        <v>0</v>
      </c>
      <c r="AB89" s="53">
        <f t="shared" si="91"/>
        <v>33.33333333</v>
      </c>
      <c r="AC89" s="53">
        <f t="shared" si="92"/>
        <v>0</v>
      </c>
      <c r="AD89" s="53">
        <f t="shared" si="93"/>
        <v>0</v>
      </c>
      <c r="AE89" s="53">
        <f t="shared" si="94"/>
        <v>0</v>
      </c>
      <c r="AF89" s="53">
        <f t="shared" si="95"/>
        <v>0</v>
      </c>
      <c r="AG89" s="67"/>
      <c r="AH89" s="53">
        <f t="shared" si="96"/>
        <v>0</v>
      </c>
      <c r="AI89" s="53">
        <f t="shared" si="97"/>
        <v>0</v>
      </c>
      <c r="AJ89" s="53">
        <f t="shared" si="98"/>
        <v>0</v>
      </c>
      <c r="AK89" s="53">
        <f t="shared" si="99"/>
        <v>0</v>
      </c>
      <c r="AL89" s="53">
        <f t="shared" si="100"/>
        <v>20</v>
      </c>
      <c r="AM89" s="53">
        <f t="shared" si="101"/>
        <v>0</v>
      </c>
      <c r="AN89" s="53">
        <f t="shared" si="102"/>
        <v>0</v>
      </c>
      <c r="AO89" s="53">
        <f t="shared" si="103"/>
        <v>0</v>
      </c>
      <c r="AP89" s="53">
        <f t="shared" si="104"/>
        <v>40</v>
      </c>
      <c r="AQ89" s="53">
        <f t="shared" si="105"/>
        <v>0</v>
      </c>
      <c r="AR89" s="53">
        <f t="shared" si="106"/>
        <v>0</v>
      </c>
      <c r="AS89" s="53">
        <f t="shared" si="107"/>
        <v>40</v>
      </c>
      <c r="AT89" s="53">
        <f t="shared" si="108"/>
        <v>0</v>
      </c>
      <c r="AU89" s="53">
        <f t="shared" si="109"/>
        <v>0</v>
      </c>
      <c r="AV89" s="53">
        <f t="shared" si="110"/>
        <v>0</v>
      </c>
      <c r="AW89" s="67"/>
      <c r="AX89" s="53">
        <f t="shared" si="111"/>
        <v>0</v>
      </c>
      <c r="AY89" s="53">
        <f t="shared" si="112"/>
        <v>50</v>
      </c>
      <c r="AZ89" s="53">
        <f t="shared" si="113"/>
        <v>0</v>
      </c>
      <c r="BA89" s="53">
        <f t="shared" si="114"/>
        <v>0</v>
      </c>
      <c r="BB89" s="53">
        <f t="shared" si="115"/>
        <v>0</v>
      </c>
      <c r="BC89" s="53">
        <f t="shared" si="116"/>
        <v>0</v>
      </c>
      <c r="BD89" s="53">
        <f t="shared" si="117"/>
        <v>0</v>
      </c>
      <c r="BE89" s="53">
        <f t="shared" si="118"/>
        <v>0</v>
      </c>
      <c r="BF89" s="53">
        <f t="shared" si="119"/>
        <v>0</v>
      </c>
      <c r="BG89" s="53">
        <f t="shared" si="120"/>
        <v>0</v>
      </c>
      <c r="BH89" s="53">
        <f t="shared" si="121"/>
        <v>0</v>
      </c>
      <c r="BI89" s="53">
        <f t="shared" si="122"/>
        <v>50</v>
      </c>
      <c r="BJ89" s="53">
        <f t="shared" si="123"/>
        <v>0</v>
      </c>
      <c r="BK89" s="53">
        <f t="shared" si="124"/>
        <v>0</v>
      </c>
      <c r="BL89" s="53">
        <f t="shared" si="125"/>
        <v>0</v>
      </c>
    </row>
    <row r="90">
      <c r="A90" s="23" t="s">
        <v>23</v>
      </c>
      <c r="B90" s="53">
        <f t="shared" si="66"/>
        <v>0</v>
      </c>
      <c r="C90" s="53">
        <f t="shared" si="67"/>
        <v>0</v>
      </c>
      <c r="D90" s="53">
        <f t="shared" si="68"/>
        <v>0</v>
      </c>
      <c r="E90" s="53">
        <f t="shared" si="69"/>
        <v>0</v>
      </c>
      <c r="F90" s="53">
        <f t="shared" si="70"/>
        <v>0</v>
      </c>
      <c r="G90" s="53">
        <f t="shared" si="71"/>
        <v>0</v>
      </c>
      <c r="H90" s="53">
        <f t="shared" si="72"/>
        <v>0</v>
      </c>
      <c r="I90" s="53">
        <f t="shared" si="73"/>
        <v>0</v>
      </c>
      <c r="J90" s="53">
        <f t="shared" si="74"/>
        <v>0</v>
      </c>
      <c r="K90" s="53">
        <f t="shared" si="75"/>
        <v>0</v>
      </c>
      <c r="L90" s="53">
        <f t="shared" si="76"/>
        <v>0</v>
      </c>
      <c r="M90" s="53">
        <f t="shared" si="77"/>
        <v>0</v>
      </c>
      <c r="N90" s="53">
        <f t="shared" si="78"/>
        <v>0</v>
      </c>
      <c r="O90" s="53">
        <f t="shared" si="79"/>
        <v>0</v>
      </c>
      <c r="P90" s="53">
        <f t="shared" si="80"/>
        <v>0</v>
      </c>
      <c r="Q90" s="67"/>
      <c r="R90" s="53">
        <f t="shared" si="81"/>
        <v>0</v>
      </c>
      <c r="S90" s="53">
        <f t="shared" si="82"/>
        <v>0</v>
      </c>
      <c r="T90" s="53">
        <f t="shared" si="83"/>
        <v>0</v>
      </c>
      <c r="U90" s="53">
        <f t="shared" si="84"/>
        <v>0</v>
      </c>
      <c r="V90" s="53">
        <f t="shared" si="85"/>
        <v>0</v>
      </c>
      <c r="W90" s="53">
        <f t="shared" si="86"/>
        <v>0</v>
      </c>
      <c r="X90" s="53">
        <f t="shared" si="87"/>
        <v>0</v>
      </c>
      <c r="Y90" s="53">
        <f t="shared" si="88"/>
        <v>100</v>
      </c>
      <c r="Z90" s="53">
        <f t="shared" si="89"/>
        <v>0</v>
      </c>
      <c r="AA90" s="53">
        <f t="shared" si="90"/>
        <v>0</v>
      </c>
      <c r="AB90" s="53">
        <f t="shared" si="91"/>
        <v>0</v>
      </c>
      <c r="AC90" s="53">
        <f t="shared" si="92"/>
        <v>0</v>
      </c>
      <c r="AD90" s="53">
        <f t="shared" si="93"/>
        <v>0</v>
      </c>
      <c r="AE90" s="53">
        <f t="shared" si="94"/>
        <v>0</v>
      </c>
      <c r="AF90" s="53">
        <f t="shared" si="95"/>
        <v>0</v>
      </c>
      <c r="AG90" s="67"/>
      <c r="AH90" s="53">
        <f t="shared" si="96"/>
        <v>12.5</v>
      </c>
      <c r="AI90" s="53">
        <f t="shared" si="97"/>
        <v>0</v>
      </c>
      <c r="AJ90" s="53">
        <f t="shared" si="98"/>
        <v>0</v>
      </c>
      <c r="AK90" s="53">
        <f t="shared" si="99"/>
        <v>0</v>
      </c>
      <c r="AL90" s="53">
        <f t="shared" si="100"/>
        <v>12.5</v>
      </c>
      <c r="AM90" s="53">
        <f t="shared" si="101"/>
        <v>12.5</v>
      </c>
      <c r="AN90" s="53">
        <f t="shared" si="102"/>
        <v>12.5</v>
      </c>
      <c r="AO90" s="53">
        <f t="shared" si="103"/>
        <v>0</v>
      </c>
      <c r="AP90" s="53">
        <f t="shared" si="104"/>
        <v>0</v>
      </c>
      <c r="AQ90" s="53">
        <f t="shared" si="105"/>
        <v>25</v>
      </c>
      <c r="AR90" s="53">
        <f t="shared" si="106"/>
        <v>12.5</v>
      </c>
      <c r="AS90" s="53">
        <f t="shared" si="107"/>
        <v>0</v>
      </c>
      <c r="AT90" s="53">
        <f t="shared" si="108"/>
        <v>12.5</v>
      </c>
      <c r="AU90" s="53">
        <f t="shared" si="109"/>
        <v>0</v>
      </c>
      <c r="AV90" s="53">
        <f t="shared" si="110"/>
        <v>0</v>
      </c>
      <c r="AW90" s="67"/>
      <c r="AX90" s="53">
        <f t="shared" si="111"/>
        <v>0</v>
      </c>
      <c r="AY90" s="53">
        <f t="shared" si="112"/>
        <v>0</v>
      </c>
      <c r="AZ90" s="53">
        <f t="shared" si="113"/>
        <v>0</v>
      </c>
      <c r="BA90" s="53">
        <f t="shared" si="114"/>
        <v>11.11111111</v>
      </c>
      <c r="BB90" s="53">
        <f t="shared" si="115"/>
        <v>11.11111111</v>
      </c>
      <c r="BC90" s="53">
        <f t="shared" si="116"/>
        <v>22.22222222</v>
      </c>
      <c r="BD90" s="53">
        <f t="shared" si="117"/>
        <v>0</v>
      </c>
      <c r="BE90" s="53">
        <f t="shared" si="118"/>
        <v>0</v>
      </c>
      <c r="BF90" s="53">
        <f t="shared" si="119"/>
        <v>22.22222222</v>
      </c>
      <c r="BG90" s="53">
        <f t="shared" si="120"/>
        <v>11.11111111</v>
      </c>
      <c r="BH90" s="53">
        <f t="shared" si="121"/>
        <v>11.11111111</v>
      </c>
      <c r="BI90" s="53">
        <f t="shared" si="122"/>
        <v>0</v>
      </c>
      <c r="BJ90" s="53">
        <f t="shared" si="123"/>
        <v>11.11111111</v>
      </c>
      <c r="BK90" s="53">
        <f t="shared" si="124"/>
        <v>0</v>
      </c>
      <c r="BL90" s="53">
        <f t="shared" si="125"/>
        <v>0</v>
      </c>
    </row>
    <row r="91">
      <c r="A91" s="23" t="s">
        <v>24</v>
      </c>
      <c r="B91" s="53">
        <f t="shared" si="66"/>
        <v>0</v>
      </c>
      <c r="C91" s="53">
        <f t="shared" si="67"/>
        <v>0</v>
      </c>
      <c r="D91" s="53">
        <f t="shared" si="68"/>
        <v>0</v>
      </c>
      <c r="E91" s="53">
        <f t="shared" si="69"/>
        <v>0</v>
      </c>
      <c r="F91" s="53">
        <f t="shared" si="70"/>
        <v>0</v>
      </c>
      <c r="G91" s="53">
        <f t="shared" si="71"/>
        <v>0</v>
      </c>
      <c r="H91" s="53">
        <f t="shared" si="72"/>
        <v>0</v>
      </c>
      <c r="I91" s="53">
        <f t="shared" si="73"/>
        <v>0</v>
      </c>
      <c r="J91" s="53">
        <f t="shared" si="74"/>
        <v>0</v>
      </c>
      <c r="K91" s="53">
        <f t="shared" si="75"/>
        <v>0</v>
      </c>
      <c r="L91" s="53">
        <f t="shared" si="76"/>
        <v>0</v>
      </c>
      <c r="M91" s="53">
        <f t="shared" si="77"/>
        <v>0</v>
      </c>
      <c r="N91" s="53">
        <f t="shared" si="78"/>
        <v>0</v>
      </c>
      <c r="O91" s="53">
        <f t="shared" si="79"/>
        <v>0</v>
      </c>
      <c r="P91" s="53">
        <f t="shared" si="80"/>
        <v>0</v>
      </c>
      <c r="Q91" s="67"/>
      <c r="R91" s="53">
        <f t="shared" si="81"/>
        <v>0</v>
      </c>
      <c r="S91" s="53">
        <f t="shared" si="82"/>
        <v>0</v>
      </c>
      <c r="T91" s="53">
        <f t="shared" si="83"/>
        <v>0</v>
      </c>
      <c r="U91" s="53">
        <f t="shared" si="84"/>
        <v>0</v>
      </c>
      <c r="V91" s="53">
        <f t="shared" si="85"/>
        <v>16.66666667</v>
      </c>
      <c r="W91" s="53">
        <f t="shared" si="86"/>
        <v>0</v>
      </c>
      <c r="X91" s="53">
        <f t="shared" si="87"/>
        <v>0</v>
      </c>
      <c r="Y91" s="53">
        <f t="shared" si="88"/>
        <v>16.66666667</v>
      </c>
      <c r="Z91" s="53">
        <f t="shared" si="89"/>
        <v>0</v>
      </c>
      <c r="AA91" s="53">
        <f t="shared" si="90"/>
        <v>16.66666667</v>
      </c>
      <c r="AB91" s="53">
        <f t="shared" si="91"/>
        <v>0</v>
      </c>
      <c r="AC91" s="53">
        <f t="shared" si="92"/>
        <v>16.66666667</v>
      </c>
      <c r="AD91" s="53">
        <f t="shared" si="93"/>
        <v>16.66666667</v>
      </c>
      <c r="AE91" s="53">
        <f t="shared" si="94"/>
        <v>0</v>
      </c>
      <c r="AF91" s="53">
        <f t="shared" si="95"/>
        <v>16.66666667</v>
      </c>
      <c r="AG91" s="67"/>
      <c r="AH91" s="53">
        <f t="shared" si="96"/>
        <v>10</v>
      </c>
      <c r="AI91" s="53">
        <f t="shared" si="97"/>
        <v>0</v>
      </c>
      <c r="AJ91" s="53">
        <f t="shared" si="98"/>
        <v>0</v>
      </c>
      <c r="AK91" s="53">
        <f t="shared" si="99"/>
        <v>0</v>
      </c>
      <c r="AL91" s="53">
        <f t="shared" si="100"/>
        <v>10</v>
      </c>
      <c r="AM91" s="53">
        <f t="shared" si="101"/>
        <v>0</v>
      </c>
      <c r="AN91" s="53">
        <f t="shared" si="102"/>
        <v>0</v>
      </c>
      <c r="AO91" s="53">
        <f t="shared" si="103"/>
        <v>10</v>
      </c>
      <c r="AP91" s="53">
        <f t="shared" si="104"/>
        <v>20</v>
      </c>
      <c r="AQ91" s="53">
        <f t="shared" si="105"/>
        <v>0</v>
      </c>
      <c r="AR91" s="53">
        <f t="shared" si="106"/>
        <v>30</v>
      </c>
      <c r="AS91" s="53">
        <f t="shared" si="107"/>
        <v>10</v>
      </c>
      <c r="AT91" s="53">
        <f t="shared" si="108"/>
        <v>10</v>
      </c>
      <c r="AU91" s="53">
        <f t="shared" si="109"/>
        <v>0</v>
      </c>
      <c r="AV91" s="53">
        <f t="shared" si="110"/>
        <v>0</v>
      </c>
      <c r="AW91" s="67"/>
      <c r="AX91" s="53">
        <f t="shared" si="111"/>
        <v>0</v>
      </c>
      <c r="AY91" s="53">
        <f t="shared" si="112"/>
        <v>0</v>
      </c>
      <c r="AZ91" s="53">
        <f t="shared" si="113"/>
        <v>0</v>
      </c>
      <c r="BA91" s="53">
        <f t="shared" si="114"/>
        <v>0</v>
      </c>
      <c r="BB91" s="53">
        <f t="shared" si="115"/>
        <v>0</v>
      </c>
      <c r="BC91" s="53">
        <f t="shared" si="116"/>
        <v>0</v>
      </c>
      <c r="BD91" s="53">
        <f t="shared" si="117"/>
        <v>0</v>
      </c>
      <c r="BE91" s="53">
        <f t="shared" si="118"/>
        <v>0</v>
      </c>
      <c r="BF91" s="53">
        <f t="shared" si="119"/>
        <v>0</v>
      </c>
      <c r="BG91" s="53">
        <f t="shared" si="120"/>
        <v>0</v>
      </c>
      <c r="BH91" s="53">
        <f t="shared" si="121"/>
        <v>50</v>
      </c>
      <c r="BI91" s="53">
        <f t="shared" si="122"/>
        <v>0</v>
      </c>
      <c r="BJ91" s="53">
        <f t="shared" si="123"/>
        <v>50</v>
      </c>
      <c r="BK91" s="53">
        <f t="shared" si="124"/>
        <v>0</v>
      </c>
      <c r="BL91" s="53">
        <f t="shared" si="125"/>
        <v>0</v>
      </c>
    </row>
    <row r="92">
      <c r="A92" s="23" t="s">
        <v>25</v>
      </c>
      <c r="B92" s="53">
        <f t="shared" si="66"/>
        <v>0</v>
      </c>
      <c r="C92" s="53">
        <f t="shared" si="67"/>
        <v>0</v>
      </c>
      <c r="D92" s="53">
        <f t="shared" si="68"/>
        <v>0</v>
      </c>
      <c r="E92" s="53">
        <f t="shared" si="69"/>
        <v>0</v>
      </c>
      <c r="F92" s="53">
        <f t="shared" si="70"/>
        <v>0</v>
      </c>
      <c r="G92" s="53">
        <f t="shared" si="71"/>
        <v>0</v>
      </c>
      <c r="H92" s="53">
        <f t="shared" si="72"/>
        <v>0</v>
      </c>
      <c r="I92" s="53">
        <f t="shared" si="73"/>
        <v>0</v>
      </c>
      <c r="J92" s="53">
        <f t="shared" si="74"/>
        <v>0</v>
      </c>
      <c r="K92" s="53">
        <f t="shared" si="75"/>
        <v>0</v>
      </c>
      <c r="L92" s="53">
        <f t="shared" si="76"/>
        <v>0</v>
      </c>
      <c r="M92" s="53">
        <f t="shared" si="77"/>
        <v>0</v>
      </c>
      <c r="N92" s="53">
        <f t="shared" si="78"/>
        <v>0</v>
      </c>
      <c r="O92" s="53">
        <f t="shared" si="79"/>
        <v>0</v>
      </c>
      <c r="P92" s="53">
        <f t="shared" si="80"/>
        <v>0</v>
      </c>
      <c r="Q92" s="67"/>
      <c r="R92" s="53">
        <f t="shared" si="81"/>
        <v>0</v>
      </c>
      <c r="S92" s="53">
        <f t="shared" si="82"/>
        <v>0</v>
      </c>
      <c r="T92" s="53">
        <f t="shared" si="83"/>
        <v>0</v>
      </c>
      <c r="U92" s="53">
        <f t="shared" si="84"/>
        <v>0</v>
      </c>
      <c r="V92" s="53">
        <f t="shared" si="85"/>
        <v>0</v>
      </c>
      <c r="W92" s="53">
        <f t="shared" si="86"/>
        <v>0</v>
      </c>
      <c r="X92" s="53">
        <f t="shared" si="87"/>
        <v>0</v>
      </c>
      <c r="Y92" s="53">
        <f t="shared" si="88"/>
        <v>0</v>
      </c>
      <c r="Z92" s="53">
        <f t="shared" si="89"/>
        <v>0</v>
      </c>
      <c r="AA92" s="53">
        <f t="shared" si="90"/>
        <v>0</v>
      </c>
      <c r="AB92" s="53">
        <f t="shared" si="91"/>
        <v>0</v>
      </c>
      <c r="AC92" s="53">
        <f t="shared" si="92"/>
        <v>0</v>
      </c>
      <c r="AD92" s="53">
        <f t="shared" si="93"/>
        <v>0</v>
      </c>
      <c r="AE92" s="53">
        <f t="shared" si="94"/>
        <v>0</v>
      </c>
      <c r="AF92" s="53">
        <f t="shared" si="95"/>
        <v>0</v>
      </c>
      <c r="AG92" s="67"/>
      <c r="AH92" s="53">
        <f t="shared" si="96"/>
        <v>0</v>
      </c>
      <c r="AI92" s="53">
        <f t="shared" si="97"/>
        <v>0</v>
      </c>
      <c r="AJ92" s="53">
        <f t="shared" si="98"/>
        <v>0</v>
      </c>
      <c r="AK92" s="53">
        <f t="shared" si="99"/>
        <v>0</v>
      </c>
      <c r="AL92" s="53">
        <f t="shared" si="100"/>
        <v>0</v>
      </c>
      <c r="AM92" s="53">
        <f t="shared" si="101"/>
        <v>0</v>
      </c>
      <c r="AN92" s="53">
        <f t="shared" si="102"/>
        <v>33.33333333</v>
      </c>
      <c r="AO92" s="53">
        <f t="shared" si="103"/>
        <v>0</v>
      </c>
      <c r="AP92" s="53">
        <f t="shared" si="104"/>
        <v>0</v>
      </c>
      <c r="AQ92" s="53">
        <f t="shared" si="105"/>
        <v>0</v>
      </c>
      <c r="AR92" s="53">
        <f t="shared" si="106"/>
        <v>66.66666667</v>
      </c>
      <c r="AS92" s="53">
        <f t="shared" si="107"/>
        <v>0</v>
      </c>
      <c r="AT92" s="53">
        <f t="shared" si="108"/>
        <v>0</v>
      </c>
      <c r="AU92" s="53">
        <f t="shared" si="109"/>
        <v>0</v>
      </c>
      <c r="AV92" s="53">
        <f t="shared" si="110"/>
        <v>0</v>
      </c>
      <c r="AW92" s="67"/>
      <c r="AX92" s="53">
        <f t="shared" si="111"/>
        <v>0</v>
      </c>
      <c r="AY92" s="53">
        <f t="shared" si="112"/>
        <v>0</v>
      </c>
      <c r="AZ92" s="53">
        <f t="shared" si="113"/>
        <v>0</v>
      </c>
      <c r="BA92" s="53">
        <f t="shared" si="114"/>
        <v>0</v>
      </c>
      <c r="BB92" s="53">
        <f t="shared" si="115"/>
        <v>0</v>
      </c>
      <c r="BC92" s="53">
        <f t="shared" si="116"/>
        <v>0</v>
      </c>
      <c r="BD92" s="53">
        <f t="shared" si="117"/>
        <v>0</v>
      </c>
      <c r="BE92" s="53">
        <f t="shared" si="118"/>
        <v>0</v>
      </c>
      <c r="BF92" s="53">
        <f t="shared" si="119"/>
        <v>0</v>
      </c>
      <c r="BG92" s="53">
        <f t="shared" si="120"/>
        <v>0</v>
      </c>
      <c r="BH92" s="53">
        <f t="shared" si="121"/>
        <v>0</v>
      </c>
      <c r="BI92" s="53">
        <f t="shared" si="122"/>
        <v>0</v>
      </c>
      <c r="BJ92" s="53">
        <f t="shared" si="123"/>
        <v>0</v>
      </c>
      <c r="BK92" s="53">
        <f t="shared" si="124"/>
        <v>0</v>
      </c>
      <c r="BL92" s="53">
        <f t="shared" si="125"/>
        <v>0</v>
      </c>
    </row>
    <row r="93">
      <c r="A93" s="23" t="s">
        <v>26</v>
      </c>
      <c r="B93" s="53">
        <f t="shared" si="66"/>
        <v>0</v>
      </c>
      <c r="C93" s="53">
        <f t="shared" si="67"/>
        <v>0</v>
      </c>
      <c r="D93" s="53">
        <f t="shared" si="68"/>
        <v>0</v>
      </c>
      <c r="E93" s="53">
        <f t="shared" si="69"/>
        <v>0</v>
      </c>
      <c r="F93" s="53">
        <f t="shared" si="70"/>
        <v>0</v>
      </c>
      <c r="G93" s="53">
        <f t="shared" si="71"/>
        <v>0</v>
      </c>
      <c r="H93" s="53">
        <f t="shared" si="72"/>
        <v>0</v>
      </c>
      <c r="I93" s="53">
        <f t="shared" si="73"/>
        <v>0</v>
      </c>
      <c r="J93" s="53">
        <f t="shared" si="74"/>
        <v>0</v>
      </c>
      <c r="K93" s="53">
        <f t="shared" si="75"/>
        <v>0</v>
      </c>
      <c r="L93" s="53">
        <f t="shared" si="76"/>
        <v>0</v>
      </c>
      <c r="M93" s="53">
        <f t="shared" si="77"/>
        <v>0</v>
      </c>
      <c r="N93" s="53">
        <f t="shared" si="78"/>
        <v>0</v>
      </c>
      <c r="O93" s="53">
        <f t="shared" si="79"/>
        <v>0</v>
      </c>
      <c r="P93" s="53">
        <f t="shared" si="80"/>
        <v>0</v>
      </c>
      <c r="Q93" s="67"/>
      <c r="R93" s="53">
        <f t="shared" si="81"/>
        <v>0</v>
      </c>
      <c r="S93" s="53">
        <f t="shared" si="82"/>
        <v>0</v>
      </c>
      <c r="T93" s="53">
        <f t="shared" si="83"/>
        <v>0</v>
      </c>
      <c r="U93" s="53">
        <f t="shared" si="84"/>
        <v>0</v>
      </c>
      <c r="V93" s="53">
        <f t="shared" si="85"/>
        <v>0</v>
      </c>
      <c r="W93" s="53">
        <f t="shared" si="86"/>
        <v>0</v>
      </c>
      <c r="X93" s="53">
        <f t="shared" si="87"/>
        <v>0</v>
      </c>
      <c r="Y93" s="53">
        <f t="shared" si="88"/>
        <v>0</v>
      </c>
      <c r="Z93" s="53">
        <f t="shared" si="89"/>
        <v>0</v>
      </c>
      <c r="AA93" s="53">
        <f t="shared" si="90"/>
        <v>0</v>
      </c>
      <c r="AB93" s="53">
        <f t="shared" si="91"/>
        <v>0</v>
      </c>
      <c r="AC93" s="53">
        <f t="shared" si="92"/>
        <v>0</v>
      </c>
      <c r="AD93" s="53">
        <f t="shared" si="93"/>
        <v>0</v>
      </c>
      <c r="AE93" s="53">
        <f t="shared" si="94"/>
        <v>0</v>
      </c>
      <c r="AF93" s="53">
        <f t="shared" si="95"/>
        <v>0</v>
      </c>
      <c r="AG93" s="67"/>
      <c r="AH93" s="53">
        <f t="shared" si="96"/>
        <v>0</v>
      </c>
      <c r="AI93" s="53">
        <f t="shared" si="97"/>
        <v>0</v>
      </c>
      <c r="AJ93" s="53">
        <f t="shared" si="98"/>
        <v>0</v>
      </c>
      <c r="AK93" s="53">
        <f t="shared" si="99"/>
        <v>0</v>
      </c>
      <c r="AL93" s="53">
        <f t="shared" si="100"/>
        <v>0</v>
      </c>
      <c r="AM93" s="53">
        <f t="shared" si="101"/>
        <v>0</v>
      </c>
      <c r="AN93" s="53">
        <f t="shared" si="102"/>
        <v>0</v>
      </c>
      <c r="AO93" s="53">
        <f t="shared" si="103"/>
        <v>0</v>
      </c>
      <c r="AP93" s="53">
        <f t="shared" si="104"/>
        <v>50</v>
      </c>
      <c r="AQ93" s="53">
        <f t="shared" si="105"/>
        <v>50</v>
      </c>
      <c r="AR93" s="53">
        <f t="shared" si="106"/>
        <v>0</v>
      </c>
      <c r="AS93" s="53">
        <f t="shared" si="107"/>
        <v>0</v>
      </c>
      <c r="AT93" s="53">
        <f t="shared" si="108"/>
        <v>0</v>
      </c>
      <c r="AU93" s="53">
        <f t="shared" si="109"/>
        <v>0</v>
      </c>
      <c r="AV93" s="53">
        <f t="shared" si="110"/>
        <v>0</v>
      </c>
      <c r="AW93" s="67"/>
      <c r="AX93" s="53">
        <f t="shared" si="111"/>
        <v>0</v>
      </c>
      <c r="AY93" s="53">
        <f t="shared" si="112"/>
        <v>0</v>
      </c>
      <c r="AZ93" s="53">
        <f t="shared" si="113"/>
        <v>0</v>
      </c>
      <c r="BA93" s="53">
        <f t="shared" si="114"/>
        <v>0</v>
      </c>
      <c r="BB93" s="53">
        <f t="shared" si="115"/>
        <v>0</v>
      </c>
      <c r="BC93" s="53">
        <f t="shared" si="116"/>
        <v>0</v>
      </c>
      <c r="BD93" s="53">
        <f t="shared" si="117"/>
        <v>0</v>
      </c>
      <c r="BE93" s="53">
        <f t="shared" si="118"/>
        <v>0</v>
      </c>
      <c r="BF93" s="53">
        <f t="shared" si="119"/>
        <v>0</v>
      </c>
      <c r="BG93" s="53">
        <f t="shared" si="120"/>
        <v>50</v>
      </c>
      <c r="BH93" s="53">
        <f t="shared" si="121"/>
        <v>0</v>
      </c>
      <c r="BI93" s="53">
        <f t="shared" si="122"/>
        <v>0</v>
      </c>
      <c r="BJ93" s="53">
        <f t="shared" si="123"/>
        <v>0</v>
      </c>
      <c r="BK93" s="53">
        <f t="shared" si="124"/>
        <v>50</v>
      </c>
      <c r="BL93" s="53">
        <f t="shared" si="125"/>
        <v>0</v>
      </c>
    </row>
    <row r="94">
      <c r="A94" s="26" t="s">
        <v>27</v>
      </c>
      <c r="B94" s="53">
        <f t="shared" si="66"/>
        <v>0</v>
      </c>
      <c r="C94" s="53">
        <f t="shared" si="67"/>
        <v>0</v>
      </c>
      <c r="D94" s="53">
        <f t="shared" si="68"/>
        <v>0</v>
      </c>
      <c r="E94" s="53">
        <f t="shared" si="69"/>
        <v>0</v>
      </c>
      <c r="F94" s="53">
        <f t="shared" si="70"/>
        <v>0</v>
      </c>
      <c r="G94" s="53">
        <f t="shared" si="71"/>
        <v>0</v>
      </c>
      <c r="H94" s="53">
        <f t="shared" si="72"/>
        <v>0</v>
      </c>
      <c r="I94" s="53">
        <f t="shared" si="73"/>
        <v>0</v>
      </c>
      <c r="J94" s="53">
        <f t="shared" si="74"/>
        <v>0</v>
      </c>
      <c r="K94" s="53">
        <f t="shared" si="75"/>
        <v>0</v>
      </c>
      <c r="L94" s="53">
        <f t="shared" si="76"/>
        <v>0</v>
      </c>
      <c r="M94" s="53">
        <f t="shared" si="77"/>
        <v>0</v>
      </c>
      <c r="N94" s="53">
        <f t="shared" si="78"/>
        <v>0</v>
      </c>
      <c r="O94" s="53">
        <f t="shared" si="79"/>
        <v>0</v>
      </c>
      <c r="P94" s="53">
        <f t="shared" si="80"/>
        <v>0</v>
      </c>
      <c r="Q94" s="67"/>
      <c r="R94" s="53">
        <f t="shared" si="81"/>
        <v>0</v>
      </c>
      <c r="S94" s="53">
        <f t="shared" si="82"/>
        <v>0</v>
      </c>
      <c r="T94" s="53">
        <f t="shared" si="83"/>
        <v>0</v>
      </c>
      <c r="U94" s="53">
        <f t="shared" si="84"/>
        <v>0</v>
      </c>
      <c r="V94" s="53">
        <f t="shared" si="85"/>
        <v>0</v>
      </c>
      <c r="W94" s="53">
        <f t="shared" si="86"/>
        <v>0</v>
      </c>
      <c r="X94" s="53">
        <f t="shared" si="87"/>
        <v>0</v>
      </c>
      <c r="Y94" s="53">
        <f t="shared" si="88"/>
        <v>0</v>
      </c>
      <c r="Z94" s="53">
        <f t="shared" si="89"/>
        <v>0</v>
      </c>
      <c r="AA94" s="53">
        <f t="shared" si="90"/>
        <v>0</v>
      </c>
      <c r="AB94" s="53">
        <f t="shared" si="91"/>
        <v>0</v>
      </c>
      <c r="AC94" s="53">
        <f t="shared" si="92"/>
        <v>0</v>
      </c>
      <c r="AD94" s="53">
        <f t="shared" si="93"/>
        <v>0</v>
      </c>
      <c r="AE94" s="53">
        <f t="shared" si="94"/>
        <v>0</v>
      </c>
      <c r="AF94" s="53">
        <f t="shared" si="95"/>
        <v>0</v>
      </c>
      <c r="AG94" s="67"/>
      <c r="AH94" s="53">
        <f t="shared" si="96"/>
        <v>0</v>
      </c>
      <c r="AI94" s="53">
        <f t="shared" si="97"/>
        <v>100</v>
      </c>
      <c r="AJ94" s="53">
        <f t="shared" si="98"/>
        <v>0</v>
      </c>
      <c r="AK94" s="53">
        <f t="shared" si="99"/>
        <v>0</v>
      </c>
      <c r="AL94" s="53">
        <f t="shared" si="100"/>
        <v>0</v>
      </c>
      <c r="AM94" s="53">
        <f t="shared" si="101"/>
        <v>0</v>
      </c>
      <c r="AN94" s="53">
        <f t="shared" si="102"/>
        <v>0</v>
      </c>
      <c r="AO94" s="53">
        <f t="shared" si="103"/>
        <v>0</v>
      </c>
      <c r="AP94" s="53">
        <f t="shared" si="104"/>
        <v>0</v>
      </c>
      <c r="AQ94" s="53">
        <f t="shared" si="105"/>
        <v>0</v>
      </c>
      <c r="AR94" s="53">
        <f t="shared" si="106"/>
        <v>0</v>
      </c>
      <c r="AS94" s="53">
        <f t="shared" si="107"/>
        <v>0</v>
      </c>
      <c r="AT94" s="53">
        <f t="shared" si="108"/>
        <v>0</v>
      </c>
      <c r="AU94" s="53">
        <f t="shared" si="109"/>
        <v>0</v>
      </c>
      <c r="AV94" s="53">
        <f t="shared" si="110"/>
        <v>0</v>
      </c>
      <c r="AW94" s="67"/>
      <c r="AX94" s="53">
        <f t="shared" si="111"/>
        <v>0</v>
      </c>
      <c r="AY94" s="53">
        <f t="shared" si="112"/>
        <v>0</v>
      </c>
      <c r="AZ94" s="53">
        <f t="shared" si="113"/>
        <v>0</v>
      </c>
      <c r="BA94" s="53">
        <f t="shared" si="114"/>
        <v>0</v>
      </c>
      <c r="BB94" s="53">
        <f t="shared" si="115"/>
        <v>0</v>
      </c>
      <c r="BC94" s="53">
        <f t="shared" si="116"/>
        <v>0</v>
      </c>
      <c r="BD94" s="53">
        <f t="shared" si="117"/>
        <v>0</v>
      </c>
      <c r="BE94" s="53">
        <f t="shared" si="118"/>
        <v>0</v>
      </c>
      <c r="BF94" s="53">
        <f t="shared" si="119"/>
        <v>0</v>
      </c>
      <c r="BG94" s="53">
        <f t="shared" si="120"/>
        <v>0</v>
      </c>
      <c r="BH94" s="53">
        <f t="shared" si="121"/>
        <v>0</v>
      </c>
      <c r="BI94" s="53">
        <f t="shared" si="122"/>
        <v>0</v>
      </c>
      <c r="BJ94" s="53">
        <f t="shared" si="123"/>
        <v>0</v>
      </c>
      <c r="BK94" s="53">
        <f t="shared" si="124"/>
        <v>0</v>
      </c>
      <c r="BL94" s="53">
        <f t="shared" si="125"/>
        <v>0</v>
      </c>
    </row>
    <row r="95">
      <c r="A95" s="26" t="s">
        <v>28</v>
      </c>
      <c r="B95" s="53">
        <f t="shared" si="66"/>
        <v>100</v>
      </c>
      <c r="C95" s="53">
        <f t="shared" si="67"/>
        <v>0</v>
      </c>
      <c r="D95" s="53">
        <f t="shared" si="68"/>
        <v>0</v>
      </c>
      <c r="E95" s="53">
        <f t="shared" si="69"/>
        <v>0</v>
      </c>
      <c r="F95" s="53">
        <f t="shared" si="70"/>
        <v>0</v>
      </c>
      <c r="G95" s="53">
        <f t="shared" si="71"/>
        <v>0</v>
      </c>
      <c r="H95" s="53">
        <f t="shared" si="72"/>
        <v>0</v>
      </c>
      <c r="I95" s="53">
        <f t="shared" si="73"/>
        <v>0</v>
      </c>
      <c r="J95" s="53">
        <f t="shared" si="74"/>
        <v>0</v>
      </c>
      <c r="K95" s="53">
        <f t="shared" si="75"/>
        <v>0</v>
      </c>
      <c r="L95" s="53">
        <f t="shared" si="76"/>
        <v>0</v>
      </c>
      <c r="M95" s="53">
        <f t="shared" si="77"/>
        <v>0</v>
      </c>
      <c r="N95" s="53">
        <f t="shared" si="78"/>
        <v>0</v>
      </c>
      <c r="O95" s="53">
        <f t="shared" si="79"/>
        <v>0</v>
      </c>
      <c r="P95" s="53">
        <f t="shared" si="80"/>
        <v>0</v>
      </c>
      <c r="Q95" s="67"/>
      <c r="R95" s="53">
        <f t="shared" si="81"/>
        <v>0</v>
      </c>
      <c r="S95" s="53">
        <f t="shared" si="82"/>
        <v>0</v>
      </c>
      <c r="T95" s="53">
        <f t="shared" si="83"/>
        <v>0</v>
      </c>
      <c r="U95" s="53">
        <f t="shared" si="84"/>
        <v>0</v>
      </c>
      <c r="V95" s="53">
        <f t="shared" si="85"/>
        <v>33.33333333</v>
      </c>
      <c r="W95" s="53">
        <f t="shared" si="86"/>
        <v>33.33333333</v>
      </c>
      <c r="X95" s="53">
        <f t="shared" si="87"/>
        <v>0</v>
      </c>
      <c r="Y95" s="53">
        <f t="shared" si="88"/>
        <v>0</v>
      </c>
      <c r="Z95" s="53">
        <f t="shared" si="89"/>
        <v>0</v>
      </c>
      <c r="AA95" s="53">
        <f t="shared" si="90"/>
        <v>0</v>
      </c>
      <c r="AB95" s="53">
        <f t="shared" si="91"/>
        <v>0</v>
      </c>
      <c r="AC95" s="53">
        <f t="shared" si="92"/>
        <v>0</v>
      </c>
      <c r="AD95" s="53">
        <f t="shared" si="93"/>
        <v>0</v>
      </c>
      <c r="AE95" s="53">
        <f t="shared" si="94"/>
        <v>33.33333333</v>
      </c>
      <c r="AF95" s="53">
        <f t="shared" si="95"/>
        <v>0</v>
      </c>
      <c r="AG95" s="67"/>
      <c r="AH95" s="53">
        <f t="shared" si="96"/>
        <v>0</v>
      </c>
      <c r="AI95" s="53">
        <f t="shared" si="97"/>
        <v>22.22222222</v>
      </c>
      <c r="AJ95" s="53">
        <f t="shared" si="98"/>
        <v>0</v>
      </c>
      <c r="AK95" s="53">
        <f t="shared" si="99"/>
        <v>0</v>
      </c>
      <c r="AL95" s="53">
        <f t="shared" si="100"/>
        <v>0</v>
      </c>
      <c r="AM95" s="53">
        <f t="shared" si="101"/>
        <v>11.11111111</v>
      </c>
      <c r="AN95" s="53">
        <f t="shared" si="102"/>
        <v>22.22222222</v>
      </c>
      <c r="AO95" s="53">
        <f t="shared" si="103"/>
        <v>0</v>
      </c>
      <c r="AP95" s="53">
        <f t="shared" si="104"/>
        <v>0</v>
      </c>
      <c r="AQ95" s="53">
        <f t="shared" si="105"/>
        <v>22.22222222</v>
      </c>
      <c r="AR95" s="53">
        <f t="shared" si="106"/>
        <v>0</v>
      </c>
      <c r="AS95" s="53">
        <f t="shared" si="107"/>
        <v>11.11111111</v>
      </c>
      <c r="AT95" s="53">
        <f t="shared" si="108"/>
        <v>0</v>
      </c>
      <c r="AU95" s="53">
        <f t="shared" si="109"/>
        <v>11.11111111</v>
      </c>
      <c r="AV95" s="53">
        <f t="shared" si="110"/>
        <v>0</v>
      </c>
      <c r="AW95" s="67"/>
      <c r="AX95" s="53">
        <f t="shared" si="111"/>
        <v>12.5</v>
      </c>
      <c r="AY95" s="53">
        <f t="shared" si="112"/>
        <v>25</v>
      </c>
      <c r="AZ95" s="53">
        <f t="shared" si="113"/>
        <v>0</v>
      </c>
      <c r="BA95" s="53">
        <f t="shared" si="114"/>
        <v>0</v>
      </c>
      <c r="BB95" s="53">
        <f t="shared" si="115"/>
        <v>0</v>
      </c>
      <c r="BC95" s="53">
        <f t="shared" si="116"/>
        <v>0</v>
      </c>
      <c r="BD95" s="53">
        <f t="shared" si="117"/>
        <v>12.5</v>
      </c>
      <c r="BE95" s="53">
        <f t="shared" si="118"/>
        <v>0</v>
      </c>
      <c r="BF95" s="53">
        <f t="shared" si="119"/>
        <v>0</v>
      </c>
      <c r="BG95" s="53">
        <f t="shared" si="120"/>
        <v>25</v>
      </c>
      <c r="BH95" s="53">
        <f t="shared" si="121"/>
        <v>12.5</v>
      </c>
      <c r="BI95" s="53">
        <f t="shared" si="122"/>
        <v>0</v>
      </c>
      <c r="BJ95" s="53">
        <f t="shared" si="123"/>
        <v>0</v>
      </c>
      <c r="BK95" s="53">
        <f t="shared" si="124"/>
        <v>12.5</v>
      </c>
      <c r="BL95" s="53">
        <f t="shared" si="125"/>
        <v>0</v>
      </c>
    </row>
    <row r="96">
      <c r="A96" s="26" t="s">
        <v>29</v>
      </c>
      <c r="B96" s="53">
        <f t="shared" si="66"/>
        <v>100</v>
      </c>
      <c r="C96" s="53">
        <f t="shared" si="67"/>
        <v>0</v>
      </c>
      <c r="D96" s="53">
        <f t="shared" si="68"/>
        <v>0</v>
      </c>
      <c r="E96" s="53">
        <f t="shared" si="69"/>
        <v>0</v>
      </c>
      <c r="F96" s="53">
        <f t="shared" si="70"/>
        <v>0</v>
      </c>
      <c r="G96" s="53">
        <f t="shared" si="71"/>
        <v>0</v>
      </c>
      <c r="H96" s="53">
        <f t="shared" si="72"/>
        <v>0</v>
      </c>
      <c r="I96" s="53">
        <f t="shared" si="73"/>
        <v>0</v>
      </c>
      <c r="J96" s="53">
        <f t="shared" si="74"/>
        <v>0</v>
      </c>
      <c r="K96" s="53">
        <f t="shared" si="75"/>
        <v>0</v>
      </c>
      <c r="L96" s="53">
        <f t="shared" si="76"/>
        <v>0</v>
      </c>
      <c r="M96" s="53">
        <f t="shared" si="77"/>
        <v>0</v>
      </c>
      <c r="N96" s="53">
        <f t="shared" si="78"/>
        <v>0</v>
      </c>
      <c r="O96" s="53">
        <f t="shared" si="79"/>
        <v>0</v>
      </c>
      <c r="P96" s="53">
        <f t="shared" si="80"/>
        <v>0</v>
      </c>
      <c r="Q96" s="67"/>
      <c r="R96" s="53">
        <f t="shared" si="81"/>
        <v>25</v>
      </c>
      <c r="S96" s="53">
        <f t="shared" si="82"/>
        <v>25</v>
      </c>
      <c r="T96" s="53">
        <f t="shared" si="83"/>
        <v>0</v>
      </c>
      <c r="U96" s="53">
        <f t="shared" si="84"/>
        <v>0</v>
      </c>
      <c r="V96" s="53">
        <f t="shared" si="85"/>
        <v>0</v>
      </c>
      <c r="W96" s="53">
        <f t="shared" si="86"/>
        <v>0</v>
      </c>
      <c r="X96" s="53">
        <f t="shared" si="87"/>
        <v>25</v>
      </c>
      <c r="Y96" s="53">
        <f t="shared" si="88"/>
        <v>0</v>
      </c>
      <c r="Z96" s="53">
        <f t="shared" si="89"/>
        <v>0</v>
      </c>
      <c r="AA96" s="53">
        <f t="shared" si="90"/>
        <v>0</v>
      </c>
      <c r="AB96" s="53">
        <f t="shared" si="91"/>
        <v>25</v>
      </c>
      <c r="AC96" s="53">
        <f t="shared" si="92"/>
        <v>0</v>
      </c>
      <c r="AD96" s="53">
        <f t="shared" si="93"/>
        <v>0</v>
      </c>
      <c r="AE96" s="53">
        <f t="shared" si="94"/>
        <v>0</v>
      </c>
      <c r="AF96" s="53">
        <f t="shared" si="95"/>
        <v>0</v>
      </c>
      <c r="AG96" s="67"/>
      <c r="AH96" s="53">
        <f t="shared" si="96"/>
        <v>0</v>
      </c>
      <c r="AI96" s="53">
        <f t="shared" si="97"/>
        <v>0</v>
      </c>
      <c r="AJ96" s="53">
        <f t="shared" si="98"/>
        <v>0</v>
      </c>
      <c r="AK96" s="53">
        <f t="shared" si="99"/>
        <v>0</v>
      </c>
      <c r="AL96" s="53">
        <f t="shared" si="100"/>
        <v>0</v>
      </c>
      <c r="AM96" s="53">
        <f t="shared" si="101"/>
        <v>0</v>
      </c>
      <c r="AN96" s="53">
        <f t="shared" si="102"/>
        <v>0</v>
      </c>
      <c r="AO96" s="53">
        <f t="shared" si="103"/>
        <v>0</v>
      </c>
      <c r="AP96" s="53">
        <f t="shared" si="104"/>
        <v>0</v>
      </c>
      <c r="AQ96" s="53">
        <f t="shared" si="105"/>
        <v>40</v>
      </c>
      <c r="AR96" s="53">
        <f t="shared" si="106"/>
        <v>0</v>
      </c>
      <c r="AS96" s="53">
        <f t="shared" si="107"/>
        <v>20</v>
      </c>
      <c r="AT96" s="53">
        <f t="shared" si="108"/>
        <v>20</v>
      </c>
      <c r="AU96" s="53">
        <f t="shared" si="109"/>
        <v>20</v>
      </c>
      <c r="AV96" s="53">
        <f t="shared" si="110"/>
        <v>0</v>
      </c>
      <c r="AW96" s="67"/>
      <c r="AX96" s="53">
        <f t="shared" si="111"/>
        <v>0</v>
      </c>
      <c r="AY96" s="53">
        <f t="shared" si="112"/>
        <v>0</v>
      </c>
      <c r="AZ96" s="53">
        <f t="shared" si="113"/>
        <v>16.66666667</v>
      </c>
      <c r="BA96" s="53">
        <f t="shared" si="114"/>
        <v>0</v>
      </c>
      <c r="BB96" s="53">
        <f t="shared" si="115"/>
        <v>0</v>
      </c>
      <c r="BC96" s="53">
        <f t="shared" si="116"/>
        <v>0</v>
      </c>
      <c r="BD96" s="53">
        <f t="shared" si="117"/>
        <v>0</v>
      </c>
      <c r="BE96" s="53">
        <f t="shared" si="118"/>
        <v>33.33333333</v>
      </c>
      <c r="BF96" s="53">
        <f t="shared" si="119"/>
        <v>16.66666667</v>
      </c>
      <c r="BG96" s="53">
        <f t="shared" si="120"/>
        <v>16.66666667</v>
      </c>
      <c r="BH96" s="53">
        <f t="shared" si="121"/>
        <v>16.66666667</v>
      </c>
      <c r="BI96" s="53">
        <f t="shared" si="122"/>
        <v>0</v>
      </c>
      <c r="BJ96" s="53">
        <f t="shared" si="123"/>
        <v>0</v>
      </c>
      <c r="BK96" s="53">
        <f t="shared" si="124"/>
        <v>0</v>
      </c>
      <c r="BL96" s="53">
        <f t="shared" si="125"/>
        <v>0</v>
      </c>
    </row>
    <row r="97">
      <c r="A97" s="26" t="s">
        <v>30</v>
      </c>
      <c r="B97" s="53">
        <f t="shared" si="66"/>
        <v>0</v>
      </c>
      <c r="C97" s="53">
        <f t="shared" si="67"/>
        <v>0</v>
      </c>
      <c r="D97" s="53">
        <f t="shared" si="68"/>
        <v>0</v>
      </c>
      <c r="E97" s="53">
        <f t="shared" si="69"/>
        <v>0</v>
      </c>
      <c r="F97" s="53">
        <f t="shared" si="70"/>
        <v>50</v>
      </c>
      <c r="G97" s="53">
        <f t="shared" si="71"/>
        <v>25</v>
      </c>
      <c r="H97" s="53">
        <f t="shared" si="72"/>
        <v>0</v>
      </c>
      <c r="I97" s="53">
        <f t="shared" si="73"/>
        <v>0</v>
      </c>
      <c r="J97" s="53">
        <f t="shared" si="74"/>
        <v>25</v>
      </c>
      <c r="K97" s="53">
        <f t="shared" si="75"/>
        <v>0</v>
      </c>
      <c r="L97" s="53">
        <f t="shared" si="76"/>
        <v>0</v>
      </c>
      <c r="M97" s="53">
        <f t="shared" si="77"/>
        <v>0</v>
      </c>
      <c r="N97" s="53">
        <f t="shared" si="78"/>
        <v>0</v>
      </c>
      <c r="O97" s="53">
        <f t="shared" si="79"/>
        <v>0</v>
      </c>
      <c r="P97" s="53">
        <f t="shared" si="80"/>
        <v>0</v>
      </c>
      <c r="Q97" s="67"/>
      <c r="R97" s="53">
        <f t="shared" si="81"/>
        <v>14.28571429</v>
      </c>
      <c r="S97" s="53">
        <f t="shared" si="82"/>
        <v>0</v>
      </c>
      <c r="T97" s="53">
        <f t="shared" si="83"/>
        <v>0</v>
      </c>
      <c r="U97" s="53">
        <f t="shared" si="84"/>
        <v>7.142857143</v>
      </c>
      <c r="V97" s="53">
        <f t="shared" si="85"/>
        <v>7.142857143</v>
      </c>
      <c r="W97" s="53">
        <f t="shared" si="86"/>
        <v>14.28571429</v>
      </c>
      <c r="X97" s="53">
        <f t="shared" si="87"/>
        <v>7.142857143</v>
      </c>
      <c r="Y97" s="53">
        <f t="shared" si="88"/>
        <v>21.42857143</v>
      </c>
      <c r="Z97" s="53">
        <f t="shared" si="89"/>
        <v>7.142857143</v>
      </c>
      <c r="AA97" s="53">
        <f t="shared" si="90"/>
        <v>7.142857143</v>
      </c>
      <c r="AB97" s="53">
        <f t="shared" si="91"/>
        <v>14.28571429</v>
      </c>
      <c r="AC97" s="53">
        <f t="shared" si="92"/>
        <v>0</v>
      </c>
      <c r="AD97" s="53">
        <f t="shared" si="93"/>
        <v>0</v>
      </c>
      <c r="AE97" s="53">
        <f t="shared" si="94"/>
        <v>0</v>
      </c>
      <c r="AF97" s="53">
        <f t="shared" si="95"/>
        <v>0</v>
      </c>
      <c r="AG97" s="67"/>
      <c r="AH97" s="53">
        <f t="shared" si="96"/>
        <v>0</v>
      </c>
      <c r="AI97" s="53">
        <f t="shared" si="97"/>
        <v>0</v>
      </c>
      <c r="AJ97" s="53">
        <f t="shared" si="98"/>
        <v>0</v>
      </c>
      <c r="AK97" s="53">
        <f t="shared" si="99"/>
        <v>0</v>
      </c>
      <c r="AL97" s="53">
        <f t="shared" si="100"/>
        <v>10.52631579</v>
      </c>
      <c r="AM97" s="53">
        <f t="shared" si="101"/>
        <v>5.263157895</v>
      </c>
      <c r="AN97" s="53">
        <f t="shared" si="102"/>
        <v>21.05263158</v>
      </c>
      <c r="AO97" s="53">
        <f t="shared" si="103"/>
        <v>15.78947368</v>
      </c>
      <c r="AP97" s="53">
        <f t="shared" si="104"/>
        <v>10.52631579</v>
      </c>
      <c r="AQ97" s="53">
        <f t="shared" si="105"/>
        <v>21.05263158</v>
      </c>
      <c r="AR97" s="53">
        <f t="shared" si="106"/>
        <v>10.52631579</v>
      </c>
      <c r="AS97" s="53">
        <f t="shared" si="107"/>
        <v>0</v>
      </c>
      <c r="AT97" s="53">
        <f t="shared" si="108"/>
        <v>0</v>
      </c>
      <c r="AU97" s="53">
        <f t="shared" si="109"/>
        <v>5.263157895</v>
      </c>
      <c r="AV97" s="53">
        <f t="shared" si="110"/>
        <v>0</v>
      </c>
      <c r="AW97" s="67"/>
      <c r="AX97" s="53">
        <f t="shared" si="111"/>
        <v>7.407407407</v>
      </c>
      <c r="AY97" s="53">
        <f t="shared" si="112"/>
        <v>0</v>
      </c>
      <c r="AZ97" s="53">
        <f t="shared" si="113"/>
        <v>0</v>
      </c>
      <c r="BA97" s="53">
        <f t="shared" si="114"/>
        <v>3.703703704</v>
      </c>
      <c r="BB97" s="53">
        <f t="shared" si="115"/>
        <v>3.703703704</v>
      </c>
      <c r="BC97" s="53">
        <f t="shared" si="116"/>
        <v>7.407407407</v>
      </c>
      <c r="BD97" s="53">
        <f t="shared" si="117"/>
        <v>14.81481481</v>
      </c>
      <c r="BE97" s="53">
        <f t="shared" si="118"/>
        <v>18.51851852</v>
      </c>
      <c r="BF97" s="53">
        <f t="shared" si="119"/>
        <v>11.11111111</v>
      </c>
      <c r="BG97" s="53">
        <f t="shared" si="120"/>
        <v>18.51851852</v>
      </c>
      <c r="BH97" s="53">
        <f t="shared" si="121"/>
        <v>11.11111111</v>
      </c>
      <c r="BI97" s="53">
        <f t="shared" si="122"/>
        <v>0</v>
      </c>
      <c r="BJ97" s="53">
        <f t="shared" si="123"/>
        <v>3.703703704</v>
      </c>
      <c r="BK97" s="53">
        <f t="shared" si="124"/>
        <v>0</v>
      </c>
      <c r="BL97" s="53">
        <f t="shared" si="125"/>
        <v>0</v>
      </c>
    </row>
    <row r="98">
      <c r="A98" s="26" t="s">
        <v>31</v>
      </c>
      <c r="B98" s="53">
        <f t="shared" si="66"/>
        <v>0</v>
      </c>
      <c r="C98" s="53">
        <f t="shared" si="67"/>
        <v>0</v>
      </c>
      <c r="D98" s="53">
        <f t="shared" si="68"/>
        <v>0</v>
      </c>
      <c r="E98" s="53">
        <f t="shared" si="69"/>
        <v>0</v>
      </c>
      <c r="F98" s="53">
        <f t="shared" si="70"/>
        <v>0</v>
      </c>
      <c r="G98" s="53">
        <f t="shared" si="71"/>
        <v>0</v>
      </c>
      <c r="H98" s="53">
        <f t="shared" si="72"/>
        <v>0</v>
      </c>
      <c r="I98" s="53">
        <f t="shared" si="73"/>
        <v>0</v>
      </c>
      <c r="J98" s="53">
        <f t="shared" si="74"/>
        <v>0</v>
      </c>
      <c r="K98" s="53">
        <f t="shared" si="75"/>
        <v>0</v>
      </c>
      <c r="L98" s="53">
        <f t="shared" si="76"/>
        <v>0</v>
      </c>
      <c r="M98" s="53">
        <f t="shared" si="77"/>
        <v>0</v>
      </c>
      <c r="N98" s="53">
        <f t="shared" si="78"/>
        <v>0</v>
      </c>
      <c r="O98" s="53">
        <f t="shared" si="79"/>
        <v>0</v>
      </c>
      <c r="P98" s="53">
        <f t="shared" si="80"/>
        <v>0</v>
      </c>
      <c r="Q98" s="67"/>
      <c r="R98" s="53">
        <f t="shared" si="81"/>
        <v>0</v>
      </c>
      <c r="S98" s="53">
        <f t="shared" si="82"/>
        <v>0</v>
      </c>
      <c r="T98" s="53">
        <f t="shared" si="83"/>
        <v>0</v>
      </c>
      <c r="U98" s="53">
        <f t="shared" si="84"/>
        <v>0</v>
      </c>
      <c r="V98" s="53">
        <f t="shared" si="85"/>
        <v>0</v>
      </c>
      <c r="W98" s="53">
        <f t="shared" si="86"/>
        <v>0</v>
      </c>
      <c r="X98" s="53">
        <f t="shared" si="87"/>
        <v>0</v>
      </c>
      <c r="Y98" s="53">
        <f t="shared" si="88"/>
        <v>100</v>
      </c>
      <c r="Z98" s="53">
        <f t="shared" si="89"/>
        <v>0</v>
      </c>
      <c r="AA98" s="53">
        <f t="shared" si="90"/>
        <v>0</v>
      </c>
      <c r="AB98" s="53">
        <f t="shared" si="91"/>
        <v>0</v>
      </c>
      <c r="AC98" s="53">
        <f t="shared" si="92"/>
        <v>0</v>
      </c>
      <c r="AD98" s="53">
        <f t="shared" si="93"/>
        <v>0</v>
      </c>
      <c r="AE98" s="53">
        <f t="shared" si="94"/>
        <v>0</v>
      </c>
      <c r="AF98" s="53">
        <f t="shared" si="95"/>
        <v>0</v>
      </c>
      <c r="AG98" s="67"/>
      <c r="AH98" s="53">
        <f t="shared" si="96"/>
        <v>0</v>
      </c>
      <c r="AI98" s="53">
        <f t="shared" si="97"/>
        <v>0</v>
      </c>
      <c r="AJ98" s="53">
        <f t="shared" si="98"/>
        <v>0</v>
      </c>
      <c r="AK98" s="53">
        <f t="shared" si="99"/>
        <v>0</v>
      </c>
      <c r="AL98" s="53">
        <f t="shared" si="100"/>
        <v>25</v>
      </c>
      <c r="AM98" s="53">
        <f t="shared" si="101"/>
        <v>0</v>
      </c>
      <c r="AN98" s="53">
        <f t="shared" si="102"/>
        <v>25</v>
      </c>
      <c r="AO98" s="53">
        <f t="shared" si="103"/>
        <v>0</v>
      </c>
      <c r="AP98" s="53">
        <f t="shared" si="104"/>
        <v>0</v>
      </c>
      <c r="AQ98" s="53">
        <f t="shared" si="105"/>
        <v>0</v>
      </c>
      <c r="AR98" s="53">
        <f t="shared" si="106"/>
        <v>25</v>
      </c>
      <c r="AS98" s="53">
        <f t="shared" si="107"/>
        <v>25</v>
      </c>
      <c r="AT98" s="53">
        <f t="shared" si="108"/>
        <v>0</v>
      </c>
      <c r="AU98" s="53">
        <f t="shared" si="109"/>
        <v>0</v>
      </c>
      <c r="AV98" s="53">
        <f t="shared" si="110"/>
        <v>0</v>
      </c>
      <c r="AW98" s="67"/>
      <c r="AX98" s="53">
        <f t="shared" si="111"/>
        <v>0</v>
      </c>
      <c r="AY98" s="53">
        <f t="shared" si="112"/>
        <v>0</v>
      </c>
      <c r="AZ98" s="53">
        <f t="shared" si="113"/>
        <v>0</v>
      </c>
      <c r="BA98" s="53">
        <f t="shared" si="114"/>
        <v>0</v>
      </c>
      <c r="BB98" s="53">
        <f t="shared" si="115"/>
        <v>0</v>
      </c>
      <c r="BC98" s="53">
        <f t="shared" si="116"/>
        <v>0</v>
      </c>
      <c r="BD98" s="53">
        <f t="shared" si="117"/>
        <v>0</v>
      </c>
      <c r="BE98" s="53">
        <f t="shared" si="118"/>
        <v>33.33333333</v>
      </c>
      <c r="BF98" s="53">
        <f t="shared" si="119"/>
        <v>0</v>
      </c>
      <c r="BG98" s="53">
        <f t="shared" si="120"/>
        <v>33.33333333</v>
      </c>
      <c r="BH98" s="53">
        <f t="shared" si="121"/>
        <v>0</v>
      </c>
      <c r="BI98" s="53">
        <f t="shared" si="122"/>
        <v>33.33333333</v>
      </c>
      <c r="BJ98" s="53">
        <f t="shared" si="123"/>
        <v>0</v>
      </c>
      <c r="BK98" s="53">
        <f t="shared" si="124"/>
        <v>0</v>
      </c>
      <c r="BL98" s="53">
        <f t="shared" si="125"/>
        <v>0</v>
      </c>
    </row>
    <row r="99">
      <c r="A99" s="26" t="s">
        <v>32</v>
      </c>
      <c r="B99" s="53">
        <f t="shared" si="66"/>
        <v>0</v>
      </c>
      <c r="C99" s="53">
        <f t="shared" si="67"/>
        <v>0</v>
      </c>
      <c r="D99" s="53">
        <f t="shared" si="68"/>
        <v>0</v>
      </c>
      <c r="E99" s="53">
        <f t="shared" si="69"/>
        <v>0</v>
      </c>
      <c r="F99" s="53">
        <f t="shared" si="70"/>
        <v>0</v>
      </c>
      <c r="G99" s="53">
        <f t="shared" si="71"/>
        <v>0</v>
      </c>
      <c r="H99" s="53">
        <f t="shared" si="72"/>
        <v>0</v>
      </c>
      <c r="I99" s="53">
        <f t="shared" si="73"/>
        <v>0</v>
      </c>
      <c r="J99" s="53">
        <f t="shared" si="74"/>
        <v>0</v>
      </c>
      <c r="K99" s="53">
        <f t="shared" si="75"/>
        <v>0</v>
      </c>
      <c r="L99" s="53">
        <f t="shared" si="76"/>
        <v>0</v>
      </c>
      <c r="M99" s="53">
        <f t="shared" si="77"/>
        <v>0</v>
      </c>
      <c r="N99" s="53">
        <f t="shared" si="78"/>
        <v>0</v>
      </c>
      <c r="O99" s="53">
        <f t="shared" si="79"/>
        <v>0</v>
      </c>
      <c r="P99" s="53">
        <f t="shared" si="80"/>
        <v>0</v>
      </c>
      <c r="Q99" s="67"/>
      <c r="R99" s="53">
        <f t="shared" si="81"/>
        <v>0</v>
      </c>
      <c r="S99" s="53">
        <f t="shared" si="82"/>
        <v>0</v>
      </c>
      <c r="T99" s="53">
        <f t="shared" si="83"/>
        <v>0</v>
      </c>
      <c r="U99" s="53">
        <f t="shared" si="84"/>
        <v>0</v>
      </c>
      <c r="V99" s="53">
        <f t="shared" si="85"/>
        <v>0</v>
      </c>
      <c r="W99" s="53">
        <f t="shared" si="86"/>
        <v>0</v>
      </c>
      <c r="X99" s="53">
        <f t="shared" si="87"/>
        <v>0</v>
      </c>
      <c r="Y99" s="53">
        <f t="shared" si="88"/>
        <v>0</v>
      </c>
      <c r="Z99" s="53">
        <f t="shared" si="89"/>
        <v>0</v>
      </c>
      <c r="AA99" s="53">
        <f t="shared" si="90"/>
        <v>0</v>
      </c>
      <c r="AB99" s="53">
        <f t="shared" si="91"/>
        <v>0</v>
      </c>
      <c r="AC99" s="53">
        <f t="shared" si="92"/>
        <v>0</v>
      </c>
      <c r="AD99" s="53">
        <f t="shared" si="93"/>
        <v>0</v>
      </c>
      <c r="AE99" s="53">
        <f t="shared" si="94"/>
        <v>0</v>
      </c>
      <c r="AF99" s="53">
        <f t="shared" si="95"/>
        <v>0</v>
      </c>
      <c r="AG99" s="67"/>
      <c r="AH99" s="53">
        <f t="shared" si="96"/>
        <v>0</v>
      </c>
      <c r="AI99" s="53">
        <f t="shared" si="97"/>
        <v>0</v>
      </c>
      <c r="AJ99" s="53">
        <f t="shared" si="98"/>
        <v>0</v>
      </c>
      <c r="AK99" s="53">
        <f t="shared" si="99"/>
        <v>0</v>
      </c>
      <c r="AL99" s="53">
        <f t="shared" si="100"/>
        <v>0</v>
      </c>
      <c r="AM99" s="53">
        <f t="shared" si="101"/>
        <v>100</v>
      </c>
      <c r="AN99" s="53">
        <f t="shared" si="102"/>
        <v>0</v>
      </c>
      <c r="AO99" s="53">
        <f t="shared" si="103"/>
        <v>0</v>
      </c>
      <c r="AP99" s="53">
        <f t="shared" si="104"/>
        <v>0</v>
      </c>
      <c r="AQ99" s="53">
        <f t="shared" si="105"/>
        <v>0</v>
      </c>
      <c r="AR99" s="53">
        <f t="shared" si="106"/>
        <v>0</v>
      </c>
      <c r="AS99" s="53">
        <f t="shared" si="107"/>
        <v>0</v>
      </c>
      <c r="AT99" s="53">
        <f t="shared" si="108"/>
        <v>0</v>
      </c>
      <c r="AU99" s="53">
        <f t="shared" si="109"/>
        <v>0</v>
      </c>
      <c r="AV99" s="53">
        <f t="shared" si="110"/>
        <v>0</v>
      </c>
      <c r="AW99" s="67"/>
      <c r="AX99" s="53">
        <f t="shared" si="111"/>
        <v>0</v>
      </c>
      <c r="AY99" s="53">
        <f t="shared" si="112"/>
        <v>0</v>
      </c>
      <c r="AZ99" s="53">
        <f t="shared" si="113"/>
        <v>0</v>
      </c>
      <c r="BA99" s="53">
        <f t="shared" si="114"/>
        <v>0</v>
      </c>
      <c r="BB99" s="53">
        <f t="shared" si="115"/>
        <v>0</v>
      </c>
      <c r="BC99" s="53">
        <f t="shared" si="116"/>
        <v>0</v>
      </c>
      <c r="BD99" s="53">
        <f t="shared" si="117"/>
        <v>100</v>
      </c>
      <c r="BE99" s="53">
        <f t="shared" si="118"/>
        <v>0</v>
      </c>
      <c r="BF99" s="53">
        <f t="shared" si="119"/>
        <v>0</v>
      </c>
      <c r="BG99" s="53">
        <f t="shared" si="120"/>
        <v>0</v>
      </c>
      <c r="BH99" s="53">
        <f t="shared" si="121"/>
        <v>0</v>
      </c>
      <c r="BI99" s="53">
        <f t="shared" si="122"/>
        <v>0</v>
      </c>
      <c r="BJ99" s="53">
        <f t="shared" si="123"/>
        <v>0</v>
      </c>
      <c r="BK99" s="53">
        <f t="shared" si="124"/>
        <v>0</v>
      </c>
      <c r="BL99" s="53">
        <f t="shared" si="125"/>
        <v>0</v>
      </c>
    </row>
    <row r="100">
      <c r="A100" s="26" t="s">
        <v>33</v>
      </c>
      <c r="B100" s="53">
        <f t="shared" si="66"/>
        <v>0</v>
      </c>
      <c r="C100" s="53">
        <f t="shared" si="67"/>
        <v>0</v>
      </c>
      <c r="D100" s="53">
        <f t="shared" si="68"/>
        <v>0</v>
      </c>
      <c r="E100" s="53">
        <f t="shared" si="69"/>
        <v>0</v>
      </c>
      <c r="F100" s="53">
        <f t="shared" si="70"/>
        <v>0</v>
      </c>
      <c r="G100" s="53">
        <f t="shared" si="71"/>
        <v>0</v>
      </c>
      <c r="H100" s="53">
        <f t="shared" si="72"/>
        <v>0</v>
      </c>
      <c r="I100" s="53">
        <f t="shared" si="73"/>
        <v>0</v>
      </c>
      <c r="J100" s="53">
        <f t="shared" si="74"/>
        <v>0</v>
      </c>
      <c r="K100" s="53">
        <f t="shared" si="75"/>
        <v>0</v>
      </c>
      <c r="L100" s="53">
        <f t="shared" si="76"/>
        <v>0</v>
      </c>
      <c r="M100" s="53">
        <f t="shared" si="77"/>
        <v>0</v>
      </c>
      <c r="N100" s="53">
        <f t="shared" si="78"/>
        <v>0</v>
      </c>
      <c r="O100" s="53">
        <f t="shared" si="79"/>
        <v>0</v>
      </c>
      <c r="P100" s="53">
        <f t="shared" si="80"/>
        <v>0</v>
      </c>
      <c r="Q100" s="67"/>
      <c r="R100" s="53">
        <f t="shared" si="81"/>
        <v>0</v>
      </c>
      <c r="S100" s="53">
        <f t="shared" si="82"/>
        <v>0</v>
      </c>
      <c r="T100" s="53">
        <f t="shared" si="83"/>
        <v>0</v>
      </c>
      <c r="U100" s="53">
        <f t="shared" si="84"/>
        <v>0</v>
      </c>
      <c r="V100" s="53">
        <f t="shared" si="85"/>
        <v>0</v>
      </c>
      <c r="W100" s="53">
        <f t="shared" si="86"/>
        <v>0</v>
      </c>
      <c r="X100" s="53">
        <f t="shared" si="87"/>
        <v>0</v>
      </c>
      <c r="Y100" s="53">
        <f t="shared" si="88"/>
        <v>0</v>
      </c>
      <c r="Z100" s="53">
        <f t="shared" si="89"/>
        <v>0</v>
      </c>
      <c r="AA100" s="53">
        <f t="shared" si="90"/>
        <v>0</v>
      </c>
      <c r="AB100" s="53">
        <f t="shared" si="91"/>
        <v>0</v>
      </c>
      <c r="AC100" s="53">
        <f t="shared" si="92"/>
        <v>0</v>
      </c>
      <c r="AD100" s="53">
        <f t="shared" si="93"/>
        <v>0</v>
      </c>
      <c r="AE100" s="53">
        <f t="shared" si="94"/>
        <v>0</v>
      </c>
      <c r="AF100" s="53">
        <f t="shared" si="95"/>
        <v>0</v>
      </c>
      <c r="AG100" s="67"/>
      <c r="AH100" s="53">
        <f t="shared" si="96"/>
        <v>0</v>
      </c>
      <c r="AI100" s="53">
        <f t="shared" si="97"/>
        <v>0</v>
      </c>
      <c r="AJ100" s="53">
        <f t="shared" si="98"/>
        <v>0</v>
      </c>
      <c r="AK100" s="53">
        <f t="shared" si="99"/>
        <v>0</v>
      </c>
      <c r="AL100" s="53">
        <f t="shared" si="100"/>
        <v>50</v>
      </c>
      <c r="AM100" s="53">
        <f t="shared" si="101"/>
        <v>0</v>
      </c>
      <c r="AN100" s="53">
        <f t="shared" si="102"/>
        <v>0</v>
      </c>
      <c r="AO100" s="53">
        <f t="shared" si="103"/>
        <v>0</v>
      </c>
      <c r="AP100" s="53">
        <f t="shared" si="104"/>
        <v>0</v>
      </c>
      <c r="AQ100" s="53">
        <f t="shared" si="105"/>
        <v>0</v>
      </c>
      <c r="AR100" s="53">
        <f t="shared" si="106"/>
        <v>0</v>
      </c>
      <c r="AS100" s="53">
        <f t="shared" si="107"/>
        <v>50</v>
      </c>
      <c r="AT100" s="53">
        <f t="shared" si="108"/>
        <v>0</v>
      </c>
      <c r="AU100" s="53">
        <f t="shared" si="109"/>
        <v>0</v>
      </c>
      <c r="AV100" s="53">
        <f t="shared" si="110"/>
        <v>0</v>
      </c>
      <c r="AW100" s="67"/>
      <c r="AX100" s="53">
        <f t="shared" si="111"/>
        <v>0</v>
      </c>
      <c r="AY100" s="53">
        <f t="shared" si="112"/>
        <v>0</v>
      </c>
      <c r="AZ100" s="53">
        <f t="shared" si="113"/>
        <v>0</v>
      </c>
      <c r="BA100" s="53">
        <f t="shared" si="114"/>
        <v>0</v>
      </c>
      <c r="BB100" s="53">
        <f t="shared" si="115"/>
        <v>0</v>
      </c>
      <c r="BC100" s="53">
        <f t="shared" si="116"/>
        <v>0</v>
      </c>
      <c r="BD100" s="53">
        <f t="shared" si="117"/>
        <v>0</v>
      </c>
      <c r="BE100" s="53">
        <f t="shared" si="118"/>
        <v>0</v>
      </c>
      <c r="BF100" s="53">
        <f t="shared" si="119"/>
        <v>0</v>
      </c>
      <c r="BG100" s="53">
        <f t="shared" si="120"/>
        <v>100</v>
      </c>
      <c r="BH100" s="53">
        <f t="shared" si="121"/>
        <v>0</v>
      </c>
      <c r="BI100" s="53">
        <f t="shared" si="122"/>
        <v>0</v>
      </c>
      <c r="BJ100" s="53">
        <f t="shared" si="123"/>
        <v>0</v>
      </c>
      <c r="BK100" s="53">
        <f t="shared" si="124"/>
        <v>0</v>
      </c>
      <c r="BL100" s="53">
        <f t="shared" si="125"/>
        <v>0</v>
      </c>
    </row>
    <row r="101">
      <c r="A101" s="26" t="s">
        <v>34</v>
      </c>
      <c r="B101" s="53">
        <f t="shared" si="66"/>
        <v>0</v>
      </c>
      <c r="C101" s="53">
        <f t="shared" si="67"/>
        <v>0</v>
      </c>
      <c r="D101" s="53">
        <f t="shared" si="68"/>
        <v>0</v>
      </c>
      <c r="E101" s="53">
        <f t="shared" si="69"/>
        <v>0</v>
      </c>
      <c r="F101" s="53">
        <f t="shared" si="70"/>
        <v>0</v>
      </c>
      <c r="G101" s="53">
        <f t="shared" si="71"/>
        <v>0</v>
      </c>
      <c r="H101" s="53">
        <f t="shared" si="72"/>
        <v>0</v>
      </c>
      <c r="I101" s="53">
        <f t="shared" si="73"/>
        <v>0</v>
      </c>
      <c r="J101" s="53">
        <f t="shared" si="74"/>
        <v>0</v>
      </c>
      <c r="K101" s="53">
        <f t="shared" si="75"/>
        <v>0</v>
      </c>
      <c r="L101" s="53">
        <f t="shared" si="76"/>
        <v>0</v>
      </c>
      <c r="M101" s="53">
        <f t="shared" si="77"/>
        <v>0</v>
      </c>
      <c r="N101" s="53">
        <f t="shared" si="78"/>
        <v>0</v>
      </c>
      <c r="O101" s="53">
        <f t="shared" si="79"/>
        <v>0</v>
      </c>
      <c r="P101" s="53">
        <f t="shared" si="80"/>
        <v>0</v>
      </c>
      <c r="Q101" s="67"/>
      <c r="R101" s="53">
        <f t="shared" si="81"/>
        <v>20</v>
      </c>
      <c r="S101" s="53">
        <f t="shared" si="82"/>
        <v>0</v>
      </c>
      <c r="T101" s="53">
        <f t="shared" si="83"/>
        <v>0</v>
      </c>
      <c r="U101" s="53">
        <f t="shared" si="84"/>
        <v>0</v>
      </c>
      <c r="V101" s="53">
        <f t="shared" si="85"/>
        <v>20</v>
      </c>
      <c r="W101" s="53">
        <f t="shared" si="86"/>
        <v>0</v>
      </c>
      <c r="X101" s="53">
        <f t="shared" si="87"/>
        <v>0</v>
      </c>
      <c r="Y101" s="53">
        <f t="shared" si="88"/>
        <v>40</v>
      </c>
      <c r="Z101" s="53">
        <f t="shared" si="89"/>
        <v>0</v>
      </c>
      <c r="AA101" s="53">
        <f t="shared" si="90"/>
        <v>20</v>
      </c>
      <c r="AB101" s="53">
        <f t="shared" si="91"/>
        <v>0</v>
      </c>
      <c r="AC101" s="53">
        <f t="shared" si="92"/>
        <v>0</v>
      </c>
      <c r="AD101" s="53">
        <f t="shared" si="93"/>
        <v>0</v>
      </c>
      <c r="AE101" s="53">
        <f t="shared" si="94"/>
        <v>0</v>
      </c>
      <c r="AF101" s="53">
        <f t="shared" si="95"/>
        <v>0</v>
      </c>
      <c r="AG101" s="67"/>
      <c r="AH101" s="53">
        <f t="shared" si="96"/>
        <v>0</v>
      </c>
      <c r="AI101" s="53">
        <f t="shared" si="97"/>
        <v>0</v>
      </c>
      <c r="AJ101" s="53">
        <f t="shared" si="98"/>
        <v>0</v>
      </c>
      <c r="AK101" s="53">
        <f t="shared" si="99"/>
        <v>16.66666667</v>
      </c>
      <c r="AL101" s="53">
        <f t="shared" si="100"/>
        <v>0</v>
      </c>
      <c r="AM101" s="53">
        <f t="shared" si="101"/>
        <v>16.66666667</v>
      </c>
      <c r="AN101" s="53">
        <f t="shared" si="102"/>
        <v>0</v>
      </c>
      <c r="AO101" s="53">
        <f t="shared" si="103"/>
        <v>0</v>
      </c>
      <c r="AP101" s="53">
        <f t="shared" si="104"/>
        <v>16.66666667</v>
      </c>
      <c r="AQ101" s="53">
        <f t="shared" si="105"/>
        <v>33.33333333</v>
      </c>
      <c r="AR101" s="53">
        <f t="shared" si="106"/>
        <v>0</v>
      </c>
      <c r="AS101" s="53">
        <f t="shared" si="107"/>
        <v>0</v>
      </c>
      <c r="AT101" s="53">
        <f t="shared" si="108"/>
        <v>0</v>
      </c>
      <c r="AU101" s="53">
        <f t="shared" si="109"/>
        <v>0</v>
      </c>
      <c r="AV101" s="53">
        <f t="shared" si="110"/>
        <v>16.66666667</v>
      </c>
      <c r="AW101" s="67"/>
      <c r="AX101" s="53">
        <f t="shared" si="111"/>
        <v>0</v>
      </c>
      <c r="AY101" s="53">
        <f t="shared" si="112"/>
        <v>0</v>
      </c>
      <c r="AZ101" s="53">
        <f t="shared" si="113"/>
        <v>14.28571429</v>
      </c>
      <c r="BA101" s="53">
        <f t="shared" si="114"/>
        <v>0</v>
      </c>
      <c r="BB101" s="53">
        <f t="shared" si="115"/>
        <v>14.28571429</v>
      </c>
      <c r="BC101" s="53">
        <f t="shared" si="116"/>
        <v>28.57142857</v>
      </c>
      <c r="BD101" s="53">
        <f t="shared" si="117"/>
        <v>0</v>
      </c>
      <c r="BE101" s="53">
        <f t="shared" si="118"/>
        <v>0</v>
      </c>
      <c r="BF101" s="53">
        <f t="shared" si="119"/>
        <v>14.28571429</v>
      </c>
      <c r="BG101" s="53">
        <f t="shared" si="120"/>
        <v>28.57142857</v>
      </c>
      <c r="BH101" s="53">
        <f t="shared" si="121"/>
        <v>0</v>
      </c>
      <c r="BI101" s="53">
        <f t="shared" si="122"/>
        <v>0</v>
      </c>
      <c r="BJ101" s="53">
        <f t="shared" si="123"/>
        <v>0</v>
      </c>
      <c r="BK101" s="53">
        <f t="shared" si="124"/>
        <v>0</v>
      </c>
      <c r="BL101" s="53">
        <f t="shared" si="125"/>
        <v>0</v>
      </c>
    </row>
    <row r="102">
      <c r="A102" s="26" t="s">
        <v>35</v>
      </c>
      <c r="B102" s="53">
        <f t="shared" si="66"/>
        <v>0</v>
      </c>
      <c r="C102" s="53">
        <f t="shared" si="67"/>
        <v>0</v>
      </c>
      <c r="D102" s="53">
        <f t="shared" si="68"/>
        <v>0</v>
      </c>
      <c r="E102" s="53">
        <f t="shared" si="69"/>
        <v>0</v>
      </c>
      <c r="F102" s="53">
        <f t="shared" si="70"/>
        <v>0</v>
      </c>
      <c r="G102" s="53">
        <f t="shared" si="71"/>
        <v>0</v>
      </c>
      <c r="H102" s="53">
        <f t="shared" si="72"/>
        <v>0</v>
      </c>
      <c r="I102" s="53">
        <f t="shared" si="73"/>
        <v>0</v>
      </c>
      <c r="J102" s="53">
        <f t="shared" si="74"/>
        <v>0</v>
      </c>
      <c r="K102" s="53">
        <f t="shared" si="75"/>
        <v>0</v>
      </c>
      <c r="L102" s="53">
        <f t="shared" si="76"/>
        <v>0</v>
      </c>
      <c r="M102" s="53">
        <f t="shared" si="77"/>
        <v>0</v>
      </c>
      <c r="N102" s="53">
        <f t="shared" si="78"/>
        <v>0</v>
      </c>
      <c r="O102" s="53">
        <f t="shared" si="79"/>
        <v>0</v>
      </c>
      <c r="P102" s="53">
        <f t="shared" si="80"/>
        <v>0</v>
      </c>
      <c r="Q102" s="67"/>
      <c r="R102" s="53">
        <f t="shared" si="81"/>
        <v>0</v>
      </c>
      <c r="S102" s="53">
        <f t="shared" si="82"/>
        <v>0</v>
      </c>
      <c r="T102" s="53">
        <f t="shared" si="83"/>
        <v>0</v>
      </c>
      <c r="U102" s="53">
        <f t="shared" si="84"/>
        <v>0</v>
      </c>
      <c r="V102" s="53">
        <f t="shared" si="85"/>
        <v>0</v>
      </c>
      <c r="W102" s="53">
        <f t="shared" si="86"/>
        <v>0</v>
      </c>
      <c r="X102" s="53">
        <f t="shared" si="87"/>
        <v>0</v>
      </c>
      <c r="Y102" s="53">
        <f t="shared" si="88"/>
        <v>0</v>
      </c>
      <c r="Z102" s="53">
        <f t="shared" si="89"/>
        <v>0</v>
      </c>
      <c r="AA102" s="53">
        <f t="shared" si="90"/>
        <v>0</v>
      </c>
      <c r="AB102" s="53">
        <f t="shared" si="91"/>
        <v>0</v>
      </c>
      <c r="AC102" s="53">
        <f t="shared" si="92"/>
        <v>0</v>
      </c>
      <c r="AD102" s="53">
        <f t="shared" si="93"/>
        <v>0</v>
      </c>
      <c r="AE102" s="53">
        <f t="shared" si="94"/>
        <v>0</v>
      </c>
      <c r="AF102" s="53">
        <f t="shared" si="95"/>
        <v>0</v>
      </c>
      <c r="AG102" s="67"/>
      <c r="AH102" s="53">
        <f t="shared" si="96"/>
        <v>0</v>
      </c>
      <c r="AI102" s="53">
        <f t="shared" si="97"/>
        <v>0</v>
      </c>
      <c r="AJ102" s="53">
        <f t="shared" si="98"/>
        <v>0</v>
      </c>
      <c r="AK102" s="53">
        <f t="shared" si="99"/>
        <v>0</v>
      </c>
      <c r="AL102" s="53">
        <f t="shared" si="100"/>
        <v>0</v>
      </c>
      <c r="AM102" s="53">
        <f t="shared" si="101"/>
        <v>0</v>
      </c>
      <c r="AN102" s="53">
        <f t="shared" si="102"/>
        <v>0</v>
      </c>
      <c r="AO102" s="53">
        <f t="shared" si="103"/>
        <v>0</v>
      </c>
      <c r="AP102" s="53">
        <f t="shared" si="104"/>
        <v>0</v>
      </c>
      <c r="AQ102" s="53">
        <f t="shared" si="105"/>
        <v>100</v>
      </c>
      <c r="AR102" s="53">
        <f t="shared" si="106"/>
        <v>0</v>
      </c>
      <c r="AS102" s="53">
        <f t="shared" si="107"/>
        <v>0</v>
      </c>
      <c r="AT102" s="53">
        <f t="shared" si="108"/>
        <v>0</v>
      </c>
      <c r="AU102" s="53">
        <f t="shared" si="109"/>
        <v>0</v>
      </c>
      <c r="AV102" s="53">
        <f t="shared" si="110"/>
        <v>0</v>
      </c>
      <c r="AW102" s="67"/>
      <c r="AX102" s="53">
        <f t="shared" si="111"/>
        <v>100</v>
      </c>
      <c r="AY102" s="53">
        <f t="shared" si="112"/>
        <v>0</v>
      </c>
      <c r="AZ102" s="53">
        <f t="shared" si="113"/>
        <v>0</v>
      </c>
      <c r="BA102" s="53">
        <f t="shared" si="114"/>
        <v>0</v>
      </c>
      <c r="BB102" s="53">
        <f t="shared" si="115"/>
        <v>0</v>
      </c>
      <c r="BC102" s="53">
        <f t="shared" si="116"/>
        <v>0</v>
      </c>
      <c r="BD102" s="53">
        <f t="shared" si="117"/>
        <v>0</v>
      </c>
      <c r="BE102" s="53">
        <f t="shared" si="118"/>
        <v>0</v>
      </c>
      <c r="BF102" s="53">
        <f t="shared" si="119"/>
        <v>0</v>
      </c>
      <c r="BG102" s="53">
        <f t="shared" si="120"/>
        <v>0</v>
      </c>
      <c r="BH102" s="53">
        <f t="shared" si="121"/>
        <v>0</v>
      </c>
      <c r="BI102" s="53">
        <f t="shared" si="122"/>
        <v>0</v>
      </c>
      <c r="BJ102" s="53">
        <f t="shared" si="123"/>
        <v>0</v>
      </c>
      <c r="BK102" s="53">
        <f t="shared" si="124"/>
        <v>0</v>
      </c>
      <c r="BL102" s="53">
        <f t="shared" si="125"/>
        <v>0</v>
      </c>
    </row>
    <row r="103">
      <c r="A103" s="26" t="s">
        <v>36</v>
      </c>
      <c r="B103" s="53">
        <f t="shared" si="66"/>
        <v>0</v>
      </c>
      <c r="C103" s="53">
        <f t="shared" si="67"/>
        <v>0</v>
      </c>
      <c r="D103" s="53">
        <f t="shared" si="68"/>
        <v>0</v>
      </c>
      <c r="E103" s="53">
        <f t="shared" si="69"/>
        <v>0</v>
      </c>
      <c r="F103" s="53">
        <f t="shared" si="70"/>
        <v>0</v>
      </c>
      <c r="G103" s="53">
        <f t="shared" si="71"/>
        <v>0</v>
      </c>
      <c r="H103" s="53">
        <f t="shared" si="72"/>
        <v>0</v>
      </c>
      <c r="I103" s="53">
        <f t="shared" si="73"/>
        <v>0</v>
      </c>
      <c r="J103" s="53">
        <f t="shared" si="74"/>
        <v>0</v>
      </c>
      <c r="K103" s="53">
        <f t="shared" si="75"/>
        <v>0</v>
      </c>
      <c r="L103" s="53">
        <f t="shared" si="76"/>
        <v>0</v>
      </c>
      <c r="M103" s="53">
        <f t="shared" si="77"/>
        <v>0</v>
      </c>
      <c r="N103" s="53">
        <f t="shared" si="78"/>
        <v>0</v>
      </c>
      <c r="O103" s="53">
        <f t="shared" si="79"/>
        <v>0</v>
      </c>
      <c r="P103" s="53">
        <f t="shared" si="80"/>
        <v>0</v>
      </c>
      <c r="Q103" s="67"/>
      <c r="R103" s="53">
        <f t="shared" si="81"/>
        <v>100</v>
      </c>
      <c r="S103" s="53">
        <f t="shared" si="82"/>
        <v>0</v>
      </c>
      <c r="T103" s="53">
        <f t="shared" si="83"/>
        <v>0</v>
      </c>
      <c r="U103" s="53">
        <f t="shared" si="84"/>
        <v>0</v>
      </c>
      <c r="V103" s="53">
        <f t="shared" si="85"/>
        <v>0</v>
      </c>
      <c r="W103" s="53">
        <f t="shared" si="86"/>
        <v>0</v>
      </c>
      <c r="X103" s="53">
        <f t="shared" si="87"/>
        <v>0</v>
      </c>
      <c r="Y103" s="53">
        <f t="shared" si="88"/>
        <v>0</v>
      </c>
      <c r="Z103" s="53">
        <f t="shared" si="89"/>
        <v>0</v>
      </c>
      <c r="AA103" s="53">
        <f t="shared" si="90"/>
        <v>0</v>
      </c>
      <c r="AB103" s="53">
        <f t="shared" si="91"/>
        <v>0</v>
      </c>
      <c r="AC103" s="53">
        <f t="shared" si="92"/>
        <v>0</v>
      </c>
      <c r="AD103" s="53">
        <f t="shared" si="93"/>
        <v>0</v>
      </c>
      <c r="AE103" s="53">
        <f t="shared" si="94"/>
        <v>0</v>
      </c>
      <c r="AF103" s="53">
        <f t="shared" si="95"/>
        <v>0</v>
      </c>
      <c r="AG103" s="67"/>
      <c r="AH103" s="53">
        <f t="shared" si="96"/>
        <v>0</v>
      </c>
      <c r="AI103" s="53">
        <f t="shared" si="97"/>
        <v>100</v>
      </c>
      <c r="AJ103" s="53">
        <f t="shared" si="98"/>
        <v>0</v>
      </c>
      <c r="AK103" s="53">
        <f t="shared" si="99"/>
        <v>0</v>
      </c>
      <c r="AL103" s="53">
        <f t="shared" si="100"/>
        <v>0</v>
      </c>
      <c r="AM103" s="53">
        <f t="shared" si="101"/>
        <v>0</v>
      </c>
      <c r="AN103" s="53">
        <f t="shared" si="102"/>
        <v>0</v>
      </c>
      <c r="AO103" s="53">
        <f t="shared" si="103"/>
        <v>0</v>
      </c>
      <c r="AP103" s="53">
        <f t="shared" si="104"/>
        <v>0</v>
      </c>
      <c r="AQ103" s="53">
        <f t="shared" si="105"/>
        <v>0</v>
      </c>
      <c r="AR103" s="53">
        <f t="shared" si="106"/>
        <v>0</v>
      </c>
      <c r="AS103" s="53">
        <f t="shared" si="107"/>
        <v>0</v>
      </c>
      <c r="AT103" s="53">
        <f t="shared" si="108"/>
        <v>0</v>
      </c>
      <c r="AU103" s="53">
        <f t="shared" si="109"/>
        <v>0</v>
      </c>
      <c r="AV103" s="53">
        <f t="shared" si="110"/>
        <v>0</v>
      </c>
      <c r="AW103" s="67"/>
      <c r="AX103" s="53">
        <f t="shared" si="111"/>
        <v>0</v>
      </c>
      <c r="AY103" s="53">
        <f t="shared" si="112"/>
        <v>0</v>
      </c>
      <c r="AZ103" s="53">
        <f t="shared" si="113"/>
        <v>0</v>
      </c>
      <c r="BA103" s="53">
        <f t="shared" si="114"/>
        <v>0</v>
      </c>
      <c r="BB103" s="53">
        <f t="shared" si="115"/>
        <v>0</v>
      </c>
      <c r="BC103" s="53">
        <f t="shared" si="116"/>
        <v>0</v>
      </c>
      <c r="BD103" s="53">
        <f t="shared" si="117"/>
        <v>0</v>
      </c>
      <c r="BE103" s="53">
        <f t="shared" si="118"/>
        <v>0</v>
      </c>
      <c r="BF103" s="53">
        <f t="shared" si="119"/>
        <v>0</v>
      </c>
      <c r="BG103" s="53">
        <f t="shared" si="120"/>
        <v>0</v>
      </c>
      <c r="BH103" s="53">
        <f t="shared" si="121"/>
        <v>100</v>
      </c>
      <c r="BI103" s="53">
        <f t="shared" si="122"/>
        <v>0</v>
      </c>
      <c r="BJ103" s="53">
        <f t="shared" si="123"/>
        <v>0</v>
      </c>
      <c r="BK103" s="53">
        <f t="shared" si="124"/>
        <v>0</v>
      </c>
      <c r="BL103" s="53">
        <f t="shared" si="125"/>
        <v>0</v>
      </c>
    </row>
    <row r="104">
      <c r="A104" s="26" t="s">
        <v>37</v>
      </c>
      <c r="B104" s="53">
        <f t="shared" si="66"/>
        <v>0</v>
      </c>
      <c r="C104" s="53">
        <f t="shared" si="67"/>
        <v>0</v>
      </c>
      <c r="D104" s="53">
        <f t="shared" si="68"/>
        <v>0</v>
      </c>
      <c r="E104" s="53">
        <f t="shared" si="69"/>
        <v>0</v>
      </c>
      <c r="F104" s="53">
        <f t="shared" si="70"/>
        <v>0</v>
      </c>
      <c r="G104" s="53">
        <f t="shared" si="71"/>
        <v>0</v>
      </c>
      <c r="H104" s="53">
        <f t="shared" si="72"/>
        <v>0</v>
      </c>
      <c r="I104" s="53">
        <f t="shared" si="73"/>
        <v>0</v>
      </c>
      <c r="J104" s="53">
        <f t="shared" si="74"/>
        <v>0</v>
      </c>
      <c r="K104" s="53">
        <f t="shared" si="75"/>
        <v>0</v>
      </c>
      <c r="L104" s="53">
        <f t="shared" si="76"/>
        <v>0</v>
      </c>
      <c r="M104" s="53">
        <f t="shared" si="77"/>
        <v>0</v>
      </c>
      <c r="N104" s="53">
        <f t="shared" si="78"/>
        <v>0</v>
      </c>
      <c r="O104" s="53">
        <f t="shared" si="79"/>
        <v>0</v>
      </c>
      <c r="P104" s="53">
        <f t="shared" si="80"/>
        <v>0</v>
      </c>
      <c r="Q104" s="67"/>
      <c r="R104" s="53">
        <f t="shared" si="81"/>
        <v>0</v>
      </c>
      <c r="S104" s="53">
        <f t="shared" si="82"/>
        <v>0</v>
      </c>
      <c r="T104" s="53">
        <f t="shared" si="83"/>
        <v>0</v>
      </c>
      <c r="U104" s="53">
        <f t="shared" si="84"/>
        <v>0</v>
      </c>
      <c r="V104" s="53">
        <f t="shared" si="85"/>
        <v>0</v>
      </c>
      <c r="W104" s="53">
        <f t="shared" si="86"/>
        <v>0</v>
      </c>
      <c r="X104" s="53">
        <f t="shared" si="87"/>
        <v>0</v>
      </c>
      <c r="Y104" s="53">
        <f t="shared" si="88"/>
        <v>0</v>
      </c>
      <c r="Z104" s="53">
        <f t="shared" si="89"/>
        <v>0</v>
      </c>
      <c r="AA104" s="53">
        <f t="shared" si="90"/>
        <v>0</v>
      </c>
      <c r="AB104" s="53">
        <f t="shared" si="91"/>
        <v>0</v>
      </c>
      <c r="AC104" s="53">
        <f t="shared" si="92"/>
        <v>0</v>
      </c>
      <c r="AD104" s="53">
        <f t="shared" si="93"/>
        <v>0</v>
      </c>
      <c r="AE104" s="53">
        <f t="shared" si="94"/>
        <v>0</v>
      </c>
      <c r="AF104" s="53">
        <f t="shared" si="95"/>
        <v>0</v>
      </c>
      <c r="AG104" s="67"/>
      <c r="AH104" s="53">
        <f t="shared" si="96"/>
        <v>0</v>
      </c>
      <c r="AI104" s="53">
        <f t="shared" si="97"/>
        <v>0</v>
      </c>
      <c r="AJ104" s="53">
        <f t="shared" si="98"/>
        <v>0</v>
      </c>
      <c r="AK104" s="53">
        <f t="shared" si="99"/>
        <v>0</v>
      </c>
      <c r="AL104" s="53">
        <f t="shared" si="100"/>
        <v>0</v>
      </c>
      <c r="AM104" s="53">
        <f t="shared" si="101"/>
        <v>100</v>
      </c>
      <c r="AN104" s="53">
        <f t="shared" si="102"/>
        <v>0</v>
      </c>
      <c r="AO104" s="53">
        <f t="shared" si="103"/>
        <v>0</v>
      </c>
      <c r="AP104" s="53">
        <f t="shared" si="104"/>
        <v>0</v>
      </c>
      <c r="AQ104" s="53">
        <f t="shared" si="105"/>
        <v>0</v>
      </c>
      <c r="AR104" s="53">
        <f t="shared" si="106"/>
        <v>0</v>
      </c>
      <c r="AS104" s="53">
        <f t="shared" si="107"/>
        <v>0</v>
      </c>
      <c r="AT104" s="53">
        <f t="shared" si="108"/>
        <v>0</v>
      </c>
      <c r="AU104" s="53">
        <f t="shared" si="109"/>
        <v>0</v>
      </c>
      <c r="AV104" s="53">
        <f t="shared" si="110"/>
        <v>0</v>
      </c>
      <c r="AW104" s="67"/>
      <c r="AX104" s="53">
        <f t="shared" si="111"/>
        <v>0</v>
      </c>
      <c r="AY104" s="53">
        <f t="shared" si="112"/>
        <v>0</v>
      </c>
      <c r="AZ104" s="53">
        <f t="shared" si="113"/>
        <v>0</v>
      </c>
      <c r="BA104" s="53">
        <f t="shared" si="114"/>
        <v>0</v>
      </c>
      <c r="BB104" s="53">
        <f t="shared" si="115"/>
        <v>0</v>
      </c>
      <c r="BC104" s="53">
        <f t="shared" si="116"/>
        <v>0</v>
      </c>
      <c r="BD104" s="53">
        <f t="shared" si="117"/>
        <v>0</v>
      </c>
      <c r="BE104" s="53">
        <f t="shared" si="118"/>
        <v>0</v>
      </c>
      <c r="BF104" s="53">
        <f t="shared" si="119"/>
        <v>0</v>
      </c>
      <c r="BG104" s="53">
        <f t="shared" si="120"/>
        <v>0</v>
      </c>
      <c r="BH104" s="53">
        <f t="shared" si="121"/>
        <v>0</v>
      </c>
      <c r="BI104" s="53">
        <f t="shared" si="122"/>
        <v>0</v>
      </c>
      <c r="BJ104" s="53">
        <f t="shared" si="123"/>
        <v>0</v>
      </c>
      <c r="BK104" s="53">
        <f t="shared" si="124"/>
        <v>0</v>
      </c>
      <c r="BL104" s="53">
        <f t="shared" si="125"/>
        <v>0</v>
      </c>
    </row>
    <row r="105">
      <c r="A105" s="26" t="s">
        <v>38</v>
      </c>
      <c r="B105" s="53">
        <f t="shared" si="66"/>
        <v>0</v>
      </c>
      <c r="C105" s="53">
        <f t="shared" si="67"/>
        <v>0</v>
      </c>
      <c r="D105" s="53">
        <f t="shared" si="68"/>
        <v>0</v>
      </c>
      <c r="E105" s="53">
        <f t="shared" si="69"/>
        <v>0</v>
      </c>
      <c r="F105" s="53">
        <f t="shared" si="70"/>
        <v>0</v>
      </c>
      <c r="G105" s="53">
        <f t="shared" si="71"/>
        <v>0</v>
      </c>
      <c r="H105" s="53">
        <f t="shared" si="72"/>
        <v>0</v>
      </c>
      <c r="I105" s="53">
        <f t="shared" si="73"/>
        <v>0</v>
      </c>
      <c r="J105" s="53">
        <f t="shared" si="74"/>
        <v>0</v>
      </c>
      <c r="K105" s="53">
        <f t="shared" si="75"/>
        <v>0</v>
      </c>
      <c r="L105" s="53">
        <f t="shared" si="76"/>
        <v>0</v>
      </c>
      <c r="M105" s="53">
        <f t="shared" si="77"/>
        <v>0</v>
      </c>
      <c r="N105" s="53">
        <f t="shared" si="78"/>
        <v>0</v>
      </c>
      <c r="O105" s="53">
        <f t="shared" si="79"/>
        <v>0</v>
      </c>
      <c r="P105" s="53">
        <f t="shared" si="80"/>
        <v>0</v>
      </c>
      <c r="Q105" s="67"/>
      <c r="R105" s="53">
        <f t="shared" si="81"/>
        <v>0</v>
      </c>
      <c r="S105" s="53">
        <f t="shared" si="82"/>
        <v>0</v>
      </c>
      <c r="T105" s="53">
        <f t="shared" si="83"/>
        <v>0</v>
      </c>
      <c r="U105" s="53">
        <f t="shared" si="84"/>
        <v>100</v>
      </c>
      <c r="V105" s="53">
        <f t="shared" si="85"/>
        <v>0</v>
      </c>
      <c r="W105" s="53">
        <f t="shared" si="86"/>
        <v>0</v>
      </c>
      <c r="X105" s="53">
        <f t="shared" si="87"/>
        <v>0</v>
      </c>
      <c r="Y105" s="53">
        <f t="shared" si="88"/>
        <v>0</v>
      </c>
      <c r="Z105" s="53">
        <f t="shared" si="89"/>
        <v>0</v>
      </c>
      <c r="AA105" s="53">
        <f t="shared" si="90"/>
        <v>0</v>
      </c>
      <c r="AB105" s="53">
        <f t="shared" si="91"/>
        <v>0</v>
      </c>
      <c r="AC105" s="53">
        <f t="shared" si="92"/>
        <v>0</v>
      </c>
      <c r="AD105" s="53">
        <f t="shared" si="93"/>
        <v>0</v>
      </c>
      <c r="AE105" s="53">
        <f t="shared" si="94"/>
        <v>0</v>
      </c>
      <c r="AF105" s="53">
        <f t="shared" si="95"/>
        <v>0</v>
      </c>
      <c r="AG105" s="67"/>
      <c r="AH105" s="53">
        <f t="shared" si="96"/>
        <v>0</v>
      </c>
      <c r="AI105" s="53">
        <f t="shared" si="97"/>
        <v>0</v>
      </c>
      <c r="AJ105" s="53">
        <f t="shared" si="98"/>
        <v>0</v>
      </c>
      <c r="AK105" s="53">
        <f t="shared" si="99"/>
        <v>0</v>
      </c>
      <c r="AL105" s="53">
        <f t="shared" si="100"/>
        <v>0</v>
      </c>
      <c r="AM105" s="53">
        <f t="shared" si="101"/>
        <v>20</v>
      </c>
      <c r="AN105" s="53">
        <f t="shared" si="102"/>
        <v>20</v>
      </c>
      <c r="AO105" s="53">
        <f t="shared" si="103"/>
        <v>20</v>
      </c>
      <c r="AP105" s="53">
        <f t="shared" si="104"/>
        <v>20</v>
      </c>
      <c r="AQ105" s="53">
        <f t="shared" si="105"/>
        <v>20</v>
      </c>
      <c r="AR105" s="53">
        <f t="shared" si="106"/>
        <v>0</v>
      </c>
      <c r="AS105" s="53">
        <f t="shared" si="107"/>
        <v>0</v>
      </c>
      <c r="AT105" s="53">
        <f t="shared" si="108"/>
        <v>0</v>
      </c>
      <c r="AU105" s="53">
        <f t="shared" si="109"/>
        <v>0</v>
      </c>
      <c r="AV105" s="53">
        <f t="shared" si="110"/>
        <v>0</v>
      </c>
      <c r="AW105" s="67"/>
      <c r="AX105" s="53">
        <f t="shared" si="111"/>
        <v>0</v>
      </c>
      <c r="AY105" s="53">
        <f t="shared" si="112"/>
        <v>0</v>
      </c>
      <c r="AZ105" s="53">
        <f t="shared" si="113"/>
        <v>0</v>
      </c>
      <c r="BA105" s="53">
        <f t="shared" si="114"/>
        <v>0</v>
      </c>
      <c r="BB105" s="53">
        <f t="shared" si="115"/>
        <v>0</v>
      </c>
      <c r="BC105" s="53">
        <f t="shared" si="116"/>
        <v>0</v>
      </c>
      <c r="BD105" s="53">
        <f t="shared" si="117"/>
        <v>0</v>
      </c>
      <c r="BE105" s="53">
        <f t="shared" si="118"/>
        <v>0</v>
      </c>
      <c r="BF105" s="53">
        <f t="shared" si="119"/>
        <v>50</v>
      </c>
      <c r="BG105" s="53">
        <f t="shared" si="120"/>
        <v>0</v>
      </c>
      <c r="BH105" s="53">
        <f t="shared" si="121"/>
        <v>0</v>
      </c>
      <c r="BI105" s="53">
        <f t="shared" si="122"/>
        <v>50</v>
      </c>
      <c r="BJ105" s="53">
        <f t="shared" si="123"/>
        <v>0</v>
      </c>
      <c r="BK105" s="53">
        <f t="shared" si="124"/>
        <v>0</v>
      </c>
      <c r="BL105" s="53">
        <f t="shared" si="125"/>
        <v>0</v>
      </c>
    </row>
    <row r="106">
      <c r="A106" s="23" t="s">
        <v>39</v>
      </c>
      <c r="B106" s="53">
        <f t="shared" si="66"/>
        <v>0</v>
      </c>
      <c r="C106" s="53">
        <f t="shared" si="67"/>
        <v>0</v>
      </c>
      <c r="D106" s="53">
        <f t="shared" si="68"/>
        <v>0</v>
      </c>
      <c r="E106" s="53">
        <f t="shared" si="69"/>
        <v>0</v>
      </c>
      <c r="F106" s="53">
        <f t="shared" si="70"/>
        <v>0</v>
      </c>
      <c r="G106" s="53">
        <f t="shared" si="71"/>
        <v>0</v>
      </c>
      <c r="H106" s="53">
        <f t="shared" si="72"/>
        <v>0</v>
      </c>
      <c r="I106" s="53">
        <f t="shared" si="73"/>
        <v>0</v>
      </c>
      <c r="J106" s="53">
        <f t="shared" si="74"/>
        <v>0</v>
      </c>
      <c r="K106" s="53">
        <f t="shared" si="75"/>
        <v>0</v>
      </c>
      <c r="L106" s="53">
        <f t="shared" si="76"/>
        <v>0</v>
      </c>
      <c r="M106" s="53">
        <f t="shared" si="77"/>
        <v>0</v>
      </c>
      <c r="N106" s="53">
        <f t="shared" si="78"/>
        <v>0</v>
      </c>
      <c r="O106" s="53">
        <f t="shared" si="79"/>
        <v>0</v>
      </c>
      <c r="P106" s="53">
        <f t="shared" si="80"/>
        <v>0</v>
      </c>
      <c r="Q106" s="67"/>
      <c r="R106" s="53">
        <f t="shared" si="81"/>
        <v>0</v>
      </c>
      <c r="S106" s="53">
        <f t="shared" si="82"/>
        <v>40</v>
      </c>
      <c r="T106" s="53">
        <f t="shared" si="83"/>
        <v>0</v>
      </c>
      <c r="U106" s="53">
        <f t="shared" si="84"/>
        <v>0</v>
      </c>
      <c r="V106" s="53">
        <f t="shared" si="85"/>
        <v>0</v>
      </c>
      <c r="W106" s="53">
        <f t="shared" si="86"/>
        <v>20</v>
      </c>
      <c r="X106" s="53">
        <f t="shared" si="87"/>
        <v>0</v>
      </c>
      <c r="Y106" s="53">
        <f t="shared" si="88"/>
        <v>0</v>
      </c>
      <c r="Z106" s="53">
        <f t="shared" si="89"/>
        <v>20</v>
      </c>
      <c r="AA106" s="53">
        <f t="shared" si="90"/>
        <v>0</v>
      </c>
      <c r="AB106" s="53">
        <f t="shared" si="91"/>
        <v>20</v>
      </c>
      <c r="AC106" s="53">
        <f t="shared" si="92"/>
        <v>0</v>
      </c>
      <c r="AD106" s="53">
        <f t="shared" si="93"/>
        <v>0</v>
      </c>
      <c r="AE106" s="53">
        <f t="shared" si="94"/>
        <v>0</v>
      </c>
      <c r="AF106" s="53">
        <f t="shared" si="95"/>
        <v>0</v>
      </c>
      <c r="AG106" s="67"/>
      <c r="AH106" s="53">
        <f t="shared" si="96"/>
        <v>0</v>
      </c>
      <c r="AI106" s="53">
        <f t="shared" si="97"/>
        <v>16.66666667</v>
      </c>
      <c r="AJ106" s="53">
        <f t="shared" si="98"/>
        <v>16.66666667</v>
      </c>
      <c r="AK106" s="53">
        <f t="shared" si="99"/>
        <v>16.66666667</v>
      </c>
      <c r="AL106" s="53">
        <f t="shared" si="100"/>
        <v>0</v>
      </c>
      <c r="AM106" s="53">
        <f t="shared" si="101"/>
        <v>16.66666667</v>
      </c>
      <c r="AN106" s="53">
        <f t="shared" si="102"/>
        <v>16.66666667</v>
      </c>
      <c r="AO106" s="53">
        <f t="shared" si="103"/>
        <v>16.66666667</v>
      </c>
      <c r="AP106" s="53">
        <f t="shared" si="104"/>
        <v>0</v>
      </c>
      <c r="AQ106" s="53">
        <f t="shared" si="105"/>
        <v>0</v>
      </c>
      <c r="AR106" s="53">
        <f t="shared" si="106"/>
        <v>0</v>
      </c>
      <c r="AS106" s="53">
        <f t="shared" si="107"/>
        <v>0</v>
      </c>
      <c r="AT106" s="53">
        <f t="shared" si="108"/>
        <v>0</v>
      </c>
      <c r="AU106" s="53">
        <f t="shared" si="109"/>
        <v>0</v>
      </c>
      <c r="AV106" s="53">
        <f t="shared" si="110"/>
        <v>0</v>
      </c>
      <c r="AW106" s="67"/>
      <c r="AX106" s="53">
        <f t="shared" si="111"/>
        <v>0</v>
      </c>
      <c r="AY106" s="53">
        <f t="shared" si="112"/>
        <v>50</v>
      </c>
      <c r="AZ106" s="53">
        <f t="shared" si="113"/>
        <v>0</v>
      </c>
      <c r="BA106" s="53">
        <f t="shared" si="114"/>
        <v>0</v>
      </c>
      <c r="BB106" s="53">
        <f t="shared" si="115"/>
        <v>0</v>
      </c>
      <c r="BC106" s="53">
        <f t="shared" si="116"/>
        <v>0</v>
      </c>
      <c r="BD106" s="53">
        <f t="shared" si="117"/>
        <v>0</v>
      </c>
      <c r="BE106" s="53">
        <f t="shared" si="118"/>
        <v>0</v>
      </c>
      <c r="BF106" s="53">
        <f t="shared" si="119"/>
        <v>0</v>
      </c>
      <c r="BG106" s="53">
        <f t="shared" si="120"/>
        <v>0</v>
      </c>
      <c r="BH106" s="53">
        <f t="shared" si="121"/>
        <v>0</v>
      </c>
      <c r="BI106" s="53">
        <f t="shared" si="122"/>
        <v>0</v>
      </c>
      <c r="BJ106" s="53">
        <f t="shared" si="123"/>
        <v>0</v>
      </c>
      <c r="BK106" s="53">
        <f t="shared" si="124"/>
        <v>50</v>
      </c>
      <c r="BL106" s="53">
        <f t="shared" si="125"/>
        <v>0</v>
      </c>
    </row>
    <row r="107">
      <c r="A107" s="23" t="s">
        <v>40</v>
      </c>
      <c r="B107" s="53">
        <f t="shared" si="66"/>
        <v>0</v>
      </c>
      <c r="C107" s="53">
        <f t="shared" si="67"/>
        <v>0</v>
      </c>
      <c r="D107" s="53">
        <f t="shared" si="68"/>
        <v>0</v>
      </c>
      <c r="E107" s="53">
        <f t="shared" si="69"/>
        <v>0</v>
      </c>
      <c r="F107" s="53">
        <f t="shared" si="70"/>
        <v>0</v>
      </c>
      <c r="G107" s="53">
        <f t="shared" si="71"/>
        <v>0</v>
      </c>
      <c r="H107" s="53">
        <f t="shared" si="72"/>
        <v>0</v>
      </c>
      <c r="I107" s="53">
        <f t="shared" si="73"/>
        <v>0</v>
      </c>
      <c r="J107" s="53">
        <f t="shared" si="74"/>
        <v>0</v>
      </c>
      <c r="K107" s="53">
        <f t="shared" si="75"/>
        <v>0</v>
      </c>
      <c r="L107" s="53">
        <f t="shared" si="76"/>
        <v>0</v>
      </c>
      <c r="M107" s="53">
        <f t="shared" si="77"/>
        <v>0</v>
      </c>
      <c r="N107" s="53">
        <f t="shared" si="78"/>
        <v>0</v>
      </c>
      <c r="O107" s="53">
        <f t="shared" si="79"/>
        <v>0</v>
      </c>
      <c r="P107" s="53">
        <f t="shared" si="80"/>
        <v>0</v>
      </c>
      <c r="Q107" s="67"/>
      <c r="R107" s="53">
        <f t="shared" si="81"/>
        <v>0</v>
      </c>
      <c r="S107" s="53">
        <f t="shared" si="82"/>
        <v>0</v>
      </c>
      <c r="T107" s="53">
        <f t="shared" si="83"/>
        <v>100</v>
      </c>
      <c r="U107" s="53">
        <f t="shared" si="84"/>
        <v>0</v>
      </c>
      <c r="V107" s="53">
        <f t="shared" si="85"/>
        <v>0</v>
      </c>
      <c r="W107" s="53">
        <f t="shared" si="86"/>
        <v>0</v>
      </c>
      <c r="X107" s="53">
        <f t="shared" si="87"/>
        <v>0</v>
      </c>
      <c r="Y107" s="53">
        <f t="shared" si="88"/>
        <v>0</v>
      </c>
      <c r="Z107" s="53">
        <f t="shared" si="89"/>
        <v>0</v>
      </c>
      <c r="AA107" s="53">
        <f t="shared" si="90"/>
        <v>0</v>
      </c>
      <c r="AB107" s="53">
        <f t="shared" si="91"/>
        <v>0</v>
      </c>
      <c r="AC107" s="53">
        <f t="shared" si="92"/>
        <v>0</v>
      </c>
      <c r="AD107" s="53">
        <f t="shared" si="93"/>
        <v>0</v>
      </c>
      <c r="AE107" s="53">
        <f t="shared" si="94"/>
        <v>0</v>
      </c>
      <c r="AF107" s="53">
        <f t="shared" si="95"/>
        <v>0</v>
      </c>
      <c r="AG107" s="67"/>
      <c r="AH107" s="53">
        <f t="shared" si="96"/>
        <v>0</v>
      </c>
      <c r="AI107" s="53">
        <f t="shared" si="97"/>
        <v>0</v>
      </c>
      <c r="AJ107" s="53">
        <f t="shared" si="98"/>
        <v>0</v>
      </c>
      <c r="AK107" s="53">
        <f t="shared" si="99"/>
        <v>0</v>
      </c>
      <c r="AL107" s="53">
        <f t="shared" si="100"/>
        <v>0</v>
      </c>
      <c r="AM107" s="53">
        <f t="shared" si="101"/>
        <v>0</v>
      </c>
      <c r="AN107" s="53">
        <f t="shared" si="102"/>
        <v>0</v>
      </c>
      <c r="AO107" s="53">
        <f t="shared" si="103"/>
        <v>0</v>
      </c>
      <c r="AP107" s="53">
        <f t="shared" si="104"/>
        <v>0</v>
      </c>
      <c r="AQ107" s="53">
        <f t="shared" si="105"/>
        <v>0</v>
      </c>
      <c r="AR107" s="53">
        <f t="shared" si="106"/>
        <v>100</v>
      </c>
      <c r="AS107" s="53">
        <f t="shared" si="107"/>
        <v>0</v>
      </c>
      <c r="AT107" s="53">
        <f t="shared" si="108"/>
        <v>0</v>
      </c>
      <c r="AU107" s="53">
        <f t="shared" si="109"/>
        <v>0</v>
      </c>
      <c r="AV107" s="53">
        <f t="shared" si="110"/>
        <v>0</v>
      </c>
      <c r="AW107" s="67"/>
      <c r="AX107" s="53">
        <f t="shared" si="111"/>
        <v>0</v>
      </c>
      <c r="AY107" s="53">
        <f t="shared" si="112"/>
        <v>0</v>
      </c>
      <c r="AZ107" s="53">
        <f t="shared" si="113"/>
        <v>0</v>
      </c>
      <c r="BA107" s="53">
        <f t="shared" si="114"/>
        <v>0</v>
      </c>
      <c r="BB107" s="53">
        <f t="shared" si="115"/>
        <v>50</v>
      </c>
      <c r="BC107" s="53">
        <f t="shared" si="116"/>
        <v>0</v>
      </c>
      <c r="BD107" s="53">
        <f t="shared" si="117"/>
        <v>0</v>
      </c>
      <c r="BE107" s="53">
        <f t="shared" si="118"/>
        <v>0</v>
      </c>
      <c r="BF107" s="53">
        <f t="shared" si="119"/>
        <v>0</v>
      </c>
      <c r="BG107" s="53">
        <f t="shared" si="120"/>
        <v>0</v>
      </c>
      <c r="BH107" s="53">
        <f t="shared" si="121"/>
        <v>0</v>
      </c>
      <c r="BI107" s="53">
        <f t="shared" si="122"/>
        <v>50</v>
      </c>
      <c r="BJ107" s="53">
        <f t="shared" si="123"/>
        <v>0</v>
      </c>
      <c r="BK107" s="53">
        <f t="shared" si="124"/>
        <v>0</v>
      </c>
      <c r="BL107" s="53">
        <f t="shared" si="125"/>
        <v>0</v>
      </c>
    </row>
    <row r="108">
      <c r="A108" s="23" t="s">
        <v>41</v>
      </c>
      <c r="B108" s="53">
        <f t="shared" si="66"/>
        <v>0</v>
      </c>
      <c r="C108" s="53">
        <f t="shared" si="67"/>
        <v>0</v>
      </c>
      <c r="D108" s="53">
        <f t="shared" si="68"/>
        <v>0</v>
      </c>
      <c r="E108" s="53">
        <f t="shared" si="69"/>
        <v>0</v>
      </c>
      <c r="F108" s="53">
        <f t="shared" si="70"/>
        <v>0</v>
      </c>
      <c r="G108" s="53">
        <f t="shared" si="71"/>
        <v>0</v>
      </c>
      <c r="H108" s="53">
        <f t="shared" si="72"/>
        <v>0</v>
      </c>
      <c r="I108" s="53">
        <f t="shared" si="73"/>
        <v>0</v>
      </c>
      <c r="J108" s="53">
        <f t="shared" si="74"/>
        <v>0</v>
      </c>
      <c r="K108" s="53">
        <f t="shared" si="75"/>
        <v>0</v>
      </c>
      <c r="L108" s="53">
        <f t="shared" si="76"/>
        <v>0</v>
      </c>
      <c r="M108" s="53">
        <f t="shared" si="77"/>
        <v>0</v>
      </c>
      <c r="N108" s="53">
        <f t="shared" si="78"/>
        <v>0</v>
      </c>
      <c r="O108" s="53">
        <f t="shared" si="79"/>
        <v>0</v>
      </c>
      <c r="P108" s="53">
        <f t="shared" si="80"/>
        <v>0</v>
      </c>
      <c r="Q108" s="67"/>
      <c r="R108" s="53">
        <f t="shared" si="81"/>
        <v>0</v>
      </c>
      <c r="S108" s="53">
        <f t="shared" si="82"/>
        <v>0</v>
      </c>
      <c r="T108" s="53">
        <f t="shared" si="83"/>
        <v>0</v>
      </c>
      <c r="U108" s="53">
        <f t="shared" si="84"/>
        <v>0</v>
      </c>
      <c r="V108" s="53">
        <f t="shared" si="85"/>
        <v>0</v>
      </c>
      <c r="W108" s="53">
        <f t="shared" si="86"/>
        <v>0</v>
      </c>
      <c r="X108" s="53">
        <f t="shared" si="87"/>
        <v>0</v>
      </c>
      <c r="Y108" s="53">
        <f t="shared" si="88"/>
        <v>0</v>
      </c>
      <c r="Z108" s="53">
        <f t="shared" si="89"/>
        <v>0</v>
      </c>
      <c r="AA108" s="53">
        <f t="shared" si="90"/>
        <v>0</v>
      </c>
      <c r="AB108" s="53">
        <f t="shared" si="91"/>
        <v>0</v>
      </c>
      <c r="AC108" s="53">
        <f t="shared" si="92"/>
        <v>0</v>
      </c>
      <c r="AD108" s="53">
        <f t="shared" si="93"/>
        <v>0</v>
      </c>
      <c r="AE108" s="53">
        <f t="shared" si="94"/>
        <v>0</v>
      </c>
      <c r="AF108" s="53">
        <f t="shared" si="95"/>
        <v>0</v>
      </c>
      <c r="AG108" s="67"/>
      <c r="AH108" s="53">
        <f t="shared" si="96"/>
        <v>0</v>
      </c>
      <c r="AI108" s="53">
        <f t="shared" si="97"/>
        <v>0</v>
      </c>
      <c r="AJ108" s="53">
        <f t="shared" si="98"/>
        <v>0</v>
      </c>
      <c r="AK108" s="53">
        <f t="shared" si="99"/>
        <v>0</v>
      </c>
      <c r="AL108" s="53">
        <f t="shared" si="100"/>
        <v>0</v>
      </c>
      <c r="AM108" s="53">
        <f t="shared" si="101"/>
        <v>0</v>
      </c>
      <c r="AN108" s="53">
        <f t="shared" si="102"/>
        <v>0</v>
      </c>
      <c r="AO108" s="53">
        <f t="shared" si="103"/>
        <v>0</v>
      </c>
      <c r="AP108" s="53">
        <f t="shared" si="104"/>
        <v>100</v>
      </c>
      <c r="AQ108" s="53">
        <f t="shared" si="105"/>
        <v>0</v>
      </c>
      <c r="AR108" s="53">
        <f t="shared" si="106"/>
        <v>0</v>
      </c>
      <c r="AS108" s="53">
        <f t="shared" si="107"/>
        <v>0</v>
      </c>
      <c r="AT108" s="53">
        <f t="shared" si="108"/>
        <v>0</v>
      </c>
      <c r="AU108" s="53">
        <f t="shared" si="109"/>
        <v>0</v>
      </c>
      <c r="AV108" s="53">
        <f t="shared" si="110"/>
        <v>0</v>
      </c>
      <c r="AW108" s="67"/>
      <c r="AX108" s="53">
        <f t="shared" si="111"/>
        <v>0</v>
      </c>
      <c r="AY108" s="53">
        <f t="shared" si="112"/>
        <v>0</v>
      </c>
      <c r="AZ108" s="53">
        <f t="shared" si="113"/>
        <v>0</v>
      </c>
      <c r="BA108" s="53">
        <f t="shared" si="114"/>
        <v>0</v>
      </c>
      <c r="BB108" s="53">
        <f t="shared" si="115"/>
        <v>0</v>
      </c>
      <c r="BC108" s="53">
        <f t="shared" si="116"/>
        <v>0</v>
      </c>
      <c r="BD108" s="53">
        <f t="shared" si="117"/>
        <v>0</v>
      </c>
      <c r="BE108" s="53">
        <f t="shared" si="118"/>
        <v>0</v>
      </c>
      <c r="BF108" s="53">
        <f t="shared" si="119"/>
        <v>0</v>
      </c>
      <c r="BG108" s="53">
        <f t="shared" si="120"/>
        <v>0</v>
      </c>
      <c r="BH108" s="53">
        <f t="shared" si="121"/>
        <v>0</v>
      </c>
      <c r="BI108" s="53">
        <f t="shared" si="122"/>
        <v>0</v>
      </c>
      <c r="BJ108" s="53">
        <f t="shared" si="123"/>
        <v>0</v>
      </c>
      <c r="BK108" s="53">
        <f t="shared" si="124"/>
        <v>0</v>
      </c>
      <c r="BL108" s="53">
        <f t="shared" si="125"/>
        <v>0</v>
      </c>
    </row>
    <row r="109">
      <c r="A109" s="23" t="s">
        <v>42</v>
      </c>
      <c r="B109" s="53">
        <f t="shared" si="66"/>
        <v>0</v>
      </c>
      <c r="C109" s="53">
        <f t="shared" si="67"/>
        <v>0</v>
      </c>
      <c r="D109" s="53">
        <f t="shared" si="68"/>
        <v>0</v>
      </c>
      <c r="E109" s="53">
        <f t="shared" si="69"/>
        <v>0</v>
      </c>
      <c r="F109" s="53">
        <f t="shared" si="70"/>
        <v>0</v>
      </c>
      <c r="G109" s="53">
        <f t="shared" si="71"/>
        <v>0</v>
      </c>
      <c r="H109" s="53">
        <f t="shared" si="72"/>
        <v>0</v>
      </c>
      <c r="I109" s="53">
        <f t="shared" si="73"/>
        <v>0</v>
      </c>
      <c r="J109" s="53">
        <f t="shared" si="74"/>
        <v>0</v>
      </c>
      <c r="K109" s="53">
        <f t="shared" si="75"/>
        <v>0</v>
      </c>
      <c r="L109" s="53">
        <f t="shared" si="76"/>
        <v>0</v>
      </c>
      <c r="M109" s="53">
        <f t="shared" si="77"/>
        <v>0</v>
      </c>
      <c r="N109" s="53">
        <f t="shared" si="78"/>
        <v>0</v>
      </c>
      <c r="O109" s="53">
        <f t="shared" si="79"/>
        <v>0</v>
      </c>
      <c r="P109" s="53">
        <f t="shared" si="80"/>
        <v>100</v>
      </c>
      <c r="Q109" s="67"/>
      <c r="R109" s="53">
        <f t="shared" si="81"/>
        <v>5.555555556</v>
      </c>
      <c r="S109" s="53">
        <f t="shared" si="82"/>
        <v>0</v>
      </c>
      <c r="T109" s="53">
        <f t="shared" si="83"/>
        <v>0</v>
      </c>
      <c r="U109" s="53">
        <f t="shared" si="84"/>
        <v>0</v>
      </c>
      <c r="V109" s="53">
        <f t="shared" si="85"/>
        <v>0</v>
      </c>
      <c r="W109" s="53">
        <f t="shared" si="86"/>
        <v>22.22222222</v>
      </c>
      <c r="X109" s="53">
        <f t="shared" si="87"/>
        <v>5.555555556</v>
      </c>
      <c r="Y109" s="53">
        <f t="shared" si="88"/>
        <v>16.66666667</v>
      </c>
      <c r="Z109" s="53">
        <f t="shared" si="89"/>
        <v>5.555555556</v>
      </c>
      <c r="AA109" s="53">
        <f t="shared" si="90"/>
        <v>27.77777778</v>
      </c>
      <c r="AB109" s="53">
        <f t="shared" si="91"/>
        <v>5.555555556</v>
      </c>
      <c r="AC109" s="53">
        <f t="shared" si="92"/>
        <v>5.555555556</v>
      </c>
      <c r="AD109" s="53">
        <f t="shared" si="93"/>
        <v>5.555555556</v>
      </c>
      <c r="AE109" s="53">
        <f t="shared" si="94"/>
        <v>0</v>
      </c>
      <c r="AF109" s="53">
        <f t="shared" si="95"/>
        <v>0</v>
      </c>
      <c r="AG109" s="67"/>
      <c r="AH109" s="53">
        <f t="shared" si="96"/>
        <v>2.564102564</v>
      </c>
      <c r="AI109" s="53">
        <f t="shared" si="97"/>
        <v>0</v>
      </c>
      <c r="AJ109" s="53">
        <f t="shared" si="98"/>
        <v>2.564102564</v>
      </c>
      <c r="AK109" s="53">
        <f t="shared" si="99"/>
        <v>2.564102564</v>
      </c>
      <c r="AL109" s="53">
        <f t="shared" si="100"/>
        <v>5.128205128</v>
      </c>
      <c r="AM109" s="53">
        <f t="shared" si="101"/>
        <v>7.692307692</v>
      </c>
      <c r="AN109" s="53">
        <f t="shared" si="102"/>
        <v>2.564102564</v>
      </c>
      <c r="AO109" s="53">
        <f t="shared" si="103"/>
        <v>10.25641026</v>
      </c>
      <c r="AP109" s="53">
        <f t="shared" si="104"/>
        <v>17.94871795</v>
      </c>
      <c r="AQ109" s="53">
        <f t="shared" si="105"/>
        <v>15.38461538</v>
      </c>
      <c r="AR109" s="53">
        <f t="shared" si="106"/>
        <v>17.94871795</v>
      </c>
      <c r="AS109" s="53">
        <f t="shared" si="107"/>
        <v>5.128205128</v>
      </c>
      <c r="AT109" s="53">
        <f t="shared" si="108"/>
        <v>2.564102564</v>
      </c>
      <c r="AU109" s="53">
        <f t="shared" si="109"/>
        <v>5.128205128</v>
      </c>
      <c r="AV109" s="53">
        <f t="shared" si="110"/>
        <v>2.564102564</v>
      </c>
      <c r="AW109" s="67"/>
      <c r="AX109" s="53">
        <f t="shared" si="111"/>
        <v>2.564102564</v>
      </c>
      <c r="AY109" s="53">
        <f t="shared" si="112"/>
        <v>5.128205128</v>
      </c>
      <c r="AZ109" s="53">
        <f t="shared" si="113"/>
        <v>5.128205128</v>
      </c>
      <c r="BA109" s="53">
        <f t="shared" si="114"/>
        <v>2.564102564</v>
      </c>
      <c r="BB109" s="53">
        <f t="shared" si="115"/>
        <v>0</v>
      </c>
      <c r="BC109" s="53">
        <f t="shared" si="116"/>
        <v>0</v>
      </c>
      <c r="BD109" s="53">
        <f t="shared" si="117"/>
        <v>7.692307692</v>
      </c>
      <c r="BE109" s="53">
        <f t="shared" si="118"/>
        <v>10.25641026</v>
      </c>
      <c r="BF109" s="53">
        <f t="shared" si="119"/>
        <v>20.51282051</v>
      </c>
      <c r="BG109" s="53">
        <f t="shared" si="120"/>
        <v>23.07692308</v>
      </c>
      <c r="BH109" s="53">
        <f t="shared" si="121"/>
        <v>17.94871795</v>
      </c>
      <c r="BI109" s="53">
        <f t="shared" si="122"/>
        <v>2.564102564</v>
      </c>
      <c r="BJ109" s="53">
        <f t="shared" si="123"/>
        <v>2.564102564</v>
      </c>
      <c r="BK109" s="53">
        <f t="shared" si="124"/>
        <v>0</v>
      </c>
      <c r="BL109" s="53">
        <f t="shared" si="125"/>
        <v>0</v>
      </c>
    </row>
    <row r="110">
      <c r="A110" s="23" t="s">
        <v>43</v>
      </c>
      <c r="B110" s="53">
        <f t="shared" si="66"/>
        <v>0</v>
      </c>
      <c r="C110" s="53">
        <f t="shared" si="67"/>
        <v>0</v>
      </c>
      <c r="D110" s="53">
        <f t="shared" si="68"/>
        <v>0</v>
      </c>
      <c r="E110" s="53">
        <f t="shared" si="69"/>
        <v>0</v>
      </c>
      <c r="F110" s="53">
        <f t="shared" si="70"/>
        <v>0</v>
      </c>
      <c r="G110" s="53">
        <f t="shared" si="71"/>
        <v>0</v>
      </c>
      <c r="H110" s="53">
        <f t="shared" si="72"/>
        <v>0</v>
      </c>
      <c r="I110" s="53">
        <f t="shared" si="73"/>
        <v>0</v>
      </c>
      <c r="J110" s="53">
        <f t="shared" si="74"/>
        <v>0</v>
      </c>
      <c r="K110" s="53">
        <f t="shared" si="75"/>
        <v>0</v>
      </c>
      <c r="L110" s="53">
        <f t="shared" si="76"/>
        <v>0</v>
      </c>
      <c r="M110" s="53">
        <f t="shared" si="77"/>
        <v>0</v>
      </c>
      <c r="N110" s="53">
        <f t="shared" si="78"/>
        <v>0</v>
      </c>
      <c r="O110" s="53">
        <f t="shared" si="79"/>
        <v>0</v>
      </c>
      <c r="P110" s="53">
        <f t="shared" si="80"/>
        <v>0</v>
      </c>
      <c r="Q110" s="67"/>
      <c r="R110" s="53">
        <f t="shared" si="81"/>
        <v>0</v>
      </c>
      <c r="S110" s="53">
        <f t="shared" si="82"/>
        <v>0</v>
      </c>
      <c r="T110" s="53">
        <f t="shared" si="83"/>
        <v>0</v>
      </c>
      <c r="U110" s="53">
        <f t="shared" si="84"/>
        <v>0</v>
      </c>
      <c r="V110" s="53">
        <f t="shared" si="85"/>
        <v>0</v>
      </c>
      <c r="W110" s="53">
        <f t="shared" si="86"/>
        <v>0</v>
      </c>
      <c r="X110" s="53">
        <f t="shared" si="87"/>
        <v>0</v>
      </c>
      <c r="Y110" s="53">
        <f t="shared" si="88"/>
        <v>0</v>
      </c>
      <c r="Z110" s="53">
        <f t="shared" si="89"/>
        <v>0</v>
      </c>
      <c r="AA110" s="53">
        <f t="shared" si="90"/>
        <v>0</v>
      </c>
      <c r="AB110" s="53">
        <f t="shared" si="91"/>
        <v>0</v>
      </c>
      <c r="AC110" s="53">
        <f t="shared" si="92"/>
        <v>0</v>
      </c>
      <c r="AD110" s="53">
        <f t="shared" si="93"/>
        <v>0</v>
      </c>
      <c r="AE110" s="53">
        <f t="shared" si="94"/>
        <v>0</v>
      </c>
      <c r="AF110" s="53">
        <f t="shared" si="95"/>
        <v>0</v>
      </c>
      <c r="AG110" s="67"/>
      <c r="AH110" s="53">
        <f t="shared" si="96"/>
        <v>0</v>
      </c>
      <c r="AI110" s="53">
        <f t="shared" si="97"/>
        <v>0</v>
      </c>
      <c r="AJ110" s="53">
        <f t="shared" si="98"/>
        <v>0</v>
      </c>
      <c r="AK110" s="53">
        <f t="shared" si="99"/>
        <v>100</v>
      </c>
      <c r="AL110" s="53">
        <f t="shared" si="100"/>
        <v>0</v>
      </c>
      <c r="AM110" s="53">
        <f t="shared" si="101"/>
        <v>0</v>
      </c>
      <c r="AN110" s="53">
        <f t="shared" si="102"/>
        <v>0</v>
      </c>
      <c r="AO110" s="53">
        <f t="shared" si="103"/>
        <v>0</v>
      </c>
      <c r="AP110" s="53">
        <f t="shared" si="104"/>
        <v>0</v>
      </c>
      <c r="AQ110" s="53">
        <f t="shared" si="105"/>
        <v>0</v>
      </c>
      <c r="AR110" s="53">
        <f t="shared" si="106"/>
        <v>0</v>
      </c>
      <c r="AS110" s="53">
        <f t="shared" si="107"/>
        <v>0</v>
      </c>
      <c r="AT110" s="53">
        <f t="shared" si="108"/>
        <v>0</v>
      </c>
      <c r="AU110" s="53">
        <f t="shared" si="109"/>
        <v>0</v>
      </c>
      <c r="AV110" s="53">
        <f t="shared" si="110"/>
        <v>0</v>
      </c>
      <c r="AW110" s="67"/>
      <c r="AX110" s="53">
        <f t="shared" si="111"/>
        <v>0</v>
      </c>
      <c r="AY110" s="53">
        <f t="shared" si="112"/>
        <v>0</v>
      </c>
      <c r="AZ110" s="53">
        <f t="shared" si="113"/>
        <v>0</v>
      </c>
      <c r="BA110" s="53">
        <f t="shared" si="114"/>
        <v>0</v>
      </c>
      <c r="BB110" s="53">
        <f t="shared" si="115"/>
        <v>0</v>
      </c>
      <c r="BC110" s="53">
        <f t="shared" si="116"/>
        <v>0</v>
      </c>
      <c r="BD110" s="53">
        <f t="shared" si="117"/>
        <v>0</v>
      </c>
      <c r="BE110" s="53">
        <f t="shared" si="118"/>
        <v>0</v>
      </c>
      <c r="BF110" s="53">
        <f t="shared" si="119"/>
        <v>0</v>
      </c>
      <c r="BG110" s="53">
        <f t="shared" si="120"/>
        <v>0</v>
      </c>
      <c r="BH110" s="53">
        <f t="shared" si="121"/>
        <v>0</v>
      </c>
      <c r="BI110" s="53">
        <f t="shared" si="122"/>
        <v>0</v>
      </c>
      <c r="BJ110" s="53">
        <f t="shared" si="123"/>
        <v>0</v>
      </c>
      <c r="BK110" s="53">
        <f t="shared" si="124"/>
        <v>0</v>
      </c>
      <c r="BL110" s="53">
        <f t="shared" si="125"/>
        <v>0</v>
      </c>
    </row>
    <row r="111">
      <c r="A111" s="23" t="s">
        <v>44</v>
      </c>
      <c r="B111" s="53">
        <f t="shared" si="66"/>
        <v>0</v>
      </c>
      <c r="C111" s="53">
        <f t="shared" si="67"/>
        <v>0</v>
      </c>
      <c r="D111" s="53">
        <f t="shared" si="68"/>
        <v>0</v>
      </c>
      <c r="E111" s="53">
        <f t="shared" si="69"/>
        <v>0</v>
      </c>
      <c r="F111" s="53">
        <f t="shared" si="70"/>
        <v>0</v>
      </c>
      <c r="G111" s="53">
        <f t="shared" si="71"/>
        <v>0</v>
      </c>
      <c r="H111" s="53">
        <f t="shared" si="72"/>
        <v>0</v>
      </c>
      <c r="I111" s="53">
        <f t="shared" si="73"/>
        <v>0</v>
      </c>
      <c r="J111" s="53">
        <f t="shared" si="74"/>
        <v>0</v>
      </c>
      <c r="K111" s="53">
        <f t="shared" si="75"/>
        <v>0</v>
      </c>
      <c r="L111" s="53">
        <f t="shared" si="76"/>
        <v>0</v>
      </c>
      <c r="M111" s="53">
        <f t="shared" si="77"/>
        <v>0</v>
      </c>
      <c r="N111" s="53">
        <f t="shared" si="78"/>
        <v>0</v>
      </c>
      <c r="O111" s="53">
        <f t="shared" si="79"/>
        <v>0</v>
      </c>
      <c r="P111" s="53">
        <f t="shared" si="80"/>
        <v>0</v>
      </c>
      <c r="Q111" s="67"/>
      <c r="R111" s="53">
        <f t="shared" si="81"/>
        <v>50</v>
      </c>
      <c r="S111" s="53">
        <f t="shared" si="82"/>
        <v>0</v>
      </c>
      <c r="T111" s="53">
        <f t="shared" si="83"/>
        <v>0</v>
      </c>
      <c r="U111" s="53">
        <f t="shared" si="84"/>
        <v>0</v>
      </c>
      <c r="V111" s="53">
        <f t="shared" si="85"/>
        <v>0</v>
      </c>
      <c r="W111" s="53">
        <f t="shared" si="86"/>
        <v>0</v>
      </c>
      <c r="X111" s="53">
        <f t="shared" si="87"/>
        <v>0</v>
      </c>
      <c r="Y111" s="53">
        <f t="shared" si="88"/>
        <v>0</v>
      </c>
      <c r="Z111" s="53">
        <f t="shared" si="89"/>
        <v>0</v>
      </c>
      <c r="AA111" s="53">
        <f t="shared" si="90"/>
        <v>0</v>
      </c>
      <c r="AB111" s="53">
        <f t="shared" si="91"/>
        <v>0</v>
      </c>
      <c r="AC111" s="53">
        <f t="shared" si="92"/>
        <v>50</v>
      </c>
      <c r="AD111" s="53">
        <f t="shared" si="93"/>
        <v>0</v>
      </c>
      <c r="AE111" s="53">
        <f t="shared" si="94"/>
        <v>0</v>
      </c>
      <c r="AF111" s="53">
        <f t="shared" si="95"/>
        <v>0</v>
      </c>
      <c r="AG111" s="67"/>
      <c r="AH111" s="53">
        <f t="shared" si="96"/>
        <v>0</v>
      </c>
      <c r="AI111" s="53">
        <f t="shared" si="97"/>
        <v>12.5</v>
      </c>
      <c r="AJ111" s="53">
        <f t="shared" si="98"/>
        <v>0</v>
      </c>
      <c r="AK111" s="53">
        <f t="shared" si="99"/>
        <v>0</v>
      </c>
      <c r="AL111" s="53">
        <f t="shared" si="100"/>
        <v>12.5</v>
      </c>
      <c r="AM111" s="53">
        <f t="shared" si="101"/>
        <v>0</v>
      </c>
      <c r="AN111" s="53">
        <f t="shared" si="102"/>
        <v>0</v>
      </c>
      <c r="AO111" s="53">
        <f t="shared" si="103"/>
        <v>12.5</v>
      </c>
      <c r="AP111" s="53">
        <f t="shared" si="104"/>
        <v>25</v>
      </c>
      <c r="AQ111" s="53">
        <f t="shared" si="105"/>
        <v>0</v>
      </c>
      <c r="AR111" s="53">
        <f t="shared" si="106"/>
        <v>37.5</v>
      </c>
      <c r="AS111" s="53">
        <f t="shared" si="107"/>
        <v>0</v>
      </c>
      <c r="AT111" s="53">
        <f t="shared" si="108"/>
        <v>0</v>
      </c>
      <c r="AU111" s="53">
        <f t="shared" si="109"/>
        <v>0</v>
      </c>
      <c r="AV111" s="53">
        <f t="shared" si="110"/>
        <v>0</v>
      </c>
      <c r="AW111" s="67"/>
      <c r="AX111" s="53">
        <f t="shared" si="111"/>
        <v>0</v>
      </c>
      <c r="AY111" s="53">
        <f t="shared" si="112"/>
        <v>0</v>
      </c>
      <c r="AZ111" s="53">
        <f t="shared" si="113"/>
        <v>0</v>
      </c>
      <c r="BA111" s="53">
        <f t="shared" si="114"/>
        <v>0</v>
      </c>
      <c r="BB111" s="53">
        <f t="shared" si="115"/>
        <v>0</v>
      </c>
      <c r="BC111" s="53">
        <f t="shared" si="116"/>
        <v>0</v>
      </c>
      <c r="BD111" s="53">
        <f t="shared" si="117"/>
        <v>0</v>
      </c>
      <c r="BE111" s="53">
        <f t="shared" si="118"/>
        <v>30</v>
      </c>
      <c r="BF111" s="53">
        <f t="shared" si="119"/>
        <v>30</v>
      </c>
      <c r="BG111" s="53">
        <f t="shared" si="120"/>
        <v>0</v>
      </c>
      <c r="BH111" s="53">
        <f t="shared" si="121"/>
        <v>30</v>
      </c>
      <c r="BI111" s="53">
        <f t="shared" si="122"/>
        <v>0</v>
      </c>
      <c r="BJ111" s="53">
        <f t="shared" si="123"/>
        <v>0</v>
      </c>
      <c r="BK111" s="53">
        <f t="shared" si="124"/>
        <v>10</v>
      </c>
      <c r="BL111" s="53">
        <f t="shared" si="125"/>
        <v>0</v>
      </c>
    </row>
    <row r="112">
      <c r="A112" s="23" t="s">
        <v>45</v>
      </c>
      <c r="B112" s="53">
        <f t="shared" si="66"/>
        <v>0</v>
      </c>
      <c r="C112" s="53">
        <f t="shared" si="67"/>
        <v>0</v>
      </c>
      <c r="D112" s="53">
        <f t="shared" si="68"/>
        <v>0</v>
      </c>
      <c r="E112" s="53">
        <f t="shared" si="69"/>
        <v>0</v>
      </c>
      <c r="F112" s="53">
        <f t="shared" si="70"/>
        <v>0</v>
      </c>
      <c r="G112" s="53">
        <f t="shared" si="71"/>
        <v>0</v>
      </c>
      <c r="H112" s="53">
        <f t="shared" si="72"/>
        <v>0</v>
      </c>
      <c r="I112" s="53">
        <f t="shared" si="73"/>
        <v>0</v>
      </c>
      <c r="J112" s="53">
        <f t="shared" si="74"/>
        <v>0</v>
      </c>
      <c r="K112" s="53">
        <f t="shared" si="75"/>
        <v>0</v>
      </c>
      <c r="L112" s="53">
        <f t="shared" si="76"/>
        <v>0</v>
      </c>
      <c r="M112" s="53">
        <f t="shared" si="77"/>
        <v>0</v>
      </c>
      <c r="N112" s="53">
        <f t="shared" si="78"/>
        <v>0</v>
      </c>
      <c r="O112" s="53">
        <f t="shared" si="79"/>
        <v>0</v>
      </c>
      <c r="P112" s="53">
        <f t="shared" si="80"/>
        <v>0</v>
      </c>
      <c r="Q112" s="67"/>
      <c r="R112" s="53">
        <f t="shared" si="81"/>
        <v>0</v>
      </c>
      <c r="S112" s="53">
        <f t="shared" si="82"/>
        <v>0</v>
      </c>
      <c r="T112" s="53">
        <f t="shared" si="83"/>
        <v>0</v>
      </c>
      <c r="U112" s="53">
        <f t="shared" si="84"/>
        <v>0</v>
      </c>
      <c r="V112" s="53">
        <f t="shared" si="85"/>
        <v>50</v>
      </c>
      <c r="W112" s="53">
        <f t="shared" si="86"/>
        <v>0</v>
      </c>
      <c r="X112" s="53">
        <f t="shared" si="87"/>
        <v>0</v>
      </c>
      <c r="Y112" s="53">
        <f t="shared" si="88"/>
        <v>0</v>
      </c>
      <c r="Z112" s="53">
        <f t="shared" si="89"/>
        <v>0</v>
      </c>
      <c r="AA112" s="53">
        <f t="shared" si="90"/>
        <v>0</v>
      </c>
      <c r="AB112" s="53">
        <f t="shared" si="91"/>
        <v>0</v>
      </c>
      <c r="AC112" s="53">
        <f t="shared" si="92"/>
        <v>50</v>
      </c>
      <c r="AD112" s="53">
        <f t="shared" si="93"/>
        <v>0</v>
      </c>
      <c r="AE112" s="53">
        <f t="shared" si="94"/>
        <v>0</v>
      </c>
      <c r="AF112" s="53">
        <f t="shared" si="95"/>
        <v>0</v>
      </c>
      <c r="AG112" s="67"/>
      <c r="AH112" s="53">
        <f t="shared" si="96"/>
        <v>0</v>
      </c>
      <c r="AI112" s="53">
        <f t="shared" si="97"/>
        <v>0</v>
      </c>
      <c r="AJ112" s="53">
        <f t="shared" si="98"/>
        <v>9.090909091</v>
      </c>
      <c r="AK112" s="53">
        <f t="shared" si="99"/>
        <v>0</v>
      </c>
      <c r="AL112" s="53">
        <f t="shared" si="100"/>
        <v>0</v>
      </c>
      <c r="AM112" s="53">
        <f t="shared" si="101"/>
        <v>9.090909091</v>
      </c>
      <c r="AN112" s="53">
        <f t="shared" si="102"/>
        <v>0</v>
      </c>
      <c r="AO112" s="53">
        <f t="shared" si="103"/>
        <v>9.090909091</v>
      </c>
      <c r="AP112" s="53">
        <f t="shared" si="104"/>
        <v>0</v>
      </c>
      <c r="AQ112" s="53">
        <f t="shared" si="105"/>
        <v>18.18181818</v>
      </c>
      <c r="AR112" s="53">
        <f t="shared" si="106"/>
        <v>18.18181818</v>
      </c>
      <c r="AS112" s="53">
        <f t="shared" si="107"/>
        <v>27.27272727</v>
      </c>
      <c r="AT112" s="53">
        <f t="shared" si="108"/>
        <v>9.090909091</v>
      </c>
      <c r="AU112" s="53">
        <f t="shared" si="109"/>
        <v>0</v>
      </c>
      <c r="AV112" s="53">
        <f t="shared" si="110"/>
        <v>0</v>
      </c>
      <c r="AW112" s="67"/>
      <c r="AX112" s="53">
        <f t="shared" si="111"/>
        <v>0</v>
      </c>
      <c r="AY112" s="53">
        <f t="shared" si="112"/>
        <v>0</v>
      </c>
      <c r="AZ112" s="53">
        <f t="shared" si="113"/>
        <v>0</v>
      </c>
      <c r="BA112" s="53">
        <f t="shared" si="114"/>
        <v>0</v>
      </c>
      <c r="BB112" s="53">
        <f t="shared" si="115"/>
        <v>0</v>
      </c>
      <c r="BC112" s="53">
        <f t="shared" si="116"/>
        <v>11.11111111</v>
      </c>
      <c r="BD112" s="53">
        <f t="shared" si="117"/>
        <v>22.22222222</v>
      </c>
      <c r="BE112" s="53">
        <f t="shared" si="118"/>
        <v>11.11111111</v>
      </c>
      <c r="BF112" s="53">
        <f t="shared" si="119"/>
        <v>11.11111111</v>
      </c>
      <c r="BG112" s="53">
        <f t="shared" si="120"/>
        <v>11.11111111</v>
      </c>
      <c r="BH112" s="53">
        <f t="shared" si="121"/>
        <v>11.11111111</v>
      </c>
      <c r="BI112" s="53">
        <f t="shared" si="122"/>
        <v>22.22222222</v>
      </c>
      <c r="BJ112" s="53">
        <f t="shared" si="123"/>
        <v>0</v>
      </c>
      <c r="BK112" s="53">
        <f t="shared" si="124"/>
        <v>0</v>
      </c>
      <c r="BL112" s="53">
        <f t="shared" si="125"/>
        <v>0</v>
      </c>
    </row>
    <row r="113">
      <c r="A113" s="23" t="s">
        <v>46</v>
      </c>
      <c r="B113" s="53">
        <f t="shared" si="66"/>
        <v>0</v>
      </c>
      <c r="C113" s="53">
        <f t="shared" si="67"/>
        <v>0</v>
      </c>
      <c r="D113" s="53">
        <f t="shared" si="68"/>
        <v>0</v>
      </c>
      <c r="E113" s="53">
        <f t="shared" si="69"/>
        <v>0</v>
      </c>
      <c r="F113" s="53">
        <f t="shared" si="70"/>
        <v>0</v>
      </c>
      <c r="G113" s="53">
        <f t="shared" si="71"/>
        <v>0</v>
      </c>
      <c r="H113" s="53">
        <f t="shared" si="72"/>
        <v>0</v>
      </c>
      <c r="I113" s="53">
        <f t="shared" si="73"/>
        <v>0</v>
      </c>
      <c r="J113" s="53">
        <f t="shared" si="74"/>
        <v>0</v>
      </c>
      <c r="K113" s="53">
        <f t="shared" si="75"/>
        <v>0</v>
      </c>
      <c r="L113" s="53">
        <f t="shared" si="76"/>
        <v>0</v>
      </c>
      <c r="M113" s="53">
        <f t="shared" si="77"/>
        <v>0</v>
      </c>
      <c r="N113" s="53">
        <f t="shared" si="78"/>
        <v>0</v>
      </c>
      <c r="O113" s="53">
        <f t="shared" si="79"/>
        <v>0</v>
      </c>
      <c r="P113" s="53">
        <f t="shared" si="80"/>
        <v>0</v>
      </c>
      <c r="Q113" s="67"/>
      <c r="R113" s="53">
        <f t="shared" si="81"/>
        <v>0</v>
      </c>
      <c r="S113" s="53">
        <f t="shared" si="82"/>
        <v>0</v>
      </c>
      <c r="T113" s="53">
        <f t="shared" si="83"/>
        <v>0</v>
      </c>
      <c r="U113" s="53">
        <f t="shared" si="84"/>
        <v>0</v>
      </c>
      <c r="V113" s="53">
        <f t="shared" si="85"/>
        <v>0</v>
      </c>
      <c r="W113" s="53">
        <f t="shared" si="86"/>
        <v>0</v>
      </c>
      <c r="X113" s="53">
        <f t="shared" si="87"/>
        <v>0</v>
      </c>
      <c r="Y113" s="53">
        <f t="shared" si="88"/>
        <v>0</v>
      </c>
      <c r="Z113" s="53">
        <f t="shared" si="89"/>
        <v>0</v>
      </c>
      <c r="AA113" s="53">
        <f t="shared" si="90"/>
        <v>0</v>
      </c>
      <c r="AB113" s="53">
        <f t="shared" si="91"/>
        <v>0</v>
      </c>
      <c r="AC113" s="53">
        <f t="shared" si="92"/>
        <v>0</v>
      </c>
      <c r="AD113" s="53">
        <f t="shared" si="93"/>
        <v>0</v>
      </c>
      <c r="AE113" s="53">
        <f t="shared" si="94"/>
        <v>0</v>
      </c>
      <c r="AF113" s="53">
        <f t="shared" si="95"/>
        <v>0</v>
      </c>
      <c r="AG113" s="67"/>
      <c r="AH113" s="53">
        <f t="shared" si="96"/>
        <v>0</v>
      </c>
      <c r="AI113" s="53">
        <f t="shared" si="97"/>
        <v>0</v>
      </c>
      <c r="AJ113" s="53">
        <f t="shared" si="98"/>
        <v>0</v>
      </c>
      <c r="AK113" s="53">
        <f t="shared" si="99"/>
        <v>0</v>
      </c>
      <c r="AL113" s="53">
        <f t="shared" si="100"/>
        <v>0</v>
      </c>
      <c r="AM113" s="53">
        <f t="shared" si="101"/>
        <v>0</v>
      </c>
      <c r="AN113" s="53">
        <f t="shared" si="102"/>
        <v>0</v>
      </c>
      <c r="AO113" s="53">
        <f t="shared" si="103"/>
        <v>0</v>
      </c>
      <c r="AP113" s="53">
        <f t="shared" si="104"/>
        <v>0</v>
      </c>
      <c r="AQ113" s="53">
        <f t="shared" si="105"/>
        <v>0</v>
      </c>
      <c r="AR113" s="53">
        <f t="shared" si="106"/>
        <v>50</v>
      </c>
      <c r="AS113" s="53">
        <f t="shared" si="107"/>
        <v>50</v>
      </c>
      <c r="AT113" s="53">
        <f t="shared" si="108"/>
        <v>0</v>
      </c>
      <c r="AU113" s="53">
        <f t="shared" si="109"/>
        <v>0</v>
      </c>
      <c r="AV113" s="53">
        <f t="shared" si="110"/>
        <v>0</v>
      </c>
      <c r="AW113" s="67"/>
      <c r="AX113" s="53">
        <f t="shared" si="111"/>
        <v>0</v>
      </c>
      <c r="AY113" s="53">
        <f t="shared" si="112"/>
        <v>0</v>
      </c>
      <c r="AZ113" s="53">
        <f t="shared" si="113"/>
        <v>0</v>
      </c>
      <c r="BA113" s="53">
        <f t="shared" si="114"/>
        <v>100</v>
      </c>
      <c r="BB113" s="53">
        <f t="shared" si="115"/>
        <v>0</v>
      </c>
      <c r="BC113" s="53">
        <f t="shared" si="116"/>
        <v>0</v>
      </c>
      <c r="BD113" s="53">
        <f t="shared" si="117"/>
        <v>0</v>
      </c>
      <c r="BE113" s="53">
        <f t="shared" si="118"/>
        <v>0</v>
      </c>
      <c r="BF113" s="53">
        <f t="shared" si="119"/>
        <v>0</v>
      </c>
      <c r="BG113" s="53">
        <f t="shared" si="120"/>
        <v>0</v>
      </c>
      <c r="BH113" s="53">
        <f t="shared" si="121"/>
        <v>0</v>
      </c>
      <c r="BI113" s="53">
        <f t="shared" si="122"/>
        <v>0</v>
      </c>
      <c r="BJ113" s="53">
        <f t="shared" si="123"/>
        <v>0</v>
      </c>
      <c r="BK113" s="53">
        <f t="shared" si="124"/>
        <v>0</v>
      </c>
      <c r="BL113" s="53">
        <f t="shared" si="125"/>
        <v>0</v>
      </c>
    </row>
    <row r="114">
      <c r="A114" s="23" t="s">
        <v>47</v>
      </c>
      <c r="B114" s="53">
        <f t="shared" si="66"/>
        <v>0</v>
      </c>
      <c r="C114" s="53">
        <f t="shared" si="67"/>
        <v>0</v>
      </c>
      <c r="D114" s="53">
        <f t="shared" si="68"/>
        <v>0</v>
      </c>
      <c r="E114" s="53">
        <f t="shared" si="69"/>
        <v>0</v>
      </c>
      <c r="F114" s="53">
        <f t="shared" si="70"/>
        <v>0</v>
      </c>
      <c r="G114" s="53">
        <f t="shared" si="71"/>
        <v>0</v>
      </c>
      <c r="H114" s="53">
        <f t="shared" si="72"/>
        <v>0</v>
      </c>
      <c r="I114" s="53">
        <f t="shared" si="73"/>
        <v>0</v>
      </c>
      <c r="J114" s="53">
        <f t="shared" si="74"/>
        <v>0</v>
      </c>
      <c r="K114" s="53">
        <f t="shared" si="75"/>
        <v>0</v>
      </c>
      <c r="L114" s="53">
        <f t="shared" si="76"/>
        <v>0</v>
      </c>
      <c r="M114" s="53">
        <f t="shared" si="77"/>
        <v>0</v>
      </c>
      <c r="N114" s="53">
        <f t="shared" si="78"/>
        <v>0</v>
      </c>
      <c r="O114" s="53">
        <f t="shared" si="79"/>
        <v>0</v>
      </c>
      <c r="P114" s="53">
        <f t="shared" si="80"/>
        <v>0</v>
      </c>
      <c r="Q114" s="67"/>
      <c r="R114" s="53">
        <f t="shared" si="81"/>
        <v>0</v>
      </c>
      <c r="S114" s="53">
        <f t="shared" si="82"/>
        <v>0</v>
      </c>
      <c r="T114" s="53">
        <f t="shared" si="83"/>
        <v>0</v>
      </c>
      <c r="U114" s="53">
        <f t="shared" si="84"/>
        <v>0</v>
      </c>
      <c r="V114" s="53">
        <f t="shared" si="85"/>
        <v>0</v>
      </c>
      <c r="W114" s="53">
        <f t="shared" si="86"/>
        <v>0</v>
      </c>
      <c r="X114" s="53">
        <f t="shared" si="87"/>
        <v>0</v>
      </c>
      <c r="Y114" s="53">
        <f t="shared" si="88"/>
        <v>0</v>
      </c>
      <c r="Z114" s="53">
        <f t="shared" si="89"/>
        <v>0</v>
      </c>
      <c r="AA114" s="53">
        <f t="shared" si="90"/>
        <v>0</v>
      </c>
      <c r="AB114" s="53">
        <f t="shared" si="91"/>
        <v>0</v>
      </c>
      <c r="AC114" s="53">
        <f t="shared" si="92"/>
        <v>0</v>
      </c>
      <c r="AD114" s="53">
        <f t="shared" si="93"/>
        <v>0</v>
      </c>
      <c r="AE114" s="53">
        <f t="shared" si="94"/>
        <v>0</v>
      </c>
      <c r="AF114" s="53">
        <f t="shared" si="95"/>
        <v>0</v>
      </c>
      <c r="AG114" s="67"/>
      <c r="AH114" s="53">
        <f t="shared" si="96"/>
        <v>0</v>
      </c>
      <c r="AI114" s="53">
        <f t="shared" si="97"/>
        <v>0</v>
      </c>
      <c r="AJ114" s="53">
        <f t="shared" si="98"/>
        <v>0</v>
      </c>
      <c r="AK114" s="53">
        <f t="shared" si="99"/>
        <v>0</v>
      </c>
      <c r="AL114" s="53">
        <f t="shared" si="100"/>
        <v>0</v>
      </c>
      <c r="AM114" s="53">
        <f t="shared" si="101"/>
        <v>0</v>
      </c>
      <c r="AN114" s="53">
        <f t="shared" si="102"/>
        <v>100</v>
      </c>
      <c r="AO114" s="53">
        <f t="shared" si="103"/>
        <v>0</v>
      </c>
      <c r="AP114" s="53">
        <f t="shared" si="104"/>
        <v>0</v>
      </c>
      <c r="AQ114" s="53">
        <f t="shared" si="105"/>
        <v>0</v>
      </c>
      <c r="AR114" s="53">
        <f t="shared" si="106"/>
        <v>0</v>
      </c>
      <c r="AS114" s="53">
        <f t="shared" si="107"/>
        <v>0</v>
      </c>
      <c r="AT114" s="53">
        <f t="shared" si="108"/>
        <v>0</v>
      </c>
      <c r="AU114" s="53">
        <f t="shared" si="109"/>
        <v>0</v>
      </c>
      <c r="AV114" s="53">
        <f t="shared" si="110"/>
        <v>0</v>
      </c>
      <c r="AW114" s="67"/>
      <c r="AX114" s="53">
        <f t="shared" si="111"/>
        <v>0</v>
      </c>
      <c r="AY114" s="53">
        <f t="shared" si="112"/>
        <v>0</v>
      </c>
      <c r="AZ114" s="53">
        <f t="shared" si="113"/>
        <v>0</v>
      </c>
      <c r="BA114" s="53">
        <f t="shared" si="114"/>
        <v>0</v>
      </c>
      <c r="BB114" s="53">
        <f t="shared" si="115"/>
        <v>0</v>
      </c>
      <c r="BC114" s="53">
        <f t="shared" si="116"/>
        <v>0</v>
      </c>
      <c r="BD114" s="53">
        <f t="shared" si="117"/>
        <v>12.5</v>
      </c>
      <c r="BE114" s="53">
        <f t="shared" si="118"/>
        <v>0</v>
      </c>
      <c r="BF114" s="53">
        <f t="shared" si="119"/>
        <v>12.5</v>
      </c>
      <c r="BG114" s="53">
        <f t="shared" si="120"/>
        <v>25</v>
      </c>
      <c r="BH114" s="53">
        <f t="shared" si="121"/>
        <v>25</v>
      </c>
      <c r="BI114" s="53">
        <f t="shared" si="122"/>
        <v>12.5</v>
      </c>
      <c r="BJ114" s="53">
        <f t="shared" si="123"/>
        <v>0</v>
      </c>
      <c r="BK114" s="53">
        <f t="shared" si="124"/>
        <v>0</v>
      </c>
      <c r="BL114" s="53">
        <f t="shared" si="125"/>
        <v>12.5</v>
      </c>
    </row>
    <row r="115">
      <c r="A115" s="23" t="s">
        <v>48</v>
      </c>
      <c r="B115" s="53">
        <f t="shared" si="66"/>
        <v>0</v>
      </c>
      <c r="C115" s="53">
        <f t="shared" si="67"/>
        <v>0</v>
      </c>
      <c r="D115" s="53">
        <f t="shared" si="68"/>
        <v>0</v>
      </c>
      <c r="E115" s="53">
        <f t="shared" si="69"/>
        <v>0</v>
      </c>
      <c r="F115" s="53">
        <f t="shared" si="70"/>
        <v>0</v>
      </c>
      <c r="G115" s="53">
        <f t="shared" si="71"/>
        <v>0</v>
      </c>
      <c r="H115" s="53">
        <f t="shared" si="72"/>
        <v>0</v>
      </c>
      <c r="I115" s="53">
        <f t="shared" si="73"/>
        <v>0</v>
      </c>
      <c r="J115" s="53">
        <f t="shared" si="74"/>
        <v>0</v>
      </c>
      <c r="K115" s="53">
        <f t="shared" si="75"/>
        <v>0</v>
      </c>
      <c r="L115" s="53">
        <f t="shared" si="76"/>
        <v>100</v>
      </c>
      <c r="M115" s="53">
        <f t="shared" si="77"/>
        <v>0</v>
      </c>
      <c r="N115" s="53">
        <f t="shared" si="78"/>
        <v>0</v>
      </c>
      <c r="O115" s="53">
        <f t="shared" si="79"/>
        <v>0</v>
      </c>
      <c r="P115" s="53">
        <f t="shared" si="80"/>
        <v>0</v>
      </c>
      <c r="Q115" s="67"/>
      <c r="R115" s="53">
        <f t="shared" si="81"/>
        <v>0</v>
      </c>
      <c r="S115" s="53">
        <f t="shared" si="82"/>
        <v>12.5</v>
      </c>
      <c r="T115" s="53">
        <f t="shared" si="83"/>
        <v>0</v>
      </c>
      <c r="U115" s="53">
        <f t="shared" si="84"/>
        <v>0</v>
      </c>
      <c r="V115" s="53">
        <f t="shared" si="85"/>
        <v>12.5</v>
      </c>
      <c r="W115" s="53">
        <f t="shared" si="86"/>
        <v>0</v>
      </c>
      <c r="X115" s="53">
        <f t="shared" si="87"/>
        <v>0</v>
      </c>
      <c r="Y115" s="53">
        <f t="shared" si="88"/>
        <v>0</v>
      </c>
      <c r="Z115" s="53">
        <f t="shared" si="89"/>
        <v>12.5</v>
      </c>
      <c r="AA115" s="53">
        <f t="shared" si="90"/>
        <v>0</v>
      </c>
      <c r="AB115" s="53">
        <f t="shared" si="91"/>
        <v>37.5</v>
      </c>
      <c r="AC115" s="53">
        <f t="shared" si="92"/>
        <v>12.5</v>
      </c>
      <c r="AD115" s="53">
        <f t="shared" si="93"/>
        <v>12.5</v>
      </c>
      <c r="AE115" s="53">
        <f t="shared" si="94"/>
        <v>0</v>
      </c>
      <c r="AF115" s="53">
        <f t="shared" si="95"/>
        <v>0</v>
      </c>
      <c r="AG115" s="67"/>
      <c r="AH115" s="53">
        <f t="shared" si="96"/>
        <v>0</v>
      </c>
      <c r="AI115" s="53">
        <f t="shared" si="97"/>
        <v>0</v>
      </c>
      <c r="AJ115" s="53">
        <f t="shared" si="98"/>
        <v>0</v>
      </c>
      <c r="AK115" s="53">
        <f t="shared" si="99"/>
        <v>0</v>
      </c>
      <c r="AL115" s="53">
        <f t="shared" si="100"/>
        <v>0</v>
      </c>
      <c r="AM115" s="53">
        <f t="shared" si="101"/>
        <v>0</v>
      </c>
      <c r="AN115" s="53">
        <f t="shared" si="102"/>
        <v>0</v>
      </c>
      <c r="AO115" s="53">
        <f t="shared" si="103"/>
        <v>0</v>
      </c>
      <c r="AP115" s="53">
        <f t="shared" si="104"/>
        <v>0</v>
      </c>
      <c r="AQ115" s="53">
        <f t="shared" si="105"/>
        <v>75</v>
      </c>
      <c r="AR115" s="53">
        <f t="shared" si="106"/>
        <v>0</v>
      </c>
      <c r="AS115" s="53">
        <f t="shared" si="107"/>
        <v>25</v>
      </c>
      <c r="AT115" s="53">
        <f t="shared" si="108"/>
        <v>0</v>
      </c>
      <c r="AU115" s="53">
        <f t="shared" si="109"/>
        <v>0</v>
      </c>
      <c r="AV115" s="53">
        <f t="shared" si="110"/>
        <v>0</v>
      </c>
      <c r="AW115" s="67"/>
      <c r="AX115" s="53">
        <f t="shared" si="111"/>
        <v>0</v>
      </c>
      <c r="AY115" s="53">
        <f t="shared" si="112"/>
        <v>0</v>
      </c>
      <c r="AZ115" s="53">
        <f t="shared" si="113"/>
        <v>0</v>
      </c>
      <c r="BA115" s="53">
        <f t="shared" si="114"/>
        <v>0</v>
      </c>
      <c r="BB115" s="53">
        <f t="shared" si="115"/>
        <v>0</v>
      </c>
      <c r="BC115" s="53">
        <f t="shared" si="116"/>
        <v>0</v>
      </c>
      <c r="BD115" s="53">
        <f t="shared" si="117"/>
        <v>0</v>
      </c>
      <c r="BE115" s="53">
        <f t="shared" si="118"/>
        <v>0</v>
      </c>
      <c r="BF115" s="53">
        <f t="shared" si="119"/>
        <v>0</v>
      </c>
      <c r="BG115" s="53">
        <f t="shared" si="120"/>
        <v>0</v>
      </c>
      <c r="BH115" s="53">
        <f t="shared" si="121"/>
        <v>0</v>
      </c>
      <c r="BI115" s="53">
        <f t="shared" si="122"/>
        <v>0</v>
      </c>
      <c r="BJ115" s="53">
        <f t="shared" si="123"/>
        <v>0</v>
      </c>
      <c r="BK115" s="53">
        <f t="shared" si="124"/>
        <v>0</v>
      </c>
      <c r="BL115" s="53">
        <f t="shared" si="125"/>
        <v>0</v>
      </c>
    </row>
    <row r="116">
      <c r="A116" s="23" t="s">
        <v>49</v>
      </c>
      <c r="B116" s="53">
        <f t="shared" si="66"/>
        <v>0</v>
      </c>
      <c r="C116" s="53">
        <f t="shared" si="67"/>
        <v>0</v>
      </c>
      <c r="D116" s="53">
        <f t="shared" si="68"/>
        <v>0</v>
      </c>
      <c r="E116" s="53">
        <f t="shared" si="69"/>
        <v>0</v>
      </c>
      <c r="F116" s="53">
        <f t="shared" si="70"/>
        <v>0</v>
      </c>
      <c r="G116" s="53">
        <f t="shared" si="71"/>
        <v>0</v>
      </c>
      <c r="H116" s="53">
        <f t="shared" si="72"/>
        <v>0</v>
      </c>
      <c r="I116" s="53">
        <f t="shared" si="73"/>
        <v>0</v>
      </c>
      <c r="J116" s="53">
        <f t="shared" si="74"/>
        <v>0</v>
      </c>
      <c r="K116" s="53">
        <f t="shared" si="75"/>
        <v>0</v>
      </c>
      <c r="L116" s="53">
        <f t="shared" si="76"/>
        <v>0</v>
      </c>
      <c r="M116" s="53">
        <f t="shared" si="77"/>
        <v>0</v>
      </c>
      <c r="N116" s="53">
        <f t="shared" si="78"/>
        <v>0</v>
      </c>
      <c r="O116" s="53">
        <f t="shared" si="79"/>
        <v>0</v>
      </c>
      <c r="P116" s="53">
        <f t="shared" si="80"/>
        <v>0</v>
      </c>
      <c r="Q116" s="67"/>
      <c r="R116" s="53">
        <f t="shared" si="81"/>
        <v>0</v>
      </c>
      <c r="S116" s="53">
        <f t="shared" si="82"/>
        <v>0</v>
      </c>
      <c r="T116" s="53">
        <f t="shared" si="83"/>
        <v>0</v>
      </c>
      <c r="U116" s="53">
        <f t="shared" si="84"/>
        <v>0</v>
      </c>
      <c r="V116" s="53">
        <f t="shared" si="85"/>
        <v>0</v>
      </c>
      <c r="W116" s="53">
        <f t="shared" si="86"/>
        <v>0</v>
      </c>
      <c r="X116" s="53">
        <f t="shared" si="87"/>
        <v>0</v>
      </c>
      <c r="Y116" s="53">
        <f t="shared" si="88"/>
        <v>0</v>
      </c>
      <c r="Z116" s="53">
        <f t="shared" si="89"/>
        <v>100</v>
      </c>
      <c r="AA116" s="53">
        <f t="shared" si="90"/>
        <v>0</v>
      </c>
      <c r="AB116" s="53">
        <f t="shared" si="91"/>
        <v>0</v>
      </c>
      <c r="AC116" s="53">
        <f t="shared" si="92"/>
        <v>0</v>
      </c>
      <c r="AD116" s="53">
        <f t="shared" si="93"/>
        <v>0</v>
      </c>
      <c r="AE116" s="53">
        <f t="shared" si="94"/>
        <v>0</v>
      </c>
      <c r="AF116" s="53">
        <f t="shared" si="95"/>
        <v>0</v>
      </c>
      <c r="AG116" s="67"/>
      <c r="AH116" s="53">
        <f t="shared" si="96"/>
        <v>50</v>
      </c>
      <c r="AI116" s="53">
        <f t="shared" si="97"/>
        <v>0</v>
      </c>
      <c r="AJ116" s="53">
        <f t="shared" si="98"/>
        <v>0</v>
      </c>
      <c r="AK116" s="53">
        <f t="shared" si="99"/>
        <v>0</v>
      </c>
      <c r="AL116" s="53">
        <f t="shared" si="100"/>
        <v>0</v>
      </c>
      <c r="AM116" s="53">
        <f t="shared" si="101"/>
        <v>0</v>
      </c>
      <c r="AN116" s="53">
        <f t="shared" si="102"/>
        <v>0</v>
      </c>
      <c r="AO116" s="53">
        <f t="shared" si="103"/>
        <v>0</v>
      </c>
      <c r="AP116" s="53">
        <f t="shared" si="104"/>
        <v>0</v>
      </c>
      <c r="AQ116" s="53">
        <f t="shared" si="105"/>
        <v>0</v>
      </c>
      <c r="AR116" s="53">
        <f t="shared" si="106"/>
        <v>50</v>
      </c>
      <c r="AS116" s="53">
        <f t="shared" si="107"/>
        <v>0</v>
      </c>
      <c r="AT116" s="53">
        <f t="shared" si="108"/>
        <v>0</v>
      </c>
      <c r="AU116" s="53">
        <f t="shared" si="109"/>
        <v>0</v>
      </c>
      <c r="AV116" s="53">
        <f t="shared" si="110"/>
        <v>0</v>
      </c>
      <c r="AW116" s="67"/>
      <c r="AX116" s="53">
        <f t="shared" si="111"/>
        <v>0</v>
      </c>
      <c r="AY116" s="53">
        <f t="shared" si="112"/>
        <v>50</v>
      </c>
      <c r="AZ116" s="53">
        <f t="shared" si="113"/>
        <v>0</v>
      </c>
      <c r="BA116" s="53">
        <f t="shared" si="114"/>
        <v>0</v>
      </c>
      <c r="BB116" s="53">
        <f t="shared" si="115"/>
        <v>0</v>
      </c>
      <c r="BC116" s="53">
        <f t="shared" si="116"/>
        <v>0</v>
      </c>
      <c r="BD116" s="53">
        <f t="shared" si="117"/>
        <v>0</v>
      </c>
      <c r="BE116" s="53">
        <f t="shared" si="118"/>
        <v>0</v>
      </c>
      <c r="BF116" s="53">
        <f t="shared" si="119"/>
        <v>50</v>
      </c>
      <c r="BG116" s="53">
        <f t="shared" si="120"/>
        <v>0</v>
      </c>
      <c r="BH116" s="53">
        <f t="shared" si="121"/>
        <v>0</v>
      </c>
      <c r="BI116" s="53">
        <f t="shared" si="122"/>
        <v>0</v>
      </c>
      <c r="BJ116" s="53">
        <f t="shared" si="123"/>
        <v>0</v>
      </c>
      <c r="BK116" s="53">
        <f t="shared" si="124"/>
        <v>0</v>
      </c>
      <c r="BL116" s="53">
        <f t="shared" si="125"/>
        <v>0</v>
      </c>
    </row>
    <row r="117">
      <c r="A117" s="23" t="s">
        <v>50</v>
      </c>
      <c r="B117" s="53">
        <f t="shared" si="66"/>
        <v>0</v>
      </c>
      <c r="C117" s="53">
        <f t="shared" si="67"/>
        <v>0</v>
      </c>
      <c r="D117" s="53">
        <f t="shared" si="68"/>
        <v>0</v>
      </c>
      <c r="E117" s="53">
        <f t="shared" si="69"/>
        <v>0</v>
      </c>
      <c r="F117" s="53">
        <f t="shared" si="70"/>
        <v>0</v>
      </c>
      <c r="G117" s="53">
        <f t="shared" si="71"/>
        <v>0</v>
      </c>
      <c r="H117" s="53">
        <f t="shared" si="72"/>
        <v>0</v>
      </c>
      <c r="I117" s="53">
        <f t="shared" si="73"/>
        <v>0</v>
      </c>
      <c r="J117" s="53">
        <f t="shared" si="74"/>
        <v>0</v>
      </c>
      <c r="K117" s="53">
        <f t="shared" si="75"/>
        <v>0</v>
      </c>
      <c r="L117" s="53">
        <f t="shared" si="76"/>
        <v>0</v>
      </c>
      <c r="M117" s="53">
        <f t="shared" si="77"/>
        <v>0</v>
      </c>
      <c r="N117" s="53">
        <f t="shared" si="78"/>
        <v>0</v>
      </c>
      <c r="O117" s="53">
        <f t="shared" si="79"/>
        <v>0</v>
      </c>
      <c r="P117" s="53">
        <f t="shared" si="80"/>
        <v>0</v>
      </c>
      <c r="Q117" s="67"/>
      <c r="R117" s="53">
        <f t="shared" si="81"/>
        <v>0</v>
      </c>
      <c r="S117" s="53">
        <f t="shared" si="82"/>
        <v>0</v>
      </c>
      <c r="T117" s="53">
        <f t="shared" si="83"/>
        <v>0</v>
      </c>
      <c r="U117" s="53">
        <f t="shared" si="84"/>
        <v>0</v>
      </c>
      <c r="V117" s="53">
        <f t="shared" si="85"/>
        <v>0</v>
      </c>
      <c r="W117" s="53">
        <f t="shared" si="86"/>
        <v>0</v>
      </c>
      <c r="X117" s="53">
        <f t="shared" si="87"/>
        <v>0</v>
      </c>
      <c r="Y117" s="53">
        <f t="shared" si="88"/>
        <v>0</v>
      </c>
      <c r="Z117" s="53">
        <f t="shared" si="89"/>
        <v>0</v>
      </c>
      <c r="AA117" s="53">
        <f t="shared" si="90"/>
        <v>0</v>
      </c>
      <c r="AB117" s="53">
        <f t="shared" si="91"/>
        <v>0</v>
      </c>
      <c r="AC117" s="53">
        <f t="shared" si="92"/>
        <v>100</v>
      </c>
      <c r="AD117" s="53">
        <f t="shared" si="93"/>
        <v>0</v>
      </c>
      <c r="AE117" s="53">
        <f t="shared" si="94"/>
        <v>0</v>
      </c>
      <c r="AF117" s="53">
        <f t="shared" si="95"/>
        <v>0</v>
      </c>
      <c r="AG117" s="67"/>
      <c r="AH117" s="53">
        <f t="shared" si="96"/>
        <v>0</v>
      </c>
      <c r="AI117" s="53">
        <f t="shared" si="97"/>
        <v>0</v>
      </c>
      <c r="AJ117" s="53">
        <f t="shared" si="98"/>
        <v>0</v>
      </c>
      <c r="AK117" s="53">
        <f t="shared" si="99"/>
        <v>0</v>
      </c>
      <c r="AL117" s="53">
        <f t="shared" si="100"/>
        <v>0</v>
      </c>
      <c r="AM117" s="53">
        <f t="shared" si="101"/>
        <v>0</v>
      </c>
      <c r="AN117" s="53">
        <f t="shared" si="102"/>
        <v>0</v>
      </c>
      <c r="AO117" s="53">
        <f t="shared" si="103"/>
        <v>0</v>
      </c>
      <c r="AP117" s="53">
        <f t="shared" si="104"/>
        <v>0</v>
      </c>
      <c r="AQ117" s="53">
        <f t="shared" si="105"/>
        <v>0</v>
      </c>
      <c r="AR117" s="53">
        <f t="shared" si="106"/>
        <v>0</v>
      </c>
      <c r="AS117" s="53">
        <f t="shared" si="107"/>
        <v>0</v>
      </c>
      <c r="AT117" s="53">
        <f t="shared" si="108"/>
        <v>0</v>
      </c>
      <c r="AU117" s="53">
        <f t="shared" si="109"/>
        <v>0</v>
      </c>
      <c r="AV117" s="53">
        <f t="shared" si="110"/>
        <v>0</v>
      </c>
      <c r="AW117" s="67"/>
      <c r="AX117" s="53">
        <f t="shared" si="111"/>
        <v>0</v>
      </c>
      <c r="AY117" s="53">
        <f t="shared" si="112"/>
        <v>0</v>
      </c>
      <c r="AZ117" s="53">
        <f t="shared" si="113"/>
        <v>0</v>
      </c>
      <c r="BA117" s="53">
        <f t="shared" si="114"/>
        <v>0</v>
      </c>
      <c r="BB117" s="53">
        <f t="shared" si="115"/>
        <v>0</v>
      </c>
      <c r="BC117" s="53">
        <f t="shared" si="116"/>
        <v>0</v>
      </c>
      <c r="BD117" s="53">
        <f t="shared" si="117"/>
        <v>100</v>
      </c>
      <c r="BE117" s="53">
        <f t="shared" si="118"/>
        <v>0</v>
      </c>
      <c r="BF117" s="53">
        <f t="shared" si="119"/>
        <v>0</v>
      </c>
      <c r="BG117" s="53">
        <f t="shared" si="120"/>
        <v>0</v>
      </c>
      <c r="BH117" s="53">
        <f t="shared" si="121"/>
        <v>0</v>
      </c>
      <c r="BI117" s="53">
        <f t="shared" si="122"/>
        <v>0</v>
      </c>
      <c r="BJ117" s="53">
        <f t="shared" si="123"/>
        <v>0</v>
      </c>
      <c r="BK117" s="53">
        <f t="shared" si="124"/>
        <v>0</v>
      </c>
      <c r="BL117" s="53">
        <f t="shared" si="125"/>
        <v>0</v>
      </c>
    </row>
    <row r="118">
      <c r="A118" s="23" t="s">
        <v>51</v>
      </c>
      <c r="B118" s="53">
        <f t="shared" si="66"/>
        <v>0</v>
      </c>
      <c r="C118" s="53">
        <f t="shared" si="67"/>
        <v>0</v>
      </c>
      <c r="D118" s="53">
        <f t="shared" si="68"/>
        <v>0</v>
      </c>
      <c r="E118" s="53">
        <f t="shared" si="69"/>
        <v>0</v>
      </c>
      <c r="F118" s="53">
        <f t="shared" si="70"/>
        <v>0</v>
      </c>
      <c r="G118" s="53">
        <f t="shared" si="71"/>
        <v>0</v>
      </c>
      <c r="H118" s="53">
        <f t="shared" si="72"/>
        <v>0</v>
      </c>
      <c r="I118" s="53">
        <f t="shared" si="73"/>
        <v>0</v>
      </c>
      <c r="J118" s="53">
        <f t="shared" si="74"/>
        <v>0</v>
      </c>
      <c r="K118" s="53">
        <f t="shared" si="75"/>
        <v>0</v>
      </c>
      <c r="L118" s="53">
        <f t="shared" si="76"/>
        <v>0</v>
      </c>
      <c r="M118" s="53">
        <f t="shared" si="77"/>
        <v>0</v>
      </c>
      <c r="N118" s="53">
        <f t="shared" si="78"/>
        <v>0</v>
      </c>
      <c r="O118" s="53">
        <f t="shared" si="79"/>
        <v>0</v>
      </c>
      <c r="P118" s="53">
        <f t="shared" si="80"/>
        <v>0</v>
      </c>
      <c r="Q118" s="67"/>
      <c r="R118" s="53">
        <f t="shared" si="81"/>
        <v>0</v>
      </c>
      <c r="S118" s="53">
        <f t="shared" si="82"/>
        <v>0</v>
      </c>
      <c r="T118" s="53">
        <f t="shared" si="83"/>
        <v>0</v>
      </c>
      <c r="U118" s="53">
        <f t="shared" si="84"/>
        <v>0</v>
      </c>
      <c r="V118" s="53">
        <f t="shared" si="85"/>
        <v>0</v>
      </c>
      <c r="W118" s="53">
        <f t="shared" si="86"/>
        <v>0</v>
      </c>
      <c r="X118" s="53">
        <f t="shared" si="87"/>
        <v>100</v>
      </c>
      <c r="Y118" s="53">
        <f t="shared" si="88"/>
        <v>0</v>
      </c>
      <c r="Z118" s="53">
        <f t="shared" si="89"/>
        <v>0</v>
      </c>
      <c r="AA118" s="53">
        <f t="shared" si="90"/>
        <v>0</v>
      </c>
      <c r="AB118" s="53">
        <f t="shared" si="91"/>
        <v>0</v>
      </c>
      <c r="AC118" s="53">
        <f t="shared" si="92"/>
        <v>0</v>
      </c>
      <c r="AD118" s="53">
        <f t="shared" si="93"/>
        <v>0</v>
      </c>
      <c r="AE118" s="53">
        <f t="shared" si="94"/>
        <v>0</v>
      </c>
      <c r="AF118" s="53">
        <f t="shared" si="95"/>
        <v>0</v>
      </c>
      <c r="AG118" s="67"/>
      <c r="AH118" s="53">
        <f t="shared" si="96"/>
        <v>0</v>
      </c>
      <c r="AI118" s="53">
        <f t="shared" si="97"/>
        <v>0</v>
      </c>
      <c r="AJ118" s="53">
        <f t="shared" si="98"/>
        <v>0</v>
      </c>
      <c r="AK118" s="53">
        <f t="shared" si="99"/>
        <v>0</v>
      </c>
      <c r="AL118" s="53">
        <f t="shared" si="100"/>
        <v>0</v>
      </c>
      <c r="AM118" s="53">
        <f t="shared" si="101"/>
        <v>0</v>
      </c>
      <c r="AN118" s="53">
        <f t="shared" si="102"/>
        <v>0</v>
      </c>
      <c r="AO118" s="53">
        <f t="shared" si="103"/>
        <v>0</v>
      </c>
      <c r="AP118" s="53">
        <f t="shared" si="104"/>
        <v>0</v>
      </c>
      <c r="AQ118" s="53">
        <f t="shared" si="105"/>
        <v>0</v>
      </c>
      <c r="AR118" s="53">
        <f t="shared" si="106"/>
        <v>0</v>
      </c>
      <c r="AS118" s="53">
        <f t="shared" si="107"/>
        <v>0</v>
      </c>
      <c r="AT118" s="53">
        <f t="shared" si="108"/>
        <v>0</v>
      </c>
      <c r="AU118" s="53">
        <f t="shared" si="109"/>
        <v>0</v>
      </c>
      <c r="AV118" s="53">
        <f t="shared" si="110"/>
        <v>0</v>
      </c>
      <c r="AW118" s="67"/>
      <c r="AX118" s="53">
        <f t="shared" si="111"/>
        <v>0</v>
      </c>
      <c r="AY118" s="53">
        <f t="shared" si="112"/>
        <v>0</v>
      </c>
      <c r="AZ118" s="53">
        <f t="shared" si="113"/>
        <v>0</v>
      </c>
      <c r="BA118" s="53">
        <f t="shared" si="114"/>
        <v>0</v>
      </c>
      <c r="BB118" s="53">
        <f t="shared" si="115"/>
        <v>0</v>
      </c>
      <c r="BC118" s="53">
        <f t="shared" si="116"/>
        <v>0</v>
      </c>
      <c r="BD118" s="53">
        <f t="shared" si="117"/>
        <v>0</v>
      </c>
      <c r="BE118" s="53">
        <f t="shared" si="118"/>
        <v>0</v>
      </c>
      <c r="BF118" s="53">
        <f t="shared" si="119"/>
        <v>0</v>
      </c>
      <c r="BG118" s="53">
        <f t="shared" si="120"/>
        <v>0</v>
      </c>
      <c r="BH118" s="53">
        <f t="shared" si="121"/>
        <v>0</v>
      </c>
      <c r="BI118" s="53">
        <f t="shared" si="122"/>
        <v>0</v>
      </c>
      <c r="BJ118" s="53">
        <f t="shared" si="123"/>
        <v>0</v>
      </c>
      <c r="BK118" s="53">
        <f t="shared" si="124"/>
        <v>100</v>
      </c>
      <c r="BL118" s="53">
        <f t="shared" si="125"/>
        <v>0</v>
      </c>
    </row>
    <row r="119">
      <c r="A119" s="23" t="s">
        <v>52</v>
      </c>
      <c r="B119" s="53">
        <f t="shared" si="66"/>
        <v>0</v>
      </c>
      <c r="C119" s="53">
        <f t="shared" si="67"/>
        <v>0</v>
      </c>
      <c r="D119" s="53">
        <f t="shared" si="68"/>
        <v>0</v>
      </c>
      <c r="E119" s="53">
        <f t="shared" si="69"/>
        <v>0</v>
      </c>
      <c r="F119" s="53">
        <f t="shared" si="70"/>
        <v>0</v>
      </c>
      <c r="G119" s="53">
        <f t="shared" si="71"/>
        <v>0</v>
      </c>
      <c r="H119" s="53">
        <f t="shared" si="72"/>
        <v>0</v>
      </c>
      <c r="I119" s="53">
        <f t="shared" si="73"/>
        <v>0</v>
      </c>
      <c r="J119" s="53">
        <f t="shared" si="74"/>
        <v>0</v>
      </c>
      <c r="K119" s="53">
        <f t="shared" si="75"/>
        <v>0</v>
      </c>
      <c r="L119" s="53">
        <f t="shared" si="76"/>
        <v>0</v>
      </c>
      <c r="M119" s="53">
        <f t="shared" si="77"/>
        <v>0</v>
      </c>
      <c r="N119" s="53">
        <f t="shared" si="78"/>
        <v>0</v>
      </c>
      <c r="O119" s="53">
        <f t="shared" si="79"/>
        <v>0</v>
      </c>
      <c r="P119" s="53">
        <f t="shared" si="80"/>
        <v>0</v>
      </c>
      <c r="Q119" s="67"/>
      <c r="R119" s="53">
        <f t="shared" si="81"/>
        <v>0</v>
      </c>
      <c r="S119" s="53">
        <f t="shared" si="82"/>
        <v>0</v>
      </c>
      <c r="T119" s="53">
        <f t="shared" si="83"/>
        <v>0</v>
      </c>
      <c r="U119" s="53">
        <f t="shared" si="84"/>
        <v>0</v>
      </c>
      <c r="V119" s="53">
        <f t="shared" si="85"/>
        <v>0</v>
      </c>
      <c r="W119" s="53">
        <f t="shared" si="86"/>
        <v>0</v>
      </c>
      <c r="X119" s="53">
        <f t="shared" si="87"/>
        <v>0</v>
      </c>
      <c r="Y119" s="53">
        <f t="shared" si="88"/>
        <v>0</v>
      </c>
      <c r="Z119" s="53">
        <f t="shared" si="89"/>
        <v>0</v>
      </c>
      <c r="AA119" s="53">
        <f t="shared" si="90"/>
        <v>0</v>
      </c>
      <c r="AB119" s="53">
        <f t="shared" si="91"/>
        <v>0</v>
      </c>
      <c r="AC119" s="53">
        <f t="shared" si="92"/>
        <v>0</v>
      </c>
      <c r="AD119" s="53">
        <f t="shared" si="93"/>
        <v>0</v>
      </c>
      <c r="AE119" s="53">
        <f t="shared" si="94"/>
        <v>0</v>
      </c>
      <c r="AF119" s="53">
        <f t="shared" si="95"/>
        <v>0</v>
      </c>
      <c r="AG119" s="67"/>
      <c r="AH119" s="53">
        <f t="shared" si="96"/>
        <v>0</v>
      </c>
      <c r="AI119" s="53">
        <f t="shared" si="97"/>
        <v>0</v>
      </c>
      <c r="AJ119" s="53">
        <f t="shared" si="98"/>
        <v>0</v>
      </c>
      <c r="AK119" s="53">
        <f t="shared" si="99"/>
        <v>0</v>
      </c>
      <c r="AL119" s="53">
        <f t="shared" si="100"/>
        <v>0</v>
      </c>
      <c r="AM119" s="53">
        <f t="shared" si="101"/>
        <v>0</v>
      </c>
      <c r="AN119" s="53">
        <f t="shared" si="102"/>
        <v>0</v>
      </c>
      <c r="AO119" s="53">
        <f t="shared" si="103"/>
        <v>0</v>
      </c>
      <c r="AP119" s="53">
        <f t="shared" si="104"/>
        <v>0</v>
      </c>
      <c r="AQ119" s="53">
        <f t="shared" si="105"/>
        <v>0</v>
      </c>
      <c r="AR119" s="53">
        <f t="shared" si="106"/>
        <v>0</v>
      </c>
      <c r="AS119" s="53">
        <f t="shared" si="107"/>
        <v>0</v>
      </c>
      <c r="AT119" s="53">
        <f t="shared" si="108"/>
        <v>0</v>
      </c>
      <c r="AU119" s="53">
        <f t="shared" si="109"/>
        <v>0</v>
      </c>
      <c r="AV119" s="53">
        <f t="shared" si="110"/>
        <v>0</v>
      </c>
      <c r="AW119" s="67"/>
      <c r="AX119" s="53">
        <f t="shared" si="111"/>
        <v>0</v>
      </c>
      <c r="AY119" s="53">
        <f t="shared" si="112"/>
        <v>0</v>
      </c>
      <c r="AZ119" s="53">
        <f t="shared" si="113"/>
        <v>0</v>
      </c>
      <c r="BA119" s="53">
        <f t="shared" si="114"/>
        <v>0</v>
      </c>
      <c r="BB119" s="53">
        <f t="shared" si="115"/>
        <v>0</v>
      </c>
      <c r="BC119" s="53">
        <f t="shared" si="116"/>
        <v>0</v>
      </c>
      <c r="BD119" s="53">
        <f t="shared" si="117"/>
        <v>0</v>
      </c>
      <c r="BE119" s="53">
        <f t="shared" si="118"/>
        <v>0</v>
      </c>
      <c r="BF119" s="53">
        <f t="shared" si="119"/>
        <v>0</v>
      </c>
      <c r="BG119" s="53">
        <f t="shared" si="120"/>
        <v>0</v>
      </c>
      <c r="BH119" s="53">
        <f t="shared" si="121"/>
        <v>0</v>
      </c>
      <c r="BI119" s="53">
        <f t="shared" si="122"/>
        <v>0</v>
      </c>
      <c r="BJ119" s="53">
        <f t="shared" si="123"/>
        <v>0</v>
      </c>
      <c r="BK119" s="53">
        <f t="shared" si="124"/>
        <v>0</v>
      </c>
      <c r="BL119" s="53">
        <f t="shared" si="125"/>
        <v>0</v>
      </c>
    </row>
    <row r="120">
      <c r="A120" s="23" t="s">
        <v>53</v>
      </c>
      <c r="B120" s="53">
        <f t="shared" si="66"/>
        <v>0</v>
      </c>
      <c r="C120" s="53">
        <f t="shared" si="67"/>
        <v>0</v>
      </c>
      <c r="D120" s="53">
        <f t="shared" si="68"/>
        <v>0</v>
      </c>
      <c r="E120" s="53">
        <f t="shared" si="69"/>
        <v>0</v>
      </c>
      <c r="F120" s="53">
        <f t="shared" si="70"/>
        <v>0</v>
      </c>
      <c r="G120" s="53">
        <f t="shared" si="71"/>
        <v>0</v>
      </c>
      <c r="H120" s="53">
        <f t="shared" si="72"/>
        <v>0</v>
      </c>
      <c r="I120" s="53">
        <f t="shared" si="73"/>
        <v>0</v>
      </c>
      <c r="J120" s="53">
        <f t="shared" si="74"/>
        <v>0</v>
      </c>
      <c r="K120" s="53">
        <f t="shared" si="75"/>
        <v>0</v>
      </c>
      <c r="L120" s="53">
        <f t="shared" si="76"/>
        <v>0</v>
      </c>
      <c r="M120" s="53">
        <f t="shared" si="77"/>
        <v>0</v>
      </c>
      <c r="N120" s="53">
        <f t="shared" si="78"/>
        <v>0</v>
      </c>
      <c r="O120" s="53">
        <f t="shared" si="79"/>
        <v>0</v>
      </c>
      <c r="P120" s="53">
        <f t="shared" si="80"/>
        <v>0</v>
      </c>
      <c r="Q120" s="67"/>
      <c r="R120" s="53">
        <f t="shared" si="81"/>
        <v>0</v>
      </c>
      <c r="S120" s="53">
        <f t="shared" si="82"/>
        <v>0</v>
      </c>
      <c r="T120" s="53">
        <f t="shared" si="83"/>
        <v>0</v>
      </c>
      <c r="U120" s="53">
        <f t="shared" si="84"/>
        <v>0</v>
      </c>
      <c r="V120" s="53">
        <f t="shared" si="85"/>
        <v>0</v>
      </c>
      <c r="W120" s="53">
        <f t="shared" si="86"/>
        <v>0</v>
      </c>
      <c r="X120" s="53">
        <f t="shared" si="87"/>
        <v>0</v>
      </c>
      <c r="Y120" s="53">
        <f t="shared" si="88"/>
        <v>0</v>
      </c>
      <c r="Z120" s="53">
        <f t="shared" si="89"/>
        <v>0</v>
      </c>
      <c r="AA120" s="53">
        <f t="shared" si="90"/>
        <v>0</v>
      </c>
      <c r="AB120" s="53">
        <f t="shared" si="91"/>
        <v>0</v>
      </c>
      <c r="AC120" s="53">
        <f t="shared" si="92"/>
        <v>0</v>
      </c>
      <c r="AD120" s="53">
        <f t="shared" si="93"/>
        <v>0</v>
      </c>
      <c r="AE120" s="53">
        <f t="shared" si="94"/>
        <v>0</v>
      </c>
      <c r="AF120" s="53">
        <f t="shared" si="95"/>
        <v>0</v>
      </c>
      <c r="AG120" s="67"/>
      <c r="AH120" s="53">
        <f t="shared" si="96"/>
        <v>0</v>
      </c>
      <c r="AI120" s="53">
        <f t="shared" si="97"/>
        <v>0</v>
      </c>
      <c r="AJ120" s="53">
        <f t="shared" si="98"/>
        <v>0</v>
      </c>
      <c r="AK120" s="53">
        <f t="shared" si="99"/>
        <v>0</v>
      </c>
      <c r="AL120" s="53">
        <f t="shared" si="100"/>
        <v>0</v>
      </c>
      <c r="AM120" s="53">
        <f t="shared" si="101"/>
        <v>0</v>
      </c>
      <c r="AN120" s="53">
        <f t="shared" si="102"/>
        <v>0</v>
      </c>
      <c r="AO120" s="53">
        <f t="shared" si="103"/>
        <v>0</v>
      </c>
      <c r="AP120" s="53">
        <f t="shared" si="104"/>
        <v>0</v>
      </c>
      <c r="AQ120" s="53">
        <f t="shared" si="105"/>
        <v>0</v>
      </c>
      <c r="AR120" s="53">
        <f t="shared" si="106"/>
        <v>0</v>
      </c>
      <c r="AS120" s="53">
        <f t="shared" si="107"/>
        <v>0</v>
      </c>
      <c r="AT120" s="53">
        <f t="shared" si="108"/>
        <v>0</v>
      </c>
      <c r="AU120" s="53">
        <f t="shared" si="109"/>
        <v>0</v>
      </c>
      <c r="AV120" s="53">
        <f t="shared" si="110"/>
        <v>0</v>
      </c>
      <c r="AW120" s="67"/>
      <c r="AX120" s="53">
        <f t="shared" si="111"/>
        <v>0</v>
      </c>
      <c r="AY120" s="53">
        <f t="shared" si="112"/>
        <v>0</v>
      </c>
      <c r="AZ120" s="53">
        <f t="shared" si="113"/>
        <v>0</v>
      </c>
      <c r="BA120" s="53">
        <f t="shared" si="114"/>
        <v>0</v>
      </c>
      <c r="BB120" s="53">
        <f t="shared" si="115"/>
        <v>0</v>
      </c>
      <c r="BC120" s="53">
        <f t="shared" si="116"/>
        <v>0</v>
      </c>
      <c r="BD120" s="53">
        <f t="shared" si="117"/>
        <v>0</v>
      </c>
      <c r="BE120" s="53">
        <f t="shared" si="118"/>
        <v>33.33333333</v>
      </c>
      <c r="BF120" s="53">
        <f t="shared" si="119"/>
        <v>33.33333333</v>
      </c>
      <c r="BG120" s="53">
        <f t="shared" si="120"/>
        <v>0</v>
      </c>
      <c r="BH120" s="53">
        <f t="shared" si="121"/>
        <v>33.33333333</v>
      </c>
      <c r="BI120" s="53">
        <f t="shared" si="122"/>
        <v>0</v>
      </c>
      <c r="BJ120" s="53">
        <f t="shared" si="123"/>
        <v>0</v>
      </c>
      <c r="BK120" s="53">
        <f t="shared" si="124"/>
        <v>0</v>
      </c>
      <c r="BL120" s="53">
        <f t="shared" si="125"/>
        <v>0</v>
      </c>
    </row>
    <row r="121">
      <c r="A121" s="23" t="s">
        <v>54</v>
      </c>
      <c r="B121" s="53">
        <f t="shared" si="66"/>
        <v>0</v>
      </c>
      <c r="C121" s="53">
        <f t="shared" si="67"/>
        <v>0</v>
      </c>
      <c r="D121" s="53">
        <f t="shared" si="68"/>
        <v>0</v>
      </c>
      <c r="E121" s="53">
        <f t="shared" si="69"/>
        <v>0</v>
      </c>
      <c r="F121" s="53">
        <f t="shared" si="70"/>
        <v>0</v>
      </c>
      <c r="G121" s="53">
        <f t="shared" si="71"/>
        <v>0</v>
      </c>
      <c r="H121" s="53">
        <f t="shared" si="72"/>
        <v>0</v>
      </c>
      <c r="I121" s="53">
        <f t="shared" si="73"/>
        <v>0</v>
      </c>
      <c r="J121" s="53">
        <f t="shared" si="74"/>
        <v>0</v>
      </c>
      <c r="K121" s="53">
        <f t="shared" si="75"/>
        <v>0</v>
      </c>
      <c r="L121" s="53">
        <f t="shared" si="76"/>
        <v>0</v>
      </c>
      <c r="M121" s="53">
        <f t="shared" si="77"/>
        <v>0</v>
      </c>
      <c r="N121" s="53">
        <f t="shared" si="78"/>
        <v>0</v>
      </c>
      <c r="O121" s="53">
        <f t="shared" si="79"/>
        <v>0</v>
      </c>
      <c r="P121" s="53">
        <f t="shared" si="80"/>
        <v>0</v>
      </c>
      <c r="Q121" s="67"/>
      <c r="R121" s="53">
        <f t="shared" si="81"/>
        <v>0</v>
      </c>
      <c r="S121" s="53">
        <f t="shared" si="82"/>
        <v>0</v>
      </c>
      <c r="T121" s="53">
        <f t="shared" si="83"/>
        <v>0</v>
      </c>
      <c r="U121" s="53">
        <f t="shared" si="84"/>
        <v>0</v>
      </c>
      <c r="V121" s="53">
        <f t="shared" si="85"/>
        <v>0</v>
      </c>
      <c r="W121" s="53">
        <f t="shared" si="86"/>
        <v>0</v>
      </c>
      <c r="X121" s="53">
        <f t="shared" si="87"/>
        <v>0</v>
      </c>
      <c r="Y121" s="53">
        <f t="shared" si="88"/>
        <v>0</v>
      </c>
      <c r="Z121" s="53">
        <f t="shared" si="89"/>
        <v>0</v>
      </c>
      <c r="AA121" s="53">
        <f t="shared" si="90"/>
        <v>0</v>
      </c>
      <c r="AB121" s="53">
        <f t="shared" si="91"/>
        <v>0</v>
      </c>
      <c r="AC121" s="53">
        <f t="shared" si="92"/>
        <v>0</v>
      </c>
      <c r="AD121" s="53">
        <f t="shared" si="93"/>
        <v>0</v>
      </c>
      <c r="AE121" s="53">
        <f t="shared" si="94"/>
        <v>0</v>
      </c>
      <c r="AF121" s="53">
        <f t="shared" si="95"/>
        <v>0</v>
      </c>
      <c r="AG121" s="67"/>
      <c r="AH121" s="53">
        <f t="shared" si="96"/>
        <v>0</v>
      </c>
      <c r="AI121" s="53">
        <f t="shared" si="97"/>
        <v>0</v>
      </c>
      <c r="AJ121" s="53">
        <f t="shared" si="98"/>
        <v>0</v>
      </c>
      <c r="AK121" s="53">
        <f t="shared" si="99"/>
        <v>0</v>
      </c>
      <c r="AL121" s="53">
        <f t="shared" si="100"/>
        <v>0</v>
      </c>
      <c r="AM121" s="53">
        <f t="shared" si="101"/>
        <v>0</v>
      </c>
      <c r="AN121" s="53">
        <f t="shared" si="102"/>
        <v>0</v>
      </c>
      <c r="AO121" s="53">
        <f t="shared" si="103"/>
        <v>0</v>
      </c>
      <c r="AP121" s="53">
        <f t="shared" si="104"/>
        <v>0</v>
      </c>
      <c r="AQ121" s="53">
        <f t="shared" si="105"/>
        <v>50</v>
      </c>
      <c r="AR121" s="53">
        <f t="shared" si="106"/>
        <v>0</v>
      </c>
      <c r="AS121" s="53">
        <f t="shared" si="107"/>
        <v>50</v>
      </c>
      <c r="AT121" s="53">
        <f t="shared" si="108"/>
        <v>0</v>
      </c>
      <c r="AU121" s="53">
        <f t="shared" si="109"/>
        <v>0</v>
      </c>
      <c r="AV121" s="53">
        <f t="shared" si="110"/>
        <v>0</v>
      </c>
      <c r="AW121" s="67"/>
      <c r="AX121" s="53">
        <f t="shared" si="111"/>
        <v>0</v>
      </c>
      <c r="AY121" s="53">
        <f t="shared" si="112"/>
        <v>0</v>
      </c>
      <c r="AZ121" s="53">
        <f t="shared" si="113"/>
        <v>0</v>
      </c>
      <c r="BA121" s="53">
        <f t="shared" si="114"/>
        <v>0</v>
      </c>
      <c r="BB121" s="53">
        <f t="shared" si="115"/>
        <v>0</v>
      </c>
      <c r="BC121" s="53">
        <f t="shared" si="116"/>
        <v>0</v>
      </c>
      <c r="BD121" s="53">
        <f t="shared" si="117"/>
        <v>0</v>
      </c>
      <c r="BE121" s="53">
        <f t="shared" si="118"/>
        <v>25</v>
      </c>
      <c r="BF121" s="53">
        <f t="shared" si="119"/>
        <v>25</v>
      </c>
      <c r="BG121" s="53">
        <f t="shared" si="120"/>
        <v>0</v>
      </c>
      <c r="BH121" s="53">
        <f t="shared" si="121"/>
        <v>25</v>
      </c>
      <c r="BI121" s="53">
        <f t="shared" si="122"/>
        <v>25</v>
      </c>
      <c r="BJ121" s="53">
        <f t="shared" si="123"/>
        <v>0</v>
      </c>
      <c r="BK121" s="53">
        <f t="shared" si="124"/>
        <v>0</v>
      </c>
      <c r="BL121" s="53">
        <f t="shared" si="125"/>
        <v>0</v>
      </c>
    </row>
    <row r="122">
      <c r="A122" s="23" t="s">
        <v>55</v>
      </c>
      <c r="B122" s="53">
        <f t="shared" si="66"/>
        <v>0</v>
      </c>
      <c r="C122" s="53">
        <f t="shared" si="67"/>
        <v>0</v>
      </c>
      <c r="D122" s="53">
        <f t="shared" si="68"/>
        <v>0</v>
      </c>
      <c r="E122" s="53">
        <f t="shared" si="69"/>
        <v>0</v>
      </c>
      <c r="F122" s="53">
        <f t="shared" si="70"/>
        <v>0</v>
      </c>
      <c r="G122" s="53">
        <f t="shared" si="71"/>
        <v>0</v>
      </c>
      <c r="H122" s="53">
        <f t="shared" si="72"/>
        <v>0</v>
      </c>
      <c r="I122" s="53">
        <f t="shared" si="73"/>
        <v>0</v>
      </c>
      <c r="J122" s="53">
        <f t="shared" si="74"/>
        <v>0</v>
      </c>
      <c r="K122" s="53">
        <f t="shared" si="75"/>
        <v>0</v>
      </c>
      <c r="L122" s="53">
        <f t="shared" si="76"/>
        <v>0</v>
      </c>
      <c r="M122" s="53">
        <f t="shared" si="77"/>
        <v>0</v>
      </c>
      <c r="N122" s="53">
        <f t="shared" si="78"/>
        <v>0</v>
      </c>
      <c r="O122" s="53">
        <f t="shared" si="79"/>
        <v>0</v>
      </c>
      <c r="P122" s="53">
        <f t="shared" si="80"/>
        <v>0</v>
      </c>
      <c r="Q122" s="67"/>
      <c r="R122" s="53">
        <f t="shared" si="81"/>
        <v>0</v>
      </c>
      <c r="S122" s="53">
        <f t="shared" si="82"/>
        <v>0</v>
      </c>
      <c r="T122" s="53">
        <f t="shared" si="83"/>
        <v>0</v>
      </c>
      <c r="U122" s="53">
        <f t="shared" si="84"/>
        <v>0</v>
      </c>
      <c r="V122" s="53">
        <f t="shared" si="85"/>
        <v>0</v>
      </c>
      <c r="W122" s="53">
        <f t="shared" si="86"/>
        <v>0</v>
      </c>
      <c r="X122" s="53">
        <f t="shared" si="87"/>
        <v>0</v>
      </c>
      <c r="Y122" s="53">
        <f t="shared" si="88"/>
        <v>0</v>
      </c>
      <c r="Z122" s="53">
        <f t="shared" si="89"/>
        <v>0</v>
      </c>
      <c r="AA122" s="53">
        <f t="shared" si="90"/>
        <v>0</v>
      </c>
      <c r="AB122" s="53">
        <f t="shared" si="91"/>
        <v>0</v>
      </c>
      <c r="AC122" s="53">
        <f t="shared" si="92"/>
        <v>0</v>
      </c>
      <c r="AD122" s="53">
        <f t="shared" si="93"/>
        <v>100</v>
      </c>
      <c r="AE122" s="53">
        <f t="shared" si="94"/>
        <v>0</v>
      </c>
      <c r="AF122" s="53">
        <f t="shared" si="95"/>
        <v>0</v>
      </c>
      <c r="AG122" s="67"/>
      <c r="AH122" s="53">
        <f t="shared" si="96"/>
        <v>0</v>
      </c>
      <c r="AI122" s="53">
        <f t="shared" si="97"/>
        <v>0</v>
      </c>
      <c r="AJ122" s="53">
        <f t="shared" si="98"/>
        <v>0</v>
      </c>
      <c r="AK122" s="53">
        <f t="shared" si="99"/>
        <v>0</v>
      </c>
      <c r="AL122" s="53">
        <f t="shared" si="100"/>
        <v>0</v>
      </c>
      <c r="AM122" s="53">
        <f t="shared" si="101"/>
        <v>0</v>
      </c>
      <c r="AN122" s="53">
        <f t="shared" si="102"/>
        <v>0</v>
      </c>
      <c r="AO122" s="53">
        <f t="shared" si="103"/>
        <v>0</v>
      </c>
      <c r="AP122" s="53">
        <f t="shared" si="104"/>
        <v>0</v>
      </c>
      <c r="AQ122" s="53">
        <f t="shared" si="105"/>
        <v>0</v>
      </c>
      <c r="AR122" s="53">
        <f t="shared" si="106"/>
        <v>100</v>
      </c>
      <c r="AS122" s="53">
        <f t="shared" si="107"/>
        <v>0</v>
      </c>
      <c r="AT122" s="53">
        <f t="shared" si="108"/>
        <v>0</v>
      </c>
      <c r="AU122" s="53">
        <f t="shared" si="109"/>
        <v>0</v>
      </c>
      <c r="AV122" s="53">
        <f t="shared" si="110"/>
        <v>0</v>
      </c>
      <c r="AW122" s="67"/>
      <c r="AX122" s="53">
        <f t="shared" si="111"/>
        <v>0</v>
      </c>
      <c r="AY122" s="53">
        <f t="shared" si="112"/>
        <v>0</v>
      </c>
      <c r="AZ122" s="53">
        <f t="shared" si="113"/>
        <v>0</v>
      </c>
      <c r="BA122" s="53">
        <f t="shared" si="114"/>
        <v>0</v>
      </c>
      <c r="BB122" s="53">
        <f t="shared" si="115"/>
        <v>0</v>
      </c>
      <c r="BC122" s="53">
        <f t="shared" si="116"/>
        <v>0</v>
      </c>
      <c r="BD122" s="53">
        <f t="shared" si="117"/>
        <v>100</v>
      </c>
      <c r="BE122" s="53">
        <f t="shared" si="118"/>
        <v>0</v>
      </c>
      <c r="BF122" s="53">
        <f t="shared" si="119"/>
        <v>0</v>
      </c>
      <c r="BG122" s="53">
        <f t="shared" si="120"/>
        <v>0</v>
      </c>
      <c r="BH122" s="53">
        <f t="shared" si="121"/>
        <v>0</v>
      </c>
      <c r="BI122" s="53">
        <f t="shared" si="122"/>
        <v>0</v>
      </c>
      <c r="BJ122" s="53">
        <f t="shared" si="123"/>
        <v>0</v>
      </c>
      <c r="BK122" s="53">
        <f t="shared" si="124"/>
        <v>0</v>
      </c>
      <c r="BL122" s="53">
        <f t="shared" si="125"/>
        <v>0</v>
      </c>
    </row>
    <row r="123">
      <c r="A123" s="23" t="s">
        <v>56</v>
      </c>
      <c r="B123" s="53">
        <f t="shared" si="66"/>
        <v>0</v>
      </c>
      <c r="C123" s="53">
        <f t="shared" si="67"/>
        <v>0</v>
      </c>
      <c r="D123" s="53">
        <f t="shared" si="68"/>
        <v>0</v>
      </c>
      <c r="E123" s="53">
        <f t="shared" si="69"/>
        <v>0</v>
      </c>
      <c r="F123" s="53">
        <f t="shared" si="70"/>
        <v>0</v>
      </c>
      <c r="G123" s="53">
        <f t="shared" si="71"/>
        <v>0</v>
      </c>
      <c r="H123" s="53">
        <f t="shared" si="72"/>
        <v>0</v>
      </c>
      <c r="I123" s="53">
        <f t="shared" si="73"/>
        <v>0</v>
      </c>
      <c r="J123" s="53">
        <f t="shared" si="74"/>
        <v>0</v>
      </c>
      <c r="K123" s="53">
        <f t="shared" si="75"/>
        <v>0</v>
      </c>
      <c r="L123" s="53">
        <f t="shared" si="76"/>
        <v>0</v>
      </c>
      <c r="M123" s="53">
        <f t="shared" si="77"/>
        <v>0</v>
      </c>
      <c r="N123" s="53">
        <f t="shared" si="78"/>
        <v>0</v>
      </c>
      <c r="O123" s="53">
        <f t="shared" si="79"/>
        <v>0</v>
      </c>
      <c r="P123" s="53">
        <f t="shared" si="80"/>
        <v>0</v>
      </c>
      <c r="Q123" s="67"/>
      <c r="R123" s="53">
        <f t="shared" si="81"/>
        <v>0</v>
      </c>
      <c r="S123" s="53">
        <f t="shared" si="82"/>
        <v>0</v>
      </c>
      <c r="T123" s="53">
        <f t="shared" si="83"/>
        <v>0</v>
      </c>
      <c r="U123" s="53">
        <f t="shared" si="84"/>
        <v>0</v>
      </c>
      <c r="V123" s="53">
        <f t="shared" si="85"/>
        <v>0</v>
      </c>
      <c r="W123" s="53">
        <f t="shared" si="86"/>
        <v>0</v>
      </c>
      <c r="X123" s="53">
        <f t="shared" si="87"/>
        <v>0</v>
      </c>
      <c r="Y123" s="53">
        <f t="shared" si="88"/>
        <v>0</v>
      </c>
      <c r="Z123" s="53">
        <f t="shared" si="89"/>
        <v>0</v>
      </c>
      <c r="AA123" s="53">
        <f t="shared" si="90"/>
        <v>0</v>
      </c>
      <c r="AB123" s="53">
        <f t="shared" si="91"/>
        <v>0</v>
      </c>
      <c r="AC123" s="53">
        <f t="shared" si="92"/>
        <v>0</v>
      </c>
      <c r="AD123" s="53">
        <f t="shared" si="93"/>
        <v>0</v>
      </c>
      <c r="AE123" s="53">
        <f t="shared" si="94"/>
        <v>0</v>
      </c>
      <c r="AF123" s="53">
        <f t="shared" si="95"/>
        <v>0</v>
      </c>
      <c r="AG123" s="67"/>
      <c r="AH123" s="53">
        <f t="shared" si="96"/>
        <v>0</v>
      </c>
      <c r="AI123" s="53">
        <f t="shared" si="97"/>
        <v>0</v>
      </c>
      <c r="AJ123" s="53">
        <f t="shared" si="98"/>
        <v>0</v>
      </c>
      <c r="AK123" s="53">
        <f t="shared" si="99"/>
        <v>0</v>
      </c>
      <c r="AL123" s="53">
        <f t="shared" si="100"/>
        <v>0</v>
      </c>
      <c r="AM123" s="53">
        <f t="shared" si="101"/>
        <v>0</v>
      </c>
      <c r="AN123" s="53">
        <f t="shared" si="102"/>
        <v>0</v>
      </c>
      <c r="AO123" s="53">
        <f t="shared" si="103"/>
        <v>0</v>
      </c>
      <c r="AP123" s="53">
        <f t="shared" si="104"/>
        <v>0</v>
      </c>
      <c r="AQ123" s="53">
        <f t="shared" si="105"/>
        <v>0</v>
      </c>
      <c r="AR123" s="53">
        <f t="shared" si="106"/>
        <v>0</v>
      </c>
      <c r="AS123" s="53">
        <f t="shared" si="107"/>
        <v>0</v>
      </c>
      <c r="AT123" s="53">
        <f t="shared" si="108"/>
        <v>0</v>
      </c>
      <c r="AU123" s="53">
        <f t="shared" si="109"/>
        <v>0</v>
      </c>
      <c r="AV123" s="53">
        <f t="shared" si="110"/>
        <v>0</v>
      </c>
      <c r="AW123" s="67"/>
      <c r="AX123" s="53">
        <f t="shared" si="111"/>
        <v>50</v>
      </c>
      <c r="AY123" s="53">
        <f t="shared" si="112"/>
        <v>0</v>
      </c>
      <c r="AZ123" s="53">
        <f t="shared" si="113"/>
        <v>0</v>
      </c>
      <c r="BA123" s="53">
        <f t="shared" si="114"/>
        <v>0</v>
      </c>
      <c r="BB123" s="53">
        <f t="shared" si="115"/>
        <v>0</v>
      </c>
      <c r="BC123" s="53">
        <f t="shared" si="116"/>
        <v>0</v>
      </c>
      <c r="BD123" s="53">
        <f t="shared" si="117"/>
        <v>0</v>
      </c>
      <c r="BE123" s="53">
        <f t="shared" si="118"/>
        <v>0</v>
      </c>
      <c r="BF123" s="53">
        <f t="shared" si="119"/>
        <v>0</v>
      </c>
      <c r="BG123" s="53">
        <f t="shared" si="120"/>
        <v>0</v>
      </c>
      <c r="BH123" s="53">
        <f t="shared" si="121"/>
        <v>0</v>
      </c>
      <c r="BI123" s="53">
        <f t="shared" si="122"/>
        <v>0</v>
      </c>
      <c r="BJ123" s="53">
        <f t="shared" si="123"/>
        <v>50</v>
      </c>
      <c r="BK123" s="53">
        <f t="shared" si="124"/>
        <v>0</v>
      </c>
      <c r="BL123" s="53">
        <f t="shared" si="125"/>
        <v>0</v>
      </c>
    </row>
    <row r="124">
      <c r="A124" s="23" t="s">
        <v>57</v>
      </c>
      <c r="B124" s="53">
        <f t="shared" si="66"/>
        <v>0</v>
      </c>
      <c r="C124" s="53">
        <f t="shared" si="67"/>
        <v>0</v>
      </c>
      <c r="D124" s="53">
        <f t="shared" si="68"/>
        <v>0</v>
      </c>
      <c r="E124" s="53">
        <f t="shared" si="69"/>
        <v>0</v>
      </c>
      <c r="F124" s="53">
        <f t="shared" si="70"/>
        <v>0</v>
      </c>
      <c r="G124" s="53">
        <f t="shared" si="71"/>
        <v>0</v>
      </c>
      <c r="H124" s="53">
        <f t="shared" si="72"/>
        <v>0</v>
      </c>
      <c r="I124" s="53">
        <f t="shared" si="73"/>
        <v>0</v>
      </c>
      <c r="J124" s="53">
        <f t="shared" si="74"/>
        <v>0</v>
      </c>
      <c r="K124" s="53">
        <f t="shared" si="75"/>
        <v>0</v>
      </c>
      <c r="L124" s="53">
        <f t="shared" si="76"/>
        <v>0</v>
      </c>
      <c r="M124" s="53">
        <f t="shared" si="77"/>
        <v>0</v>
      </c>
      <c r="N124" s="53">
        <f t="shared" si="78"/>
        <v>0</v>
      </c>
      <c r="O124" s="53">
        <f t="shared" si="79"/>
        <v>0</v>
      </c>
      <c r="P124" s="53">
        <f t="shared" si="80"/>
        <v>0</v>
      </c>
      <c r="Q124" s="67"/>
      <c r="R124" s="53">
        <f t="shared" si="81"/>
        <v>0</v>
      </c>
      <c r="S124" s="53">
        <f t="shared" si="82"/>
        <v>0</v>
      </c>
      <c r="T124" s="53">
        <f t="shared" si="83"/>
        <v>0</v>
      </c>
      <c r="U124" s="53">
        <f t="shared" si="84"/>
        <v>0</v>
      </c>
      <c r="V124" s="53">
        <f t="shared" si="85"/>
        <v>0</v>
      </c>
      <c r="W124" s="53">
        <f t="shared" si="86"/>
        <v>0</v>
      </c>
      <c r="X124" s="53">
        <f t="shared" si="87"/>
        <v>0</v>
      </c>
      <c r="Y124" s="53">
        <f t="shared" si="88"/>
        <v>0</v>
      </c>
      <c r="Z124" s="53">
        <f t="shared" si="89"/>
        <v>0</v>
      </c>
      <c r="AA124" s="53">
        <f t="shared" si="90"/>
        <v>0</v>
      </c>
      <c r="AB124" s="53">
        <f t="shared" si="91"/>
        <v>0</v>
      </c>
      <c r="AC124" s="53">
        <f t="shared" si="92"/>
        <v>0</v>
      </c>
      <c r="AD124" s="53">
        <f t="shared" si="93"/>
        <v>0</v>
      </c>
      <c r="AE124" s="53">
        <f t="shared" si="94"/>
        <v>0</v>
      </c>
      <c r="AF124" s="53">
        <f t="shared" si="95"/>
        <v>0</v>
      </c>
      <c r="AG124" s="67"/>
      <c r="AH124" s="53">
        <f t="shared" si="96"/>
        <v>0</v>
      </c>
      <c r="AI124" s="53">
        <f t="shared" si="97"/>
        <v>0</v>
      </c>
      <c r="AJ124" s="53">
        <f t="shared" si="98"/>
        <v>0</v>
      </c>
      <c r="AK124" s="53">
        <f t="shared" si="99"/>
        <v>0</v>
      </c>
      <c r="AL124" s="53">
        <f t="shared" si="100"/>
        <v>0</v>
      </c>
      <c r="AM124" s="53">
        <f t="shared" si="101"/>
        <v>0</v>
      </c>
      <c r="AN124" s="53">
        <f t="shared" si="102"/>
        <v>0</v>
      </c>
      <c r="AO124" s="53">
        <f t="shared" si="103"/>
        <v>0</v>
      </c>
      <c r="AP124" s="53">
        <f t="shared" si="104"/>
        <v>0</v>
      </c>
      <c r="AQ124" s="53">
        <f t="shared" si="105"/>
        <v>0</v>
      </c>
      <c r="AR124" s="53">
        <f t="shared" si="106"/>
        <v>0</v>
      </c>
      <c r="AS124" s="53">
        <f t="shared" si="107"/>
        <v>0</v>
      </c>
      <c r="AT124" s="53">
        <f t="shared" si="108"/>
        <v>0</v>
      </c>
      <c r="AU124" s="53">
        <f t="shared" si="109"/>
        <v>0</v>
      </c>
      <c r="AV124" s="53">
        <f t="shared" si="110"/>
        <v>0</v>
      </c>
      <c r="AW124" s="67"/>
      <c r="AX124" s="53">
        <f t="shared" si="111"/>
        <v>33.33333333</v>
      </c>
      <c r="AY124" s="53">
        <f t="shared" si="112"/>
        <v>0</v>
      </c>
      <c r="AZ124" s="53">
        <f t="shared" si="113"/>
        <v>0</v>
      </c>
      <c r="BA124" s="53">
        <f t="shared" si="114"/>
        <v>0</v>
      </c>
      <c r="BB124" s="53">
        <f t="shared" si="115"/>
        <v>0</v>
      </c>
      <c r="BC124" s="53">
        <f t="shared" si="116"/>
        <v>33.33333333</v>
      </c>
      <c r="BD124" s="53">
        <f t="shared" si="117"/>
        <v>0</v>
      </c>
      <c r="BE124" s="53">
        <f t="shared" si="118"/>
        <v>33.33333333</v>
      </c>
      <c r="BF124" s="53">
        <f t="shared" si="119"/>
        <v>0</v>
      </c>
      <c r="BG124" s="53">
        <f t="shared" si="120"/>
        <v>0</v>
      </c>
      <c r="BH124" s="53">
        <f t="shared" si="121"/>
        <v>0</v>
      </c>
      <c r="BI124" s="53">
        <f t="shared" si="122"/>
        <v>0</v>
      </c>
      <c r="BJ124" s="53">
        <f t="shared" si="123"/>
        <v>0</v>
      </c>
      <c r="BK124" s="53">
        <f t="shared" si="124"/>
        <v>0</v>
      </c>
      <c r="BL124" s="53">
        <f t="shared" si="125"/>
        <v>0</v>
      </c>
    </row>
    <row r="125">
      <c r="A125" s="23" t="s">
        <v>58</v>
      </c>
      <c r="B125" s="53">
        <f t="shared" si="66"/>
        <v>0</v>
      </c>
      <c r="C125" s="53">
        <f t="shared" si="67"/>
        <v>0</v>
      </c>
      <c r="D125" s="53">
        <f t="shared" si="68"/>
        <v>0</v>
      </c>
      <c r="E125" s="53">
        <f t="shared" si="69"/>
        <v>0</v>
      </c>
      <c r="F125" s="53">
        <f t="shared" si="70"/>
        <v>0</v>
      </c>
      <c r="G125" s="53">
        <f t="shared" si="71"/>
        <v>0</v>
      </c>
      <c r="H125" s="53">
        <f t="shared" si="72"/>
        <v>0</v>
      </c>
      <c r="I125" s="53">
        <f t="shared" si="73"/>
        <v>0</v>
      </c>
      <c r="J125" s="53">
        <f t="shared" si="74"/>
        <v>0</v>
      </c>
      <c r="K125" s="53">
        <f t="shared" si="75"/>
        <v>0</v>
      </c>
      <c r="L125" s="53">
        <f t="shared" si="76"/>
        <v>0</v>
      </c>
      <c r="M125" s="53">
        <f t="shared" si="77"/>
        <v>0</v>
      </c>
      <c r="N125" s="53">
        <f t="shared" si="78"/>
        <v>0</v>
      </c>
      <c r="O125" s="53">
        <f t="shared" si="79"/>
        <v>0</v>
      </c>
      <c r="P125" s="53">
        <f t="shared" si="80"/>
        <v>0</v>
      </c>
      <c r="Q125" s="67"/>
      <c r="R125" s="53">
        <f t="shared" si="81"/>
        <v>0</v>
      </c>
      <c r="S125" s="53">
        <f t="shared" si="82"/>
        <v>0</v>
      </c>
      <c r="T125" s="53">
        <f t="shared" si="83"/>
        <v>0</v>
      </c>
      <c r="U125" s="53">
        <f t="shared" si="84"/>
        <v>0</v>
      </c>
      <c r="V125" s="53">
        <f t="shared" si="85"/>
        <v>0</v>
      </c>
      <c r="W125" s="53">
        <f t="shared" si="86"/>
        <v>0</v>
      </c>
      <c r="X125" s="53">
        <f t="shared" si="87"/>
        <v>0</v>
      </c>
      <c r="Y125" s="53">
        <f t="shared" si="88"/>
        <v>0</v>
      </c>
      <c r="Z125" s="53">
        <f t="shared" si="89"/>
        <v>0</v>
      </c>
      <c r="AA125" s="53">
        <f t="shared" si="90"/>
        <v>0</v>
      </c>
      <c r="AB125" s="53">
        <f t="shared" si="91"/>
        <v>0</v>
      </c>
      <c r="AC125" s="53">
        <f t="shared" si="92"/>
        <v>0</v>
      </c>
      <c r="AD125" s="53">
        <f t="shared" si="93"/>
        <v>0</v>
      </c>
      <c r="AE125" s="53">
        <f t="shared" si="94"/>
        <v>0</v>
      </c>
      <c r="AF125" s="53">
        <f t="shared" si="95"/>
        <v>0</v>
      </c>
      <c r="AG125" s="67"/>
      <c r="AH125" s="53">
        <f t="shared" si="96"/>
        <v>0</v>
      </c>
      <c r="AI125" s="53">
        <f t="shared" si="97"/>
        <v>0</v>
      </c>
      <c r="AJ125" s="53">
        <f t="shared" si="98"/>
        <v>0</v>
      </c>
      <c r="AK125" s="53">
        <f t="shared" si="99"/>
        <v>0</v>
      </c>
      <c r="AL125" s="53">
        <f t="shared" si="100"/>
        <v>0</v>
      </c>
      <c r="AM125" s="53">
        <f t="shared" si="101"/>
        <v>0</v>
      </c>
      <c r="AN125" s="53">
        <f t="shared" si="102"/>
        <v>0</v>
      </c>
      <c r="AO125" s="53">
        <f t="shared" si="103"/>
        <v>0</v>
      </c>
      <c r="AP125" s="53">
        <f t="shared" si="104"/>
        <v>0</v>
      </c>
      <c r="AQ125" s="53">
        <f t="shared" si="105"/>
        <v>0</v>
      </c>
      <c r="AR125" s="53">
        <f t="shared" si="106"/>
        <v>0</v>
      </c>
      <c r="AS125" s="53">
        <f t="shared" si="107"/>
        <v>0</v>
      </c>
      <c r="AT125" s="53">
        <f t="shared" si="108"/>
        <v>0</v>
      </c>
      <c r="AU125" s="53">
        <f t="shared" si="109"/>
        <v>0</v>
      </c>
      <c r="AV125" s="53">
        <f t="shared" si="110"/>
        <v>0</v>
      </c>
      <c r="AW125" s="67"/>
      <c r="AX125" s="53">
        <f t="shared" si="111"/>
        <v>0</v>
      </c>
      <c r="AY125" s="53">
        <f t="shared" si="112"/>
        <v>0</v>
      </c>
      <c r="AZ125" s="53">
        <f t="shared" si="113"/>
        <v>0</v>
      </c>
      <c r="BA125" s="53">
        <f t="shared" si="114"/>
        <v>0</v>
      </c>
      <c r="BB125" s="53">
        <f t="shared" si="115"/>
        <v>0</v>
      </c>
      <c r="BC125" s="53">
        <f t="shared" si="116"/>
        <v>0</v>
      </c>
      <c r="BD125" s="53">
        <f t="shared" si="117"/>
        <v>33.33333333</v>
      </c>
      <c r="BE125" s="53">
        <f t="shared" si="118"/>
        <v>0</v>
      </c>
      <c r="BF125" s="53">
        <f t="shared" si="119"/>
        <v>33.33333333</v>
      </c>
      <c r="BG125" s="53">
        <f t="shared" si="120"/>
        <v>0</v>
      </c>
      <c r="BH125" s="53">
        <f t="shared" si="121"/>
        <v>0</v>
      </c>
      <c r="BI125" s="53">
        <f t="shared" si="122"/>
        <v>33.33333333</v>
      </c>
      <c r="BJ125" s="53">
        <f t="shared" si="123"/>
        <v>0</v>
      </c>
      <c r="BK125" s="53">
        <f t="shared" si="124"/>
        <v>0</v>
      </c>
      <c r="BL125" s="53">
        <f t="shared" si="125"/>
        <v>0</v>
      </c>
    </row>
    <row r="126">
      <c r="A126" s="23" t="s">
        <v>59</v>
      </c>
      <c r="B126" s="53">
        <f t="shared" si="66"/>
        <v>0</v>
      </c>
      <c r="C126" s="53">
        <f t="shared" si="67"/>
        <v>0</v>
      </c>
      <c r="D126" s="53">
        <f t="shared" si="68"/>
        <v>0</v>
      </c>
      <c r="E126" s="53">
        <f t="shared" si="69"/>
        <v>0</v>
      </c>
      <c r="F126" s="53">
        <f t="shared" si="70"/>
        <v>0</v>
      </c>
      <c r="G126" s="53">
        <f t="shared" si="71"/>
        <v>0</v>
      </c>
      <c r="H126" s="53">
        <f t="shared" si="72"/>
        <v>0</v>
      </c>
      <c r="I126" s="53">
        <f t="shared" si="73"/>
        <v>0</v>
      </c>
      <c r="J126" s="53">
        <f t="shared" si="74"/>
        <v>0</v>
      </c>
      <c r="K126" s="53">
        <f t="shared" si="75"/>
        <v>0</v>
      </c>
      <c r="L126" s="53">
        <f t="shared" si="76"/>
        <v>0</v>
      </c>
      <c r="M126" s="53">
        <f t="shared" si="77"/>
        <v>0</v>
      </c>
      <c r="N126" s="53">
        <f t="shared" si="78"/>
        <v>0</v>
      </c>
      <c r="O126" s="53">
        <f t="shared" si="79"/>
        <v>0</v>
      </c>
      <c r="P126" s="53">
        <f t="shared" si="80"/>
        <v>0</v>
      </c>
      <c r="Q126" s="67"/>
      <c r="R126" s="53">
        <f t="shared" si="81"/>
        <v>0</v>
      </c>
      <c r="S126" s="53">
        <f t="shared" si="82"/>
        <v>0</v>
      </c>
      <c r="T126" s="53">
        <f t="shared" si="83"/>
        <v>0</v>
      </c>
      <c r="U126" s="53">
        <f t="shared" si="84"/>
        <v>0</v>
      </c>
      <c r="V126" s="53">
        <f t="shared" si="85"/>
        <v>0</v>
      </c>
      <c r="W126" s="53">
        <f t="shared" si="86"/>
        <v>0</v>
      </c>
      <c r="X126" s="53">
        <f t="shared" si="87"/>
        <v>0</v>
      </c>
      <c r="Y126" s="53">
        <f t="shared" si="88"/>
        <v>0</v>
      </c>
      <c r="Z126" s="53">
        <f t="shared" si="89"/>
        <v>0</v>
      </c>
      <c r="AA126" s="53">
        <f t="shared" si="90"/>
        <v>0</v>
      </c>
      <c r="AB126" s="53">
        <f t="shared" si="91"/>
        <v>0</v>
      </c>
      <c r="AC126" s="53">
        <f t="shared" si="92"/>
        <v>0</v>
      </c>
      <c r="AD126" s="53">
        <f t="shared" si="93"/>
        <v>0</v>
      </c>
      <c r="AE126" s="53">
        <f t="shared" si="94"/>
        <v>0</v>
      </c>
      <c r="AF126" s="53">
        <f t="shared" si="95"/>
        <v>0</v>
      </c>
      <c r="AG126" s="67"/>
      <c r="AH126" s="53">
        <f t="shared" si="96"/>
        <v>0</v>
      </c>
      <c r="AI126" s="53">
        <f t="shared" si="97"/>
        <v>0</v>
      </c>
      <c r="AJ126" s="53">
        <f t="shared" si="98"/>
        <v>0</v>
      </c>
      <c r="AK126" s="53">
        <f t="shared" si="99"/>
        <v>0</v>
      </c>
      <c r="AL126" s="53">
        <f t="shared" si="100"/>
        <v>0</v>
      </c>
      <c r="AM126" s="53">
        <f t="shared" si="101"/>
        <v>0</v>
      </c>
      <c r="AN126" s="53">
        <f t="shared" si="102"/>
        <v>0</v>
      </c>
      <c r="AO126" s="53">
        <f t="shared" si="103"/>
        <v>0</v>
      </c>
      <c r="AP126" s="53">
        <f t="shared" si="104"/>
        <v>0</v>
      </c>
      <c r="AQ126" s="53">
        <f t="shared" si="105"/>
        <v>0</v>
      </c>
      <c r="AR126" s="53">
        <f t="shared" si="106"/>
        <v>0</v>
      </c>
      <c r="AS126" s="53">
        <f t="shared" si="107"/>
        <v>0</v>
      </c>
      <c r="AT126" s="53">
        <f t="shared" si="108"/>
        <v>0</v>
      </c>
      <c r="AU126" s="53">
        <f t="shared" si="109"/>
        <v>0</v>
      </c>
      <c r="AV126" s="53">
        <f t="shared" si="110"/>
        <v>0</v>
      </c>
      <c r="AW126" s="67"/>
      <c r="AX126" s="53">
        <f t="shared" si="111"/>
        <v>0</v>
      </c>
      <c r="AY126" s="53">
        <f t="shared" si="112"/>
        <v>0</v>
      </c>
      <c r="AZ126" s="53">
        <f t="shared" si="113"/>
        <v>0</v>
      </c>
      <c r="BA126" s="53">
        <f t="shared" si="114"/>
        <v>0</v>
      </c>
      <c r="BB126" s="53">
        <f t="shared" si="115"/>
        <v>0</v>
      </c>
      <c r="BC126" s="53">
        <f t="shared" si="116"/>
        <v>0</v>
      </c>
      <c r="BD126" s="53">
        <f t="shared" si="117"/>
        <v>0</v>
      </c>
      <c r="BE126" s="53">
        <f t="shared" si="118"/>
        <v>50</v>
      </c>
      <c r="BF126" s="53">
        <f t="shared" si="119"/>
        <v>0</v>
      </c>
      <c r="BG126" s="53">
        <f t="shared" si="120"/>
        <v>0</v>
      </c>
      <c r="BH126" s="53">
        <f t="shared" si="121"/>
        <v>0</v>
      </c>
      <c r="BI126" s="53">
        <f t="shared" si="122"/>
        <v>50</v>
      </c>
      <c r="BJ126" s="53">
        <f t="shared" si="123"/>
        <v>0</v>
      </c>
      <c r="BK126" s="53">
        <f t="shared" si="124"/>
        <v>0</v>
      </c>
      <c r="BL126" s="53">
        <f t="shared" si="125"/>
        <v>0</v>
      </c>
    </row>
    <row r="127">
      <c r="A127" s="23" t="s">
        <v>60</v>
      </c>
      <c r="B127" s="53">
        <f t="shared" si="66"/>
        <v>0</v>
      </c>
      <c r="C127" s="53">
        <f t="shared" si="67"/>
        <v>0</v>
      </c>
      <c r="D127" s="53">
        <f t="shared" si="68"/>
        <v>0</v>
      </c>
      <c r="E127" s="53">
        <f t="shared" si="69"/>
        <v>0</v>
      </c>
      <c r="F127" s="53">
        <f t="shared" si="70"/>
        <v>0</v>
      </c>
      <c r="G127" s="53">
        <f t="shared" si="71"/>
        <v>0</v>
      </c>
      <c r="H127" s="53">
        <f t="shared" si="72"/>
        <v>0</v>
      </c>
      <c r="I127" s="53">
        <f t="shared" si="73"/>
        <v>0</v>
      </c>
      <c r="J127" s="53">
        <f t="shared" si="74"/>
        <v>0</v>
      </c>
      <c r="K127" s="53">
        <f t="shared" si="75"/>
        <v>0</v>
      </c>
      <c r="L127" s="53">
        <f t="shared" si="76"/>
        <v>0</v>
      </c>
      <c r="M127" s="53">
        <f t="shared" si="77"/>
        <v>0</v>
      </c>
      <c r="N127" s="53">
        <f t="shared" si="78"/>
        <v>0</v>
      </c>
      <c r="O127" s="53">
        <f t="shared" si="79"/>
        <v>0</v>
      </c>
      <c r="P127" s="53">
        <f t="shared" si="80"/>
        <v>0</v>
      </c>
      <c r="Q127" s="67"/>
      <c r="R127" s="53">
        <f t="shared" si="81"/>
        <v>0</v>
      </c>
      <c r="S127" s="53">
        <f t="shared" si="82"/>
        <v>0</v>
      </c>
      <c r="T127" s="53">
        <f t="shared" si="83"/>
        <v>0</v>
      </c>
      <c r="U127" s="53">
        <f t="shared" si="84"/>
        <v>0</v>
      </c>
      <c r="V127" s="53">
        <f t="shared" si="85"/>
        <v>0</v>
      </c>
      <c r="W127" s="53">
        <f t="shared" si="86"/>
        <v>0</v>
      </c>
      <c r="X127" s="53">
        <f t="shared" si="87"/>
        <v>0</v>
      </c>
      <c r="Y127" s="53">
        <f t="shared" si="88"/>
        <v>0</v>
      </c>
      <c r="Z127" s="53">
        <f t="shared" si="89"/>
        <v>0</v>
      </c>
      <c r="AA127" s="53">
        <f t="shared" si="90"/>
        <v>0</v>
      </c>
      <c r="AB127" s="53">
        <f t="shared" si="91"/>
        <v>0</v>
      </c>
      <c r="AC127" s="53">
        <f t="shared" si="92"/>
        <v>0</v>
      </c>
      <c r="AD127" s="53">
        <f t="shared" si="93"/>
        <v>0</v>
      </c>
      <c r="AE127" s="53">
        <f t="shared" si="94"/>
        <v>0</v>
      </c>
      <c r="AF127" s="53">
        <f t="shared" si="95"/>
        <v>0</v>
      </c>
      <c r="AG127" s="67"/>
      <c r="AH127" s="53">
        <f t="shared" si="96"/>
        <v>0</v>
      </c>
      <c r="AI127" s="53">
        <f t="shared" si="97"/>
        <v>0</v>
      </c>
      <c r="AJ127" s="53">
        <f t="shared" si="98"/>
        <v>0</v>
      </c>
      <c r="AK127" s="53">
        <f t="shared" si="99"/>
        <v>0</v>
      </c>
      <c r="AL127" s="53">
        <f t="shared" si="100"/>
        <v>0</v>
      </c>
      <c r="AM127" s="53">
        <f t="shared" si="101"/>
        <v>0</v>
      </c>
      <c r="AN127" s="53">
        <f t="shared" si="102"/>
        <v>0</v>
      </c>
      <c r="AO127" s="53">
        <f t="shared" si="103"/>
        <v>0</v>
      </c>
      <c r="AP127" s="53">
        <f t="shared" si="104"/>
        <v>0</v>
      </c>
      <c r="AQ127" s="53">
        <f t="shared" si="105"/>
        <v>0</v>
      </c>
      <c r="AR127" s="53">
        <f t="shared" si="106"/>
        <v>0</v>
      </c>
      <c r="AS127" s="53">
        <f t="shared" si="107"/>
        <v>0</v>
      </c>
      <c r="AT127" s="53">
        <f t="shared" si="108"/>
        <v>0</v>
      </c>
      <c r="AU127" s="53">
        <f t="shared" si="109"/>
        <v>0</v>
      </c>
      <c r="AV127" s="53">
        <f t="shared" si="110"/>
        <v>0</v>
      </c>
      <c r="AW127" s="67"/>
      <c r="AX127" s="53">
        <f t="shared" si="111"/>
        <v>50</v>
      </c>
      <c r="AY127" s="53">
        <f t="shared" si="112"/>
        <v>0</v>
      </c>
      <c r="AZ127" s="53">
        <f t="shared" si="113"/>
        <v>0</v>
      </c>
      <c r="BA127" s="53">
        <f t="shared" si="114"/>
        <v>0</v>
      </c>
      <c r="BB127" s="53">
        <f t="shared" si="115"/>
        <v>0</v>
      </c>
      <c r="BC127" s="53">
        <f t="shared" si="116"/>
        <v>0</v>
      </c>
      <c r="BD127" s="53">
        <f t="shared" si="117"/>
        <v>0</v>
      </c>
      <c r="BE127" s="53">
        <f t="shared" si="118"/>
        <v>0</v>
      </c>
      <c r="BF127" s="53">
        <f t="shared" si="119"/>
        <v>0</v>
      </c>
      <c r="BG127" s="53">
        <f t="shared" si="120"/>
        <v>50</v>
      </c>
      <c r="BH127" s="53">
        <f t="shared" si="121"/>
        <v>0</v>
      </c>
      <c r="BI127" s="53">
        <f t="shared" si="122"/>
        <v>0</v>
      </c>
      <c r="BJ127" s="53">
        <f t="shared" si="123"/>
        <v>0</v>
      </c>
      <c r="BK127" s="53">
        <f t="shared" si="124"/>
        <v>0</v>
      </c>
      <c r="BL127" s="53">
        <f t="shared" si="125"/>
        <v>0</v>
      </c>
    </row>
    <row r="128">
      <c r="A128" s="70" t="s">
        <v>61</v>
      </c>
      <c r="B128" s="53">
        <f t="shared" ref="B128:BL128" si="126">SUM(B86:B127)</f>
        <v>200</v>
      </c>
      <c r="C128" s="53">
        <f t="shared" si="126"/>
        <v>0</v>
      </c>
      <c r="D128" s="53">
        <f t="shared" si="126"/>
        <v>0</v>
      </c>
      <c r="E128" s="53">
        <f t="shared" si="126"/>
        <v>0</v>
      </c>
      <c r="F128" s="53">
        <f t="shared" si="126"/>
        <v>50</v>
      </c>
      <c r="G128" s="53">
        <f t="shared" si="126"/>
        <v>25</v>
      </c>
      <c r="H128" s="53">
        <f t="shared" si="126"/>
        <v>0</v>
      </c>
      <c r="I128" s="53">
        <f t="shared" si="126"/>
        <v>0</v>
      </c>
      <c r="J128" s="53">
        <f t="shared" si="126"/>
        <v>25</v>
      </c>
      <c r="K128" s="53">
        <f t="shared" si="126"/>
        <v>0</v>
      </c>
      <c r="L128" s="53">
        <f t="shared" si="126"/>
        <v>100</v>
      </c>
      <c r="M128" s="53">
        <f t="shared" si="126"/>
        <v>0</v>
      </c>
      <c r="N128" s="53">
        <f t="shared" si="126"/>
        <v>0</v>
      </c>
      <c r="O128" s="53">
        <f t="shared" si="126"/>
        <v>0</v>
      </c>
      <c r="P128" s="53">
        <f t="shared" si="126"/>
        <v>100</v>
      </c>
      <c r="Q128" s="53">
        <f t="shared" si="126"/>
        <v>0</v>
      </c>
      <c r="R128" s="53">
        <f t="shared" si="126"/>
        <v>229.1269841</v>
      </c>
      <c r="S128" s="53">
        <f t="shared" si="126"/>
        <v>177.5</v>
      </c>
      <c r="T128" s="53">
        <f t="shared" si="126"/>
        <v>114.2857143</v>
      </c>
      <c r="U128" s="53">
        <f t="shared" si="126"/>
        <v>107.1428571</v>
      </c>
      <c r="V128" s="53">
        <f t="shared" si="126"/>
        <v>139.6428571</v>
      </c>
      <c r="W128" s="53">
        <f t="shared" si="126"/>
        <v>89.84126984</v>
      </c>
      <c r="X128" s="53">
        <f t="shared" si="126"/>
        <v>137.6984127</v>
      </c>
      <c r="Y128" s="53">
        <f t="shared" si="126"/>
        <v>392.3809524</v>
      </c>
      <c r="Z128" s="53">
        <f t="shared" si="126"/>
        <v>192.8174603</v>
      </c>
      <c r="AA128" s="53">
        <f t="shared" si="126"/>
        <v>85.87301587</v>
      </c>
      <c r="AB128" s="53">
        <f t="shared" si="126"/>
        <v>149.9603175</v>
      </c>
      <c r="AC128" s="53">
        <f t="shared" si="126"/>
        <v>234.7222222</v>
      </c>
      <c r="AD128" s="53">
        <f t="shared" si="126"/>
        <v>184.7222222</v>
      </c>
      <c r="AE128" s="53">
        <f t="shared" si="126"/>
        <v>47.61904762</v>
      </c>
      <c r="AF128" s="53">
        <f t="shared" si="126"/>
        <v>16.66666667</v>
      </c>
      <c r="AG128" s="53">
        <f t="shared" si="126"/>
        <v>0</v>
      </c>
      <c r="AH128" s="53">
        <f t="shared" si="126"/>
        <v>75.06410256</v>
      </c>
      <c r="AI128" s="53">
        <f t="shared" si="126"/>
        <v>260.479798</v>
      </c>
      <c r="AJ128" s="53">
        <f t="shared" si="126"/>
        <v>37.41258741</v>
      </c>
      <c r="AK128" s="53">
        <f t="shared" si="126"/>
        <v>135.8974359</v>
      </c>
      <c r="AL128" s="53">
        <f t="shared" si="126"/>
        <v>174.74543</v>
      </c>
      <c r="AM128" s="53">
        <f t="shared" si="126"/>
        <v>298.9908191</v>
      </c>
      <c r="AN128" s="53">
        <f t="shared" si="126"/>
        <v>262.4298655</v>
      </c>
      <c r="AO128" s="53">
        <f t="shared" si="126"/>
        <v>94.3034597</v>
      </c>
      <c r="AP128" s="53">
        <f t="shared" si="126"/>
        <v>396.5053368</v>
      </c>
      <c r="AQ128" s="53">
        <f t="shared" si="126"/>
        <v>510.1746207</v>
      </c>
      <c r="AR128" s="53">
        <f t="shared" si="126"/>
        <v>538.3235186</v>
      </c>
      <c r="AS128" s="53">
        <f t="shared" si="126"/>
        <v>391.6938617</v>
      </c>
      <c r="AT128" s="53">
        <f t="shared" si="126"/>
        <v>54.15501166</v>
      </c>
      <c r="AU128" s="53">
        <f t="shared" si="126"/>
        <v>50.59338322</v>
      </c>
      <c r="AV128" s="53">
        <f t="shared" si="126"/>
        <v>19.23076923</v>
      </c>
      <c r="AW128" s="53">
        <f t="shared" si="126"/>
        <v>0</v>
      </c>
      <c r="AX128" s="53">
        <f t="shared" si="126"/>
        <v>270.0905576</v>
      </c>
      <c r="AY128" s="53">
        <f t="shared" si="126"/>
        <v>187.8205128</v>
      </c>
      <c r="AZ128" s="53">
        <f t="shared" si="126"/>
        <v>43.77289377</v>
      </c>
      <c r="BA128" s="53">
        <f t="shared" si="126"/>
        <v>117.3789174</v>
      </c>
      <c r="BB128" s="53">
        <f t="shared" si="126"/>
        <v>79.1005291</v>
      </c>
      <c r="BC128" s="53">
        <f t="shared" si="126"/>
        <v>110.3378103</v>
      </c>
      <c r="BD128" s="53">
        <f t="shared" si="126"/>
        <v>410.7549858</v>
      </c>
      <c r="BE128" s="53">
        <f t="shared" si="126"/>
        <v>301.2962963</v>
      </c>
      <c r="BF128" s="53">
        <f t="shared" si="126"/>
        <v>362.7686203</v>
      </c>
      <c r="BG128" s="53">
        <f t="shared" si="126"/>
        <v>445.960521</v>
      </c>
      <c r="BH128" s="53">
        <f t="shared" si="126"/>
        <v>405.0457875</v>
      </c>
      <c r="BI128" s="53">
        <f t="shared" si="126"/>
        <v>365.2167277</v>
      </c>
      <c r="BJ128" s="53">
        <f t="shared" si="126"/>
        <v>125.0712251</v>
      </c>
      <c r="BK128" s="53">
        <f t="shared" si="126"/>
        <v>262.8846154</v>
      </c>
      <c r="BL128" s="53">
        <f t="shared" si="126"/>
        <v>12.5</v>
      </c>
    </row>
    <row r="129">
      <c r="B129" s="52">
        <f>B128/SUM(B128:P128)*100</f>
        <v>40</v>
      </c>
      <c r="C129" s="53">
        <f>C128/SUM(B128:P128)*100</f>
        <v>0</v>
      </c>
      <c r="D129" s="53">
        <f>D128/SUM(B128:P128)*100</f>
        <v>0</v>
      </c>
      <c r="E129" s="53">
        <f>E128/SUM(B128:P128)*100</f>
        <v>0</v>
      </c>
      <c r="F129" s="53">
        <f>F128/SUM(B128:P128)*100</f>
        <v>10</v>
      </c>
      <c r="G129" s="53">
        <f>G128/SUM(B128:P128)*100</f>
        <v>5</v>
      </c>
      <c r="H129" s="53">
        <f>H128/SUM(B128:P128)*100</f>
        <v>0</v>
      </c>
      <c r="I129" s="53">
        <f>I128/SUM(B128:P128)*100</f>
        <v>0</v>
      </c>
      <c r="J129" s="53">
        <f>J128/SUM(B128:P128)*100</f>
        <v>5</v>
      </c>
      <c r="K129" s="53">
        <f>K128/SUM(B128:P128)*100</f>
        <v>0</v>
      </c>
      <c r="L129" s="53">
        <f>L128/SUM(B128:P128)*100</f>
        <v>20</v>
      </c>
      <c r="M129" s="53">
        <f>M128/SUM(B128:P128)*100</f>
        <v>0</v>
      </c>
      <c r="N129" s="53">
        <f>N128/SUM(B128:P128)*100</f>
        <v>0</v>
      </c>
      <c r="O129" s="53">
        <f>O128/SUM(B128:P128)*100</f>
        <v>0</v>
      </c>
      <c r="P129" s="53">
        <f>P128/SUM(B128:P128)*100</f>
        <v>20</v>
      </c>
      <c r="Q129" s="71"/>
      <c r="R129" s="52">
        <f>R128/SUM(R128:AF128)*100</f>
        <v>9.962042788</v>
      </c>
      <c r="S129" s="53">
        <f>S128/SUM(R128:AF128)*100</f>
        <v>7.717391304</v>
      </c>
      <c r="T129" s="53">
        <f>T128/SUM(R128:AF128)*100</f>
        <v>4.968944099</v>
      </c>
      <c r="U129" s="53">
        <f>U128/SUM(R128:AF128)*100</f>
        <v>4.658385093</v>
      </c>
      <c r="V129" s="53">
        <f>V128/SUM(R128:AF128)*100</f>
        <v>6.071428571</v>
      </c>
      <c r="W129" s="53">
        <f>W128/SUM(R128:AF128)*100</f>
        <v>3.906142167</v>
      </c>
      <c r="X129" s="53">
        <f>X128/SUM(R128:AF128)*100</f>
        <v>5.986887509</v>
      </c>
      <c r="Y129" s="53">
        <f>Y128/SUM(R128:AF128)*100</f>
        <v>17.06004141</v>
      </c>
      <c r="Z129" s="53">
        <f>Z128/SUM(R128:AF128)*100</f>
        <v>8.38336784</v>
      </c>
      <c r="AA129" s="53">
        <f>AA128/SUM(R128:AF128)*100</f>
        <v>3.733609386</v>
      </c>
      <c r="AB129" s="53">
        <f>AB128/SUM(R128:AF128)*100</f>
        <v>6.520013803</v>
      </c>
      <c r="AC129" s="53">
        <f>AC128/SUM(R128:AF128)*100</f>
        <v>10.20531401</v>
      </c>
      <c r="AD129" s="53">
        <f>AD128/SUM(R128:AF128)*100</f>
        <v>8.031400966</v>
      </c>
      <c r="AE129" s="53">
        <f>AE128/SUM(R128:AF128)*100</f>
        <v>2.070393375</v>
      </c>
      <c r="AF129" s="53">
        <f>AF128/SUM(R128:AF128)*100</f>
        <v>0.7246376812</v>
      </c>
    </row>
    <row r="130">
      <c r="Q130" s="71"/>
    </row>
    <row r="131">
      <c r="Q131" s="71"/>
    </row>
    <row r="132">
      <c r="A132" s="8" t="s">
        <v>63</v>
      </c>
      <c r="Q132" s="71"/>
    </row>
    <row r="133">
      <c r="Q133" s="71"/>
    </row>
    <row r="134">
      <c r="A134" s="49" t="s">
        <v>0</v>
      </c>
      <c r="B134" s="49">
        <v>1.0</v>
      </c>
      <c r="Q134" s="64"/>
      <c r="R134" s="50">
        <v>44595.0</v>
      </c>
      <c r="AG134" s="64"/>
      <c r="AH134" s="50">
        <v>44656.0</v>
      </c>
      <c r="AW134" s="65"/>
      <c r="AX134" s="49" t="s">
        <v>1</v>
      </c>
      <c r="BM134" s="49"/>
    </row>
    <row r="135">
      <c r="A135" s="49" t="s">
        <v>69</v>
      </c>
      <c r="B135" s="49">
        <v>1.0</v>
      </c>
      <c r="C135" s="49">
        <v>2.0</v>
      </c>
      <c r="D135" s="49">
        <v>3.0</v>
      </c>
      <c r="E135" s="49">
        <v>4.0</v>
      </c>
      <c r="F135" s="49">
        <v>5.0</v>
      </c>
      <c r="G135" s="49">
        <v>6.0</v>
      </c>
      <c r="H135" s="49">
        <v>7.0</v>
      </c>
      <c r="I135" s="49">
        <v>8.0</v>
      </c>
      <c r="J135" s="49">
        <v>9.0</v>
      </c>
      <c r="K135" s="49">
        <v>10.0</v>
      </c>
      <c r="L135" s="49">
        <v>11.0</v>
      </c>
      <c r="M135" s="49">
        <v>12.0</v>
      </c>
      <c r="N135" s="49">
        <v>13.0</v>
      </c>
      <c r="O135" s="49">
        <v>14.0</v>
      </c>
      <c r="P135" s="49">
        <v>15.0</v>
      </c>
      <c r="Q135" s="65"/>
      <c r="R135" s="49">
        <v>1.0</v>
      </c>
      <c r="S135" s="49">
        <v>2.0</v>
      </c>
      <c r="T135" s="49">
        <v>3.0</v>
      </c>
      <c r="U135" s="49">
        <v>4.0</v>
      </c>
      <c r="V135" s="49">
        <v>5.0</v>
      </c>
      <c r="W135" s="49">
        <v>6.0</v>
      </c>
      <c r="X135" s="49">
        <v>7.0</v>
      </c>
      <c r="Y135" s="49">
        <v>8.0</v>
      </c>
      <c r="Z135" s="49">
        <v>9.0</v>
      </c>
      <c r="AA135" s="49">
        <v>10.0</v>
      </c>
      <c r="AB135" s="49">
        <v>11.0</v>
      </c>
      <c r="AC135" s="49">
        <v>12.0</v>
      </c>
      <c r="AD135" s="49">
        <v>13.0</v>
      </c>
      <c r="AE135" s="49">
        <v>14.0</v>
      </c>
      <c r="AF135" s="49">
        <v>15.0</v>
      </c>
      <c r="AG135" s="65"/>
      <c r="AH135" s="49">
        <v>1.0</v>
      </c>
      <c r="AI135" s="49">
        <v>2.0</v>
      </c>
      <c r="AJ135" s="49">
        <v>3.0</v>
      </c>
      <c r="AK135" s="49">
        <v>4.0</v>
      </c>
      <c r="AL135" s="49">
        <v>5.0</v>
      </c>
      <c r="AM135" s="49">
        <v>6.0</v>
      </c>
      <c r="AN135" s="49">
        <v>7.0</v>
      </c>
      <c r="AO135" s="49">
        <v>8.0</v>
      </c>
      <c r="AP135" s="49">
        <v>9.0</v>
      </c>
      <c r="AQ135" s="49">
        <v>10.0</v>
      </c>
      <c r="AR135" s="49">
        <v>11.0</v>
      </c>
      <c r="AS135" s="49">
        <v>12.0</v>
      </c>
      <c r="AT135" s="49">
        <v>13.0</v>
      </c>
      <c r="AU135" s="49">
        <v>14.0</v>
      </c>
      <c r="AV135" s="49">
        <v>15.0</v>
      </c>
      <c r="AW135" s="65"/>
      <c r="AX135" s="49">
        <v>1.0</v>
      </c>
      <c r="AY135" s="49">
        <v>2.0</v>
      </c>
      <c r="AZ135" s="49">
        <v>3.0</v>
      </c>
      <c r="BA135" s="49">
        <v>4.0</v>
      </c>
      <c r="BB135" s="49">
        <v>5.0</v>
      </c>
      <c r="BC135" s="49">
        <v>6.0</v>
      </c>
      <c r="BD135" s="49">
        <v>7.0</v>
      </c>
      <c r="BE135" s="49">
        <v>8.0</v>
      </c>
      <c r="BF135" s="49">
        <v>9.0</v>
      </c>
      <c r="BG135" s="49">
        <v>10.0</v>
      </c>
      <c r="BH135" s="49">
        <v>11.0</v>
      </c>
      <c r="BI135" s="49">
        <v>12.0</v>
      </c>
      <c r="BJ135" s="49">
        <v>13.0</v>
      </c>
      <c r="BK135" s="49">
        <v>14.0</v>
      </c>
      <c r="BL135" s="49">
        <v>15.0</v>
      </c>
      <c r="BM135" s="49"/>
    </row>
    <row r="136">
      <c r="A136" s="52" t="s">
        <v>7</v>
      </c>
      <c r="B136" s="68">
        <f t="shared" ref="B136:B145" si="131">B17/100</f>
        <v>0.4285714286</v>
      </c>
      <c r="C136" s="68">
        <f t="shared" ref="C136:P136" si="127">B136+C17/100</f>
        <v>0.4285714286</v>
      </c>
      <c r="D136" s="68">
        <f t="shared" si="127"/>
        <v>0.5714285714</v>
      </c>
      <c r="E136" s="68">
        <f t="shared" si="127"/>
        <v>0.7142857143</v>
      </c>
      <c r="F136" s="68">
        <f t="shared" si="127"/>
        <v>0.7857142857</v>
      </c>
      <c r="G136" s="68">
        <f t="shared" si="127"/>
        <v>0.8571428571</v>
      </c>
      <c r="H136" s="68">
        <f t="shared" si="127"/>
        <v>1</v>
      </c>
      <c r="I136" s="68">
        <f t="shared" si="127"/>
        <v>1</v>
      </c>
      <c r="J136" s="68">
        <f t="shared" si="127"/>
        <v>1</v>
      </c>
      <c r="K136" s="68">
        <f t="shared" si="127"/>
        <v>1</v>
      </c>
      <c r="L136" s="68">
        <f t="shared" si="127"/>
        <v>1</v>
      </c>
      <c r="M136" s="68">
        <f t="shared" si="127"/>
        <v>1</v>
      </c>
      <c r="N136" s="68">
        <f t="shared" si="127"/>
        <v>1</v>
      </c>
      <c r="O136" s="68">
        <f t="shared" si="127"/>
        <v>1</v>
      </c>
      <c r="P136" s="68">
        <f t="shared" si="127"/>
        <v>1</v>
      </c>
      <c r="Q136" s="69"/>
      <c r="R136" s="68">
        <f t="shared" ref="R136:R145" si="133">R17/100</f>
        <v>0.56</v>
      </c>
      <c r="S136" s="68">
        <f t="shared" ref="S136:AF136" si="128">R136+S17/100</f>
        <v>0.64</v>
      </c>
      <c r="T136" s="68">
        <f t="shared" si="128"/>
        <v>0.8</v>
      </c>
      <c r="U136" s="68">
        <f t="shared" si="128"/>
        <v>0.84</v>
      </c>
      <c r="V136" s="68">
        <f t="shared" si="128"/>
        <v>0.8933333333</v>
      </c>
      <c r="W136" s="68">
        <f t="shared" si="128"/>
        <v>0.9066666667</v>
      </c>
      <c r="X136" s="68">
        <f t="shared" si="128"/>
        <v>0.92</v>
      </c>
      <c r="Y136" s="68">
        <f t="shared" si="128"/>
        <v>0.9333333333</v>
      </c>
      <c r="Z136" s="68">
        <f t="shared" si="128"/>
        <v>0.96</v>
      </c>
      <c r="AA136" s="68">
        <f t="shared" si="128"/>
        <v>0.96</v>
      </c>
      <c r="AB136" s="68">
        <f t="shared" si="128"/>
        <v>0.9733333333</v>
      </c>
      <c r="AC136" s="68">
        <f t="shared" si="128"/>
        <v>0.9866666667</v>
      </c>
      <c r="AD136" s="68">
        <f t="shared" si="128"/>
        <v>0.9866666667</v>
      </c>
      <c r="AE136" s="68">
        <f t="shared" si="128"/>
        <v>1</v>
      </c>
      <c r="AF136" s="68">
        <f t="shared" si="128"/>
        <v>1</v>
      </c>
      <c r="AG136" s="69"/>
      <c r="AH136" s="68">
        <f t="shared" ref="AH136:AH145" si="135">AH17/100</f>
        <v>0.527638191</v>
      </c>
      <c r="AI136" s="68">
        <f t="shared" ref="AI136:AV136" si="129">AH136+AI17/100</f>
        <v>0.6834170854</v>
      </c>
      <c r="AJ136" s="68">
        <f t="shared" si="129"/>
        <v>0.7889447236</v>
      </c>
      <c r="AK136" s="68">
        <f t="shared" si="129"/>
        <v>0.8743718593</v>
      </c>
      <c r="AL136" s="68">
        <f t="shared" si="129"/>
        <v>0.9246231156</v>
      </c>
      <c r="AM136" s="68">
        <f t="shared" si="129"/>
        <v>0.9296482412</v>
      </c>
      <c r="AN136" s="68">
        <f t="shared" si="129"/>
        <v>0.9547738693</v>
      </c>
      <c r="AO136" s="68">
        <f t="shared" si="129"/>
        <v>0.9698492462</v>
      </c>
      <c r="AP136" s="68">
        <f t="shared" si="129"/>
        <v>0.9748743719</v>
      </c>
      <c r="AQ136" s="68">
        <f t="shared" si="129"/>
        <v>0.9748743719</v>
      </c>
      <c r="AR136" s="68">
        <f t="shared" si="129"/>
        <v>0.9748743719</v>
      </c>
      <c r="AS136" s="68">
        <f t="shared" si="129"/>
        <v>0.9748743719</v>
      </c>
      <c r="AT136" s="68">
        <f t="shared" si="129"/>
        <v>0.9798994975</v>
      </c>
      <c r="AU136" s="68">
        <f t="shared" si="129"/>
        <v>0.9899497487</v>
      </c>
      <c r="AV136" s="68">
        <f t="shared" si="129"/>
        <v>1</v>
      </c>
      <c r="AW136" s="69"/>
      <c r="AX136" s="68">
        <f t="shared" ref="AX136:AX145" si="137">AX17/100</f>
        <v>0.4931506849</v>
      </c>
      <c r="AY136" s="68">
        <f t="shared" ref="AY136:BL136" si="130">AX136+AY17/100</f>
        <v>0.6849315068</v>
      </c>
      <c r="AZ136" s="68">
        <f t="shared" si="130"/>
        <v>0.7671232877</v>
      </c>
      <c r="BA136" s="68">
        <f t="shared" si="130"/>
        <v>0.8698630137</v>
      </c>
      <c r="BB136" s="68">
        <f t="shared" si="130"/>
        <v>0.897260274</v>
      </c>
      <c r="BC136" s="68">
        <f t="shared" si="130"/>
        <v>0.9246575342</v>
      </c>
      <c r="BD136" s="68">
        <f t="shared" si="130"/>
        <v>0.9452054795</v>
      </c>
      <c r="BE136" s="68">
        <f t="shared" si="130"/>
        <v>0.9589041096</v>
      </c>
      <c r="BF136" s="68">
        <f t="shared" si="130"/>
        <v>0.9657534247</v>
      </c>
      <c r="BG136" s="68">
        <f t="shared" si="130"/>
        <v>0.9657534247</v>
      </c>
      <c r="BH136" s="68">
        <f t="shared" si="130"/>
        <v>0.9726027397</v>
      </c>
      <c r="BI136" s="68">
        <f t="shared" si="130"/>
        <v>0.9726027397</v>
      </c>
      <c r="BJ136" s="68">
        <f t="shared" si="130"/>
        <v>0.9794520548</v>
      </c>
      <c r="BK136" s="68">
        <f t="shared" si="130"/>
        <v>0.9794520548</v>
      </c>
      <c r="BL136" s="68">
        <f t="shared" si="130"/>
        <v>1</v>
      </c>
      <c r="BM136" s="68"/>
    </row>
    <row r="137">
      <c r="A137" s="52" t="s">
        <v>8</v>
      </c>
      <c r="B137" s="68">
        <f t="shared" si="131"/>
        <v>0.2</v>
      </c>
      <c r="C137" s="68">
        <f t="shared" ref="C137:P137" si="132">B137+C18/100</f>
        <v>0.2</v>
      </c>
      <c r="D137" s="68">
        <f t="shared" si="132"/>
        <v>0.2</v>
      </c>
      <c r="E137" s="68">
        <f t="shared" si="132"/>
        <v>0.2</v>
      </c>
      <c r="F137" s="68">
        <f t="shared" si="132"/>
        <v>0.2</v>
      </c>
      <c r="G137" s="68">
        <f t="shared" si="132"/>
        <v>0.4</v>
      </c>
      <c r="H137" s="68">
        <f t="shared" si="132"/>
        <v>0.4</v>
      </c>
      <c r="I137" s="68">
        <f t="shared" si="132"/>
        <v>0.6</v>
      </c>
      <c r="J137" s="68">
        <f t="shared" si="132"/>
        <v>0.6</v>
      </c>
      <c r="K137" s="68">
        <f t="shared" si="132"/>
        <v>0.8</v>
      </c>
      <c r="L137" s="68">
        <f t="shared" si="132"/>
        <v>0.8</v>
      </c>
      <c r="M137" s="68">
        <f t="shared" si="132"/>
        <v>0.8</v>
      </c>
      <c r="N137" s="68">
        <f t="shared" si="132"/>
        <v>0.8</v>
      </c>
      <c r="O137" s="68">
        <f t="shared" si="132"/>
        <v>0.8</v>
      </c>
      <c r="P137" s="68">
        <f t="shared" si="132"/>
        <v>1</v>
      </c>
      <c r="Q137" s="69"/>
      <c r="R137" s="68">
        <f t="shared" si="133"/>
        <v>0.03703703704</v>
      </c>
      <c r="S137" s="68">
        <f t="shared" ref="S137:AF137" si="134">R137+S18/100</f>
        <v>0.07407407407</v>
      </c>
      <c r="T137" s="68">
        <f t="shared" si="134"/>
        <v>0.1111111111</v>
      </c>
      <c r="U137" s="68">
        <f t="shared" si="134"/>
        <v>0.1481481481</v>
      </c>
      <c r="V137" s="68">
        <f t="shared" si="134"/>
        <v>0.1851851852</v>
      </c>
      <c r="W137" s="68">
        <f t="shared" si="134"/>
        <v>0.1851851852</v>
      </c>
      <c r="X137" s="68">
        <f t="shared" si="134"/>
        <v>0.3703703704</v>
      </c>
      <c r="Y137" s="68">
        <f t="shared" si="134"/>
        <v>0.5185185185</v>
      </c>
      <c r="Z137" s="68">
        <f t="shared" si="134"/>
        <v>0.6666666667</v>
      </c>
      <c r="AA137" s="68">
        <f t="shared" si="134"/>
        <v>0.8148148148</v>
      </c>
      <c r="AB137" s="68">
        <f t="shared" si="134"/>
        <v>0.8148148148</v>
      </c>
      <c r="AC137" s="68">
        <f t="shared" si="134"/>
        <v>0.8888888889</v>
      </c>
      <c r="AD137" s="68">
        <f t="shared" si="134"/>
        <v>0.8888888889</v>
      </c>
      <c r="AE137" s="68">
        <f t="shared" si="134"/>
        <v>0.8888888889</v>
      </c>
      <c r="AF137" s="68">
        <f t="shared" si="134"/>
        <v>1</v>
      </c>
      <c r="AG137" s="69"/>
      <c r="AH137" s="68">
        <f t="shared" si="135"/>
        <v>0.05555555556</v>
      </c>
      <c r="AI137" s="68">
        <f t="shared" ref="AI137:AV137" si="136">AH137+AI18/100</f>
        <v>0.07777777778</v>
      </c>
      <c r="AJ137" s="68">
        <f t="shared" si="136"/>
        <v>0.08888888889</v>
      </c>
      <c r="AK137" s="68">
        <f t="shared" si="136"/>
        <v>0.1222222222</v>
      </c>
      <c r="AL137" s="68">
        <f t="shared" si="136"/>
        <v>0.1333333333</v>
      </c>
      <c r="AM137" s="68">
        <f t="shared" si="136"/>
        <v>0.2222222222</v>
      </c>
      <c r="AN137" s="68">
        <f t="shared" si="136"/>
        <v>0.2666666667</v>
      </c>
      <c r="AO137" s="68">
        <f t="shared" si="136"/>
        <v>0.4333333333</v>
      </c>
      <c r="AP137" s="68">
        <f t="shared" si="136"/>
        <v>0.5444444444</v>
      </c>
      <c r="AQ137" s="68">
        <f t="shared" si="136"/>
        <v>0.7555555556</v>
      </c>
      <c r="AR137" s="68">
        <f t="shared" si="136"/>
        <v>0.8444444444</v>
      </c>
      <c r="AS137" s="68">
        <f t="shared" si="136"/>
        <v>0.9</v>
      </c>
      <c r="AT137" s="68">
        <f t="shared" si="136"/>
        <v>0.9222222222</v>
      </c>
      <c r="AU137" s="68">
        <f t="shared" si="136"/>
        <v>0.9333333333</v>
      </c>
      <c r="AV137" s="68">
        <f t="shared" si="136"/>
        <v>1</v>
      </c>
      <c r="AW137" s="69"/>
      <c r="AX137" s="68">
        <f t="shared" si="137"/>
        <v>0.1016949153</v>
      </c>
      <c r="AY137" s="68">
        <f t="shared" ref="AY137:BL137" si="138">AX137+AY18/100</f>
        <v>0.1355932203</v>
      </c>
      <c r="AZ137" s="68">
        <f t="shared" si="138"/>
        <v>0.186440678</v>
      </c>
      <c r="BA137" s="68">
        <f t="shared" si="138"/>
        <v>0.2033898305</v>
      </c>
      <c r="BB137" s="68">
        <f t="shared" si="138"/>
        <v>0.2033898305</v>
      </c>
      <c r="BC137" s="68">
        <f t="shared" si="138"/>
        <v>0.2542372881</v>
      </c>
      <c r="BD137" s="68">
        <f t="shared" si="138"/>
        <v>0.2881355932</v>
      </c>
      <c r="BE137" s="68">
        <f t="shared" si="138"/>
        <v>0.4406779661</v>
      </c>
      <c r="BF137" s="68">
        <f t="shared" si="138"/>
        <v>0.5254237288</v>
      </c>
      <c r="BG137" s="68">
        <f t="shared" si="138"/>
        <v>0.6440677966</v>
      </c>
      <c r="BH137" s="68">
        <f t="shared" si="138"/>
        <v>0.7118644068</v>
      </c>
      <c r="BI137" s="68">
        <f t="shared" si="138"/>
        <v>0.8305084746</v>
      </c>
      <c r="BJ137" s="68">
        <f t="shared" si="138"/>
        <v>0.8474576271</v>
      </c>
      <c r="BK137" s="68">
        <f t="shared" si="138"/>
        <v>0.9152542373</v>
      </c>
      <c r="BL137" s="68">
        <f t="shared" si="138"/>
        <v>1</v>
      </c>
      <c r="BM137" s="68"/>
    </row>
    <row r="138">
      <c r="A138" s="52" t="s">
        <v>9</v>
      </c>
      <c r="B138" s="68">
        <f t="shared" si="131"/>
        <v>0.25</v>
      </c>
      <c r="C138" s="68">
        <f t="shared" ref="C138:P138" si="139">B138+C19/100</f>
        <v>0.25</v>
      </c>
      <c r="D138" s="68">
        <f t="shared" si="139"/>
        <v>0.25</v>
      </c>
      <c r="E138" s="68">
        <f t="shared" si="139"/>
        <v>0.25</v>
      </c>
      <c r="F138" s="68">
        <f t="shared" si="139"/>
        <v>0.375</v>
      </c>
      <c r="G138" s="68">
        <f t="shared" si="139"/>
        <v>0.375</v>
      </c>
      <c r="H138" s="68">
        <f t="shared" si="139"/>
        <v>0.5</v>
      </c>
      <c r="I138" s="68">
        <f t="shared" si="139"/>
        <v>0.75</v>
      </c>
      <c r="J138" s="68">
        <f t="shared" si="139"/>
        <v>0.75</v>
      </c>
      <c r="K138" s="68">
        <f t="shared" si="139"/>
        <v>0.75</v>
      </c>
      <c r="L138" s="68">
        <f t="shared" si="139"/>
        <v>0.75</v>
      </c>
      <c r="M138" s="68">
        <f t="shared" si="139"/>
        <v>0.75</v>
      </c>
      <c r="N138" s="68">
        <f t="shared" si="139"/>
        <v>0.75</v>
      </c>
      <c r="O138" s="68">
        <f t="shared" si="139"/>
        <v>1</v>
      </c>
      <c r="P138" s="68">
        <f t="shared" si="139"/>
        <v>1</v>
      </c>
      <c r="Q138" s="69"/>
      <c r="R138" s="68">
        <f t="shared" si="133"/>
        <v>0.03076923077</v>
      </c>
      <c r="S138" s="68">
        <f t="shared" ref="S138:AF138" si="140">R138+S19/100</f>
        <v>0.07692307692</v>
      </c>
      <c r="T138" s="68">
        <f t="shared" si="140"/>
        <v>0.1846153846</v>
      </c>
      <c r="U138" s="68">
        <f t="shared" si="140"/>
        <v>0.2615384615</v>
      </c>
      <c r="V138" s="68">
        <f t="shared" si="140"/>
        <v>0.4153846154</v>
      </c>
      <c r="W138" s="68">
        <f t="shared" si="140"/>
        <v>0.4923076923</v>
      </c>
      <c r="X138" s="68">
        <f t="shared" si="140"/>
        <v>0.6923076923</v>
      </c>
      <c r="Y138" s="68">
        <f t="shared" si="140"/>
        <v>0.7846153846</v>
      </c>
      <c r="Z138" s="68">
        <f t="shared" si="140"/>
        <v>0.8615384615</v>
      </c>
      <c r="AA138" s="68">
        <f t="shared" si="140"/>
        <v>0.9230769231</v>
      </c>
      <c r="AB138" s="68">
        <f t="shared" si="140"/>
        <v>0.9384615385</v>
      </c>
      <c r="AC138" s="68">
        <f t="shared" si="140"/>
        <v>0.9692307692</v>
      </c>
      <c r="AD138" s="68">
        <f t="shared" si="140"/>
        <v>1</v>
      </c>
      <c r="AE138" s="68">
        <f t="shared" si="140"/>
        <v>1</v>
      </c>
      <c r="AF138" s="68">
        <f t="shared" si="140"/>
        <v>1</v>
      </c>
      <c r="AG138" s="69"/>
      <c r="AH138" s="68">
        <f t="shared" si="135"/>
        <v>0.02094240838</v>
      </c>
      <c r="AI138" s="68">
        <f t="shared" ref="AI138:AV138" si="141">AH138+AI19/100</f>
        <v>0.06282722513</v>
      </c>
      <c r="AJ138" s="68">
        <f t="shared" si="141"/>
        <v>0.1204188482</v>
      </c>
      <c r="AK138" s="68">
        <f t="shared" si="141"/>
        <v>0.219895288</v>
      </c>
      <c r="AL138" s="68">
        <f t="shared" si="141"/>
        <v>0.3769633508</v>
      </c>
      <c r="AM138" s="68">
        <f t="shared" si="141"/>
        <v>0.5130890052</v>
      </c>
      <c r="AN138" s="68">
        <f t="shared" si="141"/>
        <v>0.6858638743</v>
      </c>
      <c r="AO138" s="68">
        <f t="shared" si="141"/>
        <v>0.7853403141</v>
      </c>
      <c r="AP138" s="68">
        <f t="shared" si="141"/>
        <v>0.8848167539</v>
      </c>
      <c r="AQ138" s="68">
        <f t="shared" si="141"/>
        <v>0.9319371728</v>
      </c>
      <c r="AR138" s="68">
        <f t="shared" si="141"/>
        <v>0.9476439791</v>
      </c>
      <c r="AS138" s="68">
        <f t="shared" si="141"/>
        <v>0.9528795812</v>
      </c>
      <c r="AT138" s="68">
        <f t="shared" si="141"/>
        <v>0.9790575916</v>
      </c>
      <c r="AU138" s="68">
        <f t="shared" si="141"/>
        <v>0.9895287958</v>
      </c>
      <c r="AV138" s="68">
        <f t="shared" si="141"/>
        <v>1</v>
      </c>
      <c r="AW138" s="69"/>
      <c r="AX138" s="68">
        <f t="shared" si="137"/>
        <v>0.02898550725</v>
      </c>
      <c r="AY138" s="68">
        <f t="shared" ref="AY138:BL138" si="142">AX138+AY19/100</f>
        <v>0.09420289855</v>
      </c>
      <c r="AZ138" s="68">
        <f t="shared" si="142"/>
        <v>0.2173913043</v>
      </c>
      <c r="BA138" s="68">
        <f t="shared" si="142"/>
        <v>0.2753623188</v>
      </c>
      <c r="BB138" s="68">
        <f t="shared" si="142"/>
        <v>0.3985507246</v>
      </c>
      <c r="BC138" s="68">
        <f t="shared" si="142"/>
        <v>0.5579710145</v>
      </c>
      <c r="BD138" s="68">
        <f t="shared" si="142"/>
        <v>0.6956521739</v>
      </c>
      <c r="BE138" s="68">
        <f t="shared" si="142"/>
        <v>0.8188405797</v>
      </c>
      <c r="BF138" s="68">
        <f t="shared" si="142"/>
        <v>0.884057971</v>
      </c>
      <c r="BG138" s="68">
        <f t="shared" si="142"/>
        <v>0.9057971014</v>
      </c>
      <c r="BH138" s="68">
        <f t="shared" si="142"/>
        <v>0.9202898551</v>
      </c>
      <c r="BI138" s="68">
        <f t="shared" si="142"/>
        <v>0.9275362319</v>
      </c>
      <c r="BJ138" s="68">
        <f t="shared" si="142"/>
        <v>0.9637681159</v>
      </c>
      <c r="BK138" s="68">
        <f t="shared" si="142"/>
        <v>0.9782608696</v>
      </c>
      <c r="BL138" s="68">
        <f t="shared" si="142"/>
        <v>1</v>
      </c>
      <c r="BM138" s="68"/>
    </row>
    <row r="139">
      <c r="A139" s="52" t="s">
        <v>10</v>
      </c>
      <c r="B139" s="68">
        <f t="shared" si="131"/>
        <v>0.1428571429</v>
      </c>
      <c r="C139" s="68">
        <f t="shared" ref="C139:P139" si="143">B139+C20/100</f>
        <v>0.5714285714</v>
      </c>
      <c r="D139" s="68">
        <f t="shared" si="143"/>
        <v>0.6428571429</v>
      </c>
      <c r="E139" s="68">
        <f t="shared" si="143"/>
        <v>0.7142857143</v>
      </c>
      <c r="F139" s="68">
        <f t="shared" si="143"/>
        <v>0.8571428571</v>
      </c>
      <c r="G139" s="68">
        <f t="shared" si="143"/>
        <v>1</v>
      </c>
      <c r="H139" s="68">
        <f t="shared" si="143"/>
        <v>1</v>
      </c>
      <c r="I139" s="68">
        <f t="shared" si="143"/>
        <v>1</v>
      </c>
      <c r="J139" s="68">
        <f t="shared" si="143"/>
        <v>1</v>
      </c>
      <c r="K139" s="68">
        <f t="shared" si="143"/>
        <v>1</v>
      </c>
      <c r="L139" s="68">
        <f t="shared" si="143"/>
        <v>1</v>
      </c>
      <c r="M139" s="68">
        <f t="shared" si="143"/>
        <v>1</v>
      </c>
      <c r="N139" s="68">
        <f t="shared" si="143"/>
        <v>1</v>
      </c>
      <c r="O139" s="68">
        <f t="shared" si="143"/>
        <v>1</v>
      </c>
      <c r="P139" s="68">
        <f t="shared" si="143"/>
        <v>1</v>
      </c>
      <c r="Q139" s="69"/>
      <c r="R139" s="68">
        <f t="shared" si="133"/>
        <v>0.08</v>
      </c>
      <c r="S139" s="68">
        <f t="shared" ref="S139:AF139" si="144">R139+S20/100</f>
        <v>0.32</v>
      </c>
      <c r="T139" s="68">
        <f t="shared" si="144"/>
        <v>0.48</v>
      </c>
      <c r="U139" s="68">
        <f t="shared" si="144"/>
        <v>0.6666666667</v>
      </c>
      <c r="V139" s="68">
        <f t="shared" si="144"/>
        <v>0.76</v>
      </c>
      <c r="W139" s="68">
        <f t="shared" si="144"/>
        <v>0.88</v>
      </c>
      <c r="X139" s="68">
        <f t="shared" si="144"/>
        <v>0.9066666667</v>
      </c>
      <c r="Y139" s="68">
        <f t="shared" si="144"/>
        <v>0.9333333333</v>
      </c>
      <c r="Z139" s="68">
        <f t="shared" si="144"/>
        <v>0.9733333333</v>
      </c>
      <c r="AA139" s="68">
        <f t="shared" si="144"/>
        <v>0.9733333333</v>
      </c>
      <c r="AB139" s="68">
        <f t="shared" si="144"/>
        <v>0.9733333333</v>
      </c>
      <c r="AC139" s="68">
        <f t="shared" si="144"/>
        <v>0.9866666667</v>
      </c>
      <c r="AD139" s="68">
        <f t="shared" si="144"/>
        <v>0.9866666667</v>
      </c>
      <c r="AE139" s="68">
        <f t="shared" si="144"/>
        <v>0.9866666667</v>
      </c>
      <c r="AF139" s="68">
        <f t="shared" si="144"/>
        <v>1</v>
      </c>
      <c r="AG139" s="69"/>
      <c r="AH139" s="68">
        <f t="shared" si="135"/>
        <v>0.09693877551</v>
      </c>
      <c r="AI139" s="68">
        <f t="shared" ref="AI139:AV139" si="145">AH139+AI20/100</f>
        <v>0.3979591837</v>
      </c>
      <c r="AJ139" s="68">
        <f t="shared" si="145"/>
        <v>0.6173469388</v>
      </c>
      <c r="AK139" s="68">
        <f t="shared" si="145"/>
        <v>0.7551020408</v>
      </c>
      <c r="AL139" s="68">
        <f t="shared" si="145"/>
        <v>0.8265306122</v>
      </c>
      <c r="AM139" s="68">
        <f t="shared" si="145"/>
        <v>0.887755102</v>
      </c>
      <c r="AN139" s="68">
        <f t="shared" si="145"/>
        <v>0.9234693878</v>
      </c>
      <c r="AO139" s="68">
        <f t="shared" si="145"/>
        <v>0.9540816327</v>
      </c>
      <c r="AP139" s="68">
        <f t="shared" si="145"/>
        <v>0.9642857143</v>
      </c>
      <c r="AQ139" s="68">
        <f t="shared" si="145"/>
        <v>0.9642857143</v>
      </c>
      <c r="AR139" s="68">
        <f t="shared" si="145"/>
        <v>0.9795918367</v>
      </c>
      <c r="AS139" s="68">
        <f t="shared" si="145"/>
        <v>0.9795918367</v>
      </c>
      <c r="AT139" s="68">
        <f t="shared" si="145"/>
        <v>0.9897959184</v>
      </c>
      <c r="AU139" s="68">
        <f t="shared" si="145"/>
        <v>0.9948979592</v>
      </c>
      <c r="AV139" s="68">
        <f t="shared" si="145"/>
        <v>1</v>
      </c>
      <c r="AW139" s="69"/>
      <c r="AX139" s="68">
        <f t="shared" si="137"/>
        <v>0.1118881119</v>
      </c>
      <c r="AY139" s="68">
        <f t="shared" ref="AY139:BL139" si="146">AX139+AY20/100</f>
        <v>0.3706293706</v>
      </c>
      <c r="AZ139" s="68">
        <f t="shared" si="146"/>
        <v>0.5174825175</v>
      </c>
      <c r="BA139" s="68">
        <f t="shared" si="146"/>
        <v>0.6503496503</v>
      </c>
      <c r="BB139" s="68">
        <f t="shared" si="146"/>
        <v>0.8041958042</v>
      </c>
      <c r="BC139" s="68">
        <f t="shared" si="146"/>
        <v>0.8601398601</v>
      </c>
      <c r="BD139" s="68">
        <f t="shared" si="146"/>
        <v>0.9300699301</v>
      </c>
      <c r="BE139" s="68">
        <f t="shared" si="146"/>
        <v>0.951048951</v>
      </c>
      <c r="BF139" s="68">
        <f t="shared" si="146"/>
        <v>0.965034965</v>
      </c>
      <c r="BG139" s="68">
        <f t="shared" si="146"/>
        <v>0.965034965</v>
      </c>
      <c r="BH139" s="68">
        <f t="shared" si="146"/>
        <v>0.965034965</v>
      </c>
      <c r="BI139" s="68">
        <f t="shared" si="146"/>
        <v>0.979020979</v>
      </c>
      <c r="BJ139" s="68">
        <f t="shared" si="146"/>
        <v>0.986013986</v>
      </c>
      <c r="BK139" s="68">
        <f t="shared" si="146"/>
        <v>1</v>
      </c>
      <c r="BL139" s="68">
        <f t="shared" si="146"/>
        <v>1</v>
      </c>
      <c r="BM139" s="68"/>
    </row>
    <row r="140">
      <c r="A140" s="52" t="s">
        <v>11</v>
      </c>
      <c r="B140" s="68">
        <f t="shared" si="131"/>
        <v>0.1428571429</v>
      </c>
      <c r="C140" s="68">
        <f t="shared" ref="C140:P140" si="147">B140+C21/100</f>
        <v>0.1428571429</v>
      </c>
      <c r="D140" s="68">
        <f t="shared" si="147"/>
        <v>0.2857142857</v>
      </c>
      <c r="E140" s="68">
        <f t="shared" si="147"/>
        <v>0.4285714286</v>
      </c>
      <c r="F140" s="68">
        <f t="shared" si="147"/>
        <v>0.7142857143</v>
      </c>
      <c r="G140" s="68">
        <f t="shared" si="147"/>
        <v>0.8571428571</v>
      </c>
      <c r="H140" s="68">
        <f t="shared" si="147"/>
        <v>0.8571428571</v>
      </c>
      <c r="I140" s="68">
        <f t="shared" si="147"/>
        <v>0.8571428571</v>
      </c>
      <c r="J140" s="68">
        <f t="shared" si="147"/>
        <v>1</v>
      </c>
      <c r="K140" s="68">
        <f t="shared" si="147"/>
        <v>1</v>
      </c>
      <c r="L140" s="68">
        <f t="shared" si="147"/>
        <v>1</v>
      </c>
      <c r="M140" s="68">
        <f t="shared" si="147"/>
        <v>1</v>
      </c>
      <c r="N140" s="68">
        <f t="shared" si="147"/>
        <v>1</v>
      </c>
      <c r="O140" s="68">
        <f t="shared" si="147"/>
        <v>1</v>
      </c>
      <c r="P140" s="68">
        <f t="shared" si="147"/>
        <v>1</v>
      </c>
      <c r="Q140" s="69"/>
      <c r="R140" s="68">
        <f t="shared" si="133"/>
        <v>0.05555555556</v>
      </c>
      <c r="S140" s="68">
        <f t="shared" ref="S140:AF140" si="148">R140+S21/100</f>
        <v>0.1666666667</v>
      </c>
      <c r="T140" s="68">
        <f t="shared" si="148"/>
        <v>0.2222222222</v>
      </c>
      <c r="U140" s="68">
        <f t="shared" si="148"/>
        <v>0.2777777778</v>
      </c>
      <c r="V140" s="68">
        <f t="shared" si="148"/>
        <v>0.3148148148</v>
      </c>
      <c r="W140" s="68">
        <f t="shared" si="148"/>
        <v>0.4814814815</v>
      </c>
      <c r="X140" s="68">
        <f t="shared" si="148"/>
        <v>0.6296296296</v>
      </c>
      <c r="Y140" s="68">
        <f t="shared" si="148"/>
        <v>0.7222222222</v>
      </c>
      <c r="Z140" s="68">
        <f t="shared" si="148"/>
        <v>0.8888888889</v>
      </c>
      <c r="AA140" s="68">
        <f t="shared" si="148"/>
        <v>0.962962963</v>
      </c>
      <c r="AB140" s="68">
        <f t="shared" si="148"/>
        <v>1</v>
      </c>
      <c r="AC140" s="68">
        <f t="shared" si="148"/>
        <v>1</v>
      </c>
      <c r="AD140" s="68">
        <f t="shared" si="148"/>
        <v>1</v>
      </c>
      <c r="AE140" s="68">
        <f t="shared" si="148"/>
        <v>1</v>
      </c>
      <c r="AF140" s="68">
        <f t="shared" si="148"/>
        <v>1</v>
      </c>
      <c r="AG140" s="69"/>
      <c r="AH140" s="68">
        <f t="shared" si="135"/>
        <v>0.04794520548</v>
      </c>
      <c r="AI140" s="68">
        <f t="shared" ref="AI140:AV140" si="149">AH140+AI21/100</f>
        <v>0.102739726</v>
      </c>
      <c r="AJ140" s="68">
        <f t="shared" si="149"/>
        <v>0.2123287671</v>
      </c>
      <c r="AK140" s="68">
        <f t="shared" si="149"/>
        <v>0.3150684932</v>
      </c>
      <c r="AL140" s="68">
        <f t="shared" si="149"/>
        <v>0.4109589041</v>
      </c>
      <c r="AM140" s="68">
        <f t="shared" si="149"/>
        <v>0.5479452055</v>
      </c>
      <c r="AN140" s="68">
        <f t="shared" si="149"/>
        <v>0.6712328767</v>
      </c>
      <c r="AO140" s="68">
        <f t="shared" si="149"/>
        <v>0.8219178082</v>
      </c>
      <c r="AP140" s="68">
        <f t="shared" si="149"/>
        <v>0.8767123288</v>
      </c>
      <c r="AQ140" s="68">
        <f t="shared" si="149"/>
        <v>0.9109589041</v>
      </c>
      <c r="AR140" s="68">
        <f t="shared" si="149"/>
        <v>0.9246575342</v>
      </c>
      <c r="AS140" s="68">
        <f t="shared" si="149"/>
        <v>0.9589041096</v>
      </c>
      <c r="AT140" s="68">
        <f t="shared" si="149"/>
        <v>0.9657534247</v>
      </c>
      <c r="AU140" s="68">
        <f t="shared" si="149"/>
        <v>0.9863013699</v>
      </c>
      <c r="AV140" s="68">
        <f t="shared" si="149"/>
        <v>1</v>
      </c>
      <c r="AW140" s="69"/>
      <c r="AX140" s="68">
        <f t="shared" si="137"/>
        <v>0.02830188679</v>
      </c>
      <c r="AY140" s="68">
        <f t="shared" ref="AY140:BL140" si="150">AX140+AY21/100</f>
        <v>0.06603773585</v>
      </c>
      <c r="AZ140" s="68">
        <f t="shared" si="150"/>
        <v>0.1603773585</v>
      </c>
      <c r="BA140" s="68">
        <f t="shared" si="150"/>
        <v>0.3396226415</v>
      </c>
      <c r="BB140" s="68">
        <f t="shared" si="150"/>
        <v>0.4339622642</v>
      </c>
      <c r="BC140" s="68">
        <f t="shared" si="150"/>
        <v>0.5377358491</v>
      </c>
      <c r="BD140" s="68">
        <f t="shared" si="150"/>
        <v>0.6698113208</v>
      </c>
      <c r="BE140" s="68">
        <f t="shared" si="150"/>
        <v>0.7452830189</v>
      </c>
      <c r="BF140" s="68">
        <f t="shared" si="150"/>
        <v>0.8679245283</v>
      </c>
      <c r="BG140" s="68">
        <f t="shared" si="150"/>
        <v>0.9056603774</v>
      </c>
      <c r="BH140" s="68">
        <f t="shared" si="150"/>
        <v>0.9245283019</v>
      </c>
      <c r="BI140" s="68">
        <f t="shared" si="150"/>
        <v>0.9528301887</v>
      </c>
      <c r="BJ140" s="68">
        <f t="shared" si="150"/>
        <v>0.9811320755</v>
      </c>
      <c r="BK140" s="68">
        <f t="shared" si="150"/>
        <v>0.9905660377</v>
      </c>
      <c r="BL140" s="68">
        <f t="shared" si="150"/>
        <v>1</v>
      </c>
      <c r="BM140" s="68"/>
    </row>
    <row r="141">
      <c r="A141" s="52" t="s">
        <v>12</v>
      </c>
      <c r="B141" s="68">
        <f t="shared" si="131"/>
        <v>0.1111111111</v>
      </c>
      <c r="C141" s="68">
        <f t="shared" ref="C141:P141" si="151">B141+C22/100</f>
        <v>0.1111111111</v>
      </c>
      <c r="D141" s="68">
        <f t="shared" si="151"/>
        <v>0.1111111111</v>
      </c>
      <c r="E141" s="68">
        <f t="shared" si="151"/>
        <v>0.1111111111</v>
      </c>
      <c r="F141" s="68">
        <f t="shared" si="151"/>
        <v>0.2222222222</v>
      </c>
      <c r="G141" s="68">
        <f t="shared" si="151"/>
        <v>0.2222222222</v>
      </c>
      <c r="H141" s="68">
        <f t="shared" si="151"/>
        <v>0.5555555556</v>
      </c>
      <c r="I141" s="68">
        <f t="shared" si="151"/>
        <v>0.7777777778</v>
      </c>
      <c r="J141" s="68">
        <f t="shared" si="151"/>
        <v>0.7777777778</v>
      </c>
      <c r="K141" s="68">
        <f t="shared" si="151"/>
        <v>1</v>
      </c>
      <c r="L141" s="68">
        <f t="shared" si="151"/>
        <v>1</v>
      </c>
      <c r="M141" s="68">
        <f t="shared" si="151"/>
        <v>1</v>
      </c>
      <c r="N141" s="68">
        <f t="shared" si="151"/>
        <v>1</v>
      </c>
      <c r="O141" s="68">
        <f t="shared" si="151"/>
        <v>1</v>
      </c>
      <c r="P141" s="68">
        <f t="shared" si="151"/>
        <v>1</v>
      </c>
      <c r="Q141" s="69"/>
      <c r="R141" s="68">
        <f t="shared" si="133"/>
        <v>0.01818181818</v>
      </c>
      <c r="S141" s="68">
        <f t="shared" ref="S141:AF141" si="152">R141+S22/100</f>
        <v>0.07272727273</v>
      </c>
      <c r="T141" s="68">
        <f t="shared" si="152"/>
        <v>0.07272727273</v>
      </c>
      <c r="U141" s="68">
        <f t="shared" si="152"/>
        <v>0.1090909091</v>
      </c>
      <c r="V141" s="68">
        <f t="shared" si="152"/>
        <v>0.1090909091</v>
      </c>
      <c r="W141" s="68">
        <f t="shared" si="152"/>
        <v>0.2</v>
      </c>
      <c r="X141" s="68">
        <f t="shared" si="152"/>
        <v>0.2727272727</v>
      </c>
      <c r="Y141" s="68">
        <f t="shared" si="152"/>
        <v>0.4909090909</v>
      </c>
      <c r="Z141" s="68">
        <f t="shared" si="152"/>
        <v>0.7272727273</v>
      </c>
      <c r="AA141" s="68">
        <f t="shared" si="152"/>
        <v>0.7818181818</v>
      </c>
      <c r="AB141" s="68">
        <f t="shared" si="152"/>
        <v>0.8363636364</v>
      </c>
      <c r="AC141" s="68">
        <f t="shared" si="152"/>
        <v>0.8909090909</v>
      </c>
      <c r="AD141" s="68">
        <f t="shared" si="152"/>
        <v>0.9090909091</v>
      </c>
      <c r="AE141" s="68">
        <f t="shared" si="152"/>
        <v>0.9636363636</v>
      </c>
      <c r="AF141" s="68">
        <f t="shared" si="152"/>
        <v>1</v>
      </c>
      <c r="AG141" s="69"/>
      <c r="AH141" s="68">
        <f t="shared" si="135"/>
        <v>0.0125</v>
      </c>
      <c r="AI141" s="68">
        <f t="shared" ref="AI141:AV141" si="153">AH141+AI22/100</f>
        <v>0.03125</v>
      </c>
      <c r="AJ141" s="68">
        <f t="shared" si="153"/>
        <v>0.06875</v>
      </c>
      <c r="AK141" s="68">
        <f t="shared" si="153"/>
        <v>0.1</v>
      </c>
      <c r="AL141" s="68">
        <f t="shared" si="153"/>
        <v>0.15625</v>
      </c>
      <c r="AM141" s="68">
        <f t="shared" si="153"/>
        <v>0.275</v>
      </c>
      <c r="AN141" s="68">
        <f t="shared" si="153"/>
        <v>0.40625</v>
      </c>
      <c r="AO141" s="68">
        <f t="shared" si="153"/>
        <v>0.61875</v>
      </c>
      <c r="AP141" s="68">
        <f t="shared" si="153"/>
        <v>0.83125</v>
      </c>
      <c r="AQ141" s="68">
        <f t="shared" si="153"/>
        <v>0.90625</v>
      </c>
      <c r="AR141" s="68">
        <f t="shared" si="153"/>
        <v>0.9375</v>
      </c>
      <c r="AS141" s="68">
        <f t="shared" si="153"/>
        <v>0.9625</v>
      </c>
      <c r="AT141" s="68">
        <f t="shared" si="153"/>
        <v>0.99375</v>
      </c>
      <c r="AU141" s="68">
        <f t="shared" si="153"/>
        <v>0.99375</v>
      </c>
      <c r="AV141" s="68">
        <f t="shared" si="153"/>
        <v>1</v>
      </c>
      <c r="AW141" s="69"/>
      <c r="AX141" s="68">
        <f t="shared" si="137"/>
        <v>0.0157480315</v>
      </c>
      <c r="AY141" s="68">
        <f t="shared" ref="AY141:BL141" si="154">AX141+AY22/100</f>
        <v>0.03149606299</v>
      </c>
      <c r="AZ141" s="68">
        <f t="shared" si="154"/>
        <v>0.06299212598</v>
      </c>
      <c r="BA141" s="68">
        <f t="shared" si="154"/>
        <v>0.09448818898</v>
      </c>
      <c r="BB141" s="68">
        <f t="shared" si="154"/>
        <v>0.1496062992</v>
      </c>
      <c r="BC141" s="68">
        <f t="shared" si="154"/>
        <v>0.2204724409</v>
      </c>
      <c r="BD141" s="68">
        <f t="shared" si="154"/>
        <v>0.3385826772</v>
      </c>
      <c r="BE141" s="68">
        <f t="shared" si="154"/>
        <v>0.5433070866</v>
      </c>
      <c r="BF141" s="68">
        <f t="shared" si="154"/>
        <v>0.7401574803</v>
      </c>
      <c r="BG141" s="68">
        <f t="shared" si="154"/>
        <v>0.811023622</v>
      </c>
      <c r="BH141" s="68">
        <f t="shared" si="154"/>
        <v>0.8818897638</v>
      </c>
      <c r="BI141" s="68">
        <f t="shared" si="154"/>
        <v>0.905511811</v>
      </c>
      <c r="BJ141" s="68">
        <f t="shared" si="154"/>
        <v>0.937007874</v>
      </c>
      <c r="BK141" s="68">
        <f t="shared" si="154"/>
        <v>0.9606299213</v>
      </c>
      <c r="BL141" s="68">
        <f t="shared" si="154"/>
        <v>1</v>
      </c>
      <c r="BM141" s="68"/>
    </row>
    <row r="142">
      <c r="A142" s="52" t="s">
        <v>13</v>
      </c>
      <c r="B142" s="68">
        <f t="shared" si="131"/>
        <v>0.5384615385</v>
      </c>
      <c r="C142" s="68">
        <f t="shared" ref="C142:P142" si="155">B142+C23/100</f>
        <v>0.6923076923</v>
      </c>
      <c r="D142" s="68">
        <f t="shared" si="155"/>
        <v>0.7692307692</v>
      </c>
      <c r="E142" s="68">
        <f t="shared" si="155"/>
        <v>0.8461538462</v>
      </c>
      <c r="F142" s="68">
        <f t="shared" si="155"/>
        <v>0.9230769231</v>
      </c>
      <c r="G142" s="68">
        <f t="shared" si="155"/>
        <v>1</v>
      </c>
      <c r="H142" s="68">
        <f t="shared" si="155"/>
        <v>1</v>
      </c>
      <c r="I142" s="68">
        <f t="shared" si="155"/>
        <v>1</v>
      </c>
      <c r="J142" s="68">
        <f t="shared" si="155"/>
        <v>1</v>
      </c>
      <c r="K142" s="68">
        <f t="shared" si="155"/>
        <v>1</v>
      </c>
      <c r="L142" s="68">
        <f t="shared" si="155"/>
        <v>1</v>
      </c>
      <c r="M142" s="68">
        <f t="shared" si="155"/>
        <v>1</v>
      </c>
      <c r="N142" s="68">
        <f t="shared" si="155"/>
        <v>1</v>
      </c>
      <c r="O142" s="68">
        <f t="shared" si="155"/>
        <v>1</v>
      </c>
      <c r="P142" s="68">
        <f t="shared" si="155"/>
        <v>1</v>
      </c>
      <c r="Q142" s="69"/>
      <c r="R142" s="68">
        <f t="shared" si="133"/>
        <v>0.2112676056</v>
      </c>
      <c r="S142" s="68">
        <f t="shared" ref="S142:AF142" si="156">R142+S23/100</f>
        <v>0.4225352113</v>
      </c>
      <c r="T142" s="68">
        <f t="shared" si="156"/>
        <v>0.6197183099</v>
      </c>
      <c r="U142" s="68">
        <f t="shared" si="156"/>
        <v>0.8169014085</v>
      </c>
      <c r="V142" s="68">
        <f t="shared" si="156"/>
        <v>0.9436619718</v>
      </c>
      <c r="W142" s="68">
        <f t="shared" si="156"/>
        <v>0.9436619718</v>
      </c>
      <c r="X142" s="68">
        <f t="shared" si="156"/>
        <v>0.9577464789</v>
      </c>
      <c r="Y142" s="68">
        <f t="shared" si="156"/>
        <v>0.9577464789</v>
      </c>
      <c r="Z142" s="68">
        <f t="shared" si="156"/>
        <v>0.9577464789</v>
      </c>
      <c r="AA142" s="68">
        <f t="shared" si="156"/>
        <v>0.9718309859</v>
      </c>
      <c r="AB142" s="68">
        <f t="shared" si="156"/>
        <v>0.985915493</v>
      </c>
      <c r="AC142" s="68">
        <f t="shared" si="156"/>
        <v>0.985915493</v>
      </c>
      <c r="AD142" s="68">
        <f t="shared" si="156"/>
        <v>0.985915493</v>
      </c>
      <c r="AE142" s="68">
        <f t="shared" si="156"/>
        <v>0.985915493</v>
      </c>
      <c r="AF142" s="68">
        <f t="shared" si="156"/>
        <v>1</v>
      </c>
      <c r="AG142" s="69"/>
      <c r="AH142" s="68">
        <f t="shared" si="135"/>
        <v>0.2239583333</v>
      </c>
      <c r="AI142" s="68">
        <f t="shared" ref="AI142:AV142" si="157">AH142+AI23/100</f>
        <v>0.375</v>
      </c>
      <c r="AJ142" s="68">
        <f t="shared" si="157"/>
        <v>0.59375</v>
      </c>
      <c r="AK142" s="68">
        <f t="shared" si="157"/>
        <v>0.765625</v>
      </c>
      <c r="AL142" s="68">
        <f t="shared" si="157"/>
        <v>0.8958333333</v>
      </c>
      <c r="AM142" s="68">
        <f t="shared" si="157"/>
        <v>0.921875</v>
      </c>
      <c r="AN142" s="68">
        <f t="shared" si="157"/>
        <v>0.953125</v>
      </c>
      <c r="AO142" s="68">
        <f t="shared" si="157"/>
        <v>0.9583333333</v>
      </c>
      <c r="AP142" s="68">
        <f t="shared" si="157"/>
        <v>0.9635416667</v>
      </c>
      <c r="AQ142" s="68">
        <f t="shared" si="157"/>
        <v>0.9739583333</v>
      </c>
      <c r="AR142" s="68">
        <f t="shared" si="157"/>
        <v>0.9791666667</v>
      </c>
      <c r="AS142" s="68">
        <f t="shared" si="157"/>
        <v>0.9791666667</v>
      </c>
      <c r="AT142" s="68">
        <f t="shared" si="157"/>
        <v>0.9791666667</v>
      </c>
      <c r="AU142" s="68">
        <f t="shared" si="157"/>
        <v>0.984375</v>
      </c>
      <c r="AV142" s="68">
        <f t="shared" si="157"/>
        <v>1</v>
      </c>
      <c r="AW142" s="69"/>
      <c r="AX142" s="68">
        <f t="shared" si="137"/>
        <v>0.2158273381</v>
      </c>
      <c r="AY142" s="68">
        <f t="shared" ref="AY142:BL142" si="158">AX142+AY23/100</f>
        <v>0.4172661871</v>
      </c>
      <c r="AZ142" s="68">
        <f t="shared" si="158"/>
        <v>0.6043165468</v>
      </c>
      <c r="BA142" s="68">
        <f t="shared" si="158"/>
        <v>0.726618705</v>
      </c>
      <c r="BB142" s="68">
        <f t="shared" si="158"/>
        <v>0.8057553957</v>
      </c>
      <c r="BC142" s="68">
        <f t="shared" si="158"/>
        <v>0.8705035971</v>
      </c>
      <c r="BD142" s="68">
        <f t="shared" si="158"/>
        <v>0.9064748201</v>
      </c>
      <c r="BE142" s="68">
        <f t="shared" si="158"/>
        <v>0.9352517986</v>
      </c>
      <c r="BF142" s="68">
        <f t="shared" si="158"/>
        <v>0.9352517986</v>
      </c>
      <c r="BG142" s="68">
        <f t="shared" si="158"/>
        <v>0.9424460432</v>
      </c>
      <c r="BH142" s="68">
        <f t="shared" si="158"/>
        <v>0.9568345324</v>
      </c>
      <c r="BI142" s="68">
        <f t="shared" si="158"/>
        <v>0.9784172662</v>
      </c>
      <c r="BJ142" s="68">
        <f t="shared" si="158"/>
        <v>0.9856115108</v>
      </c>
      <c r="BK142" s="68">
        <f t="shared" si="158"/>
        <v>0.9856115108</v>
      </c>
      <c r="BL142" s="68">
        <f t="shared" si="158"/>
        <v>1</v>
      </c>
      <c r="BM142" s="68"/>
    </row>
    <row r="143">
      <c r="A143" s="52" t="s">
        <v>14</v>
      </c>
      <c r="B143" s="68">
        <f t="shared" si="131"/>
        <v>0.25</v>
      </c>
      <c r="C143" s="68">
        <f t="shared" ref="C143:P143" si="159">B143+C24/100</f>
        <v>0.5</v>
      </c>
      <c r="D143" s="68">
        <f t="shared" si="159"/>
        <v>0.6666666667</v>
      </c>
      <c r="E143" s="68">
        <f t="shared" si="159"/>
        <v>0.8333333333</v>
      </c>
      <c r="F143" s="68">
        <f t="shared" si="159"/>
        <v>0.9166666667</v>
      </c>
      <c r="G143" s="68">
        <f t="shared" si="159"/>
        <v>1</v>
      </c>
      <c r="H143" s="68">
        <f t="shared" si="159"/>
        <v>1</v>
      </c>
      <c r="I143" s="68">
        <f t="shared" si="159"/>
        <v>1</v>
      </c>
      <c r="J143" s="68">
        <f t="shared" si="159"/>
        <v>1</v>
      </c>
      <c r="K143" s="68">
        <f t="shared" si="159"/>
        <v>1</v>
      </c>
      <c r="L143" s="68">
        <f t="shared" si="159"/>
        <v>1</v>
      </c>
      <c r="M143" s="68">
        <f t="shared" si="159"/>
        <v>1</v>
      </c>
      <c r="N143" s="68">
        <f t="shared" si="159"/>
        <v>1</v>
      </c>
      <c r="O143" s="68">
        <f t="shared" si="159"/>
        <v>1</v>
      </c>
      <c r="P143" s="68">
        <f t="shared" si="159"/>
        <v>1</v>
      </c>
      <c r="Q143" s="69"/>
      <c r="R143" s="68">
        <f t="shared" si="133"/>
        <v>0.08196721311</v>
      </c>
      <c r="S143" s="68">
        <f t="shared" ref="S143:AF143" si="160">R143+S24/100</f>
        <v>0.1967213115</v>
      </c>
      <c r="T143" s="68">
        <f t="shared" si="160"/>
        <v>0.2459016393</v>
      </c>
      <c r="U143" s="68">
        <f t="shared" si="160"/>
        <v>0.4262295082</v>
      </c>
      <c r="V143" s="68">
        <f t="shared" si="160"/>
        <v>0.6229508197</v>
      </c>
      <c r="W143" s="68">
        <f t="shared" si="160"/>
        <v>0.8032786885</v>
      </c>
      <c r="X143" s="68">
        <f t="shared" si="160"/>
        <v>0.8524590164</v>
      </c>
      <c r="Y143" s="68">
        <f t="shared" si="160"/>
        <v>0.8852459016</v>
      </c>
      <c r="Z143" s="68">
        <f t="shared" si="160"/>
        <v>0.9016393443</v>
      </c>
      <c r="AA143" s="68">
        <f t="shared" si="160"/>
        <v>0.9836065574</v>
      </c>
      <c r="AB143" s="68">
        <f t="shared" si="160"/>
        <v>0.9836065574</v>
      </c>
      <c r="AC143" s="68">
        <f t="shared" si="160"/>
        <v>0.9836065574</v>
      </c>
      <c r="AD143" s="68">
        <f t="shared" si="160"/>
        <v>0.9836065574</v>
      </c>
      <c r="AE143" s="68">
        <f t="shared" si="160"/>
        <v>0.9836065574</v>
      </c>
      <c r="AF143" s="68">
        <f t="shared" si="160"/>
        <v>1</v>
      </c>
      <c r="AG143" s="69"/>
      <c r="AH143" s="68">
        <f t="shared" si="135"/>
        <v>0.0303030303</v>
      </c>
      <c r="AI143" s="68">
        <f t="shared" ref="AI143:AV143" si="161">AH143+AI24/100</f>
        <v>0.1212121212</v>
      </c>
      <c r="AJ143" s="68">
        <f t="shared" si="161"/>
        <v>0.2</v>
      </c>
      <c r="AK143" s="68">
        <f t="shared" si="161"/>
        <v>0.3636363636</v>
      </c>
      <c r="AL143" s="68">
        <f t="shared" si="161"/>
        <v>0.5333333333</v>
      </c>
      <c r="AM143" s="68">
        <f t="shared" si="161"/>
        <v>0.6484848485</v>
      </c>
      <c r="AN143" s="68">
        <f t="shared" si="161"/>
        <v>0.7818181818</v>
      </c>
      <c r="AO143" s="68">
        <f t="shared" si="161"/>
        <v>0.8545454545</v>
      </c>
      <c r="AP143" s="68">
        <f t="shared" si="161"/>
        <v>0.9333333333</v>
      </c>
      <c r="AQ143" s="68">
        <f t="shared" si="161"/>
        <v>0.9757575758</v>
      </c>
      <c r="AR143" s="68">
        <f t="shared" si="161"/>
        <v>0.9818181818</v>
      </c>
      <c r="AS143" s="68">
        <f t="shared" si="161"/>
        <v>0.9878787879</v>
      </c>
      <c r="AT143" s="68">
        <f t="shared" si="161"/>
        <v>0.9878787879</v>
      </c>
      <c r="AU143" s="68">
        <f t="shared" si="161"/>
        <v>0.9878787879</v>
      </c>
      <c r="AV143" s="68">
        <f t="shared" si="161"/>
        <v>1</v>
      </c>
      <c r="AW143" s="69"/>
      <c r="AX143" s="68">
        <f t="shared" si="137"/>
        <v>0.05309734513</v>
      </c>
      <c r="AY143" s="68">
        <f t="shared" ref="AY143:BL143" si="162">AX143+AY24/100</f>
        <v>0.1061946903</v>
      </c>
      <c r="AZ143" s="68">
        <f t="shared" si="162"/>
        <v>0.2566371681</v>
      </c>
      <c r="BA143" s="68">
        <f t="shared" si="162"/>
        <v>0.407079646</v>
      </c>
      <c r="BB143" s="68">
        <f t="shared" si="162"/>
        <v>0.5840707965</v>
      </c>
      <c r="BC143" s="68">
        <f t="shared" si="162"/>
        <v>0.7079646018</v>
      </c>
      <c r="BD143" s="68">
        <f t="shared" si="162"/>
        <v>0.796460177</v>
      </c>
      <c r="BE143" s="68">
        <f t="shared" si="162"/>
        <v>0.8584070796</v>
      </c>
      <c r="BF143" s="68">
        <f t="shared" si="162"/>
        <v>0.9292035398</v>
      </c>
      <c r="BG143" s="68">
        <f t="shared" si="162"/>
        <v>0.9646017699</v>
      </c>
      <c r="BH143" s="68">
        <f t="shared" si="162"/>
        <v>0.9734513274</v>
      </c>
      <c r="BI143" s="68">
        <f t="shared" si="162"/>
        <v>0.9734513274</v>
      </c>
      <c r="BJ143" s="68">
        <f t="shared" si="162"/>
        <v>0.982300885</v>
      </c>
      <c r="BK143" s="68">
        <f t="shared" si="162"/>
        <v>0.982300885</v>
      </c>
      <c r="BL143" s="68">
        <f t="shared" si="162"/>
        <v>1</v>
      </c>
      <c r="BM143" s="68"/>
    </row>
    <row r="144">
      <c r="A144" s="52" t="s">
        <v>15</v>
      </c>
      <c r="B144" s="68">
        <f t="shared" si="131"/>
        <v>0.2222222222</v>
      </c>
      <c r="C144" s="68">
        <f t="shared" ref="C144:P144" si="163">B144+C25/100</f>
        <v>0.2222222222</v>
      </c>
      <c r="D144" s="68">
        <f t="shared" si="163"/>
        <v>0.3333333333</v>
      </c>
      <c r="E144" s="68">
        <f t="shared" si="163"/>
        <v>0.6666666667</v>
      </c>
      <c r="F144" s="68">
        <f t="shared" si="163"/>
        <v>0.6666666667</v>
      </c>
      <c r="G144" s="68">
        <f t="shared" si="163"/>
        <v>0.6666666667</v>
      </c>
      <c r="H144" s="68">
        <f t="shared" si="163"/>
        <v>0.8888888889</v>
      </c>
      <c r="I144" s="68">
        <f t="shared" si="163"/>
        <v>1</v>
      </c>
      <c r="J144" s="68">
        <f t="shared" si="163"/>
        <v>1</v>
      </c>
      <c r="K144" s="68">
        <f t="shared" si="163"/>
        <v>1</v>
      </c>
      <c r="L144" s="68">
        <f t="shared" si="163"/>
        <v>1</v>
      </c>
      <c r="M144" s="68">
        <f t="shared" si="163"/>
        <v>1</v>
      </c>
      <c r="N144" s="68">
        <f t="shared" si="163"/>
        <v>1</v>
      </c>
      <c r="O144" s="68">
        <f t="shared" si="163"/>
        <v>1</v>
      </c>
      <c r="P144" s="68">
        <f t="shared" si="163"/>
        <v>1</v>
      </c>
      <c r="Q144" s="69"/>
      <c r="R144" s="68">
        <f t="shared" si="133"/>
        <v>0.01724137931</v>
      </c>
      <c r="S144" s="68">
        <f t="shared" ref="S144:AF144" si="164">R144+S25/100</f>
        <v>0.08620689655</v>
      </c>
      <c r="T144" s="68">
        <f t="shared" si="164"/>
        <v>0.1379310345</v>
      </c>
      <c r="U144" s="68">
        <f t="shared" si="164"/>
        <v>0.224137931</v>
      </c>
      <c r="V144" s="68">
        <f t="shared" si="164"/>
        <v>0.3620689655</v>
      </c>
      <c r="W144" s="68">
        <f t="shared" si="164"/>
        <v>0.5344827586</v>
      </c>
      <c r="X144" s="68">
        <f t="shared" si="164"/>
        <v>0.775862069</v>
      </c>
      <c r="Y144" s="68">
        <f t="shared" si="164"/>
        <v>0.8620689655</v>
      </c>
      <c r="Z144" s="68">
        <f t="shared" si="164"/>
        <v>0.9137931034</v>
      </c>
      <c r="AA144" s="68">
        <f t="shared" si="164"/>
        <v>0.9482758621</v>
      </c>
      <c r="AB144" s="68">
        <f t="shared" si="164"/>
        <v>0.9655172414</v>
      </c>
      <c r="AC144" s="68">
        <f t="shared" si="164"/>
        <v>1</v>
      </c>
      <c r="AD144" s="68">
        <f t="shared" si="164"/>
        <v>1</v>
      </c>
      <c r="AE144" s="68">
        <f t="shared" si="164"/>
        <v>1</v>
      </c>
      <c r="AF144" s="68">
        <f t="shared" si="164"/>
        <v>1</v>
      </c>
      <c r="AG144" s="69"/>
      <c r="AH144" s="68">
        <f t="shared" si="135"/>
        <v>0.01117318436</v>
      </c>
      <c r="AI144" s="68">
        <f t="shared" ref="AI144:AV144" si="165">AH144+AI25/100</f>
        <v>0.05027932961</v>
      </c>
      <c r="AJ144" s="68">
        <f t="shared" si="165"/>
        <v>0.0782122905</v>
      </c>
      <c r="AK144" s="68">
        <f t="shared" si="165"/>
        <v>0.1396648045</v>
      </c>
      <c r="AL144" s="68">
        <f t="shared" si="165"/>
        <v>0.3184357542</v>
      </c>
      <c r="AM144" s="68">
        <f t="shared" si="165"/>
        <v>0.5586592179</v>
      </c>
      <c r="AN144" s="68">
        <f t="shared" si="165"/>
        <v>0.7206703911</v>
      </c>
      <c r="AO144" s="68">
        <f t="shared" si="165"/>
        <v>0.8770949721</v>
      </c>
      <c r="AP144" s="68">
        <f t="shared" si="165"/>
        <v>0.9441340782</v>
      </c>
      <c r="AQ144" s="68">
        <f t="shared" si="165"/>
        <v>0.9776536313</v>
      </c>
      <c r="AR144" s="68">
        <f t="shared" si="165"/>
        <v>0.9888268156</v>
      </c>
      <c r="AS144" s="68">
        <f t="shared" si="165"/>
        <v>0.9888268156</v>
      </c>
      <c r="AT144" s="68">
        <f t="shared" si="165"/>
        <v>0.9944134078</v>
      </c>
      <c r="AU144" s="68">
        <f t="shared" si="165"/>
        <v>0.9944134078</v>
      </c>
      <c r="AV144" s="68">
        <f t="shared" si="165"/>
        <v>1</v>
      </c>
      <c r="AW144" s="69"/>
      <c r="AX144" s="68">
        <f t="shared" si="137"/>
        <v>0.007299270073</v>
      </c>
      <c r="AY144" s="68">
        <f t="shared" ref="AY144:BL144" si="166">AX144+AY25/100</f>
        <v>0.02919708029</v>
      </c>
      <c r="AZ144" s="68">
        <f t="shared" si="166"/>
        <v>0.0802919708</v>
      </c>
      <c r="BA144" s="68">
        <f t="shared" si="166"/>
        <v>0.1824817518</v>
      </c>
      <c r="BB144" s="68">
        <f t="shared" si="166"/>
        <v>0.3503649635</v>
      </c>
      <c r="BC144" s="68">
        <f t="shared" si="166"/>
        <v>0.5328467153</v>
      </c>
      <c r="BD144" s="68">
        <f t="shared" si="166"/>
        <v>0.700729927</v>
      </c>
      <c r="BE144" s="68">
        <f t="shared" si="166"/>
        <v>0.802919708</v>
      </c>
      <c r="BF144" s="68">
        <f t="shared" si="166"/>
        <v>0.8686131387</v>
      </c>
      <c r="BG144" s="68">
        <f t="shared" si="166"/>
        <v>0.9270072993</v>
      </c>
      <c r="BH144" s="68">
        <f t="shared" si="166"/>
        <v>0.9562043796</v>
      </c>
      <c r="BI144" s="68">
        <f t="shared" si="166"/>
        <v>0.9781021898</v>
      </c>
      <c r="BJ144" s="68">
        <f t="shared" si="166"/>
        <v>0.9854014599</v>
      </c>
      <c r="BK144" s="68">
        <f t="shared" si="166"/>
        <v>0.9927007299</v>
      </c>
      <c r="BL144" s="68">
        <f t="shared" si="166"/>
        <v>1</v>
      </c>
      <c r="BM144" s="68"/>
    </row>
    <row r="145">
      <c r="A145" s="52" t="s">
        <v>16</v>
      </c>
      <c r="B145" s="68">
        <f t="shared" si="131"/>
        <v>0.3333333333</v>
      </c>
      <c r="C145" s="68">
        <f t="shared" ref="C145:P145" si="167">B145+C26/100</f>
        <v>0.4166666667</v>
      </c>
      <c r="D145" s="68">
        <f t="shared" si="167"/>
        <v>0.75</v>
      </c>
      <c r="E145" s="68">
        <f t="shared" si="167"/>
        <v>0.75</v>
      </c>
      <c r="F145" s="68">
        <f t="shared" si="167"/>
        <v>0.75</v>
      </c>
      <c r="G145" s="68">
        <f t="shared" si="167"/>
        <v>0.9166666667</v>
      </c>
      <c r="H145" s="68">
        <f t="shared" si="167"/>
        <v>0.9166666667</v>
      </c>
      <c r="I145" s="68">
        <f t="shared" si="167"/>
        <v>0.9166666667</v>
      </c>
      <c r="J145" s="68">
        <f t="shared" si="167"/>
        <v>1</v>
      </c>
      <c r="K145" s="68">
        <f t="shared" si="167"/>
        <v>1</v>
      </c>
      <c r="L145" s="68">
        <f t="shared" si="167"/>
        <v>1</v>
      </c>
      <c r="M145" s="68">
        <f t="shared" si="167"/>
        <v>1</v>
      </c>
      <c r="N145" s="68">
        <f t="shared" si="167"/>
        <v>1</v>
      </c>
      <c r="O145" s="68">
        <f t="shared" si="167"/>
        <v>1</v>
      </c>
      <c r="P145" s="68">
        <f t="shared" si="167"/>
        <v>1</v>
      </c>
      <c r="Q145" s="69"/>
      <c r="R145" s="68">
        <f t="shared" si="133"/>
        <v>0.2297297297</v>
      </c>
      <c r="S145" s="68">
        <f t="shared" ref="S145:AF145" si="168">R145+S26/100</f>
        <v>0.3513513514</v>
      </c>
      <c r="T145" s="68">
        <f t="shared" si="168"/>
        <v>0.4864864865</v>
      </c>
      <c r="U145" s="68">
        <f t="shared" si="168"/>
        <v>0.6486486486</v>
      </c>
      <c r="V145" s="68">
        <f t="shared" si="168"/>
        <v>0.7297297297</v>
      </c>
      <c r="W145" s="68">
        <f t="shared" si="168"/>
        <v>0.8378378378</v>
      </c>
      <c r="X145" s="68">
        <f t="shared" si="168"/>
        <v>0.8918918919</v>
      </c>
      <c r="Y145" s="68">
        <f t="shared" si="168"/>
        <v>0.9864864865</v>
      </c>
      <c r="Z145" s="68">
        <f t="shared" si="168"/>
        <v>0.9864864865</v>
      </c>
      <c r="AA145" s="68">
        <f t="shared" si="168"/>
        <v>0.9864864865</v>
      </c>
      <c r="AB145" s="68">
        <f t="shared" si="168"/>
        <v>0.9864864865</v>
      </c>
      <c r="AC145" s="68">
        <f t="shared" si="168"/>
        <v>0.9864864865</v>
      </c>
      <c r="AD145" s="68">
        <f t="shared" si="168"/>
        <v>1</v>
      </c>
      <c r="AE145" s="68">
        <f t="shared" si="168"/>
        <v>1</v>
      </c>
      <c r="AF145" s="68">
        <f t="shared" si="168"/>
        <v>1</v>
      </c>
      <c r="AG145" s="69"/>
      <c r="AH145" s="68">
        <f t="shared" si="135"/>
        <v>0.1683673469</v>
      </c>
      <c r="AI145" s="68">
        <f t="shared" ref="AI145:AV145" si="169">AH145+AI26/100</f>
        <v>0.3469387755</v>
      </c>
      <c r="AJ145" s="68">
        <f t="shared" si="169"/>
        <v>0.5153061224</v>
      </c>
      <c r="AK145" s="68">
        <f t="shared" si="169"/>
        <v>0.6836734694</v>
      </c>
      <c r="AL145" s="68">
        <f t="shared" si="169"/>
        <v>0.7959183673</v>
      </c>
      <c r="AM145" s="68">
        <f t="shared" si="169"/>
        <v>0.862244898</v>
      </c>
      <c r="AN145" s="68">
        <f t="shared" si="169"/>
        <v>0.9285714286</v>
      </c>
      <c r="AO145" s="68">
        <f t="shared" si="169"/>
        <v>0.9591836735</v>
      </c>
      <c r="AP145" s="68">
        <f t="shared" si="169"/>
        <v>0.9744897959</v>
      </c>
      <c r="AQ145" s="68">
        <f t="shared" si="169"/>
        <v>0.9846938776</v>
      </c>
      <c r="AR145" s="68">
        <f t="shared" si="169"/>
        <v>0.9846938776</v>
      </c>
      <c r="AS145" s="68">
        <f t="shared" si="169"/>
        <v>0.9846938776</v>
      </c>
      <c r="AT145" s="68">
        <f t="shared" si="169"/>
        <v>0.9897959184</v>
      </c>
      <c r="AU145" s="68">
        <f t="shared" si="169"/>
        <v>0.9897959184</v>
      </c>
      <c r="AV145" s="68">
        <f t="shared" si="169"/>
        <v>1</v>
      </c>
      <c r="AW145" s="69"/>
      <c r="AX145" s="68">
        <f t="shared" si="137"/>
        <v>0.1678321678</v>
      </c>
      <c r="AY145" s="68">
        <f t="shared" ref="AY145:BL145" si="170">AX145+AY26/100</f>
        <v>0.3146853147</v>
      </c>
      <c r="AZ145" s="68">
        <f t="shared" si="170"/>
        <v>0.5034965035</v>
      </c>
      <c r="BA145" s="68">
        <f t="shared" si="170"/>
        <v>0.6433566434</v>
      </c>
      <c r="BB145" s="68">
        <f t="shared" si="170"/>
        <v>0.7272727273</v>
      </c>
      <c r="BC145" s="68">
        <f t="shared" si="170"/>
        <v>0.8391608392</v>
      </c>
      <c r="BD145" s="68">
        <f t="shared" si="170"/>
        <v>0.9090909091</v>
      </c>
      <c r="BE145" s="68">
        <f t="shared" si="170"/>
        <v>0.9230769231</v>
      </c>
      <c r="BF145" s="68">
        <f t="shared" si="170"/>
        <v>0.951048951</v>
      </c>
      <c r="BG145" s="68">
        <f t="shared" si="170"/>
        <v>0.979020979</v>
      </c>
      <c r="BH145" s="68">
        <f t="shared" si="170"/>
        <v>0.979020979</v>
      </c>
      <c r="BI145" s="68">
        <f t="shared" si="170"/>
        <v>0.979020979</v>
      </c>
      <c r="BJ145" s="68">
        <f t="shared" si="170"/>
        <v>0.979020979</v>
      </c>
      <c r="BK145" s="68">
        <f t="shared" si="170"/>
        <v>0.993006993</v>
      </c>
      <c r="BL145" s="68">
        <f t="shared" si="170"/>
        <v>1</v>
      </c>
      <c r="BM145" s="68"/>
    </row>
    <row r="146">
      <c r="A146" s="23" t="s">
        <v>19</v>
      </c>
      <c r="B146" s="53">
        <f t="shared" ref="B146:B187" si="175">B86/100</f>
        <v>0</v>
      </c>
      <c r="C146" s="53">
        <f t="shared" ref="C146:O146" si="171">B146+C86/100</f>
        <v>0</v>
      </c>
      <c r="D146" s="53">
        <f t="shared" si="171"/>
        <v>0</v>
      </c>
      <c r="E146" s="53">
        <f t="shared" si="171"/>
        <v>0</v>
      </c>
      <c r="F146" s="53">
        <f t="shared" si="171"/>
        <v>0</v>
      </c>
      <c r="G146" s="53">
        <f t="shared" si="171"/>
        <v>0</v>
      </c>
      <c r="H146" s="53">
        <f t="shared" si="171"/>
        <v>0</v>
      </c>
      <c r="I146" s="53">
        <f t="shared" si="171"/>
        <v>0</v>
      </c>
      <c r="J146" s="53">
        <f t="shared" si="171"/>
        <v>0</v>
      </c>
      <c r="K146" s="53">
        <f t="shared" si="171"/>
        <v>0</v>
      </c>
      <c r="L146" s="53">
        <f t="shared" si="171"/>
        <v>0</v>
      </c>
      <c r="M146" s="53">
        <f t="shared" si="171"/>
        <v>0</v>
      </c>
      <c r="N146" s="53">
        <f t="shared" si="171"/>
        <v>0</v>
      </c>
      <c r="O146" s="53">
        <f t="shared" si="171"/>
        <v>0</v>
      </c>
      <c r="P146" s="52">
        <v>0.0</v>
      </c>
      <c r="Q146" s="67"/>
      <c r="R146" s="53">
        <f t="shared" ref="R146:R187" si="177">R86/100</f>
        <v>0.1428571429</v>
      </c>
      <c r="S146" s="53">
        <f t="shared" ref="S146:AF146" si="172">R146+S86/100</f>
        <v>0.1428571429</v>
      </c>
      <c r="T146" s="53">
        <f t="shared" si="172"/>
        <v>0.2857142857</v>
      </c>
      <c r="U146" s="53">
        <f t="shared" si="172"/>
        <v>0.2857142857</v>
      </c>
      <c r="V146" s="53">
        <f t="shared" si="172"/>
        <v>0.2857142857</v>
      </c>
      <c r="W146" s="53">
        <f t="shared" si="172"/>
        <v>0.2857142857</v>
      </c>
      <c r="X146" s="53">
        <f t="shared" si="172"/>
        <v>0.2857142857</v>
      </c>
      <c r="Y146" s="53">
        <f t="shared" si="172"/>
        <v>0.4285714286</v>
      </c>
      <c r="Z146" s="53">
        <f t="shared" si="172"/>
        <v>0.5714285714</v>
      </c>
      <c r="AA146" s="53">
        <f t="shared" si="172"/>
        <v>0.7142857143</v>
      </c>
      <c r="AB146" s="53">
        <f t="shared" si="172"/>
        <v>0.8571428571</v>
      </c>
      <c r="AC146" s="53">
        <f t="shared" si="172"/>
        <v>0.8571428571</v>
      </c>
      <c r="AD146" s="53">
        <f t="shared" si="172"/>
        <v>0.8571428571</v>
      </c>
      <c r="AE146" s="53">
        <f t="shared" si="172"/>
        <v>1</v>
      </c>
      <c r="AF146" s="53">
        <f t="shared" si="172"/>
        <v>1</v>
      </c>
      <c r="AG146" s="67"/>
      <c r="AH146" s="53">
        <f t="shared" ref="AH146:AH187" si="179">AH86/100</f>
        <v>0</v>
      </c>
      <c r="AI146" s="53">
        <f t="shared" ref="AI146:AV146" si="173">AH146+AI86/100</f>
        <v>0.09090909091</v>
      </c>
      <c r="AJ146" s="53">
        <f t="shared" si="173"/>
        <v>0.1818181818</v>
      </c>
      <c r="AK146" s="53">
        <f t="shared" si="173"/>
        <v>0.1818181818</v>
      </c>
      <c r="AL146" s="53">
        <f t="shared" si="173"/>
        <v>0.2727272727</v>
      </c>
      <c r="AM146" s="53">
        <f t="shared" si="173"/>
        <v>0.2727272727</v>
      </c>
      <c r="AN146" s="53">
        <f t="shared" si="173"/>
        <v>0.3636363636</v>
      </c>
      <c r="AO146" s="53">
        <f t="shared" si="173"/>
        <v>0.3636363636</v>
      </c>
      <c r="AP146" s="53">
        <f t="shared" si="173"/>
        <v>0.7272727273</v>
      </c>
      <c r="AQ146" s="53">
        <f t="shared" si="173"/>
        <v>0.7272727273</v>
      </c>
      <c r="AR146" s="53">
        <f t="shared" si="173"/>
        <v>0.7272727273</v>
      </c>
      <c r="AS146" s="53">
        <f t="shared" si="173"/>
        <v>0.9090909091</v>
      </c>
      <c r="AT146" s="53">
        <f t="shared" si="173"/>
        <v>0.9090909091</v>
      </c>
      <c r="AU146" s="53">
        <f t="shared" si="173"/>
        <v>1</v>
      </c>
      <c r="AV146" s="53">
        <f t="shared" si="173"/>
        <v>1</v>
      </c>
      <c r="AW146" s="67"/>
      <c r="AX146" s="53">
        <f t="shared" ref="AX146:AX187" si="181">AX86/100</f>
        <v>0</v>
      </c>
      <c r="AY146" s="53">
        <f t="shared" ref="AY146:BL146" si="174">AX146+AY86/100</f>
        <v>0.07692307692</v>
      </c>
      <c r="AZ146" s="53">
        <f t="shared" si="174"/>
        <v>0.1538461538</v>
      </c>
      <c r="BA146" s="53">
        <f t="shared" si="174"/>
        <v>0.1538461538</v>
      </c>
      <c r="BB146" s="53">
        <f t="shared" si="174"/>
        <v>0.1538461538</v>
      </c>
      <c r="BC146" s="53">
        <f t="shared" si="174"/>
        <v>0.2307692308</v>
      </c>
      <c r="BD146" s="53">
        <f t="shared" si="174"/>
        <v>0.3076923077</v>
      </c>
      <c r="BE146" s="53">
        <f t="shared" si="174"/>
        <v>0.5384615385</v>
      </c>
      <c r="BF146" s="53">
        <f t="shared" si="174"/>
        <v>0.6153846154</v>
      </c>
      <c r="BG146" s="53">
        <f t="shared" si="174"/>
        <v>0.6153846154</v>
      </c>
      <c r="BH146" s="53">
        <f t="shared" si="174"/>
        <v>0.6923076923</v>
      </c>
      <c r="BI146" s="53">
        <f t="shared" si="174"/>
        <v>0.7692307692</v>
      </c>
      <c r="BJ146" s="53">
        <f t="shared" si="174"/>
        <v>0.8461538462</v>
      </c>
      <c r="BK146" s="53">
        <f t="shared" si="174"/>
        <v>1</v>
      </c>
      <c r="BL146" s="53">
        <f t="shared" si="174"/>
        <v>1</v>
      </c>
    </row>
    <row r="147">
      <c r="A147" s="23" t="s">
        <v>20</v>
      </c>
      <c r="B147" s="53">
        <f t="shared" si="175"/>
        <v>0</v>
      </c>
      <c r="C147" s="53">
        <f t="shared" ref="C147:P147" si="176">B147+C87/100</f>
        <v>0</v>
      </c>
      <c r="D147" s="53">
        <f t="shared" si="176"/>
        <v>0</v>
      </c>
      <c r="E147" s="53">
        <f t="shared" si="176"/>
        <v>0</v>
      </c>
      <c r="F147" s="53">
        <f t="shared" si="176"/>
        <v>0</v>
      </c>
      <c r="G147" s="53">
        <f t="shared" si="176"/>
        <v>0</v>
      </c>
      <c r="H147" s="53">
        <f t="shared" si="176"/>
        <v>0</v>
      </c>
      <c r="I147" s="53">
        <f t="shared" si="176"/>
        <v>0</v>
      </c>
      <c r="J147" s="53">
        <f t="shared" si="176"/>
        <v>0</v>
      </c>
      <c r="K147" s="53">
        <f t="shared" si="176"/>
        <v>0</v>
      </c>
      <c r="L147" s="53">
        <f t="shared" si="176"/>
        <v>0</v>
      </c>
      <c r="M147" s="53">
        <f t="shared" si="176"/>
        <v>0</v>
      </c>
      <c r="N147" s="53">
        <f t="shared" si="176"/>
        <v>0</v>
      </c>
      <c r="O147" s="53">
        <f t="shared" si="176"/>
        <v>0</v>
      </c>
      <c r="P147" s="53">
        <f t="shared" si="176"/>
        <v>0</v>
      </c>
      <c r="Q147" s="67"/>
      <c r="R147" s="53">
        <f t="shared" si="177"/>
        <v>0</v>
      </c>
      <c r="S147" s="53">
        <f t="shared" ref="S147:AF147" si="178">R147+S87/100</f>
        <v>0</v>
      </c>
      <c r="T147" s="53">
        <f t="shared" si="178"/>
        <v>0</v>
      </c>
      <c r="U147" s="53">
        <f t="shared" si="178"/>
        <v>0</v>
      </c>
      <c r="V147" s="53">
        <f t="shared" si="178"/>
        <v>0</v>
      </c>
      <c r="W147" s="53">
        <f t="shared" si="178"/>
        <v>0</v>
      </c>
      <c r="X147" s="53">
        <f t="shared" si="178"/>
        <v>0</v>
      </c>
      <c r="Y147" s="53">
        <f t="shared" si="178"/>
        <v>0.5</v>
      </c>
      <c r="Z147" s="53">
        <f t="shared" si="178"/>
        <v>0.5</v>
      </c>
      <c r="AA147" s="53">
        <f t="shared" si="178"/>
        <v>0.5</v>
      </c>
      <c r="AB147" s="53">
        <f t="shared" si="178"/>
        <v>0.5</v>
      </c>
      <c r="AC147" s="53">
        <f t="shared" si="178"/>
        <v>0.5</v>
      </c>
      <c r="AD147" s="53">
        <f t="shared" si="178"/>
        <v>1</v>
      </c>
      <c r="AE147" s="53">
        <f t="shared" si="178"/>
        <v>1</v>
      </c>
      <c r="AF147" s="53">
        <f t="shared" si="178"/>
        <v>1</v>
      </c>
      <c r="AG147" s="67"/>
      <c r="AH147" s="53">
        <f t="shared" si="179"/>
        <v>0</v>
      </c>
      <c r="AI147" s="53">
        <f t="shared" ref="AI147:AV147" si="180">AH147+AI87/100</f>
        <v>0</v>
      </c>
      <c r="AJ147" s="53">
        <f t="shared" si="180"/>
        <v>0</v>
      </c>
      <c r="AK147" s="53">
        <f t="shared" si="180"/>
        <v>0</v>
      </c>
      <c r="AL147" s="53">
        <f t="shared" si="180"/>
        <v>0</v>
      </c>
      <c r="AM147" s="53">
        <f t="shared" si="180"/>
        <v>0</v>
      </c>
      <c r="AN147" s="53">
        <f t="shared" si="180"/>
        <v>0</v>
      </c>
      <c r="AO147" s="53">
        <f t="shared" si="180"/>
        <v>0</v>
      </c>
      <c r="AP147" s="53">
        <f t="shared" si="180"/>
        <v>0.2</v>
      </c>
      <c r="AQ147" s="53">
        <f t="shared" si="180"/>
        <v>0.6</v>
      </c>
      <c r="AR147" s="53">
        <f t="shared" si="180"/>
        <v>0.8</v>
      </c>
      <c r="AS147" s="53">
        <f t="shared" si="180"/>
        <v>1</v>
      </c>
      <c r="AT147" s="53">
        <f t="shared" si="180"/>
        <v>1</v>
      </c>
      <c r="AU147" s="53">
        <f t="shared" si="180"/>
        <v>1</v>
      </c>
      <c r="AV147" s="53">
        <f t="shared" si="180"/>
        <v>1</v>
      </c>
      <c r="AW147" s="67"/>
      <c r="AX147" s="53">
        <f t="shared" si="181"/>
        <v>0</v>
      </c>
      <c r="AY147" s="53">
        <f t="shared" ref="AY147:BL147" si="182">AX147+AY87/100</f>
        <v>0</v>
      </c>
      <c r="AZ147" s="53">
        <f t="shared" si="182"/>
        <v>0</v>
      </c>
      <c r="BA147" s="53">
        <f t="shared" si="182"/>
        <v>0</v>
      </c>
      <c r="BB147" s="53">
        <f t="shared" si="182"/>
        <v>0</v>
      </c>
      <c r="BC147" s="53">
        <f t="shared" si="182"/>
        <v>0</v>
      </c>
      <c r="BD147" s="53">
        <f t="shared" si="182"/>
        <v>0</v>
      </c>
      <c r="BE147" s="53">
        <f t="shared" si="182"/>
        <v>0</v>
      </c>
      <c r="BF147" s="53">
        <f t="shared" si="182"/>
        <v>0.25</v>
      </c>
      <c r="BG147" s="53">
        <f t="shared" si="182"/>
        <v>0.5</v>
      </c>
      <c r="BH147" s="53">
        <f t="shared" si="182"/>
        <v>0.75</v>
      </c>
      <c r="BI147" s="53">
        <f t="shared" si="182"/>
        <v>0.75</v>
      </c>
      <c r="BJ147" s="53">
        <f t="shared" si="182"/>
        <v>0.75</v>
      </c>
      <c r="BK147" s="53">
        <f t="shared" si="182"/>
        <v>1</v>
      </c>
      <c r="BL147" s="53">
        <f t="shared" si="182"/>
        <v>1</v>
      </c>
    </row>
    <row r="148">
      <c r="A148" s="23" t="s">
        <v>21</v>
      </c>
      <c r="B148" s="53">
        <f t="shared" si="175"/>
        <v>0</v>
      </c>
      <c r="C148" s="53">
        <f t="shared" ref="C148:P148" si="183">B148+C88/100</f>
        <v>0</v>
      </c>
      <c r="D148" s="53">
        <f t="shared" si="183"/>
        <v>0</v>
      </c>
      <c r="E148" s="53">
        <f t="shared" si="183"/>
        <v>0</v>
      </c>
      <c r="F148" s="53">
        <f t="shared" si="183"/>
        <v>0</v>
      </c>
      <c r="G148" s="53">
        <f t="shared" si="183"/>
        <v>0</v>
      </c>
      <c r="H148" s="53">
        <f t="shared" si="183"/>
        <v>0</v>
      </c>
      <c r="I148" s="53">
        <f t="shared" si="183"/>
        <v>0</v>
      </c>
      <c r="J148" s="53">
        <f t="shared" si="183"/>
        <v>0</v>
      </c>
      <c r="K148" s="53">
        <f t="shared" si="183"/>
        <v>0</v>
      </c>
      <c r="L148" s="53">
        <f t="shared" si="183"/>
        <v>0</v>
      </c>
      <c r="M148" s="53">
        <f t="shared" si="183"/>
        <v>0</v>
      </c>
      <c r="N148" s="53">
        <f t="shared" si="183"/>
        <v>0</v>
      </c>
      <c r="O148" s="53">
        <f t="shared" si="183"/>
        <v>0</v>
      </c>
      <c r="P148" s="53">
        <f t="shared" si="183"/>
        <v>0</v>
      </c>
      <c r="Q148" s="67"/>
      <c r="R148" s="53">
        <f t="shared" si="177"/>
        <v>0</v>
      </c>
      <c r="S148" s="53">
        <f t="shared" ref="S148:AF148" si="184">R148+S88/100</f>
        <v>1</v>
      </c>
      <c r="T148" s="53">
        <f t="shared" si="184"/>
        <v>1</v>
      </c>
      <c r="U148" s="53">
        <f t="shared" si="184"/>
        <v>1</v>
      </c>
      <c r="V148" s="53">
        <f t="shared" si="184"/>
        <v>1</v>
      </c>
      <c r="W148" s="53">
        <f t="shared" si="184"/>
        <v>1</v>
      </c>
      <c r="X148" s="53">
        <f t="shared" si="184"/>
        <v>1</v>
      </c>
      <c r="Y148" s="53">
        <f t="shared" si="184"/>
        <v>1</v>
      </c>
      <c r="Z148" s="53">
        <f t="shared" si="184"/>
        <v>1</v>
      </c>
      <c r="AA148" s="53">
        <f t="shared" si="184"/>
        <v>1</v>
      </c>
      <c r="AB148" s="53">
        <f t="shared" si="184"/>
        <v>1</v>
      </c>
      <c r="AC148" s="53">
        <f t="shared" si="184"/>
        <v>1</v>
      </c>
      <c r="AD148" s="53">
        <f t="shared" si="184"/>
        <v>1</v>
      </c>
      <c r="AE148" s="53">
        <f t="shared" si="184"/>
        <v>1</v>
      </c>
      <c r="AF148" s="53">
        <f t="shared" si="184"/>
        <v>1</v>
      </c>
      <c r="AG148" s="67"/>
      <c r="AH148" s="53">
        <f t="shared" si="179"/>
        <v>0</v>
      </c>
      <c r="AI148" s="53">
        <f t="shared" ref="AI148:AV148" si="185">AH148+AI88/100</f>
        <v>0</v>
      </c>
      <c r="AJ148" s="53">
        <f t="shared" si="185"/>
        <v>0</v>
      </c>
      <c r="AK148" s="53">
        <f t="shared" si="185"/>
        <v>0</v>
      </c>
      <c r="AL148" s="53">
        <f t="shared" si="185"/>
        <v>0.2</v>
      </c>
      <c r="AM148" s="53">
        <f t="shared" si="185"/>
        <v>0.2</v>
      </c>
      <c r="AN148" s="53">
        <f t="shared" si="185"/>
        <v>0.2</v>
      </c>
      <c r="AO148" s="53">
        <f t="shared" si="185"/>
        <v>0.2</v>
      </c>
      <c r="AP148" s="53">
        <f t="shared" si="185"/>
        <v>0.6</v>
      </c>
      <c r="AQ148" s="53">
        <f t="shared" si="185"/>
        <v>0.6</v>
      </c>
      <c r="AR148" s="53">
        <f t="shared" si="185"/>
        <v>0.6</v>
      </c>
      <c r="AS148" s="53">
        <f t="shared" si="185"/>
        <v>1</v>
      </c>
      <c r="AT148" s="53">
        <f t="shared" si="185"/>
        <v>1</v>
      </c>
      <c r="AU148" s="53">
        <f t="shared" si="185"/>
        <v>1</v>
      </c>
      <c r="AV148" s="53">
        <f t="shared" si="185"/>
        <v>1</v>
      </c>
      <c r="AW148" s="67"/>
      <c r="AX148" s="53">
        <f t="shared" si="181"/>
        <v>0.1428571429</v>
      </c>
      <c r="AY148" s="53">
        <f t="shared" ref="AY148:BL148" si="186">AX148+AY88/100</f>
        <v>0.1428571429</v>
      </c>
      <c r="AZ148" s="53">
        <f t="shared" si="186"/>
        <v>0.1428571429</v>
      </c>
      <c r="BA148" s="53">
        <f t="shared" si="186"/>
        <v>0.1428571429</v>
      </c>
      <c r="BB148" s="53">
        <f t="shared" si="186"/>
        <v>0.1428571429</v>
      </c>
      <c r="BC148" s="53">
        <f t="shared" si="186"/>
        <v>0.1428571429</v>
      </c>
      <c r="BD148" s="53">
        <f t="shared" si="186"/>
        <v>0.1428571429</v>
      </c>
      <c r="BE148" s="53">
        <f t="shared" si="186"/>
        <v>0.1428571429</v>
      </c>
      <c r="BF148" s="53">
        <f t="shared" si="186"/>
        <v>0.1428571429</v>
      </c>
      <c r="BG148" s="53">
        <f t="shared" si="186"/>
        <v>0.4285714286</v>
      </c>
      <c r="BH148" s="53">
        <f t="shared" si="186"/>
        <v>0.7142857143</v>
      </c>
      <c r="BI148" s="53">
        <f t="shared" si="186"/>
        <v>1</v>
      </c>
      <c r="BJ148" s="53">
        <f t="shared" si="186"/>
        <v>1</v>
      </c>
      <c r="BK148" s="53">
        <f t="shared" si="186"/>
        <v>1</v>
      </c>
      <c r="BL148" s="53">
        <f t="shared" si="186"/>
        <v>1</v>
      </c>
    </row>
    <row r="149">
      <c r="A149" s="23" t="s">
        <v>22</v>
      </c>
      <c r="B149" s="53">
        <f t="shared" si="175"/>
        <v>0</v>
      </c>
      <c r="C149" s="53">
        <f t="shared" ref="C149:P149" si="187">B149+C89/100</f>
        <v>0</v>
      </c>
      <c r="D149" s="53">
        <f t="shared" si="187"/>
        <v>0</v>
      </c>
      <c r="E149" s="53">
        <f t="shared" si="187"/>
        <v>0</v>
      </c>
      <c r="F149" s="53">
        <f t="shared" si="187"/>
        <v>0</v>
      </c>
      <c r="G149" s="53">
        <f t="shared" si="187"/>
        <v>0</v>
      </c>
      <c r="H149" s="53">
        <f t="shared" si="187"/>
        <v>0</v>
      </c>
      <c r="I149" s="53">
        <f t="shared" si="187"/>
        <v>0</v>
      </c>
      <c r="J149" s="53">
        <f t="shared" si="187"/>
        <v>0</v>
      </c>
      <c r="K149" s="53">
        <f t="shared" si="187"/>
        <v>0</v>
      </c>
      <c r="L149" s="53">
        <f t="shared" si="187"/>
        <v>0</v>
      </c>
      <c r="M149" s="53">
        <f t="shared" si="187"/>
        <v>0</v>
      </c>
      <c r="N149" s="53">
        <f t="shared" si="187"/>
        <v>0</v>
      </c>
      <c r="O149" s="53">
        <f t="shared" si="187"/>
        <v>0</v>
      </c>
      <c r="P149" s="53">
        <f t="shared" si="187"/>
        <v>0</v>
      </c>
      <c r="Q149" s="67"/>
      <c r="R149" s="53">
        <f t="shared" si="177"/>
        <v>0</v>
      </c>
      <c r="S149" s="53">
        <f t="shared" ref="S149:AF149" si="188">R149+S89/100</f>
        <v>0</v>
      </c>
      <c r="T149" s="53">
        <f t="shared" si="188"/>
        <v>0</v>
      </c>
      <c r="U149" s="53">
        <f t="shared" si="188"/>
        <v>0</v>
      </c>
      <c r="V149" s="53">
        <f t="shared" si="188"/>
        <v>0</v>
      </c>
      <c r="W149" s="53">
        <f t="shared" si="188"/>
        <v>0</v>
      </c>
      <c r="X149" s="53">
        <f t="shared" si="188"/>
        <v>0</v>
      </c>
      <c r="Y149" s="53">
        <f t="shared" si="188"/>
        <v>0.3333333333</v>
      </c>
      <c r="Z149" s="53">
        <f t="shared" si="188"/>
        <v>0.6666666667</v>
      </c>
      <c r="AA149" s="53">
        <f t="shared" si="188"/>
        <v>0.6666666667</v>
      </c>
      <c r="AB149" s="53">
        <f t="shared" si="188"/>
        <v>1</v>
      </c>
      <c r="AC149" s="53">
        <f t="shared" si="188"/>
        <v>1</v>
      </c>
      <c r="AD149" s="53">
        <f t="shared" si="188"/>
        <v>1</v>
      </c>
      <c r="AE149" s="53">
        <f t="shared" si="188"/>
        <v>1</v>
      </c>
      <c r="AF149" s="53">
        <f t="shared" si="188"/>
        <v>1</v>
      </c>
      <c r="AG149" s="67"/>
      <c r="AH149" s="53">
        <f t="shared" si="179"/>
        <v>0</v>
      </c>
      <c r="AI149" s="53">
        <f t="shared" ref="AI149:AV149" si="189">AH149+AI89/100</f>
        <v>0</v>
      </c>
      <c r="AJ149" s="53">
        <f t="shared" si="189"/>
        <v>0</v>
      </c>
      <c r="AK149" s="53">
        <f t="shared" si="189"/>
        <v>0</v>
      </c>
      <c r="AL149" s="53">
        <f t="shared" si="189"/>
        <v>0.2</v>
      </c>
      <c r="AM149" s="53">
        <f t="shared" si="189"/>
        <v>0.2</v>
      </c>
      <c r="AN149" s="53">
        <f t="shared" si="189"/>
        <v>0.2</v>
      </c>
      <c r="AO149" s="53">
        <f t="shared" si="189"/>
        <v>0.2</v>
      </c>
      <c r="AP149" s="53">
        <f t="shared" si="189"/>
        <v>0.6</v>
      </c>
      <c r="AQ149" s="53">
        <f t="shared" si="189"/>
        <v>0.6</v>
      </c>
      <c r="AR149" s="53">
        <f t="shared" si="189"/>
        <v>0.6</v>
      </c>
      <c r="AS149" s="53">
        <f t="shared" si="189"/>
        <v>1</v>
      </c>
      <c r="AT149" s="53">
        <f t="shared" si="189"/>
        <v>1</v>
      </c>
      <c r="AU149" s="53">
        <f t="shared" si="189"/>
        <v>1</v>
      </c>
      <c r="AV149" s="53">
        <f t="shared" si="189"/>
        <v>1</v>
      </c>
      <c r="AW149" s="67"/>
      <c r="AX149" s="53">
        <f t="shared" si="181"/>
        <v>0</v>
      </c>
      <c r="AY149" s="53">
        <f t="shared" ref="AY149:BL149" si="190">AX149+AY89/100</f>
        <v>0.5</v>
      </c>
      <c r="AZ149" s="53">
        <f t="shared" si="190"/>
        <v>0.5</v>
      </c>
      <c r="BA149" s="53">
        <f t="shared" si="190"/>
        <v>0.5</v>
      </c>
      <c r="BB149" s="53">
        <f t="shared" si="190"/>
        <v>0.5</v>
      </c>
      <c r="BC149" s="53">
        <f t="shared" si="190"/>
        <v>0.5</v>
      </c>
      <c r="BD149" s="53">
        <f t="shared" si="190"/>
        <v>0.5</v>
      </c>
      <c r="BE149" s="53">
        <f t="shared" si="190"/>
        <v>0.5</v>
      </c>
      <c r="BF149" s="53">
        <f t="shared" si="190"/>
        <v>0.5</v>
      </c>
      <c r="BG149" s="53">
        <f t="shared" si="190"/>
        <v>0.5</v>
      </c>
      <c r="BH149" s="53">
        <f t="shared" si="190"/>
        <v>0.5</v>
      </c>
      <c r="BI149" s="53">
        <f t="shared" si="190"/>
        <v>1</v>
      </c>
      <c r="BJ149" s="53">
        <f t="shared" si="190"/>
        <v>1</v>
      </c>
      <c r="BK149" s="53">
        <f t="shared" si="190"/>
        <v>1</v>
      </c>
      <c r="BL149" s="53">
        <f t="shared" si="190"/>
        <v>1</v>
      </c>
    </row>
    <row r="150">
      <c r="A150" s="23" t="s">
        <v>23</v>
      </c>
      <c r="B150" s="53">
        <f t="shared" si="175"/>
        <v>0</v>
      </c>
      <c r="C150" s="53">
        <f t="shared" ref="C150:P150" si="191">B150+C90/100</f>
        <v>0</v>
      </c>
      <c r="D150" s="53">
        <f t="shared" si="191"/>
        <v>0</v>
      </c>
      <c r="E150" s="53">
        <f t="shared" si="191"/>
        <v>0</v>
      </c>
      <c r="F150" s="53">
        <f t="shared" si="191"/>
        <v>0</v>
      </c>
      <c r="G150" s="53">
        <f t="shared" si="191"/>
        <v>0</v>
      </c>
      <c r="H150" s="53">
        <f t="shared" si="191"/>
        <v>0</v>
      </c>
      <c r="I150" s="53">
        <f t="shared" si="191"/>
        <v>0</v>
      </c>
      <c r="J150" s="53">
        <f t="shared" si="191"/>
        <v>0</v>
      </c>
      <c r="K150" s="53">
        <f t="shared" si="191"/>
        <v>0</v>
      </c>
      <c r="L150" s="53">
        <f t="shared" si="191"/>
        <v>0</v>
      </c>
      <c r="M150" s="53">
        <f t="shared" si="191"/>
        <v>0</v>
      </c>
      <c r="N150" s="53">
        <f t="shared" si="191"/>
        <v>0</v>
      </c>
      <c r="O150" s="53">
        <f t="shared" si="191"/>
        <v>0</v>
      </c>
      <c r="P150" s="53">
        <f t="shared" si="191"/>
        <v>0</v>
      </c>
      <c r="Q150" s="67"/>
      <c r="R150" s="53">
        <f t="shared" si="177"/>
        <v>0</v>
      </c>
      <c r="S150" s="53">
        <f t="shared" ref="S150:AF150" si="192">R150+S90/100</f>
        <v>0</v>
      </c>
      <c r="T150" s="53">
        <f t="shared" si="192"/>
        <v>0</v>
      </c>
      <c r="U150" s="53">
        <f t="shared" si="192"/>
        <v>0</v>
      </c>
      <c r="V150" s="53">
        <f t="shared" si="192"/>
        <v>0</v>
      </c>
      <c r="W150" s="53">
        <f t="shared" si="192"/>
        <v>0</v>
      </c>
      <c r="X150" s="53">
        <f t="shared" si="192"/>
        <v>0</v>
      </c>
      <c r="Y150" s="53">
        <f t="shared" si="192"/>
        <v>1</v>
      </c>
      <c r="Z150" s="53">
        <f t="shared" si="192"/>
        <v>1</v>
      </c>
      <c r="AA150" s="53">
        <f t="shared" si="192"/>
        <v>1</v>
      </c>
      <c r="AB150" s="53">
        <f t="shared" si="192"/>
        <v>1</v>
      </c>
      <c r="AC150" s="53">
        <f t="shared" si="192"/>
        <v>1</v>
      </c>
      <c r="AD150" s="53">
        <f t="shared" si="192"/>
        <v>1</v>
      </c>
      <c r="AE150" s="53">
        <f t="shared" si="192"/>
        <v>1</v>
      </c>
      <c r="AF150" s="53">
        <f t="shared" si="192"/>
        <v>1</v>
      </c>
      <c r="AG150" s="67"/>
      <c r="AH150" s="53">
        <f t="shared" si="179"/>
        <v>0.125</v>
      </c>
      <c r="AI150" s="53">
        <f t="shared" ref="AI150:AV150" si="193">AH150+AI90/100</f>
        <v>0.125</v>
      </c>
      <c r="AJ150" s="53">
        <f t="shared" si="193"/>
        <v>0.125</v>
      </c>
      <c r="AK150" s="53">
        <f t="shared" si="193"/>
        <v>0.125</v>
      </c>
      <c r="AL150" s="53">
        <f t="shared" si="193"/>
        <v>0.25</v>
      </c>
      <c r="AM150" s="53">
        <f t="shared" si="193"/>
        <v>0.375</v>
      </c>
      <c r="AN150" s="53">
        <f t="shared" si="193"/>
        <v>0.5</v>
      </c>
      <c r="AO150" s="53">
        <f t="shared" si="193"/>
        <v>0.5</v>
      </c>
      <c r="AP150" s="53">
        <f t="shared" si="193"/>
        <v>0.5</v>
      </c>
      <c r="AQ150" s="53">
        <f t="shared" si="193"/>
        <v>0.75</v>
      </c>
      <c r="AR150" s="53">
        <f t="shared" si="193"/>
        <v>0.875</v>
      </c>
      <c r="AS150" s="53">
        <f t="shared" si="193"/>
        <v>0.875</v>
      </c>
      <c r="AT150" s="53">
        <f t="shared" si="193"/>
        <v>1</v>
      </c>
      <c r="AU150" s="53">
        <f t="shared" si="193"/>
        <v>1</v>
      </c>
      <c r="AV150" s="53">
        <f t="shared" si="193"/>
        <v>1</v>
      </c>
      <c r="AW150" s="67"/>
      <c r="AX150" s="53">
        <f t="shared" si="181"/>
        <v>0</v>
      </c>
      <c r="AY150" s="53">
        <f t="shared" ref="AY150:BL150" si="194">AX150+AY90/100</f>
        <v>0</v>
      </c>
      <c r="AZ150" s="53">
        <f t="shared" si="194"/>
        <v>0</v>
      </c>
      <c r="BA150" s="53">
        <f t="shared" si="194"/>
        <v>0.1111111111</v>
      </c>
      <c r="BB150" s="53">
        <f t="shared" si="194"/>
        <v>0.2222222222</v>
      </c>
      <c r="BC150" s="53">
        <f t="shared" si="194"/>
        <v>0.4444444444</v>
      </c>
      <c r="BD150" s="53">
        <f t="shared" si="194"/>
        <v>0.4444444444</v>
      </c>
      <c r="BE150" s="53">
        <f t="shared" si="194"/>
        <v>0.4444444444</v>
      </c>
      <c r="BF150" s="53">
        <f t="shared" si="194"/>
        <v>0.6666666667</v>
      </c>
      <c r="BG150" s="53">
        <f t="shared" si="194"/>
        <v>0.7777777778</v>
      </c>
      <c r="BH150" s="53">
        <f t="shared" si="194"/>
        <v>0.8888888889</v>
      </c>
      <c r="BI150" s="53">
        <f t="shared" si="194"/>
        <v>0.8888888889</v>
      </c>
      <c r="BJ150" s="53">
        <f t="shared" si="194"/>
        <v>1</v>
      </c>
      <c r="BK150" s="53">
        <f t="shared" si="194"/>
        <v>1</v>
      </c>
      <c r="BL150" s="53">
        <f t="shared" si="194"/>
        <v>1</v>
      </c>
    </row>
    <row r="151">
      <c r="A151" s="23" t="s">
        <v>24</v>
      </c>
      <c r="B151" s="53">
        <f t="shared" si="175"/>
        <v>0</v>
      </c>
      <c r="C151" s="53">
        <f t="shared" ref="C151:P151" si="195">B151+C91/100</f>
        <v>0</v>
      </c>
      <c r="D151" s="53">
        <f t="shared" si="195"/>
        <v>0</v>
      </c>
      <c r="E151" s="53">
        <f t="shared" si="195"/>
        <v>0</v>
      </c>
      <c r="F151" s="53">
        <f t="shared" si="195"/>
        <v>0</v>
      </c>
      <c r="G151" s="53">
        <f t="shared" si="195"/>
        <v>0</v>
      </c>
      <c r="H151" s="53">
        <f t="shared" si="195"/>
        <v>0</v>
      </c>
      <c r="I151" s="53">
        <f t="shared" si="195"/>
        <v>0</v>
      </c>
      <c r="J151" s="53">
        <f t="shared" si="195"/>
        <v>0</v>
      </c>
      <c r="K151" s="53">
        <f t="shared" si="195"/>
        <v>0</v>
      </c>
      <c r="L151" s="53">
        <f t="shared" si="195"/>
        <v>0</v>
      </c>
      <c r="M151" s="53">
        <f t="shared" si="195"/>
        <v>0</v>
      </c>
      <c r="N151" s="53">
        <f t="shared" si="195"/>
        <v>0</v>
      </c>
      <c r="O151" s="53">
        <f t="shared" si="195"/>
        <v>0</v>
      </c>
      <c r="P151" s="53">
        <f t="shared" si="195"/>
        <v>0</v>
      </c>
      <c r="Q151" s="67"/>
      <c r="R151" s="53">
        <f t="shared" si="177"/>
        <v>0</v>
      </c>
      <c r="S151" s="53">
        <f t="shared" ref="S151:AF151" si="196">R151+S91/100</f>
        <v>0</v>
      </c>
      <c r="T151" s="53">
        <f t="shared" si="196"/>
        <v>0</v>
      </c>
      <c r="U151" s="53">
        <f t="shared" si="196"/>
        <v>0</v>
      </c>
      <c r="V151" s="53">
        <f t="shared" si="196"/>
        <v>0.1666666667</v>
      </c>
      <c r="W151" s="53">
        <f t="shared" si="196"/>
        <v>0.1666666667</v>
      </c>
      <c r="X151" s="53">
        <f t="shared" si="196"/>
        <v>0.1666666667</v>
      </c>
      <c r="Y151" s="53">
        <f t="shared" si="196"/>
        <v>0.3333333333</v>
      </c>
      <c r="Z151" s="53">
        <f t="shared" si="196"/>
        <v>0.3333333333</v>
      </c>
      <c r="AA151" s="53">
        <f t="shared" si="196"/>
        <v>0.5</v>
      </c>
      <c r="AB151" s="53">
        <f t="shared" si="196"/>
        <v>0.5</v>
      </c>
      <c r="AC151" s="53">
        <f t="shared" si="196"/>
        <v>0.6666666667</v>
      </c>
      <c r="AD151" s="53">
        <f t="shared" si="196"/>
        <v>0.8333333333</v>
      </c>
      <c r="AE151" s="53">
        <f t="shared" si="196"/>
        <v>0.8333333333</v>
      </c>
      <c r="AF151" s="53">
        <f t="shared" si="196"/>
        <v>1</v>
      </c>
      <c r="AG151" s="67"/>
      <c r="AH151" s="53">
        <f t="shared" si="179"/>
        <v>0.1</v>
      </c>
      <c r="AI151" s="53">
        <f t="shared" ref="AI151:AV151" si="197">AH151+AI91/100</f>
        <v>0.1</v>
      </c>
      <c r="AJ151" s="53">
        <f t="shared" si="197"/>
        <v>0.1</v>
      </c>
      <c r="AK151" s="53">
        <f t="shared" si="197"/>
        <v>0.1</v>
      </c>
      <c r="AL151" s="53">
        <f t="shared" si="197"/>
        <v>0.2</v>
      </c>
      <c r="AM151" s="53">
        <f t="shared" si="197"/>
        <v>0.2</v>
      </c>
      <c r="AN151" s="53">
        <f t="shared" si="197"/>
        <v>0.2</v>
      </c>
      <c r="AO151" s="53">
        <f t="shared" si="197"/>
        <v>0.3</v>
      </c>
      <c r="AP151" s="53">
        <f t="shared" si="197"/>
        <v>0.5</v>
      </c>
      <c r="AQ151" s="53">
        <f t="shared" si="197"/>
        <v>0.5</v>
      </c>
      <c r="AR151" s="53">
        <f t="shared" si="197"/>
        <v>0.8</v>
      </c>
      <c r="AS151" s="53">
        <f t="shared" si="197"/>
        <v>0.9</v>
      </c>
      <c r="AT151" s="53">
        <f t="shared" si="197"/>
        <v>1</v>
      </c>
      <c r="AU151" s="53">
        <f t="shared" si="197"/>
        <v>1</v>
      </c>
      <c r="AV151" s="53">
        <f t="shared" si="197"/>
        <v>1</v>
      </c>
      <c r="AW151" s="67"/>
      <c r="AX151" s="53">
        <f t="shared" si="181"/>
        <v>0</v>
      </c>
      <c r="AY151" s="53">
        <f t="shared" ref="AY151:BL151" si="198">AX151+AY91/100</f>
        <v>0</v>
      </c>
      <c r="AZ151" s="53">
        <f t="shared" si="198"/>
        <v>0</v>
      </c>
      <c r="BA151" s="53">
        <f t="shared" si="198"/>
        <v>0</v>
      </c>
      <c r="BB151" s="53">
        <f t="shared" si="198"/>
        <v>0</v>
      </c>
      <c r="BC151" s="53">
        <f t="shared" si="198"/>
        <v>0</v>
      </c>
      <c r="BD151" s="53">
        <f t="shared" si="198"/>
        <v>0</v>
      </c>
      <c r="BE151" s="53">
        <f t="shared" si="198"/>
        <v>0</v>
      </c>
      <c r="BF151" s="53">
        <f t="shared" si="198"/>
        <v>0</v>
      </c>
      <c r="BG151" s="53">
        <f t="shared" si="198"/>
        <v>0</v>
      </c>
      <c r="BH151" s="53">
        <f t="shared" si="198"/>
        <v>0.5</v>
      </c>
      <c r="BI151" s="53">
        <f t="shared" si="198"/>
        <v>0.5</v>
      </c>
      <c r="BJ151" s="53">
        <f t="shared" si="198"/>
        <v>1</v>
      </c>
      <c r="BK151" s="53">
        <f t="shared" si="198"/>
        <v>1</v>
      </c>
      <c r="BL151" s="53">
        <f t="shared" si="198"/>
        <v>1</v>
      </c>
    </row>
    <row r="152">
      <c r="A152" s="23" t="s">
        <v>25</v>
      </c>
      <c r="B152" s="53">
        <f t="shared" si="175"/>
        <v>0</v>
      </c>
      <c r="C152" s="53">
        <f t="shared" ref="C152:P152" si="199">B152+C92/100</f>
        <v>0</v>
      </c>
      <c r="D152" s="53">
        <f t="shared" si="199"/>
        <v>0</v>
      </c>
      <c r="E152" s="53">
        <f t="shared" si="199"/>
        <v>0</v>
      </c>
      <c r="F152" s="53">
        <f t="shared" si="199"/>
        <v>0</v>
      </c>
      <c r="G152" s="53">
        <f t="shared" si="199"/>
        <v>0</v>
      </c>
      <c r="H152" s="53">
        <f t="shared" si="199"/>
        <v>0</v>
      </c>
      <c r="I152" s="53">
        <f t="shared" si="199"/>
        <v>0</v>
      </c>
      <c r="J152" s="53">
        <f t="shared" si="199"/>
        <v>0</v>
      </c>
      <c r="K152" s="53">
        <f t="shared" si="199"/>
        <v>0</v>
      </c>
      <c r="L152" s="53">
        <f t="shared" si="199"/>
        <v>0</v>
      </c>
      <c r="M152" s="53">
        <f t="shared" si="199"/>
        <v>0</v>
      </c>
      <c r="N152" s="53">
        <f t="shared" si="199"/>
        <v>0</v>
      </c>
      <c r="O152" s="53">
        <f t="shared" si="199"/>
        <v>0</v>
      </c>
      <c r="P152" s="53">
        <f t="shared" si="199"/>
        <v>0</v>
      </c>
      <c r="Q152" s="67"/>
      <c r="R152" s="53">
        <f t="shared" si="177"/>
        <v>0</v>
      </c>
      <c r="S152" s="53">
        <f t="shared" ref="S152:AF152" si="200">R152+S92/100</f>
        <v>0</v>
      </c>
      <c r="T152" s="53">
        <f t="shared" si="200"/>
        <v>0</v>
      </c>
      <c r="U152" s="53">
        <f t="shared" si="200"/>
        <v>0</v>
      </c>
      <c r="V152" s="53">
        <f t="shared" si="200"/>
        <v>0</v>
      </c>
      <c r="W152" s="53">
        <f t="shared" si="200"/>
        <v>0</v>
      </c>
      <c r="X152" s="53">
        <f t="shared" si="200"/>
        <v>0</v>
      </c>
      <c r="Y152" s="53">
        <f t="shared" si="200"/>
        <v>0</v>
      </c>
      <c r="Z152" s="53">
        <f t="shared" si="200"/>
        <v>0</v>
      </c>
      <c r="AA152" s="53">
        <f t="shared" si="200"/>
        <v>0</v>
      </c>
      <c r="AB152" s="53">
        <f t="shared" si="200"/>
        <v>0</v>
      </c>
      <c r="AC152" s="53">
        <f t="shared" si="200"/>
        <v>0</v>
      </c>
      <c r="AD152" s="53">
        <f t="shared" si="200"/>
        <v>0</v>
      </c>
      <c r="AE152" s="53">
        <f t="shared" si="200"/>
        <v>0</v>
      </c>
      <c r="AF152" s="53">
        <f t="shared" si="200"/>
        <v>0</v>
      </c>
      <c r="AG152" s="67"/>
      <c r="AH152" s="53">
        <f t="shared" si="179"/>
        <v>0</v>
      </c>
      <c r="AI152" s="53">
        <f t="shared" ref="AI152:AV152" si="201">AH152+AI92/100</f>
        <v>0</v>
      </c>
      <c r="AJ152" s="53">
        <f t="shared" si="201"/>
        <v>0</v>
      </c>
      <c r="AK152" s="53">
        <f t="shared" si="201"/>
        <v>0</v>
      </c>
      <c r="AL152" s="53">
        <f t="shared" si="201"/>
        <v>0</v>
      </c>
      <c r="AM152" s="53">
        <f t="shared" si="201"/>
        <v>0</v>
      </c>
      <c r="AN152" s="53">
        <f t="shared" si="201"/>
        <v>0.3333333333</v>
      </c>
      <c r="AO152" s="53">
        <f t="shared" si="201"/>
        <v>0.3333333333</v>
      </c>
      <c r="AP152" s="53">
        <f t="shared" si="201"/>
        <v>0.3333333333</v>
      </c>
      <c r="AQ152" s="53">
        <f t="shared" si="201"/>
        <v>0.3333333333</v>
      </c>
      <c r="AR152" s="53">
        <f t="shared" si="201"/>
        <v>1</v>
      </c>
      <c r="AS152" s="53">
        <f t="shared" si="201"/>
        <v>1</v>
      </c>
      <c r="AT152" s="53">
        <f t="shared" si="201"/>
        <v>1</v>
      </c>
      <c r="AU152" s="53">
        <f t="shared" si="201"/>
        <v>1</v>
      </c>
      <c r="AV152" s="53">
        <f t="shared" si="201"/>
        <v>1</v>
      </c>
      <c r="AW152" s="67"/>
      <c r="AX152" s="53">
        <f t="shared" si="181"/>
        <v>0</v>
      </c>
      <c r="AY152" s="53">
        <f t="shared" ref="AY152:BL152" si="202">AX152+AY92/100</f>
        <v>0</v>
      </c>
      <c r="AZ152" s="53">
        <f t="shared" si="202"/>
        <v>0</v>
      </c>
      <c r="BA152" s="53">
        <f t="shared" si="202"/>
        <v>0</v>
      </c>
      <c r="BB152" s="53">
        <f t="shared" si="202"/>
        <v>0</v>
      </c>
      <c r="BC152" s="53">
        <f t="shared" si="202"/>
        <v>0</v>
      </c>
      <c r="BD152" s="53">
        <f t="shared" si="202"/>
        <v>0</v>
      </c>
      <c r="BE152" s="53">
        <f t="shared" si="202"/>
        <v>0</v>
      </c>
      <c r="BF152" s="53">
        <f t="shared" si="202"/>
        <v>0</v>
      </c>
      <c r="BG152" s="53">
        <f t="shared" si="202"/>
        <v>0</v>
      </c>
      <c r="BH152" s="53">
        <f t="shared" si="202"/>
        <v>0</v>
      </c>
      <c r="BI152" s="53">
        <f t="shared" si="202"/>
        <v>0</v>
      </c>
      <c r="BJ152" s="53">
        <f t="shared" si="202"/>
        <v>0</v>
      </c>
      <c r="BK152" s="53">
        <f t="shared" si="202"/>
        <v>0</v>
      </c>
      <c r="BL152" s="53">
        <f t="shared" si="202"/>
        <v>0</v>
      </c>
    </row>
    <row r="153">
      <c r="A153" s="23" t="s">
        <v>26</v>
      </c>
      <c r="B153" s="53">
        <f t="shared" si="175"/>
        <v>0</v>
      </c>
      <c r="C153" s="53">
        <f t="shared" ref="C153:P153" si="203">B153+C93/100</f>
        <v>0</v>
      </c>
      <c r="D153" s="53">
        <f t="shared" si="203"/>
        <v>0</v>
      </c>
      <c r="E153" s="53">
        <f t="shared" si="203"/>
        <v>0</v>
      </c>
      <c r="F153" s="53">
        <f t="shared" si="203"/>
        <v>0</v>
      </c>
      <c r="G153" s="53">
        <f t="shared" si="203"/>
        <v>0</v>
      </c>
      <c r="H153" s="53">
        <f t="shared" si="203"/>
        <v>0</v>
      </c>
      <c r="I153" s="53">
        <f t="shared" si="203"/>
        <v>0</v>
      </c>
      <c r="J153" s="53">
        <f t="shared" si="203"/>
        <v>0</v>
      </c>
      <c r="K153" s="53">
        <f t="shared" si="203"/>
        <v>0</v>
      </c>
      <c r="L153" s="53">
        <f t="shared" si="203"/>
        <v>0</v>
      </c>
      <c r="M153" s="53">
        <f t="shared" si="203"/>
        <v>0</v>
      </c>
      <c r="N153" s="53">
        <f t="shared" si="203"/>
        <v>0</v>
      </c>
      <c r="O153" s="53">
        <f t="shared" si="203"/>
        <v>0</v>
      </c>
      <c r="P153" s="53">
        <f t="shared" si="203"/>
        <v>0</v>
      </c>
      <c r="Q153" s="67"/>
      <c r="R153" s="53">
        <f t="shared" si="177"/>
        <v>0</v>
      </c>
      <c r="S153" s="53">
        <f t="shared" ref="S153:AF153" si="204">R153+S93/100</f>
        <v>0</v>
      </c>
      <c r="T153" s="53">
        <f t="shared" si="204"/>
        <v>0</v>
      </c>
      <c r="U153" s="53">
        <f t="shared" si="204"/>
        <v>0</v>
      </c>
      <c r="V153" s="53">
        <f t="shared" si="204"/>
        <v>0</v>
      </c>
      <c r="W153" s="53">
        <f t="shared" si="204"/>
        <v>0</v>
      </c>
      <c r="X153" s="53">
        <f t="shared" si="204"/>
        <v>0</v>
      </c>
      <c r="Y153" s="53">
        <f t="shared" si="204"/>
        <v>0</v>
      </c>
      <c r="Z153" s="53">
        <f t="shared" si="204"/>
        <v>0</v>
      </c>
      <c r="AA153" s="53">
        <f t="shared" si="204"/>
        <v>0</v>
      </c>
      <c r="AB153" s="53">
        <f t="shared" si="204"/>
        <v>0</v>
      </c>
      <c r="AC153" s="53">
        <f t="shared" si="204"/>
        <v>0</v>
      </c>
      <c r="AD153" s="53">
        <f t="shared" si="204"/>
        <v>0</v>
      </c>
      <c r="AE153" s="53">
        <f t="shared" si="204"/>
        <v>0</v>
      </c>
      <c r="AF153" s="53">
        <f t="shared" si="204"/>
        <v>0</v>
      </c>
      <c r="AG153" s="67"/>
      <c r="AH153" s="53">
        <f t="shared" si="179"/>
        <v>0</v>
      </c>
      <c r="AI153" s="53">
        <f t="shared" ref="AI153:AV153" si="205">AH153+AI93/100</f>
        <v>0</v>
      </c>
      <c r="AJ153" s="53">
        <f t="shared" si="205"/>
        <v>0</v>
      </c>
      <c r="AK153" s="53">
        <f t="shared" si="205"/>
        <v>0</v>
      </c>
      <c r="AL153" s="53">
        <f t="shared" si="205"/>
        <v>0</v>
      </c>
      <c r="AM153" s="53">
        <f t="shared" si="205"/>
        <v>0</v>
      </c>
      <c r="AN153" s="53">
        <f t="shared" si="205"/>
        <v>0</v>
      </c>
      <c r="AO153" s="53">
        <f t="shared" si="205"/>
        <v>0</v>
      </c>
      <c r="AP153" s="53">
        <f t="shared" si="205"/>
        <v>0.5</v>
      </c>
      <c r="AQ153" s="53">
        <f t="shared" si="205"/>
        <v>1</v>
      </c>
      <c r="AR153" s="53">
        <f t="shared" si="205"/>
        <v>1</v>
      </c>
      <c r="AS153" s="53">
        <f t="shared" si="205"/>
        <v>1</v>
      </c>
      <c r="AT153" s="53">
        <f t="shared" si="205"/>
        <v>1</v>
      </c>
      <c r="AU153" s="53">
        <f t="shared" si="205"/>
        <v>1</v>
      </c>
      <c r="AV153" s="53">
        <f t="shared" si="205"/>
        <v>1</v>
      </c>
      <c r="AW153" s="67"/>
      <c r="AX153" s="53">
        <f t="shared" si="181"/>
        <v>0</v>
      </c>
      <c r="AY153" s="53">
        <f t="shared" ref="AY153:BL153" si="206">AX153+AY93/100</f>
        <v>0</v>
      </c>
      <c r="AZ153" s="53">
        <f t="shared" si="206"/>
        <v>0</v>
      </c>
      <c r="BA153" s="53">
        <f t="shared" si="206"/>
        <v>0</v>
      </c>
      <c r="BB153" s="53">
        <f t="shared" si="206"/>
        <v>0</v>
      </c>
      <c r="BC153" s="53">
        <f t="shared" si="206"/>
        <v>0</v>
      </c>
      <c r="BD153" s="53">
        <f t="shared" si="206"/>
        <v>0</v>
      </c>
      <c r="BE153" s="53">
        <f t="shared" si="206"/>
        <v>0</v>
      </c>
      <c r="BF153" s="53">
        <f t="shared" si="206"/>
        <v>0</v>
      </c>
      <c r="BG153" s="53">
        <f t="shared" si="206"/>
        <v>0.5</v>
      </c>
      <c r="BH153" s="53">
        <f t="shared" si="206"/>
        <v>0.5</v>
      </c>
      <c r="BI153" s="53">
        <f t="shared" si="206"/>
        <v>0.5</v>
      </c>
      <c r="BJ153" s="53">
        <f t="shared" si="206"/>
        <v>0.5</v>
      </c>
      <c r="BK153" s="53">
        <f t="shared" si="206"/>
        <v>1</v>
      </c>
      <c r="BL153" s="53">
        <f t="shared" si="206"/>
        <v>1</v>
      </c>
    </row>
    <row r="154">
      <c r="A154" s="26" t="s">
        <v>27</v>
      </c>
      <c r="B154" s="53">
        <f t="shared" si="175"/>
        <v>0</v>
      </c>
      <c r="C154" s="53">
        <f t="shared" ref="C154:P154" si="207">B154+C94/100</f>
        <v>0</v>
      </c>
      <c r="D154" s="53">
        <f t="shared" si="207"/>
        <v>0</v>
      </c>
      <c r="E154" s="53">
        <f t="shared" si="207"/>
        <v>0</v>
      </c>
      <c r="F154" s="53">
        <f t="shared" si="207"/>
        <v>0</v>
      </c>
      <c r="G154" s="53">
        <f t="shared" si="207"/>
        <v>0</v>
      </c>
      <c r="H154" s="53">
        <f t="shared" si="207"/>
        <v>0</v>
      </c>
      <c r="I154" s="53">
        <f t="shared" si="207"/>
        <v>0</v>
      </c>
      <c r="J154" s="53">
        <f t="shared" si="207"/>
        <v>0</v>
      </c>
      <c r="K154" s="53">
        <f t="shared" si="207"/>
        <v>0</v>
      </c>
      <c r="L154" s="53">
        <f t="shared" si="207"/>
        <v>0</v>
      </c>
      <c r="M154" s="53">
        <f t="shared" si="207"/>
        <v>0</v>
      </c>
      <c r="N154" s="53">
        <f t="shared" si="207"/>
        <v>0</v>
      </c>
      <c r="O154" s="53">
        <f t="shared" si="207"/>
        <v>0</v>
      </c>
      <c r="P154" s="53">
        <f t="shared" si="207"/>
        <v>0</v>
      </c>
      <c r="Q154" s="67"/>
      <c r="R154" s="53">
        <f t="shared" si="177"/>
        <v>0</v>
      </c>
      <c r="S154" s="53">
        <f t="shared" ref="S154:AF154" si="208">R154+S94/100</f>
        <v>0</v>
      </c>
      <c r="T154" s="53">
        <f t="shared" si="208"/>
        <v>0</v>
      </c>
      <c r="U154" s="53">
        <f t="shared" si="208"/>
        <v>0</v>
      </c>
      <c r="V154" s="53">
        <f t="shared" si="208"/>
        <v>0</v>
      </c>
      <c r="W154" s="53">
        <f t="shared" si="208"/>
        <v>0</v>
      </c>
      <c r="X154" s="53">
        <f t="shared" si="208"/>
        <v>0</v>
      </c>
      <c r="Y154" s="53">
        <f t="shared" si="208"/>
        <v>0</v>
      </c>
      <c r="Z154" s="53">
        <f t="shared" si="208"/>
        <v>0</v>
      </c>
      <c r="AA154" s="53">
        <f t="shared" si="208"/>
        <v>0</v>
      </c>
      <c r="AB154" s="53">
        <f t="shared" si="208"/>
        <v>0</v>
      </c>
      <c r="AC154" s="53">
        <f t="shared" si="208"/>
        <v>0</v>
      </c>
      <c r="AD154" s="53">
        <f t="shared" si="208"/>
        <v>0</v>
      </c>
      <c r="AE154" s="53">
        <f t="shared" si="208"/>
        <v>0</v>
      </c>
      <c r="AF154" s="53">
        <f t="shared" si="208"/>
        <v>0</v>
      </c>
      <c r="AG154" s="67"/>
      <c r="AH154" s="53">
        <f t="shared" si="179"/>
        <v>0</v>
      </c>
      <c r="AI154" s="53">
        <f t="shared" ref="AI154:AV154" si="209">AH154+AI94/100</f>
        <v>1</v>
      </c>
      <c r="AJ154" s="53">
        <f t="shared" si="209"/>
        <v>1</v>
      </c>
      <c r="AK154" s="53">
        <f t="shared" si="209"/>
        <v>1</v>
      </c>
      <c r="AL154" s="53">
        <f t="shared" si="209"/>
        <v>1</v>
      </c>
      <c r="AM154" s="53">
        <f t="shared" si="209"/>
        <v>1</v>
      </c>
      <c r="AN154" s="53">
        <f t="shared" si="209"/>
        <v>1</v>
      </c>
      <c r="AO154" s="53">
        <f t="shared" si="209"/>
        <v>1</v>
      </c>
      <c r="AP154" s="53">
        <f t="shared" si="209"/>
        <v>1</v>
      </c>
      <c r="AQ154" s="53">
        <f t="shared" si="209"/>
        <v>1</v>
      </c>
      <c r="AR154" s="53">
        <f t="shared" si="209"/>
        <v>1</v>
      </c>
      <c r="AS154" s="53">
        <f t="shared" si="209"/>
        <v>1</v>
      </c>
      <c r="AT154" s="53">
        <f t="shared" si="209"/>
        <v>1</v>
      </c>
      <c r="AU154" s="53">
        <f t="shared" si="209"/>
        <v>1</v>
      </c>
      <c r="AV154" s="53">
        <f t="shared" si="209"/>
        <v>1</v>
      </c>
      <c r="AW154" s="67"/>
      <c r="AX154" s="53">
        <f t="shared" si="181"/>
        <v>0</v>
      </c>
      <c r="AY154" s="53">
        <f t="shared" ref="AY154:BL154" si="210">AX154+AY94/100</f>
        <v>0</v>
      </c>
      <c r="AZ154" s="53">
        <f t="shared" si="210"/>
        <v>0</v>
      </c>
      <c r="BA154" s="53">
        <f t="shared" si="210"/>
        <v>0</v>
      </c>
      <c r="BB154" s="53">
        <f t="shared" si="210"/>
        <v>0</v>
      </c>
      <c r="BC154" s="53">
        <f t="shared" si="210"/>
        <v>0</v>
      </c>
      <c r="BD154" s="53">
        <f t="shared" si="210"/>
        <v>0</v>
      </c>
      <c r="BE154" s="53">
        <f t="shared" si="210"/>
        <v>0</v>
      </c>
      <c r="BF154" s="53">
        <f t="shared" si="210"/>
        <v>0</v>
      </c>
      <c r="BG154" s="53">
        <f t="shared" si="210"/>
        <v>0</v>
      </c>
      <c r="BH154" s="53">
        <f t="shared" si="210"/>
        <v>0</v>
      </c>
      <c r="BI154" s="53">
        <f t="shared" si="210"/>
        <v>0</v>
      </c>
      <c r="BJ154" s="53">
        <f t="shared" si="210"/>
        <v>0</v>
      </c>
      <c r="BK154" s="53">
        <f t="shared" si="210"/>
        <v>0</v>
      </c>
      <c r="BL154" s="53">
        <f t="shared" si="210"/>
        <v>0</v>
      </c>
    </row>
    <row r="155">
      <c r="A155" s="26" t="s">
        <v>28</v>
      </c>
      <c r="B155" s="53">
        <f t="shared" si="175"/>
        <v>1</v>
      </c>
      <c r="C155" s="53">
        <f t="shared" ref="C155:P155" si="211">B155+C95/100</f>
        <v>1</v>
      </c>
      <c r="D155" s="53">
        <f t="shared" si="211"/>
        <v>1</v>
      </c>
      <c r="E155" s="53">
        <f t="shared" si="211"/>
        <v>1</v>
      </c>
      <c r="F155" s="53">
        <f t="shared" si="211"/>
        <v>1</v>
      </c>
      <c r="G155" s="53">
        <f t="shared" si="211"/>
        <v>1</v>
      </c>
      <c r="H155" s="53">
        <f t="shared" si="211"/>
        <v>1</v>
      </c>
      <c r="I155" s="53">
        <f t="shared" si="211"/>
        <v>1</v>
      </c>
      <c r="J155" s="53">
        <f t="shared" si="211"/>
        <v>1</v>
      </c>
      <c r="K155" s="53">
        <f t="shared" si="211"/>
        <v>1</v>
      </c>
      <c r="L155" s="53">
        <f t="shared" si="211"/>
        <v>1</v>
      </c>
      <c r="M155" s="53">
        <f t="shared" si="211"/>
        <v>1</v>
      </c>
      <c r="N155" s="53">
        <f t="shared" si="211"/>
        <v>1</v>
      </c>
      <c r="O155" s="53">
        <f t="shared" si="211"/>
        <v>1</v>
      </c>
      <c r="P155" s="53">
        <f t="shared" si="211"/>
        <v>1</v>
      </c>
      <c r="Q155" s="67"/>
      <c r="R155" s="53">
        <f t="shared" si="177"/>
        <v>0</v>
      </c>
      <c r="S155" s="53">
        <f t="shared" ref="S155:AF155" si="212">R155+S95/100</f>
        <v>0</v>
      </c>
      <c r="T155" s="53">
        <f t="shared" si="212"/>
        <v>0</v>
      </c>
      <c r="U155" s="53">
        <f t="shared" si="212"/>
        <v>0</v>
      </c>
      <c r="V155" s="53">
        <f t="shared" si="212"/>
        <v>0.3333333333</v>
      </c>
      <c r="W155" s="53">
        <f t="shared" si="212"/>
        <v>0.6666666667</v>
      </c>
      <c r="X155" s="53">
        <f t="shared" si="212"/>
        <v>0.6666666667</v>
      </c>
      <c r="Y155" s="53">
        <f t="shared" si="212"/>
        <v>0.6666666667</v>
      </c>
      <c r="Z155" s="53">
        <f t="shared" si="212"/>
        <v>0.6666666667</v>
      </c>
      <c r="AA155" s="53">
        <f t="shared" si="212"/>
        <v>0.6666666667</v>
      </c>
      <c r="AB155" s="53">
        <f t="shared" si="212"/>
        <v>0.6666666667</v>
      </c>
      <c r="AC155" s="53">
        <f t="shared" si="212"/>
        <v>0.6666666667</v>
      </c>
      <c r="AD155" s="53">
        <f t="shared" si="212"/>
        <v>0.6666666667</v>
      </c>
      <c r="AE155" s="53">
        <f t="shared" si="212"/>
        <v>1</v>
      </c>
      <c r="AF155" s="53">
        <f t="shared" si="212"/>
        <v>1</v>
      </c>
      <c r="AG155" s="67"/>
      <c r="AH155" s="53">
        <f t="shared" si="179"/>
        <v>0</v>
      </c>
      <c r="AI155" s="53">
        <f t="shared" ref="AI155:AV155" si="213">AH155+AI95/100</f>
        <v>0.2222222222</v>
      </c>
      <c r="AJ155" s="53">
        <f t="shared" si="213"/>
        <v>0.2222222222</v>
      </c>
      <c r="AK155" s="53">
        <f t="shared" si="213"/>
        <v>0.2222222222</v>
      </c>
      <c r="AL155" s="53">
        <f t="shared" si="213"/>
        <v>0.2222222222</v>
      </c>
      <c r="AM155" s="53">
        <f t="shared" si="213"/>
        <v>0.3333333333</v>
      </c>
      <c r="AN155" s="53">
        <f t="shared" si="213"/>
        <v>0.5555555556</v>
      </c>
      <c r="AO155" s="53">
        <f t="shared" si="213"/>
        <v>0.5555555556</v>
      </c>
      <c r="AP155" s="53">
        <f t="shared" si="213"/>
        <v>0.5555555556</v>
      </c>
      <c r="AQ155" s="53">
        <f t="shared" si="213"/>
        <v>0.7777777778</v>
      </c>
      <c r="AR155" s="53">
        <f t="shared" si="213"/>
        <v>0.7777777778</v>
      </c>
      <c r="AS155" s="53">
        <f t="shared" si="213"/>
        <v>0.8888888889</v>
      </c>
      <c r="AT155" s="53">
        <f t="shared" si="213"/>
        <v>0.8888888889</v>
      </c>
      <c r="AU155" s="53">
        <f t="shared" si="213"/>
        <v>1</v>
      </c>
      <c r="AV155" s="53">
        <f t="shared" si="213"/>
        <v>1</v>
      </c>
      <c r="AW155" s="67"/>
      <c r="AX155" s="53">
        <f t="shared" si="181"/>
        <v>0.125</v>
      </c>
      <c r="AY155" s="53">
        <f t="shared" ref="AY155:BL155" si="214">AX155+AY95/100</f>
        <v>0.375</v>
      </c>
      <c r="AZ155" s="53">
        <f t="shared" si="214"/>
        <v>0.375</v>
      </c>
      <c r="BA155" s="53">
        <f t="shared" si="214"/>
        <v>0.375</v>
      </c>
      <c r="BB155" s="53">
        <f t="shared" si="214"/>
        <v>0.375</v>
      </c>
      <c r="BC155" s="53">
        <f t="shared" si="214"/>
        <v>0.375</v>
      </c>
      <c r="BD155" s="53">
        <f t="shared" si="214"/>
        <v>0.5</v>
      </c>
      <c r="BE155" s="53">
        <f t="shared" si="214"/>
        <v>0.5</v>
      </c>
      <c r="BF155" s="53">
        <f t="shared" si="214"/>
        <v>0.5</v>
      </c>
      <c r="BG155" s="53">
        <f t="shared" si="214"/>
        <v>0.75</v>
      </c>
      <c r="BH155" s="53">
        <f t="shared" si="214"/>
        <v>0.875</v>
      </c>
      <c r="BI155" s="53">
        <f t="shared" si="214"/>
        <v>0.875</v>
      </c>
      <c r="BJ155" s="53">
        <f t="shared" si="214"/>
        <v>0.875</v>
      </c>
      <c r="BK155" s="53">
        <f t="shared" si="214"/>
        <v>1</v>
      </c>
      <c r="BL155" s="53">
        <f t="shared" si="214"/>
        <v>1</v>
      </c>
    </row>
    <row r="156">
      <c r="A156" s="26" t="s">
        <v>29</v>
      </c>
      <c r="B156" s="53">
        <f t="shared" si="175"/>
        <v>1</v>
      </c>
      <c r="C156" s="53">
        <f t="shared" ref="C156:P156" si="215">B156+C96/100</f>
        <v>1</v>
      </c>
      <c r="D156" s="53">
        <f t="shared" si="215"/>
        <v>1</v>
      </c>
      <c r="E156" s="53">
        <f t="shared" si="215"/>
        <v>1</v>
      </c>
      <c r="F156" s="53">
        <f t="shared" si="215"/>
        <v>1</v>
      </c>
      <c r="G156" s="53">
        <f t="shared" si="215"/>
        <v>1</v>
      </c>
      <c r="H156" s="53">
        <f t="shared" si="215"/>
        <v>1</v>
      </c>
      <c r="I156" s="53">
        <f t="shared" si="215"/>
        <v>1</v>
      </c>
      <c r="J156" s="53">
        <f t="shared" si="215"/>
        <v>1</v>
      </c>
      <c r="K156" s="53">
        <f t="shared" si="215"/>
        <v>1</v>
      </c>
      <c r="L156" s="53">
        <f t="shared" si="215"/>
        <v>1</v>
      </c>
      <c r="M156" s="53">
        <f t="shared" si="215"/>
        <v>1</v>
      </c>
      <c r="N156" s="53">
        <f t="shared" si="215"/>
        <v>1</v>
      </c>
      <c r="O156" s="53">
        <f t="shared" si="215"/>
        <v>1</v>
      </c>
      <c r="P156" s="53">
        <f t="shared" si="215"/>
        <v>1</v>
      </c>
      <c r="Q156" s="67"/>
      <c r="R156" s="53">
        <f t="shared" si="177"/>
        <v>0.25</v>
      </c>
      <c r="S156" s="53">
        <f t="shared" ref="S156:AF156" si="216">R156+S96/100</f>
        <v>0.5</v>
      </c>
      <c r="T156" s="53">
        <f t="shared" si="216"/>
        <v>0.5</v>
      </c>
      <c r="U156" s="53">
        <f t="shared" si="216"/>
        <v>0.5</v>
      </c>
      <c r="V156" s="53">
        <f t="shared" si="216"/>
        <v>0.5</v>
      </c>
      <c r="W156" s="53">
        <f t="shared" si="216"/>
        <v>0.5</v>
      </c>
      <c r="X156" s="53">
        <f t="shared" si="216"/>
        <v>0.75</v>
      </c>
      <c r="Y156" s="53">
        <f t="shared" si="216"/>
        <v>0.75</v>
      </c>
      <c r="Z156" s="53">
        <f t="shared" si="216"/>
        <v>0.75</v>
      </c>
      <c r="AA156" s="53">
        <f t="shared" si="216"/>
        <v>0.75</v>
      </c>
      <c r="AB156" s="53">
        <f t="shared" si="216"/>
        <v>1</v>
      </c>
      <c r="AC156" s="53">
        <f t="shared" si="216"/>
        <v>1</v>
      </c>
      <c r="AD156" s="53">
        <f t="shared" si="216"/>
        <v>1</v>
      </c>
      <c r="AE156" s="53">
        <f t="shared" si="216"/>
        <v>1</v>
      </c>
      <c r="AF156" s="53">
        <f t="shared" si="216"/>
        <v>1</v>
      </c>
      <c r="AG156" s="67"/>
      <c r="AH156" s="53">
        <f t="shared" si="179"/>
        <v>0</v>
      </c>
      <c r="AI156" s="53">
        <f t="shared" ref="AI156:AV156" si="217">AH156+AI96/100</f>
        <v>0</v>
      </c>
      <c r="AJ156" s="53">
        <f t="shared" si="217"/>
        <v>0</v>
      </c>
      <c r="AK156" s="53">
        <f t="shared" si="217"/>
        <v>0</v>
      </c>
      <c r="AL156" s="53">
        <f t="shared" si="217"/>
        <v>0</v>
      </c>
      <c r="AM156" s="53">
        <f t="shared" si="217"/>
        <v>0</v>
      </c>
      <c r="AN156" s="53">
        <f t="shared" si="217"/>
        <v>0</v>
      </c>
      <c r="AO156" s="53">
        <f t="shared" si="217"/>
        <v>0</v>
      </c>
      <c r="AP156" s="53">
        <f t="shared" si="217"/>
        <v>0</v>
      </c>
      <c r="AQ156" s="53">
        <f t="shared" si="217"/>
        <v>0.4</v>
      </c>
      <c r="AR156" s="53">
        <f t="shared" si="217"/>
        <v>0.4</v>
      </c>
      <c r="AS156" s="53">
        <f t="shared" si="217"/>
        <v>0.6</v>
      </c>
      <c r="AT156" s="53">
        <f t="shared" si="217"/>
        <v>0.8</v>
      </c>
      <c r="AU156" s="53">
        <f t="shared" si="217"/>
        <v>1</v>
      </c>
      <c r="AV156" s="53">
        <f t="shared" si="217"/>
        <v>1</v>
      </c>
      <c r="AW156" s="67"/>
      <c r="AX156" s="53">
        <f t="shared" si="181"/>
        <v>0</v>
      </c>
      <c r="AY156" s="53">
        <f t="shared" ref="AY156:BL156" si="218">AX156+AY96/100</f>
        <v>0</v>
      </c>
      <c r="AZ156" s="53">
        <f t="shared" si="218"/>
        <v>0.1666666667</v>
      </c>
      <c r="BA156" s="53">
        <f t="shared" si="218"/>
        <v>0.1666666667</v>
      </c>
      <c r="BB156" s="53">
        <f t="shared" si="218"/>
        <v>0.1666666667</v>
      </c>
      <c r="BC156" s="53">
        <f t="shared" si="218"/>
        <v>0.1666666667</v>
      </c>
      <c r="BD156" s="53">
        <f t="shared" si="218"/>
        <v>0.1666666667</v>
      </c>
      <c r="BE156" s="53">
        <f t="shared" si="218"/>
        <v>0.5</v>
      </c>
      <c r="BF156" s="53">
        <f t="shared" si="218"/>
        <v>0.6666666667</v>
      </c>
      <c r="BG156" s="53">
        <f t="shared" si="218"/>
        <v>0.8333333333</v>
      </c>
      <c r="BH156" s="53">
        <f t="shared" si="218"/>
        <v>1</v>
      </c>
      <c r="BI156" s="53">
        <f t="shared" si="218"/>
        <v>1</v>
      </c>
      <c r="BJ156" s="53">
        <f t="shared" si="218"/>
        <v>1</v>
      </c>
      <c r="BK156" s="53">
        <f t="shared" si="218"/>
        <v>1</v>
      </c>
      <c r="BL156" s="53">
        <f t="shared" si="218"/>
        <v>1</v>
      </c>
    </row>
    <row r="157">
      <c r="A157" s="26" t="s">
        <v>30</v>
      </c>
      <c r="B157" s="53">
        <f t="shared" si="175"/>
        <v>0</v>
      </c>
      <c r="C157" s="53">
        <f t="shared" ref="C157:P157" si="219">B157+C97/100</f>
        <v>0</v>
      </c>
      <c r="D157" s="53">
        <f t="shared" si="219"/>
        <v>0</v>
      </c>
      <c r="E157" s="53">
        <f t="shared" si="219"/>
        <v>0</v>
      </c>
      <c r="F157" s="53">
        <f t="shared" si="219"/>
        <v>0.5</v>
      </c>
      <c r="G157" s="53">
        <f t="shared" si="219"/>
        <v>0.75</v>
      </c>
      <c r="H157" s="53">
        <f t="shared" si="219"/>
        <v>0.75</v>
      </c>
      <c r="I157" s="53">
        <f t="shared" si="219"/>
        <v>0.75</v>
      </c>
      <c r="J157" s="53">
        <f t="shared" si="219"/>
        <v>1</v>
      </c>
      <c r="K157" s="53">
        <f t="shared" si="219"/>
        <v>1</v>
      </c>
      <c r="L157" s="53">
        <f t="shared" si="219"/>
        <v>1</v>
      </c>
      <c r="M157" s="53">
        <f t="shared" si="219"/>
        <v>1</v>
      </c>
      <c r="N157" s="53">
        <f t="shared" si="219"/>
        <v>1</v>
      </c>
      <c r="O157" s="53">
        <f t="shared" si="219"/>
        <v>1</v>
      </c>
      <c r="P157" s="53">
        <f t="shared" si="219"/>
        <v>1</v>
      </c>
      <c r="Q157" s="67"/>
      <c r="R157" s="53">
        <f t="shared" si="177"/>
        <v>0.1428571429</v>
      </c>
      <c r="S157" s="53">
        <f t="shared" ref="S157:AF157" si="220">R157+S97/100</f>
        <v>0.1428571429</v>
      </c>
      <c r="T157" s="53">
        <f t="shared" si="220"/>
        <v>0.1428571429</v>
      </c>
      <c r="U157" s="53">
        <f t="shared" si="220"/>
        <v>0.2142857143</v>
      </c>
      <c r="V157" s="53">
        <f t="shared" si="220"/>
        <v>0.2857142857</v>
      </c>
      <c r="W157" s="53">
        <f t="shared" si="220"/>
        <v>0.4285714286</v>
      </c>
      <c r="X157" s="53">
        <f t="shared" si="220"/>
        <v>0.5</v>
      </c>
      <c r="Y157" s="53">
        <f t="shared" si="220"/>
        <v>0.7142857143</v>
      </c>
      <c r="Z157" s="53">
        <f t="shared" si="220"/>
        <v>0.7857142857</v>
      </c>
      <c r="AA157" s="53">
        <f t="shared" si="220"/>
        <v>0.8571428571</v>
      </c>
      <c r="AB157" s="53">
        <f t="shared" si="220"/>
        <v>1</v>
      </c>
      <c r="AC157" s="53">
        <f t="shared" si="220"/>
        <v>1</v>
      </c>
      <c r="AD157" s="53">
        <f t="shared" si="220"/>
        <v>1</v>
      </c>
      <c r="AE157" s="53">
        <f t="shared" si="220"/>
        <v>1</v>
      </c>
      <c r="AF157" s="53">
        <f t="shared" si="220"/>
        <v>1</v>
      </c>
      <c r="AG157" s="67"/>
      <c r="AH157" s="53">
        <f t="shared" si="179"/>
        <v>0</v>
      </c>
      <c r="AI157" s="53">
        <f t="shared" ref="AI157:AV157" si="221">AH157+AI97/100</f>
        <v>0</v>
      </c>
      <c r="AJ157" s="53">
        <f t="shared" si="221"/>
        <v>0</v>
      </c>
      <c r="AK157" s="53">
        <f t="shared" si="221"/>
        <v>0</v>
      </c>
      <c r="AL157" s="53">
        <f t="shared" si="221"/>
        <v>0.1052631579</v>
      </c>
      <c r="AM157" s="53">
        <f t="shared" si="221"/>
        <v>0.1578947368</v>
      </c>
      <c r="AN157" s="53">
        <f t="shared" si="221"/>
        <v>0.3684210526</v>
      </c>
      <c r="AO157" s="53">
        <f t="shared" si="221"/>
        <v>0.5263157895</v>
      </c>
      <c r="AP157" s="53">
        <f t="shared" si="221"/>
        <v>0.6315789474</v>
      </c>
      <c r="AQ157" s="53">
        <f t="shared" si="221"/>
        <v>0.8421052632</v>
      </c>
      <c r="AR157" s="53">
        <f t="shared" si="221"/>
        <v>0.9473684211</v>
      </c>
      <c r="AS157" s="53">
        <f t="shared" si="221"/>
        <v>0.9473684211</v>
      </c>
      <c r="AT157" s="53">
        <f t="shared" si="221"/>
        <v>0.9473684211</v>
      </c>
      <c r="AU157" s="53">
        <f t="shared" si="221"/>
        <v>1</v>
      </c>
      <c r="AV157" s="53">
        <f t="shared" si="221"/>
        <v>1</v>
      </c>
      <c r="AW157" s="67"/>
      <c r="AX157" s="53">
        <f t="shared" si="181"/>
        <v>0.07407407407</v>
      </c>
      <c r="AY157" s="53">
        <f t="shared" ref="AY157:BL157" si="222">AX157+AY97/100</f>
        <v>0.07407407407</v>
      </c>
      <c r="AZ157" s="53">
        <f t="shared" si="222"/>
        <v>0.07407407407</v>
      </c>
      <c r="BA157" s="53">
        <f t="shared" si="222"/>
        <v>0.1111111111</v>
      </c>
      <c r="BB157" s="53">
        <f t="shared" si="222"/>
        <v>0.1481481481</v>
      </c>
      <c r="BC157" s="53">
        <f t="shared" si="222"/>
        <v>0.2222222222</v>
      </c>
      <c r="BD157" s="53">
        <f t="shared" si="222"/>
        <v>0.3703703704</v>
      </c>
      <c r="BE157" s="53">
        <f t="shared" si="222"/>
        <v>0.5555555556</v>
      </c>
      <c r="BF157" s="53">
        <f t="shared" si="222"/>
        <v>0.6666666667</v>
      </c>
      <c r="BG157" s="53">
        <f t="shared" si="222"/>
        <v>0.8518518519</v>
      </c>
      <c r="BH157" s="53">
        <f t="shared" si="222"/>
        <v>0.962962963</v>
      </c>
      <c r="BI157" s="53">
        <f t="shared" si="222"/>
        <v>0.962962963</v>
      </c>
      <c r="BJ157" s="53">
        <f t="shared" si="222"/>
        <v>1</v>
      </c>
      <c r="BK157" s="53">
        <f t="shared" si="222"/>
        <v>1</v>
      </c>
      <c r="BL157" s="53">
        <f t="shared" si="222"/>
        <v>1</v>
      </c>
    </row>
    <row r="158">
      <c r="A158" s="26" t="s">
        <v>31</v>
      </c>
      <c r="B158" s="53">
        <f t="shared" si="175"/>
        <v>0</v>
      </c>
      <c r="C158" s="53">
        <f t="shared" ref="C158:P158" si="223">B158+C98/100</f>
        <v>0</v>
      </c>
      <c r="D158" s="53">
        <f t="shared" si="223"/>
        <v>0</v>
      </c>
      <c r="E158" s="53">
        <f t="shared" si="223"/>
        <v>0</v>
      </c>
      <c r="F158" s="53">
        <f t="shared" si="223"/>
        <v>0</v>
      </c>
      <c r="G158" s="53">
        <f t="shared" si="223"/>
        <v>0</v>
      </c>
      <c r="H158" s="53">
        <f t="shared" si="223"/>
        <v>0</v>
      </c>
      <c r="I158" s="53">
        <f t="shared" si="223"/>
        <v>0</v>
      </c>
      <c r="J158" s="53">
        <f t="shared" si="223"/>
        <v>0</v>
      </c>
      <c r="K158" s="53">
        <f t="shared" si="223"/>
        <v>0</v>
      </c>
      <c r="L158" s="53">
        <f t="shared" si="223"/>
        <v>0</v>
      </c>
      <c r="M158" s="53">
        <f t="shared" si="223"/>
        <v>0</v>
      </c>
      <c r="N158" s="53">
        <f t="shared" si="223"/>
        <v>0</v>
      </c>
      <c r="O158" s="53">
        <f t="shared" si="223"/>
        <v>0</v>
      </c>
      <c r="P158" s="53">
        <f t="shared" si="223"/>
        <v>0</v>
      </c>
      <c r="Q158" s="67"/>
      <c r="R158" s="53">
        <f t="shared" si="177"/>
        <v>0</v>
      </c>
      <c r="S158" s="53">
        <f t="shared" ref="S158:AF158" si="224">R158+S98/100</f>
        <v>0</v>
      </c>
      <c r="T158" s="53">
        <f t="shared" si="224"/>
        <v>0</v>
      </c>
      <c r="U158" s="53">
        <f t="shared" si="224"/>
        <v>0</v>
      </c>
      <c r="V158" s="53">
        <f t="shared" si="224"/>
        <v>0</v>
      </c>
      <c r="W158" s="53">
        <f t="shared" si="224"/>
        <v>0</v>
      </c>
      <c r="X158" s="53">
        <f t="shared" si="224"/>
        <v>0</v>
      </c>
      <c r="Y158" s="53">
        <f t="shared" si="224"/>
        <v>1</v>
      </c>
      <c r="Z158" s="53">
        <f t="shared" si="224"/>
        <v>1</v>
      </c>
      <c r="AA158" s="53">
        <f t="shared" si="224"/>
        <v>1</v>
      </c>
      <c r="AB158" s="53">
        <f t="shared" si="224"/>
        <v>1</v>
      </c>
      <c r="AC158" s="53">
        <f t="shared" si="224"/>
        <v>1</v>
      </c>
      <c r="AD158" s="53">
        <f t="shared" si="224"/>
        <v>1</v>
      </c>
      <c r="AE158" s="53">
        <f t="shared" si="224"/>
        <v>1</v>
      </c>
      <c r="AF158" s="53">
        <f t="shared" si="224"/>
        <v>1</v>
      </c>
      <c r="AG158" s="67"/>
      <c r="AH158" s="53">
        <f t="shared" si="179"/>
        <v>0</v>
      </c>
      <c r="AI158" s="53">
        <f t="shared" ref="AI158:AV158" si="225">AH158+AI98/100</f>
        <v>0</v>
      </c>
      <c r="AJ158" s="53">
        <f t="shared" si="225"/>
        <v>0</v>
      </c>
      <c r="AK158" s="53">
        <f t="shared" si="225"/>
        <v>0</v>
      </c>
      <c r="AL158" s="53">
        <f t="shared" si="225"/>
        <v>0.25</v>
      </c>
      <c r="AM158" s="53">
        <f t="shared" si="225"/>
        <v>0.25</v>
      </c>
      <c r="AN158" s="53">
        <f t="shared" si="225"/>
        <v>0.5</v>
      </c>
      <c r="AO158" s="53">
        <f t="shared" si="225"/>
        <v>0.5</v>
      </c>
      <c r="AP158" s="53">
        <f t="shared" si="225"/>
        <v>0.5</v>
      </c>
      <c r="AQ158" s="53">
        <f t="shared" si="225"/>
        <v>0.5</v>
      </c>
      <c r="AR158" s="53">
        <f t="shared" si="225"/>
        <v>0.75</v>
      </c>
      <c r="AS158" s="53">
        <f t="shared" si="225"/>
        <v>1</v>
      </c>
      <c r="AT158" s="53">
        <f t="shared" si="225"/>
        <v>1</v>
      </c>
      <c r="AU158" s="53">
        <f t="shared" si="225"/>
        <v>1</v>
      </c>
      <c r="AV158" s="53">
        <f t="shared" si="225"/>
        <v>1</v>
      </c>
      <c r="AW158" s="67"/>
      <c r="AX158" s="53">
        <f t="shared" si="181"/>
        <v>0</v>
      </c>
      <c r="AY158" s="53">
        <f t="shared" ref="AY158:BL158" si="226">AX158+AY98/100</f>
        <v>0</v>
      </c>
      <c r="AZ158" s="53">
        <f t="shared" si="226"/>
        <v>0</v>
      </c>
      <c r="BA158" s="53">
        <f t="shared" si="226"/>
        <v>0</v>
      </c>
      <c r="BB158" s="53">
        <f t="shared" si="226"/>
        <v>0</v>
      </c>
      <c r="BC158" s="53">
        <f t="shared" si="226"/>
        <v>0</v>
      </c>
      <c r="BD158" s="53">
        <f t="shared" si="226"/>
        <v>0</v>
      </c>
      <c r="BE158" s="53">
        <f t="shared" si="226"/>
        <v>0.3333333333</v>
      </c>
      <c r="BF158" s="53">
        <f t="shared" si="226"/>
        <v>0.3333333333</v>
      </c>
      <c r="BG158" s="53">
        <f t="shared" si="226"/>
        <v>0.6666666667</v>
      </c>
      <c r="BH158" s="53">
        <f t="shared" si="226"/>
        <v>0.6666666667</v>
      </c>
      <c r="BI158" s="53">
        <f t="shared" si="226"/>
        <v>1</v>
      </c>
      <c r="BJ158" s="53">
        <f t="shared" si="226"/>
        <v>1</v>
      </c>
      <c r="BK158" s="53">
        <f t="shared" si="226"/>
        <v>1</v>
      </c>
      <c r="BL158" s="53">
        <f t="shared" si="226"/>
        <v>1</v>
      </c>
    </row>
    <row r="159">
      <c r="A159" s="26" t="s">
        <v>32</v>
      </c>
      <c r="B159" s="53">
        <f t="shared" si="175"/>
        <v>0</v>
      </c>
      <c r="C159" s="53">
        <f t="shared" ref="C159:P159" si="227">B159+C99/100</f>
        <v>0</v>
      </c>
      <c r="D159" s="53">
        <f t="shared" si="227"/>
        <v>0</v>
      </c>
      <c r="E159" s="53">
        <f t="shared" si="227"/>
        <v>0</v>
      </c>
      <c r="F159" s="53">
        <f t="shared" si="227"/>
        <v>0</v>
      </c>
      <c r="G159" s="53">
        <f t="shared" si="227"/>
        <v>0</v>
      </c>
      <c r="H159" s="53">
        <f t="shared" si="227"/>
        <v>0</v>
      </c>
      <c r="I159" s="53">
        <f t="shared" si="227"/>
        <v>0</v>
      </c>
      <c r="J159" s="53">
        <f t="shared" si="227"/>
        <v>0</v>
      </c>
      <c r="K159" s="53">
        <f t="shared" si="227"/>
        <v>0</v>
      </c>
      <c r="L159" s="53">
        <f t="shared" si="227"/>
        <v>0</v>
      </c>
      <c r="M159" s="53">
        <f t="shared" si="227"/>
        <v>0</v>
      </c>
      <c r="N159" s="53">
        <f t="shared" si="227"/>
        <v>0</v>
      </c>
      <c r="O159" s="53">
        <f t="shared" si="227"/>
        <v>0</v>
      </c>
      <c r="P159" s="53">
        <f t="shared" si="227"/>
        <v>0</v>
      </c>
      <c r="Q159" s="67"/>
      <c r="R159" s="53">
        <f t="shared" si="177"/>
        <v>0</v>
      </c>
      <c r="S159" s="53">
        <f t="shared" ref="S159:AF159" si="228">R159+S99/100</f>
        <v>0</v>
      </c>
      <c r="T159" s="53">
        <f t="shared" si="228"/>
        <v>0</v>
      </c>
      <c r="U159" s="53">
        <f t="shared" si="228"/>
        <v>0</v>
      </c>
      <c r="V159" s="53">
        <f t="shared" si="228"/>
        <v>0</v>
      </c>
      <c r="W159" s="53">
        <f t="shared" si="228"/>
        <v>0</v>
      </c>
      <c r="X159" s="53">
        <f t="shared" si="228"/>
        <v>0</v>
      </c>
      <c r="Y159" s="53">
        <f t="shared" si="228"/>
        <v>0</v>
      </c>
      <c r="Z159" s="53">
        <f t="shared" si="228"/>
        <v>0</v>
      </c>
      <c r="AA159" s="53">
        <f t="shared" si="228"/>
        <v>0</v>
      </c>
      <c r="AB159" s="53">
        <f t="shared" si="228"/>
        <v>0</v>
      </c>
      <c r="AC159" s="53">
        <f t="shared" si="228"/>
        <v>0</v>
      </c>
      <c r="AD159" s="53">
        <f t="shared" si="228"/>
        <v>0</v>
      </c>
      <c r="AE159" s="53">
        <f t="shared" si="228"/>
        <v>0</v>
      </c>
      <c r="AF159" s="53">
        <f t="shared" si="228"/>
        <v>0</v>
      </c>
      <c r="AG159" s="67"/>
      <c r="AH159" s="53">
        <f t="shared" si="179"/>
        <v>0</v>
      </c>
      <c r="AI159" s="53">
        <f t="shared" ref="AI159:AV159" si="229">AH159+AI99/100</f>
        <v>0</v>
      </c>
      <c r="AJ159" s="53">
        <f t="shared" si="229"/>
        <v>0</v>
      </c>
      <c r="AK159" s="53">
        <f t="shared" si="229"/>
        <v>0</v>
      </c>
      <c r="AL159" s="53">
        <f t="shared" si="229"/>
        <v>0</v>
      </c>
      <c r="AM159" s="53">
        <f t="shared" si="229"/>
        <v>1</v>
      </c>
      <c r="AN159" s="53">
        <f t="shared" si="229"/>
        <v>1</v>
      </c>
      <c r="AO159" s="53">
        <f t="shared" si="229"/>
        <v>1</v>
      </c>
      <c r="AP159" s="53">
        <f t="shared" si="229"/>
        <v>1</v>
      </c>
      <c r="AQ159" s="53">
        <f t="shared" si="229"/>
        <v>1</v>
      </c>
      <c r="AR159" s="53">
        <f t="shared" si="229"/>
        <v>1</v>
      </c>
      <c r="AS159" s="53">
        <f t="shared" si="229"/>
        <v>1</v>
      </c>
      <c r="AT159" s="53">
        <f t="shared" si="229"/>
        <v>1</v>
      </c>
      <c r="AU159" s="53">
        <f t="shared" si="229"/>
        <v>1</v>
      </c>
      <c r="AV159" s="53">
        <f t="shared" si="229"/>
        <v>1</v>
      </c>
      <c r="AW159" s="67"/>
      <c r="AX159" s="53">
        <f t="shared" si="181"/>
        <v>0</v>
      </c>
      <c r="AY159" s="53">
        <f t="shared" ref="AY159:BL159" si="230">AX159+AY99/100</f>
        <v>0</v>
      </c>
      <c r="AZ159" s="53">
        <f t="shared" si="230"/>
        <v>0</v>
      </c>
      <c r="BA159" s="53">
        <f t="shared" si="230"/>
        <v>0</v>
      </c>
      <c r="BB159" s="53">
        <f t="shared" si="230"/>
        <v>0</v>
      </c>
      <c r="BC159" s="53">
        <f t="shared" si="230"/>
        <v>0</v>
      </c>
      <c r="BD159" s="53">
        <f t="shared" si="230"/>
        <v>1</v>
      </c>
      <c r="BE159" s="53">
        <f t="shared" si="230"/>
        <v>1</v>
      </c>
      <c r="BF159" s="53">
        <f t="shared" si="230"/>
        <v>1</v>
      </c>
      <c r="BG159" s="53">
        <f t="shared" si="230"/>
        <v>1</v>
      </c>
      <c r="BH159" s="53">
        <f t="shared" si="230"/>
        <v>1</v>
      </c>
      <c r="BI159" s="53">
        <f t="shared" si="230"/>
        <v>1</v>
      </c>
      <c r="BJ159" s="53">
        <f t="shared" si="230"/>
        <v>1</v>
      </c>
      <c r="BK159" s="53">
        <f t="shared" si="230"/>
        <v>1</v>
      </c>
      <c r="BL159" s="53">
        <f t="shared" si="230"/>
        <v>1</v>
      </c>
    </row>
    <row r="160">
      <c r="A160" s="26" t="s">
        <v>33</v>
      </c>
      <c r="B160" s="53">
        <f t="shared" si="175"/>
        <v>0</v>
      </c>
      <c r="C160" s="53">
        <f t="shared" ref="C160:P160" si="231">B160+C100/100</f>
        <v>0</v>
      </c>
      <c r="D160" s="53">
        <f t="shared" si="231"/>
        <v>0</v>
      </c>
      <c r="E160" s="53">
        <f t="shared" si="231"/>
        <v>0</v>
      </c>
      <c r="F160" s="53">
        <f t="shared" si="231"/>
        <v>0</v>
      </c>
      <c r="G160" s="53">
        <f t="shared" si="231"/>
        <v>0</v>
      </c>
      <c r="H160" s="53">
        <f t="shared" si="231"/>
        <v>0</v>
      </c>
      <c r="I160" s="53">
        <f t="shared" si="231"/>
        <v>0</v>
      </c>
      <c r="J160" s="53">
        <f t="shared" si="231"/>
        <v>0</v>
      </c>
      <c r="K160" s="53">
        <f t="shared" si="231"/>
        <v>0</v>
      </c>
      <c r="L160" s="53">
        <f t="shared" si="231"/>
        <v>0</v>
      </c>
      <c r="M160" s="53">
        <f t="shared" si="231"/>
        <v>0</v>
      </c>
      <c r="N160" s="53">
        <f t="shared" si="231"/>
        <v>0</v>
      </c>
      <c r="O160" s="53">
        <f t="shared" si="231"/>
        <v>0</v>
      </c>
      <c r="P160" s="53">
        <f t="shared" si="231"/>
        <v>0</v>
      </c>
      <c r="Q160" s="67"/>
      <c r="R160" s="53">
        <f t="shared" si="177"/>
        <v>0</v>
      </c>
      <c r="S160" s="53">
        <f t="shared" ref="S160:AF160" si="232">R160+S100/100</f>
        <v>0</v>
      </c>
      <c r="T160" s="53">
        <f t="shared" si="232"/>
        <v>0</v>
      </c>
      <c r="U160" s="53">
        <f t="shared" si="232"/>
        <v>0</v>
      </c>
      <c r="V160" s="53">
        <f t="shared" si="232"/>
        <v>0</v>
      </c>
      <c r="W160" s="53">
        <f t="shared" si="232"/>
        <v>0</v>
      </c>
      <c r="X160" s="53">
        <f t="shared" si="232"/>
        <v>0</v>
      </c>
      <c r="Y160" s="53">
        <f t="shared" si="232"/>
        <v>0</v>
      </c>
      <c r="Z160" s="53">
        <f t="shared" si="232"/>
        <v>0</v>
      </c>
      <c r="AA160" s="53">
        <f t="shared" si="232"/>
        <v>0</v>
      </c>
      <c r="AB160" s="53">
        <f t="shared" si="232"/>
        <v>0</v>
      </c>
      <c r="AC160" s="53">
        <f t="shared" si="232"/>
        <v>0</v>
      </c>
      <c r="AD160" s="53">
        <f t="shared" si="232"/>
        <v>0</v>
      </c>
      <c r="AE160" s="53">
        <f t="shared" si="232"/>
        <v>0</v>
      </c>
      <c r="AF160" s="53">
        <f t="shared" si="232"/>
        <v>0</v>
      </c>
      <c r="AG160" s="67"/>
      <c r="AH160" s="53">
        <f t="shared" si="179"/>
        <v>0</v>
      </c>
      <c r="AI160" s="53">
        <f t="shared" ref="AI160:AV160" si="233">AH160+AI100/100</f>
        <v>0</v>
      </c>
      <c r="AJ160" s="53">
        <f t="shared" si="233"/>
        <v>0</v>
      </c>
      <c r="AK160" s="53">
        <f t="shared" si="233"/>
        <v>0</v>
      </c>
      <c r="AL160" s="53">
        <f t="shared" si="233"/>
        <v>0.5</v>
      </c>
      <c r="AM160" s="53">
        <f t="shared" si="233"/>
        <v>0.5</v>
      </c>
      <c r="AN160" s="53">
        <f t="shared" si="233"/>
        <v>0.5</v>
      </c>
      <c r="AO160" s="53">
        <f t="shared" si="233"/>
        <v>0.5</v>
      </c>
      <c r="AP160" s="53">
        <f t="shared" si="233"/>
        <v>0.5</v>
      </c>
      <c r="AQ160" s="53">
        <f t="shared" si="233"/>
        <v>0.5</v>
      </c>
      <c r="AR160" s="53">
        <f t="shared" si="233"/>
        <v>0.5</v>
      </c>
      <c r="AS160" s="53">
        <f t="shared" si="233"/>
        <v>1</v>
      </c>
      <c r="AT160" s="53">
        <f t="shared" si="233"/>
        <v>1</v>
      </c>
      <c r="AU160" s="53">
        <f t="shared" si="233"/>
        <v>1</v>
      </c>
      <c r="AV160" s="53">
        <f t="shared" si="233"/>
        <v>1</v>
      </c>
      <c r="AW160" s="67"/>
      <c r="AX160" s="53">
        <f t="shared" si="181"/>
        <v>0</v>
      </c>
      <c r="AY160" s="53">
        <f t="shared" ref="AY160:BL160" si="234">AX160+AY100/100</f>
        <v>0</v>
      </c>
      <c r="AZ160" s="53">
        <f t="shared" si="234"/>
        <v>0</v>
      </c>
      <c r="BA160" s="53">
        <f t="shared" si="234"/>
        <v>0</v>
      </c>
      <c r="BB160" s="53">
        <f t="shared" si="234"/>
        <v>0</v>
      </c>
      <c r="BC160" s="53">
        <f t="shared" si="234"/>
        <v>0</v>
      </c>
      <c r="BD160" s="53">
        <f t="shared" si="234"/>
        <v>0</v>
      </c>
      <c r="BE160" s="53">
        <f t="shared" si="234"/>
        <v>0</v>
      </c>
      <c r="BF160" s="53">
        <f t="shared" si="234"/>
        <v>0</v>
      </c>
      <c r="BG160" s="53">
        <f t="shared" si="234"/>
        <v>1</v>
      </c>
      <c r="BH160" s="53">
        <f t="shared" si="234"/>
        <v>1</v>
      </c>
      <c r="BI160" s="53">
        <f t="shared" si="234"/>
        <v>1</v>
      </c>
      <c r="BJ160" s="53">
        <f t="shared" si="234"/>
        <v>1</v>
      </c>
      <c r="BK160" s="53">
        <f t="shared" si="234"/>
        <v>1</v>
      </c>
      <c r="BL160" s="53">
        <f t="shared" si="234"/>
        <v>1</v>
      </c>
    </row>
    <row r="161">
      <c r="A161" s="26" t="s">
        <v>34</v>
      </c>
      <c r="B161" s="53">
        <f t="shared" si="175"/>
        <v>0</v>
      </c>
      <c r="C161" s="53">
        <f t="shared" ref="C161:P161" si="235">B161+C101/100</f>
        <v>0</v>
      </c>
      <c r="D161" s="53">
        <f t="shared" si="235"/>
        <v>0</v>
      </c>
      <c r="E161" s="53">
        <f t="shared" si="235"/>
        <v>0</v>
      </c>
      <c r="F161" s="53">
        <f t="shared" si="235"/>
        <v>0</v>
      </c>
      <c r="G161" s="53">
        <f t="shared" si="235"/>
        <v>0</v>
      </c>
      <c r="H161" s="53">
        <f t="shared" si="235"/>
        <v>0</v>
      </c>
      <c r="I161" s="53">
        <f t="shared" si="235"/>
        <v>0</v>
      </c>
      <c r="J161" s="53">
        <f t="shared" si="235"/>
        <v>0</v>
      </c>
      <c r="K161" s="53">
        <f t="shared" si="235"/>
        <v>0</v>
      </c>
      <c r="L161" s="53">
        <f t="shared" si="235"/>
        <v>0</v>
      </c>
      <c r="M161" s="53">
        <f t="shared" si="235"/>
        <v>0</v>
      </c>
      <c r="N161" s="53">
        <f t="shared" si="235"/>
        <v>0</v>
      </c>
      <c r="O161" s="53">
        <f t="shared" si="235"/>
        <v>0</v>
      </c>
      <c r="P161" s="53">
        <f t="shared" si="235"/>
        <v>0</v>
      </c>
      <c r="Q161" s="67"/>
      <c r="R161" s="53">
        <f t="shared" si="177"/>
        <v>0.2</v>
      </c>
      <c r="S161" s="53">
        <f t="shared" ref="S161:AF161" si="236">R161+S101/100</f>
        <v>0.2</v>
      </c>
      <c r="T161" s="53">
        <f t="shared" si="236"/>
        <v>0.2</v>
      </c>
      <c r="U161" s="53">
        <f t="shared" si="236"/>
        <v>0.2</v>
      </c>
      <c r="V161" s="53">
        <f t="shared" si="236"/>
        <v>0.4</v>
      </c>
      <c r="W161" s="53">
        <f t="shared" si="236"/>
        <v>0.4</v>
      </c>
      <c r="X161" s="53">
        <f t="shared" si="236"/>
        <v>0.4</v>
      </c>
      <c r="Y161" s="53">
        <f t="shared" si="236"/>
        <v>0.8</v>
      </c>
      <c r="Z161" s="53">
        <f t="shared" si="236"/>
        <v>0.8</v>
      </c>
      <c r="AA161" s="53">
        <f t="shared" si="236"/>
        <v>1</v>
      </c>
      <c r="AB161" s="53">
        <f t="shared" si="236"/>
        <v>1</v>
      </c>
      <c r="AC161" s="53">
        <f t="shared" si="236"/>
        <v>1</v>
      </c>
      <c r="AD161" s="53">
        <f t="shared" si="236"/>
        <v>1</v>
      </c>
      <c r="AE161" s="53">
        <f t="shared" si="236"/>
        <v>1</v>
      </c>
      <c r="AF161" s="53">
        <f t="shared" si="236"/>
        <v>1</v>
      </c>
      <c r="AG161" s="67"/>
      <c r="AH161" s="53">
        <f t="shared" si="179"/>
        <v>0</v>
      </c>
      <c r="AI161" s="53">
        <f t="shared" ref="AI161:AV161" si="237">AH161+AI101/100</f>
        <v>0</v>
      </c>
      <c r="AJ161" s="53">
        <f t="shared" si="237"/>
        <v>0</v>
      </c>
      <c r="AK161" s="53">
        <f t="shared" si="237"/>
        <v>0.1666666667</v>
      </c>
      <c r="AL161" s="53">
        <f t="shared" si="237"/>
        <v>0.1666666667</v>
      </c>
      <c r="AM161" s="53">
        <f t="shared" si="237"/>
        <v>0.3333333333</v>
      </c>
      <c r="AN161" s="53">
        <f t="shared" si="237"/>
        <v>0.3333333333</v>
      </c>
      <c r="AO161" s="53">
        <f t="shared" si="237"/>
        <v>0.3333333333</v>
      </c>
      <c r="AP161" s="53">
        <f t="shared" si="237"/>
        <v>0.5</v>
      </c>
      <c r="AQ161" s="53">
        <f t="shared" si="237"/>
        <v>0.8333333333</v>
      </c>
      <c r="AR161" s="53">
        <f t="shared" si="237"/>
        <v>0.8333333333</v>
      </c>
      <c r="AS161" s="53">
        <f t="shared" si="237"/>
        <v>0.8333333333</v>
      </c>
      <c r="AT161" s="53">
        <f t="shared" si="237"/>
        <v>0.8333333333</v>
      </c>
      <c r="AU161" s="53">
        <f t="shared" si="237"/>
        <v>0.8333333333</v>
      </c>
      <c r="AV161" s="53">
        <f t="shared" si="237"/>
        <v>1</v>
      </c>
      <c r="AW161" s="67"/>
      <c r="AX161" s="53">
        <f t="shared" si="181"/>
        <v>0</v>
      </c>
      <c r="AY161" s="53">
        <f t="shared" ref="AY161:BL161" si="238">AX161+AY101/100</f>
        <v>0</v>
      </c>
      <c r="AZ161" s="53">
        <f t="shared" si="238"/>
        <v>0.1428571429</v>
      </c>
      <c r="BA161" s="53">
        <f t="shared" si="238"/>
        <v>0.1428571429</v>
      </c>
      <c r="BB161" s="53">
        <f t="shared" si="238"/>
        <v>0.2857142857</v>
      </c>
      <c r="BC161" s="53">
        <f t="shared" si="238"/>
        <v>0.5714285714</v>
      </c>
      <c r="BD161" s="53">
        <f t="shared" si="238"/>
        <v>0.5714285714</v>
      </c>
      <c r="BE161" s="53">
        <f t="shared" si="238"/>
        <v>0.5714285714</v>
      </c>
      <c r="BF161" s="53">
        <f t="shared" si="238"/>
        <v>0.7142857143</v>
      </c>
      <c r="BG161" s="53">
        <f t="shared" si="238"/>
        <v>1</v>
      </c>
      <c r="BH161" s="53">
        <f t="shared" si="238"/>
        <v>1</v>
      </c>
      <c r="BI161" s="53">
        <f t="shared" si="238"/>
        <v>1</v>
      </c>
      <c r="BJ161" s="53">
        <f t="shared" si="238"/>
        <v>1</v>
      </c>
      <c r="BK161" s="53">
        <f t="shared" si="238"/>
        <v>1</v>
      </c>
      <c r="BL161" s="53">
        <f t="shared" si="238"/>
        <v>1</v>
      </c>
    </row>
    <row r="162">
      <c r="A162" s="26" t="s">
        <v>35</v>
      </c>
      <c r="B162" s="53">
        <f t="shared" si="175"/>
        <v>0</v>
      </c>
      <c r="C162" s="53">
        <f t="shared" ref="C162:P162" si="239">B162+C102/100</f>
        <v>0</v>
      </c>
      <c r="D162" s="53">
        <f t="shared" si="239"/>
        <v>0</v>
      </c>
      <c r="E162" s="53">
        <f t="shared" si="239"/>
        <v>0</v>
      </c>
      <c r="F162" s="53">
        <f t="shared" si="239"/>
        <v>0</v>
      </c>
      <c r="G162" s="53">
        <f t="shared" si="239"/>
        <v>0</v>
      </c>
      <c r="H162" s="53">
        <f t="shared" si="239"/>
        <v>0</v>
      </c>
      <c r="I162" s="53">
        <f t="shared" si="239"/>
        <v>0</v>
      </c>
      <c r="J162" s="53">
        <f t="shared" si="239"/>
        <v>0</v>
      </c>
      <c r="K162" s="53">
        <f t="shared" si="239"/>
        <v>0</v>
      </c>
      <c r="L162" s="53">
        <f t="shared" si="239"/>
        <v>0</v>
      </c>
      <c r="M162" s="53">
        <f t="shared" si="239"/>
        <v>0</v>
      </c>
      <c r="N162" s="53">
        <f t="shared" si="239"/>
        <v>0</v>
      </c>
      <c r="O162" s="53">
        <f t="shared" si="239"/>
        <v>0</v>
      </c>
      <c r="P162" s="53">
        <f t="shared" si="239"/>
        <v>0</v>
      </c>
      <c r="Q162" s="67"/>
      <c r="R162" s="53">
        <f t="shared" si="177"/>
        <v>0</v>
      </c>
      <c r="S162" s="53">
        <f t="shared" ref="S162:AF162" si="240">R162+S102/100</f>
        <v>0</v>
      </c>
      <c r="T162" s="53">
        <f t="shared" si="240"/>
        <v>0</v>
      </c>
      <c r="U162" s="53">
        <f t="shared" si="240"/>
        <v>0</v>
      </c>
      <c r="V162" s="53">
        <f t="shared" si="240"/>
        <v>0</v>
      </c>
      <c r="W162" s="53">
        <f t="shared" si="240"/>
        <v>0</v>
      </c>
      <c r="X162" s="53">
        <f t="shared" si="240"/>
        <v>0</v>
      </c>
      <c r="Y162" s="53">
        <f t="shared" si="240"/>
        <v>0</v>
      </c>
      <c r="Z162" s="53">
        <f t="shared" si="240"/>
        <v>0</v>
      </c>
      <c r="AA162" s="53">
        <f t="shared" si="240"/>
        <v>0</v>
      </c>
      <c r="AB162" s="53">
        <f t="shared" si="240"/>
        <v>0</v>
      </c>
      <c r="AC162" s="53">
        <f t="shared" si="240"/>
        <v>0</v>
      </c>
      <c r="AD162" s="53">
        <f t="shared" si="240"/>
        <v>0</v>
      </c>
      <c r="AE162" s="53">
        <f t="shared" si="240"/>
        <v>0</v>
      </c>
      <c r="AF162" s="53">
        <f t="shared" si="240"/>
        <v>0</v>
      </c>
      <c r="AG162" s="67"/>
      <c r="AH162" s="53">
        <f t="shared" si="179"/>
        <v>0</v>
      </c>
      <c r="AI162" s="53">
        <f t="shared" ref="AI162:AV162" si="241">AH162+AI102/100</f>
        <v>0</v>
      </c>
      <c r="AJ162" s="53">
        <f t="shared" si="241"/>
        <v>0</v>
      </c>
      <c r="AK162" s="53">
        <f t="shared" si="241"/>
        <v>0</v>
      </c>
      <c r="AL162" s="53">
        <f t="shared" si="241"/>
        <v>0</v>
      </c>
      <c r="AM162" s="53">
        <f t="shared" si="241"/>
        <v>0</v>
      </c>
      <c r="AN162" s="53">
        <f t="shared" si="241"/>
        <v>0</v>
      </c>
      <c r="AO162" s="53">
        <f t="shared" si="241"/>
        <v>0</v>
      </c>
      <c r="AP162" s="53">
        <f t="shared" si="241"/>
        <v>0</v>
      </c>
      <c r="AQ162" s="53">
        <f t="shared" si="241"/>
        <v>1</v>
      </c>
      <c r="AR162" s="53">
        <f t="shared" si="241"/>
        <v>1</v>
      </c>
      <c r="AS162" s="53">
        <f t="shared" si="241"/>
        <v>1</v>
      </c>
      <c r="AT162" s="53">
        <f t="shared" si="241"/>
        <v>1</v>
      </c>
      <c r="AU162" s="53">
        <f t="shared" si="241"/>
        <v>1</v>
      </c>
      <c r="AV162" s="53">
        <f t="shared" si="241"/>
        <v>1</v>
      </c>
      <c r="AW162" s="67"/>
      <c r="AX162" s="53">
        <f t="shared" si="181"/>
        <v>1</v>
      </c>
      <c r="AY162" s="53">
        <f t="shared" ref="AY162:BL162" si="242">AX162+AY102/100</f>
        <v>1</v>
      </c>
      <c r="AZ162" s="53">
        <f t="shared" si="242"/>
        <v>1</v>
      </c>
      <c r="BA162" s="53">
        <f t="shared" si="242"/>
        <v>1</v>
      </c>
      <c r="BB162" s="53">
        <f t="shared" si="242"/>
        <v>1</v>
      </c>
      <c r="BC162" s="53">
        <f t="shared" si="242"/>
        <v>1</v>
      </c>
      <c r="BD162" s="53">
        <f t="shared" si="242"/>
        <v>1</v>
      </c>
      <c r="BE162" s="53">
        <f t="shared" si="242"/>
        <v>1</v>
      </c>
      <c r="BF162" s="53">
        <f t="shared" si="242"/>
        <v>1</v>
      </c>
      <c r="BG162" s="53">
        <f t="shared" si="242"/>
        <v>1</v>
      </c>
      <c r="BH162" s="53">
        <f t="shared" si="242"/>
        <v>1</v>
      </c>
      <c r="BI162" s="53">
        <f t="shared" si="242"/>
        <v>1</v>
      </c>
      <c r="BJ162" s="53">
        <f t="shared" si="242"/>
        <v>1</v>
      </c>
      <c r="BK162" s="53">
        <f t="shared" si="242"/>
        <v>1</v>
      </c>
      <c r="BL162" s="53">
        <f t="shared" si="242"/>
        <v>1</v>
      </c>
    </row>
    <row r="163">
      <c r="A163" s="26" t="s">
        <v>36</v>
      </c>
      <c r="B163" s="53">
        <f t="shared" si="175"/>
        <v>0</v>
      </c>
      <c r="C163" s="53">
        <f t="shared" ref="C163:P163" si="243">B163+C103/100</f>
        <v>0</v>
      </c>
      <c r="D163" s="53">
        <f t="shared" si="243"/>
        <v>0</v>
      </c>
      <c r="E163" s="53">
        <f t="shared" si="243"/>
        <v>0</v>
      </c>
      <c r="F163" s="53">
        <f t="shared" si="243"/>
        <v>0</v>
      </c>
      <c r="G163" s="53">
        <f t="shared" si="243"/>
        <v>0</v>
      </c>
      <c r="H163" s="53">
        <f t="shared" si="243"/>
        <v>0</v>
      </c>
      <c r="I163" s="53">
        <f t="shared" si="243"/>
        <v>0</v>
      </c>
      <c r="J163" s="53">
        <f t="shared" si="243"/>
        <v>0</v>
      </c>
      <c r="K163" s="53">
        <f t="shared" si="243"/>
        <v>0</v>
      </c>
      <c r="L163" s="53">
        <f t="shared" si="243"/>
        <v>0</v>
      </c>
      <c r="M163" s="53">
        <f t="shared" si="243"/>
        <v>0</v>
      </c>
      <c r="N163" s="53">
        <f t="shared" si="243"/>
        <v>0</v>
      </c>
      <c r="O163" s="53">
        <f t="shared" si="243"/>
        <v>0</v>
      </c>
      <c r="P163" s="53">
        <f t="shared" si="243"/>
        <v>0</v>
      </c>
      <c r="Q163" s="67"/>
      <c r="R163" s="53">
        <f t="shared" si="177"/>
        <v>1</v>
      </c>
      <c r="S163" s="53">
        <f t="shared" ref="S163:AF163" si="244">R163+S103/100</f>
        <v>1</v>
      </c>
      <c r="T163" s="53">
        <f t="shared" si="244"/>
        <v>1</v>
      </c>
      <c r="U163" s="53">
        <f t="shared" si="244"/>
        <v>1</v>
      </c>
      <c r="V163" s="53">
        <f t="shared" si="244"/>
        <v>1</v>
      </c>
      <c r="W163" s="53">
        <f t="shared" si="244"/>
        <v>1</v>
      </c>
      <c r="X163" s="53">
        <f t="shared" si="244"/>
        <v>1</v>
      </c>
      <c r="Y163" s="53">
        <f t="shared" si="244"/>
        <v>1</v>
      </c>
      <c r="Z163" s="53">
        <f t="shared" si="244"/>
        <v>1</v>
      </c>
      <c r="AA163" s="53">
        <f t="shared" si="244"/>
        <v>1</v>
      </c>
      <c r="AB163" s="53">
        <f t="shared" si="244"/>
        <v>1</v>
      </c>
      <c r="AC163" s="53">
        <f t="shared" si="244"/>
        <v>1</v>
      </c>
      <c r="AD163" s="53">
        <f t="shared" si="244"/>
        <v>1</v>
      </c>
      <c r="AE163" s="53">
        <f t="shared" si="244"/>
        <v>1</v>
      </c>
      <c r="AF163" s="53">
        <f t="shared" si="244"/>
        <v>1</v>
      </c>
      <c r="AG163" s="67"/>
      <c r="AH163" s="53">
        <f t="shared" si="179"/>
        <v>0</v>
      </c>
      <c r="AI163" s="53">
        <f t="shared" ref="AI163:AV163" si="245">AH163+AI103/100</f>
        <v>1</v>
      </c>
      <c r="AJ163" s="53">
        <f t="shared" si="245"/>
        <v>1</v>
      </c>
      <c r="AK163" s="53">
        <f t="shared" si="245"/>
        <v>1</v>
      </c>
      <c r="AL163" s="53">
        <f t="shared" si="245"/>
        <v>1</v>
      </c>
      <c r="AM163" s="53">
        <f t="shared" si="245"/>
        <v>1</v>
      </c>
      <c r="AN163" s="53">
        <f t="shared" si="245"/>
        <v>1</v>
      </c>
      <c r="AO163" s="53">
        <f t="shared" si="245"/>
        <v>1</v>
      </c>
      <c r="AP163" s="53">
        <f t="shared" si="245"/>
        <v>1</v>
      </c>
      <c r="AQ163" s="53">
        <f t="shared" si="245"/>
        <v>1</v>
      </c>
      <c r="AR163" s="53">
        <f t="shared" si="245"/>
        <v>1</v>
      </c>
      <c r="AS163" s="53">
        <f t="shared" si="245"/>
        <v>1</v>
      </c>
      <c r="AT163" s="53">
        <f t="shared" si="245"/>
        <v>1</v>
      </c>
      <c r="AU163" s="53">
        <f t="shared" si="245"/>
        <v>1</v>
      </c>
      <c r="AV163" s="53">
        <f t="shared" si="245"/>
        <v>1</v>
      </c>
      <c r="AW163" s="67"/>
      <c r="AX163" s="53">
        <f t="shared" si="181"/>
        <v>0</v>
      </c>
      <c r="AY163" s="53">
        <f t="shared" ref="AY163:BL163" si="246">AX163+AY103/100</f>
        <v>0</v>
      </c>
      <c r="AZ163" s="53">
        <f t="shared" si="246"/>
        <v>0</v>
      </c>
      <c r="BA163" s="53">
        <f t="shared" si="246"/>
        <v>0</v>
      </c>
      <c r="BB163" s="53">
        <f t="shared" si="246"/>
        <v>0</v>
      </c>
      <c r="BC163" s="53">
        <f t="shared" si="246"/>
        <v>0</v>
      </c>
      <c r="BD163" s="53">
        <f t="shared" si="246"/>
        <v>0</v>
      </c>
      <c r="BE163" s="53">
        <f t="shared" si="246"/>
        <v>0</v>
      </c>
      <c r="BF163" s="53">
        <f t="shared" si="246"/>
        <v>0</v>
      </c>
      <c r="BG163" s="53">
        <f t="shared" si="246"/>
        <v>0</v>
      </c>
      <c r="BH163" s="53">
        <f t="shared" si="246"/>
        <v>1</v>
      </c>
      <c r="BI163" s="53">
        <f t="shared" si="246"/>
        <v>1</v>
      </c>
      <c r="BJ163" s="53">
        <f t="shared" si="246"/>
        <v>1</v>
      </c>
      <c r="BK163" s="53">
        <f t="shared" si="246"/>
        <v>1</v>
      </c>
      <c r="BL163" s="53">
        <f t="shared" si="246"/>
        <v>1</v>
      </c>
    </row>
    <row r="164">
      <c r="A164" s="26" t="s">
        <v>37</v>
      </c>
      <c r="B164" s="53">
        <f t="shared" si="175"/>
        <v>0</v>
      </c>
      <c r="C164" s="53">
        <f t="shared" ref="C164:P164" si="247">B164+C104/100</f>
        <v>0</v>
      </c>
      <c r="D164" s="53">
        <f t="shared" si="247"/>
        <v>0</v>
      </c>
      <c r="E164" s="53">
        <f t="shared" si="247"/>
        <v>0</v>
      </c>
      <c r="F164" s="53">
        <f t="shared" si="247"/>
        <v>0</v>
      </c>
      <c r="G164" s="53">
        <f t="shared" si="247"/>
        <v>0</v>
      </c>
      <c r="H164" s="53">
        <f t="shared" si="247"/>
        <v>0</v>
      </c>
      <c r="I164" s="53">
        <f t="shared" si="247"/>
        <v>0</v>
      </c>
      <c r="J164" s="53">
        <f t="shared" si="247"/>
        <v>0</v>
      </c>
      <c r="K164" s="53">
        <f t="shared" si="247"/>
        <v>0</v>
      </c>
      <c r="L164" s="53">
        <f t="shared" si="247"/>
        <v>0</v>
      </c>
      <c r="M164" s="53">
        <f t="shared" si="247"/>
        <v>0</v>
      </c>
      <c r="N164" s="53">
        <f t="shared" si="247"/>
        <v>0</v>
      </c>
      <c r="O164" s="53">
        <f t="shared" si="247"/>
        <v>0</v>
      </c>
      <c r="P164" s="53">
        <f t="shared" si="247"/>
        <v>0</v>
      </c>
      <c r="Q164" s="67"/>
      <c r="R164" s="53">
        <f t="shared" si="177"/>
        <v>0</v>
      </c>
      <c r="S164" s="53">
        <f t="shared" ref="S164:AF164" si="248">R164+S104/100</f>
        <v>0</v>
      </c>
      <c r="T164" s="53">
        <f t="shared" si="248"/>
        <v>0</v>
      </c>
      <c r="U164" s="53">
        <f t="shared" si="248"/>
        <v>0</v>
      </c>
      <c r="V164" s="53">
        <f t="shared" si="248"/>
        <v>0</v>
      </c>
      <c r="W164" s="53">
        <f t="shared" si="248"/>
        <v>0</v>
      </c>
      <c r="X164" s="53">
        <f t="shared" si="248"/>
        <v>0</v>
      </c>
      <c r="Y164" s="53">
        <f t="shared" si="248"/>
        <v>0</v>
      </c>
      <c r="Z164" s="53">
        <f t="shared" si="248"/>
        <v>0</v>
      </c>
      <c r="AA164" s="53">
        <f t="shared" si="248"/>
        <v>0</v>
      </c>
      <c r="AB164" s="53">
        <f t="shared" si="248"/>
        <v>0</v>
      </c>
      <c r="AC164" s="53">
        <f t="shared" si="248"/>
        <v>0</v>
      </c>
      <c r="AD164" s="53">
        <f t="shared" si="248"/>
        <v>0</v>
      </c>
      <c r="AE164" s="53">
        <f t="shared" si="248"/>
        <v>0</v>
      </c>
      <c r="AF164" s="53">
        <f t="shared" si="248"/>
        <v>0</v>
      </c>
      <c r="AG164" s="67"/>
      <c r="AH164" s="53">
        <f t="shared" si="179"/>
        <v>0</v>
      </c>
      <c r="AI164" s="53">
        <f t="shared" ref="AI164:AV164" si="249">AH164+AI104/100</f>
        <v>0</v>
      </c>
      <c r="AJ164" s="53">
        <f t="shared" si="249"/>
        <v>0</v>
      </c>
      <c r="AK164" s="53">
        <f t="shared" si="249"/>
        <v>0</v>
      </c>
      <c r="AL164" s="53">
        <f t="shared" si="249"/>
        <v>0</v>
      </c>
      <c r="AM164" s="53">
        <f t="shared" si="249"/>
        <v>1</v>
      </c>
      <c r="AN164" s="53">
        <f t="shared" si="249"/>
        <v>1</v>
      </c>
      <c r="AO164" s="53">
        <f t="shared" si="249"/>
        <v>1</v>
      </c>
      <c r="AP164" s="53">
        <f t="shared" si="249"/>
        <v>1</v>
      </c>
      <c r="AQ164" s="53">
        <f t="shared" si="249"/>
        <v>1</v>
      </c>
      <c r="AR164" s="53">
        <f t="shared" si="249"/>
        <v>1</v>
      </c>
      <c r="AS164" s="53">
        <f t="shared" si="249"/>
        <v>1</v>
      </c>
      <c r="AT164" s="53">
        <f t="shared" si="249"/>
        <v>1</v>
      </c>
      <c r="AU164" s="53">
        <f t="shared" si="249"/>
        <v>1</v>
      </c>
      <c r="AV164" s="53">
        <f t="shared" si="249"/>
        <v>1</v>
      </c>
      <c r="AW164" s="67"/>
      <c r="AX164" s="53">
        <f t="shared" si="181"/>
        <v>0</v>
      </c>
      <c r="AY164" s="53">
        <f t="shared" ref="AY164:BL164" si="250">AX164+AY104/100</f>
        <v>0</v>
      </c>
      <c r="AZ164" s="53">
        <f t="shared" si="250"/>
        <v>0</v>
      </c>
      <c r="BA164" s="53">
        <f t="shared" si="250"/>
        <v>0</v>
      </c>
      <c r="BB164" s="53">
        <f t="shared" si="250"/>
        <v>0</v>
      </c>
      <c r="BC164" s="53">
        <f t="shared" si="250"/>
        <v>0</v>
      </c>
      <c r="BD164" s="53">
        <f t="shared" si="250"/>
        <v>0</v>
      </c>
      <c r="BE164" s="53">
        <f t="shared" si="250"/>
        <v>0</v>
      </c>
      <c r="BF164" s="53">
        <f t="shared" si="250"/>
        <v>0</v>
      </c>
      <c r="BG164" s="53">
        <f t="shared" si="250"/>
        <v>0</v>
      </c>
      <c r="BH164" s="53">
        <f t="shared" si="250"/>
        <v>0</v>
      </c>
      <c r="BI164" s="53">
        <f t="shared" si="250"/>
        <v>0</v>
      </c>
      <c r="BJ164" s="53">
        <f t="shared" si="250"/>
        <v>0</v>
      </c>
      <c r="BK164" s="53">
        <f t="shared" si="250"/>
        <v>0</v>
      </c>
      <c r="BL164" s="53">
        <f t="shared" si="250"/>
        <v>0</v>
      </c>
    </row>
    <row r="165">
      <c r="A165" s="26" t="s">
        <v>38</v>
      </c>
      <c r="B165" s="53">
        <f t="shared" si="175"/>
        <v>0</v>
      </c>
      <c r="C165" s="53">
        <f t="shared" ref="C165:P165" si="251">B165+C105/100</f>
        <v>0</v>
      </c>
      <c r="D165" s="53">
        <f t="shared" si="251"/>
        <v>0</v>
      </c>
      <c r="E165" s="53">
        <f t="shared" si="251"/>
        <v>0</v>
      </c>
      <c r="F165" s="53">
        <f t="shared" si="251"/>
        <v>0</v>
      </c>
      <c r="G165" s="53">
        <f t="shared" si="251"/>
        <v>0</v>
      </c>
      <c r="H165" s="53">
        <f t="shared" si="251"/>
        <v>0</v>
      </c>
      <c r="I165" s="53">
        <f t="shared" si="251"/>
        <v>0</v>
      </c>
      <c r="J165" s="53">
        <f t="shared" si="251"/>
        <v>0</v>
      </c>
      <c r="K165" s="53">
        <f t="shared" si="251"/>
        <v>0</v>
      </c>
      <c r="L165" s="53">
        <f t="shared" si="251"/>
        <v>0</v>
      </c>
      <c r="M165" s="53">
        <f t="shared" si="251"/>
        <v>0</v>
      </c>
      <c r="N165" s="53">
        <f t="shared" si="251"/>
        <v>0</v>
      </c>
      <c r="O165" s="53">
        <f t="shared" si="251"/>
        <v>0</v>
      </c>
      <c r="P165" s="53">
        <f t="shared" si="251"/>
        <v>0</v>
      </c>
      <c r="Q165" s="67"/>
      <c r="R165" s="53">
        <f t="shared" si="177"/>
        <v>0</v>
      </c>
      <c r="S165" s="53">
        <f t="shared" ref="S165:AF165" si="252">R165+S105/100</f>
        <v>0</v>
      </c>
      <c r="T165" s="53">
        <f t="shared" si="252"/>
        <v>0</v>
      </c>
      <c r="U165" s="53">
        <f t="shared" si="252"/>
        <v>1</v>
      </c>
      <c r="V165" s="53">
        <f t="shared" si="252"/>
        <v>1</v>
      </c>
      <c r="W165" s="53">
        <f t="shared" si="252"/>
        <v>1</v>
      </c>
      <c r="X165" s="53">
        <f t="shared" si="252"/>
        <v>1</v>
      </c>
      <c r="Y165" s="53">
        <f t="shared" si="252"/>
        <v>1</v>
      </c>
      <c r="Z165" s="53">
        <f t="shared" si="252"/>
        <v>1</v>
      </c>
      <c r="AA165" s="53">
        <f t="shared" si="252"/>
        <v>1</v>
      </c>
      <c r="AB165" s="53">
        <f t="shared" si="252"/>
        <v>1</v>
      </c>
      <c r="AC165" s="53">
        <f t="shared" si="252"/>
        <v>1</v>
      </c>
      <c r="AD165" s="53">
        <f t="shared" si="252"/>
        <v>1</v>
      </c>
      <c r="AE165" s="53">
        <f t="shared" si="252"/>
        <v>1</v>
      </c>
      <c r="AF165" s="53">
        <f t="shared" si="252"/>
        <v>1</v>
      </c>
      <c r="AG165" s="67"/>
      <c r="AH165" s="53">
        <f t="shared" si="179"/>
        <v>0</v>
      </c>
      <c r="AI165" s="53">
        <f t="shared" ref="AI165:AV165" si="253">AH165+AI105/100</f>
        <v>0</v>
      </c>
      <c r="AJ165" s="53">
        <f t="shared" si="253"/>
        <v>0</v>
      </c>
      <c r="AK165" s="53">
        <f t="shared" si="253"/>
        <v>0</v>
      </c>
      <c r="AL165" s="53">
        <f t="shared" si="253"/>
        <v>0</v>
      </c>
      <c r="AM165" s="53">
        <f t="shared" si="253"/>
        <v>0.2</v>
      </c>
      <c r="AN165" s="53">
        <f t="shared" si="253"/>
        <v>0.4</v>
      </c>
      <c r="AO165" s="53">
        <f t="shared" si="253"/>
        <v>0.6</v>
      </c>
      <c r="AP165" s="53">
        <f t="shared" si="253"/>
        <v>0.8</v>
      </c>
      <c r="AQ165" s="53">
        <f t="shared" si="253"/>
        <v>1</v>
      </c>
      <c r="AR165" s="53">
        <f t="shared" si="253"/>
        <v>1</v>
      </c>
      <c r="AS165" s="53">
        <f t="shared" si="253"/>
        <v>1</v>
      </c>
      <c r="AT165" s="53">
        <f t="shared" si="253"/>
        <v>1</v>
      </c>
      <c r="AU165" s="53">
        <f t="shared" si="253"/>
        <v>1</v>
      </c>
      <c r="AV165" s="53">
        <f t="shared" si="253"/>
        <v>1</v>
      </c>
      <c r="AW165" s="67"/>
      <c r="AX165" s="53">
        <f t="shared" si="181"/>
        <v>0</v>
      </c>
      <c r="AY165" s="53">
        <f t="shared" ref="AY165:BL165" si="254">AX165+AY105/100</f>
        <v>0</v>
      </c>
      <c r="AZ165" s="53">
        <f t="shared" si="254"/>
        <v>0</v>
      </c>
      <c r="BA165" s="53">
        <f t="shared" si="254"/>
        <v>0</v>
      </c>
      <c r="BB165" s="53">
        <f t="shared" si="254"/>
        <v>0</v>
      </c>
      <c r="BC165" s="53">
        <f t="shared" si="254"/>
        <v>0</v>
      </c>
      <c r="BD165" s="53">
        <f t="shared" si="254"/>
        <v>0</v>
      </c>
      <c r="BE165" s="53">
        <f t="shared" si="254"/>
        <v>0</v>
      </c>
      <c r="BF165" s="53">
        <f t="shared" si="254"/>
        <v>0.5</v>
      </c>
      <c r="BG165" s="53">
        <f t="shared" si="254"/>
        <v>0.5</v>
      </c>
      <c r="BH165" s="53">
        <f t="shared" si="254"/>
        <v>0.5</v>
      </c>
      <c r="BI165" s="53">
        <f t="shared" si="254"/>
        <v>1</v>
      </c>
      <c r="BJ165" s="53">
        <f t="shared" si="254"/>
        <v>1</v>
      </c>
      <c r="BK165" s="53">
        <f t="shared" si="254"/>
        <v>1</v>
      </c>
      <c r="BL165" s="53">
        <f t="shared" si="254"/>
        <v>1</v>
      </c>
    </row>
    <row r="166">
      <c r="A166" s="23" t="s">
        <v>39</v>
      </c>
      <c r="B166" s="53">
        <f t="shared" si="175"/>
        <v>0</v>
      </c>
      <c r="C166" s="53">
        <f t="shared" ref="C166:P166" si="255">B166+C106/100</f>
        <v>0</v>
      </c>
      <c r="D166" s="53">
        <f t="shared" si="255"/>
        <v>0</v>
      </c>
      <c r="E166" s="53">
        <f t="shared" si="255"/>
        <v>0</v>
      </c>
      <c r="F166" s="53">
        <f t="shared" si="255"/>
        <v>0</v>
      </c>
      <c r="G166" s="53">
        <f t="shared" si="255"/>
        <v>0</v>
      </c>
      <c r="H166" s="53">
        <f t="shared" si="255"/>
        <v>0</v>
      </c>
      <c r="I166" s="53">
        <f t="shared" si="255"/>
        <v>0</v>
      </c>
      <c r="J166" s="53">
        <f t="shared" si="255"/>
        <v>0</v>
      </c>
      <c r="K166" s="53">
        <f t="shared" si="255"/>
        <v>0</v>
      </c>
      <c r="L166" s="53">
        <f t="shared" si="255"/>
        <v>0</v>
      </c>
      <c r="M166" s="53">
        <f t="shared" si="255"/>
        <v>0</v>
      </c>
      <c r="N166" s="53">
        <f t="shared" si="255"/>
        <v>0</v>
      </c>
      <c r="O166" s="53">
        <f t="shared" si="255"/>
        <v>0</v>
      </c>
      <c r="P166" s="53">
        <f t="shared" si="255"/>
        <v>0</v>
      </c>
      <c r="Q166" s="67"/>
      <c r="R166" s="53">
        <f t="shared" si="177"/>
        <v>0</v>
      </c>
      <c r="S166" s="53">
        <f t="shared" ref="S166:AF166" si="256">R166+S106/100</f>
        <v>0.4</v>
      </c>
      <c r="T166" s="53">
        <f t="shared" si="256"/>
        <v>0.4</v>
      </c>
      <c r="U166" s="53">
        <f t="shared" si="256"/>
        <v>0.4</v>
      </c>
      <c r="V166" s="53">
        <f t="shared" si="256"/>
        <v>0.4</v>
      </c>
      <c r="W166" s="53">
        <f t="shared" si="256"/>
        <v>0.6</v>
      </c>
      <c r="X166" s="53">
        <f t="shared" si="256"/>
        <v>0.6</v>
      </c>
      <c r="Y166" s="53">
        <f t="shared" si="256"/>
        <v>0.6</v>
      </c>
      <c r="Z166" s="53">
        <f t="shared" si="256"/>
        <v>0.8</v>
      </c>
      <c r="AA166" s="53">
        <f t="shared" si="256"/>
        <v>0.8</v>
      </c>
      <c r="AB166" s="53">
        <f t="shared" si="256"/>
        <v>1</v>
      </c>
      <c r="AC166" s="53">
        <f t="shared" si="256"/>
        <v>1</v>
      </c>
      <c r="AD166" s="53">
        <f t="shared" si="256"/>
        <v>1</v>
      </c>
      <c r="AE166" s="53">
        <f t="shared" si="256"/>
        <v>1</v>
      </c>
      <c r="AF166" s="53">
        <f t="shared" si="256"/>
        <v>1</v>
      </c>
      <c r="AG166" s="67"/>
      <c r="AH166" s="53">
        <f t="shared" si="179"/>
        <v>0</v>
      </c>
      <c r="AI166" s="53">
        <f t="shared" ref="AI166:AV166" si="257">AH166+AI106/100</f>
        <v>0.1666666667</v>
      </c>
      <c r="AJ166" s="53">
        <f t="shared" si="257"/>
        <v>0.3333333333</v>
      </c>
      <c r="AK166" s="53">
        <f t="shared" si="257"/>
        <v>0.5</v>
      </c>
      <c r="AL166" s="53">
        <f t="shared" si="257"/>
        <v>0.5</v>
      </c>
      <c r="AM166" s="53">
        <f t="shared" si="257"/>
        <v>0.6666666667</v>
      </c>
      <c r="AN166" s="53">
        <f t="shared" si="257"/>
        <v>0.8333333333</v>
      </c>
      <c r="AO166" s="53">
        <f t="shared" si="257"/>
        <v>1</v>
      </c>
      <c r="AP166" s="53">
        <f t="shared" si="257"/>
        <v>1</v>
      </c>
      <c r="AQ166" s="53">
        <f t="shared" si="257"/>
        <v>1</v>
      </c>
      <c r="AR166" s="53">
        <f t="shared" si="257"/>
        <v>1</v>
      </c>
      <c r="AS166" s="53">
        <f t="shared" si="257"/>
        <v>1</v>
      </c>
      <c r="AT166" s="53">
        <f t="shared" si="257"/>
        <v>1</v>
      </c>
      <c r="AU166" s="53">
        <f t="shared" si="257"/>
        <v>1</v>
      </c>
      <c r="AV166" s="53">
        <f t="shared" si="257"/>
        <v>1</v>
      </c>
      <c r="AW166" s="67"/>
      <c r="AX166" s="53">
        <f t="shared" si="181"/>
        <v>0</v>
      </c>
      <c r="AY166" s="53">
        <f t="shared" ref="AY166:BL166" si="258">AX166+AY106/100</f>
        <v>0.5</v>
      </c>
      <c r="AZ166" s="53">
        <f t="shared" si="258"/>
        <v>0.5</v>
      </c>
      <c r="BA166" s="53">
        <f t="shared" si="258"/>
        <v>0.5</v>
      </c>
      <c r="BB166" s="53">
        <f t="shared" si="258"/>
        <v>0.5</v>
      </c>
      <c r="BC166" s="53">
        <f t="shared" si="258"/>
        <v>0.5</v>
      </c>
      <c r="BD166" s="53">
        <f t="shared" si="258"/>
        <v>0.5</v>
      </c>
      <c r="BE166" s="53">
        <f t="shared" si="258"/>
        <v>0.5</v>
      </c>
      <c r="BF166" s="53">
        <f t="shared" si="258"/>
        <v>0.5</v>
      </c>
      <c r="BG166" s="53">
        <f t="shared" si="258"/>
        <v>0.5</v>
      </c>
      <c r="BH166" s="53">
        <f t="shared" si="258"/>
        <v>0.5</v>
      </c>
      <c r="BI166" s="53">
        <f t="shared" si="258"/>
        <v>0.5</v>
      </c>
      <c r="BJ166" s="53">
        <f t="shared" si="258"/>
        <v>0.5</v>
      </c>
      <c r="BK166" s="53">
        <f t="shared" si="258"/>
        <v>1</v>
      </c>
      <c r="BL166" s="53">
        <f t="shared" si="258"/>
        <v>1</v>
      </c>
    </row>
    <row r="167">
      <c r="A167" s="23" t="s">
        <v>40</v>
      </c>
      <c r="B167" s="53">
        <f t="shared" si="175"/>
        <v>0</v>
      </c>
      <c r="C167" s="53">
        <f t="shared" ref="C167:P167" si="259">B167+C107/100</f>
        <v>0</v>
      </c>
      <c r="D167" s="53">
        <f t="shared" si="259"/>
        <v>0</v>
      </c>
      <c r="E167" s="53">
        <f t="shared" si="259"/>
        <v>0</v>
      </c>
      <c r="F167" s="53">
        <f t="shared" si="259"/>
        <v>0</v>
      </c>
      <c r="G167" s="53">
        <f t="shared" si="259"/>
        <v>0</v>
      </c>
      <c r="H167" s="53">
        <f t="shared" si="259"/>
        <v>0</v>
      </c>
      <c r="I167" s="53">
        <f t="shared" si="259"/>
        <v>0</v>
      </c>
      <c r="J167" s="53">
        <f t="shared" si="259"/>
        <v>0</v>
      </c>
      <c r="K167" s="53">
        <f t="shared" si="259"/>
        <v>0</v>
      </c>
      <c r="L167" s="53">
        <f t="shared" si="259"/>
        <v>0</v>
      </c>
      <c r="M167" s="53">
        <f t="shared" si="259"/>
        <v>0</v>
      </c>
      <c r="N167" s="53">
        <f t="shared" si="259"/>
        <v>0</v>
      </c>
      <c r="O167" s="53">
        <f t="shared" si="259"/>
        <v>0</v>
      </c>
      <c r="P167" s="53">
        <f t="shared" si="259"/>
        <v>0</v>
      </c>
      <c r="Q167" s="67"/>
      <c r="R167" s="53">
        <f t="shared" si="177"/>
        <v>0</v>
      </c>
      <c r="S167" s="53">
        <f t="shared" ref="S167:AF167" si="260">R167+S107/100</f>
        <v>0</v>
      </c>
      <c r="T167" s="53">
        <f t="shared" si="260"/>
        <v>1</v>
      </c>
      <c r="U167" s="53">
        <f t="shared" si="260"/>
        <v>1</v>
      </c>
      <c r="V167" s="53">
        <f t="shared" si="260"/>
        <v>1</v>
      </c>
      <c r="W167" s="53">
        <f t="shared" si="260"/>
        <v>1</v>
      </c>
      <c r="X167" s="53">
        <f t="shared" si="260"/>
        <v>1</v>
      </c>
      <c r="Y167" s="53">
        <f t="shared" si="260"/>
        <v>1</v>
      </c>
      <c r="Z167" s="53">
        <f t="shared" si="260"/>
        <v>1</v>
      </c>
      <c r="AA167" s="53">
        <f t="shared" si="260"/>
        <v>1</v>
      </c>
      <c r="AB167" s="53">
        <f t="shared" si="260"/>
        <v>1</v>
      </c>
      <c r="AC167" s="53">
        <f t="shared" si="260"/>
        <v>1</v>
      </c>
      <c r="AD167" s="53">
        <f t="shared" si="260"/>
        <v>1</v>
      </c>
      <c r="AE167" s="53">
        <f t="shared" si="260"/>
        <v>1</v>
      </c>
      <c r="AF167" s="53">
        <f t="shared" si="260"/>
        <v>1</v>
      </c>
      <c r="AG167" s="67"/>
      <c r="AH167" s="53">
        <f t="shared" si="179"/>
        <v>0</v>
      </c>
      <c r="AI167" s="53">
        <f t="shared" ref="AI167:AV167" si="261">AH167+AI107/100</f>
        <v>0</v>
      </c>
      <c r="AJ167" s="53">
        <f t="shared" si="261"/>
        <v>0</v>
      </c>
      <c r="AK167" s="53">
        <f t="shared" si="261"/>
        <v>0</v>
      </c>
      <c r="AL167" s="53">
        <f t="shared" si="261"/>
        <v>0</v>
      </c>
      <c r="AM167" s="53">
        <f t="shared" si="261"/>
        <v>0</v>
      </c>
      <c r="AN167" s="53">
        <f t="shared" si="261"/>
        <v>0</v>
      </c>
      <c r="AO167" s="53">
        <f t="shared" si="261"/>
        <v>0</v>
      </c>
      <c r="AP167" s="53">
        <f t="shared" si="261"/>
        <v>0</v>
      </c>
      <c r="AQ167" s="53">
        <f t="shared" si="261"/>
        <v>0</v>
      </c>
      <c r="AR167" s="53">
        <f t="shared" si="261"/>
        <v>1</v>
      </c>
      <c r="AS167" s="53">
        <f t="shared" si="261"/>
        <v>1</v>
      </c>
      <c r="AT167" s="53">
        <f t="shared" si="261"/>
        <v>1</v>
      </c>
      <c r="AU167" s="53">
        <f t="shared" si="261"/>
        <v>1</v>
      </c>
      <c r="AV167" s="53">
        <f t="shared" si="261"/>
        <v>1</v>
      </c>
      <c r="AW167" s="67"/>
      <c r="AX167" s="53">
        <f t="shared" si="181"/>
        <v>0</v>
      </c>
      <c r="AY167" s="53">
        <f t="shared" ref="AY167:BL167" si="262">AX167+AY107/100</f>
        <v>0</v>
      </c>
      <c r="AZ167" s="53">
        <f t="shared" si="262"/>
        <v>0</v>
      </c>
      <c r="BA167" s="53">
        <f t="shared" si="262"/>
        <v>0</v>
      </c>
      <c r="BB167" s="53">
        <f t="shared" si="262"/>
        <v>0.5</v>
      </c>
      <c r="BC167" s="53">
        <f t="shared" si="262"/>
        <v>0.5</v>
      </c>
      <c r="BD167" s="53">
        <f t="shared" si="262"/>
        <v>0.5</v>
      </c>
      <c r="BE167" s="53">
        <f t="shared" si="262"/>
        <v>0.5</v>
      </c>
      <c r="BF167" s="53">
        <f t="shared" si="262"/>
        <v>0.5</v>
      </c>
      <c r="BG167" s="53">
        <f t="shared" si="262"/>
        <v>0.5</v>
      </c>
      <c r="BH167" s="53">
        <f t="shared" si="262"/>
        <v>0.5</v>
      </c>
      <c r="BI167" s="53">
        <f t="shared" si="262"/>
        <v>1</v>
      </c>
      <c r="BJ167" s="53">
        <f t="shared" si="262"/>
        <v>1</v>
      </c>
      <c r="BK167" s="53">
        <f t="shared" si="262"/>
        <v>1</v>
      </c>
      <c r="BL167" s="53">
        <f t="shared" si="262"/>
        <v>1</v>
      </c>
    </row>
    <row r="168">
      <c r="A168" s="23" t="s">
        <v>41</v>
      </c>
      <c r="B168" s="53">
        <f t="shared" si="175"/>
        <v>0</v>
      </c>
      <c r="C168" s="53">
        <f t="shared" ref="C168:P168" si="263">B168+C108/100</f>
        <v>0</v>
      </c>
      <c r="D168" s="53">
        <f t="shared" si="263"/>
        <v>0</v>
      </c>
      <c r="E168" s="53">
        <f t="shared" si="263"/>
        <v>0</v>
      </c>
      <c r="F168" s="53">
        <f t="shared" si="263"/>
        <v>0</v>
      </c>
      <c r="G168" s="53">
        <f t="shared" si="263"/>
        <v>0</v>
      </c>
      <c r="H168" s="53">
        <f t="shared" si="263"/>
        <v>0</v>
      </c>
      <c r="I168" s="53">
        <f t="shared" si="263"/>
        <v>0</v>
      </c>
      <c r="J168" s="53">
        <f t="shared" si="263"/>
        <v>0</v>
      </c>
      <c r="K168" s="53">
        <f t="shared" si="263"/>
        <v>0</v>
      </c>
      <c r="L168" s="53">
        <f t="shared" si="263"/>
        <v>0</v>
      </c>
      <c r="M168" s="53">
        <f t="shared" si="263"/>
        <v>0</v>
      </c>
      <c r="N168" s="53">
        <f t="shared" si="263"/>
        <v>0</v>
      </c>
      <c r="O168" s="53">
        <f t="shared" si="263"/>
        <v>0</v>
      </c>
      <c r="P168" s="53">
        <f t="shared" si="263"/>
        <v>0</v>
      </c>
      <c r="Q168" s="67"/>
      <c r="R168" s="53">
        <f t="shared" si="177"/>
        <v>0</v>
      </c>
      <c r="S168" s="53">
        <f t="shared" ref="S168:AF168" si="264">R168+S108/100</f>
        <v>0</v>
      </c>
      <c r="T168" s="53">
        <f t="shared" si="264"/>
        <v>0</v>
      </c>
      <c r="U168" s="53">
        <f t="shared" si="264"/>
        <v>0</v>
      </c>
      <c r="V168" s="53">
        <f t="shared" si="264"/>
        <v>0</v>
      </c>
      <c r="W168" s="53">
        <f t="shared" si="264"/>
        <v>0</v>
      </c>
      <c r="X168" s="53">
        <f t="shared" si="264"/>
        <v>0</v>
      </c>
      <c r="Y168" s="53">
        <f t="shared" si="264"/>
        <v>0</v>
      </c>
      <c r="Z168" s="53">
        <f t="shared" si="264"/>
        <v>0</v>
      </c>
      <c r="AA168" s="53">
        <f t="shared" si="264"/>
        <v>0</v>
      </c>
      <c r="AB168" s="53">
        <f t="shared" si="264"/>
        <v>0</v>
      </c>
      <c r="AC168" s="53">
        <f t="shared" si="264"/>
        <v>0</v>
      </c>
      <c r="AD168" s="53">
        <f t="shared" si="264"/>
        <v>0</v>
      </c>
      <c r="AE168" s="53">
        <f t="shared" si="264"/>
        <v>0</v>
      </c>
      <c r="AF168" s="53">
        <f t="shared" si="264"/>
        <v>0</v>
      </c>
      <c r="AG168" s="67"/>
      <c r="AH168" s="53">
        <f t="shared" si="179"/>
        <v>0</v>
      </c>
      <c r="AI168" s="53">
        <f t="shared" ref="AI168:AV168" si="265">AH168+AI108/100</f>
        <v>0</v>
      </c>
      <c r="AJ168" s="53">
        <f t="shared" si="265"/>
        <v>0</v>
      </c>
      <c r="AK168" s="53">
        <f t="shared" si="265"/>
        <v>0</v>
      </c>
      <c r="AL168" s="53">
        <f t="shared" si="265"/>
        <v>0</v>
      </c>
      <c r="AM168" s="53">
        <f t="shared" si="265"/>
        <v>0</v>
      </c>
      <c r="AN168" s="53">
        <f t="shared" si="265"/>
        <v>0</v>
      </c>
      <c r="AO168" s="53">
        <f t="shared" si="265"/>
        <v>0</v>
      </c>
      <c r="AP168" s="53">
        <f t="shared" si="265"/>
        <v>1</v>
      </c>
      <c r="AQ168" s="53">
        <f t="shared" si="265"/>
        <v>1</v>
      </c>
      <c r="AR168" s="53">
        <f t="shared" si="265"/>
        <v>1</v>
      </c>
      <c r="AS168" s="53">
        <f t="shared" si="265"/>
        <v>1</v>
      </c>
      <c r="AT168" s="53">
        <f t="shared" si="265"/>
        <v>1</v>
      </c>
      <c r="AU168" s="53">
        <f t="shared" si="265"/>
        <v>1</v>
      </c>
      <c r="AV168" s="53">
        <f t="shared" si="265"/>
        <v>1</v>
      </c>
      <c r="AW168" s="67"/>
      <c r="AX168" s="53">
        <f t="shared" si="181"/>
        <v>0</v>
      </c>
      <c r="AY168" s="53">
        <f t="shared" ref="AY168:BL168" si="266">AX168+AY108/100</f>
        <v>0</v>
      </c>
      <c r="AZ168" s="53">
        <f t="shared" si="266"/>
        <v>0</v>
      </c>
      <c r="BA168" s="53">
        <f t="shared" si="266"/>
        <v>0</v>
      </c>
      <c r="BB168" s="53">
        <f t="shared" si="266"/>
        <v>0</v>
      </c>
      <c r="BC168" s="53">
        <f t="shared" si="266"/>
        <v>0</v>
      </c>
      <c r="BD168" s="53">
        <f t="shared" si="266"/>
        <v>0</v>
      </c>
      <c r="BE168" s="53">
        <f t="shared" si="266"/>
        <v>0</v>
      </c>
      <c r="BF168" s="53">
        <f t="shared" si="266"/>
        <v>0</v>
      </c>
      <c r="BG168" s="53">
        <f t="shared" si="266"/>
        <v>0</v>
      </c>
      <c r="BH168" s="53">
        <f t="shared" si="266"/>
        <v>0</v>
      </c>
      <c r="BI168" s="53">
        <f t="shared" si="266"/>
        <v>0</v>
      </c>
      <c r="BJ168" s="53">
        <f t="shared" si="266"/>
        <v>0</v>
      </c>
      <c r="BK168" s="53">
        <f t="shared" si="266"/>
        <v>0</v>
      </c>
      <c r="BL168" s="53">
        <f t="shared" si="266"/>
        <v>0</v>
      </c>
    </row>
    <row r="169">
      <c r="A169" s="23" t="s">
        <v>42</v>
      </c>
      <c r="B169" s="53">
        <f t="shared" si="175"/>
        <v>0</v>
      </c>
      <c r="C169" s="53">
        <f t="shared" ref="C169:P169" si="267">B169+C109/100</f>
        <v>0</v>
      </c>
      <c r="D169" s="53">
        <f t="shared" si="267"/>
        <v>0</v>
      </c>
      <c r="E169" s="53">
        <f t="shared" si="267"/>
        <v>0</v>
      </c>
      <c r="F169" s="53">
        <f t="shared" si="267"/>
        <v>0</v>
      </c>
      <c r="G169" s="53">
        <f t="shared" si="267"/>
        <v>0</v>
      </c>
      <c r="H169" s="53">
        <f t="shared" si="267"/>
        <v>0</v>
      </c>
      <c r="I169" s="53">
        <f t="shared" si="267"/>
        <v>0</v>
      </c>
      <c r="J169" s="53">
        <f t="shared" si="267"/>
        <v>0</v>
      </c>
      <c r="K169" s="53">
        <f t="shared" si="267"/>
        <v>0</v>
      </c>
      <c r="L169" s="53">
        <f t="shared" si="267"/>
        <v>0</v>
      </c>
      <c r="M169" s="53">
        <f t="shared" si="267"/>
        <v>0</v>
      </c>
      <c r="N169" s="53">
        <f t="shared" si="267"/>
        <v>0</v>
      </c>
      <c r="O169" s="53">
        <f t="shared" si="267"/>
        <v>0</v>
      </c>
      <c r="P169" s="53">
        <f t="shared" si="267"/>
        <v>1</v>
      </c>
      <c r="Q169" s="67"/>
      <c r="R169" s="53">
        <f t="shared" si="177"/>
        <v>0.05555555556</v>
      </c>
      <c r="S169" s="53">
        <f t="shared" ref="S169:AF169" si="268">R169+S109/100</f>
        <v>0.05555555556</v>
      </c>
      <c r="T169" s="53">
        <f t="shared" si="268"/>
        <v>0.05555555556</v>
      </c>
      <c r="U169" s="53">
        <f t="shared" si="268"/>
        <v>0.05555555556</v>
      </c>
      <c r="V169" s="53">
        <f t="shared" si="268"/>
        <v>0.05555555556</v>
      </c>
      <c r="W169" s="53">
        <f t="shared" si="268"/>
        <v>0.2777777778</v>
      </c>
      <c r="X169" s="53">
        <f t="shared" si="268"/>
        <v>0.3333333333</v>
      </c>
      <c r="Y169" s="53">
        <f t="shared" si="268"/>
        <v>0.5</v>
      </c>
      <c r="Z169" s="53">
        <f t="shared" si="268"/>
        <v>0.5555555556</v>
      </c>
      <c r="AA169" s="53">
        <f t="shared" si="268"/>
        <v>0.8333333333</v>
      </c>
      <c r="AB169" s="53">
        <f t="shared" si="268"/>
        <v>0.8888888889</v>
      </c>
      <c r="AC169" s="53">
        <f t="shared" si="268"/>
        <v>0.9444444444</v>
      </c>
      <c r="AD169" s="53">
        <f t="shared" si="268"/>
        <v>1</v>
      </c>
      <c r="AE169" s="53">
        <f t="shared" si="268"/>
        <v>1</v>
      </c>
      <c r="AF169" s="53">
        <f t="shared" si="268"/>
        <v>1</v>
      </c>
      <c r="AG169" s="67"/>
      <c r="AH169" s="53">
        <f t="shared" si="179"/>
        <v>0.02564102564</v>
      </c>
      <c r="AI169" s="53">
        <f t="shared" ref="AI169:AV169" si="269">AH169+AI109/100</f>
        <v>0.02564102564</v>
      </c>
      <c r="AJ169" s="53">
        <f t="shared" si="269"/>
        <v>0.05128205128</v>
      </c>
      <c r="AK169" s="53">
        <f t="shared" si="269"/>
        <v>0.07692307692</v>
      </c>
      <c r="AL169" s="53">
        <f t="shared" si="269"/>
        <v>0.1282051282</v>
      </c>
      <c r="AM169" s="53">
        <f t="shared" si="269"/>
        <v>0.2051282051</v>
      </c>
      <c r="AN169" s="53">
        <f t="shared" si="269"/>
        <v>0.2307692308</v>
      </c>
      <c r="AO169" s="53">
        <f t="shared" si="269"/>
        <v>0.3333333333</v>
      </c>
      <c r="AP169" s="53">
        <f t="shared" si="269"/>
        <v>0.5128205128</v>
      </c>
      <c r="AQ169" s="53">
        <f t="shared" si="269"/>
        <v>0.6666666667</v>
      </c>
      <c r="AR169" s="53">
        <f t="shared" si="269"/>
        <v>0.8461538462</v>
      </c>
      <c r="AS169" s="53">
        <f t="shared" si="269"/>
        <v>0.8974358974</v>
      </c>
      <c r="AT169" s="53">
        <f t="shared" si="269"/>
        <v>0.9230769231</v>
      </c>
      <c r="AU169" s="53">
        <f t="shared" si="269"/>
        <v>0.9743589744</v>
      </c>
      <c r="AV169" s="53">
        <f t="shared" si="269"/>
        <v>1</v>
      </c>
      <c r="AW169" s="67"/>
      <c r="AX169" s="53">
        <f t="shared" si="181"/>
        <v>0.02564102564</v>
      </c>
      <c r="AY169" s="53">
        <f t="shared" ref="AY169:BL169" si="270">AX169+AY109/100</f>
        <v>0.07692307692</v>
      </c>
      <c r="AZ169" s="53">
        <f t="shared" si="270"/>
        <v>0.1282051282</v>
      </c>
      <c r="BA169" s="53">
        <f t="shared" si="270"/>
        <v>0.1538461538</v>
      </c>
      <c r="BB169" s="53">
        <f t="shared" si="270"/>
        <v>0.1538461538</v>
      </c>
      <c r="BC169" s="53">
        <f t="shared" si="270"/>
        <v>0.1538461538</v>
      </c>
      <c r="BD169" s="53">
        <f t="shared" si="270"/>
        <v>0.2307692308</v>
      </c>
      <c r="BE169" s="53">
        <f t="shared" si="270"/>
        <v>0.3333333333</v>
      </c>
      <c r="BF169" s="53">
        <f t="shared" si="270"/>
        <v>0.5384615385</v>
      </c>
      <c r="BG169" s="53">
        <f t="shared" si="270"/>
        <v>0.7692307692</v>
      </c>
      <c r="BH169" s="53">
        <f t="shared" si="270"/>
        <v>0.9487179487</v>
      </c>
      <c r="BI169" s="53">
        <f t="shared" si="270"/>
        <v>0.9743589744</v>
      </c>
      <c r="BJ169" s="53">
        <f t="shared" si="270"/>
        <v>1</v>
      </c>
      <c r="BK169" s="53">
        <f t="shared" si="270"/>
        <v>1</v>
      </c>
      <c r="BL169" s="53">
        <f t="shared" si="270"/>
        <v>1</v>
      </c>
    </row>
    <row r="170">
      <c r="A170" s="23" t="s">
        <v>43</v>
      </c>
      <c r="B170" s="53">
        <f t="shared" si="175"/>
        <v>0</v>
      </c>
      <c r="C170" s="53">
        <f t="shared" ref="C170:P170" si="271">B170+C110/100</f>
        <v>0</v>
      </c>
      <c r="D170" s="53">
        <f t="shared" si="271"/>
        <v>0</v>
      </c>
      <c r="E170" s="53">
        <f t="shared" si="271"/>
        <v>0</v>
      </c>
      <c r="F170" s="53">
        <f t="shared" si="271"/>
        <v>0</v>
      </c>
      <c r="G170" s="53">
        <f t="shared" si="271"/>
        <v>0</v>
      </c>
      <c r="H170" s="53">
        <f t="shared" si="271"/>
        <v>0</v>
      </c>
      <c r="I170" s="53">
        <f t="shared" si="271"/>
        <v>0</v>
      </c>
      <c r="J170" s="53">
        <f t="shared" si="271"/>
        <v>0</v>
      </c>
      <c r="K170" s="53">
        <f t="shared" si="271"/>
        <v>0</v>
      </c>
      <c r="L170" s="53">
        <f t="shared" si="271"/>
        <v>0</v>
      </c>
      <c r="M170" s="53">
        <f t="shared" si="271"/>
        <v>0</v>
      </c>
      <c r="N170" s="53">
        <f t="shared" si="271"/>
        <v>0</v>
      </c>
      <c r="O170" s="53">
        <f t="shared" si="271"/>
        <v>0</v>
      </c>
      <c r="P170" s="53">
        <f t="shared" si="271"/>
        <v>0</v>
      </c>
      <c r="Q170" s="67"/>
      <c r="R170" s="53">
        <f t="shared" si="177"/>
        <v>0</v>
      </c>
      <c r="S170" s="53">
        <f t="shared" ref="S170:AF170" si="272">R170+S110/100</f>
        <v>0</v>
      </c>
      <c r="T170" s="53">
        <f t="shared" si="272"/>
        <v>0</v>
      </c>
      <c r="U170" s="53">
        <f t="shared" si="272"/>
        <v>0</v>
      </c>
      <c r="V170" s="53">
        <f t="shared" si="272"/>
        <v>0</v>
      </c>
      <c r="W170" s="53">
        <f t="shared" si="272"/>
        <v>0</v>
      </c>
      <c r="X170" s="53">
        <f t="shared" si="272"/>
        <v>0</v>
      </c>
      <c r="Y170" s="53">
        <f t="shared" si="272"/>
        <v>0</v>
      </c>
      <c r="Z170" s="53">
        <f t="shared" si="272"/>
        <v>0</v>
      </c>
      <c r="AA170" s="53">
        <f t="shared" si="272"/>
        <v>0</v>
      </c>
      <c r="AB170" s="53">
        <f t="shared" si="272"/>
        <v>0</v>
      </c>
      <c r="AC170" s="53">
        <f t="shared" si="272"/>
        <v>0</v>
      </c>
      <c r="AD170" s="53">
        <f t="shared" si="272"/>
        <v>0</v>
      </c>
      <c r="AE170" s="53">
        <f t="shared" si="272"/>
        <v>0</v>
      </c>
      <c r="AF170" s="53">
        <f t="shared" si="272"/>
        <v>0</v>
      </c>
      <c r="AG170" s="67"/>
      <c r="AH170" s="53">
        <f t="shared" si="179"/>
        <v>0</v>
      </c>
      <c r="AI170" s="53">
        <f t="shared" ref="AI170:AV170" si="273">AH170+AI110/100</f>
        <v>0</v>
      </c>
      <c r="AJ170" s="53">
        <f t="shared" si="273"/>
        <v>0</v>
      </c>
      <c r="AK170" s="53">
        <f t="shared" si="273"/>
        <v>1</v>
      </c>
      <c r="AL170" s="53">
        <f t="shared" si="273"/>
        <v>1</v>
      </c>
      <c r="AM170" s="53">
        <f t="shared" si="273"/>
        <v>1</v>
      </c>
      <c r="AN170" s="53">
        <f t="shared" si="273"/>
        <v>1</v>
      </c>
      <c r="AO170" s="53">
        <f t="shared" si="273"/>
        <v>1</v>
      </c>
      <c r="AP170" s="53">
        <f t="shared" si="273"/>
        <v>1</v>
      </c>
      <c r="AQ170" s="53">
        <f t="shared" si="273"/>
        <v>1</v>
      </c>
      <c r="AR170" s="53">
        <f t="shared" si="273"/>
        <v>1</v>
      </c>
      <c r="AS170" s="53">
        <f t="shared" si="273"/>
        <v>1</v>
      </c>
      <c r="AT170" s="53">
        <f t="shared" si="273"/>
        <v>1</v>
      </c>
      <c r="AU170" s="53">
        <f t="shared" si="273"/>
        <v>1</v>
      </c>
      <c r="AV170" s="53">
        <f t="shared" si="273"/>
        <v>1</v>
      </c>
      <c r="AW170" s="67"/>
      <c r="AX170" s="53">
        <f t="shared" si="181"/>
        <v>0</v>
      </c>
      <c r="AY170" s="53">
        <f t="shared" ref="AY170:BL170" si="274">AX170+AY110/100</f>
        <v>0</v>
      </c>
      <c r="AZ170" s="53">
        <f t="shared" si="274"/>
        <v>0</v>
      </c>
      <c r="BA170" s="53">
        <f t="shared" si="274"/>
        <v>0</v>
      </c>
      <c r="BB170" s="53">
        <f t="shared" si="274"/>
        <v>0</v>
      </c>
      <c r="BC170" s="53">
        <f t="shared" si="274"/>
        <v>0</v>
      </c>
      <c r="BD170" s="53">
        <f t="shared" si="274"/>
        <v>0</v>
      </c>
      <c r="BE170" s="53">
        <f t="shared" si="274"/>
        <v>0</v>
      </c>
      <c r="BF170" s="53">
        <f t="shared" si="274"/>
        <v>0</v>
      </c>
      <c r="BG170" s="53">
        <f t="shared" si="274"/>
        <v>0</v>
      </c>
      <c r="BH170" s="53">
        <f t="shared" si="274"/>
        <v>0</v>
      </c>
      <c r="BI170" s="53">
        <f t="shared" si="274"/>
        <v>0</v>
      </c>
      <c r="BJ170" s="53">
        <f t="shared" si="274"/>
        <v>0</v>
      </c>
      <c r="BK170" s="53">
        <f t="shared" si="274"/>
        <v>0</v>
      </c>
      <c r="BL170" s="53">
        <f t="shared" si="274"/>
        <v>0</v>
      </c>
    </row>
    <row r="171">
      <c r="A171" s="23" t="s">
        <v>44</v>
      </c>
      <c r="B171" s="53">
        <f t="shared" si="175"/>
        <v>0</v>
      </c>
      <c r="C171" s="53">
        <f t="shared" ref="C171:P171" si="275">B171+C111/100</f>
        <v>0</v>
      </c>
      <c r="D171" s="53">
        <f t="shared" si="275"/>
        <v>0</v>
      </c>
      <c r="E171" s="53">
        <f t="shared" si="275"/>
        <v>0</v>
      </c>
      <c r="F171" s="53">
        <f t="shared" si="275"/>
        <v>0</v>
      </c>
      <c r="G171" s="53">
        <f t="shared" si="275"/>
        <v>0</v>
      </c>
      <c r="H171" s="53">
        <f t="shared" si="275"/>
        <v>0</v>
      </c>
      <c r="I171" s="53">
        <f t="shared" si="275"/>
        <v>0</v>
      </c>
      <c r="J171" s="53">
        <f t="shared" si="275"/>
        <v>0</v>
      </c>
      <c r="K171" s="53">
        <f t="shared" si="275"/>
        <v>0</v>
      </c>
      <c r="L171" s="53">
        <f t="shared" si="275"/>
        <v>0</v>
      </c>
      <c r="M171" s="53">
        <f t="shared" si="275"/>
        <v>0</v>
      </c>
      <c r="N171" s="53">
        <f t="shared" si="275"/>
        <v>0</v>
      </c>
      <c r="O171" s="53">
        <f t="shared" si="275"/>
        <v>0</v>
      </c>
      <c r="P171" s="53">
        <f t="shared" si="275"/>
        <v>0</v>
      </c>
      <c r="Q171" s="67"/>
      <c r="R171" s="53">
        <f t="shared" si="177"/>
        <v>0.5</v>
      </c>
      <c r="S171" s="53">
        <f t="shared" ref="S171:AF171" si="276">R171+S111/100</f>
        <v>0.5</v>
      </c>
      <c r="T171" s="53">
        <f t="shared" si="276"/>
        <v>0.5</v>
      </c>
      <c r="U171" s="53">
        <f t="shared" si="276"/>
        <v>0.5</v>
      </c>
      <c r="V171" s="53">
        <f t="shared" si="276"/>
        <v>0.5</v>
      </c>
      <c r="W171" s="53">
        <f t="shared" si="276"/>
        <v>0.5</v>
      </c>
      <c r="X171" s="53">
        <f t="shared" si="276"/>
        <v>0.5</v>
      </c>
      <c r="Y171" s="53">
        <f t="shared" si="276"/>
        <v>0.5</v>
      </c>
      <c r="Z171" s="53">
        <f t="shared" si="276"/>
        <v>0.5</v>
      </c>
      <c r="AA171" s="53">
        <f t="shared" si="276"/>
        <v>0.5</v>
      </c>
      <c r="AB171" s="53">
        <f t="shared" si="276"/>
        <v>0.5</v>
      </c>
      <c r="AC171" s="53">
        <f t="shared" si="276"/>
        <v>1</v>
      </c>
      <c r="AD171" s="53">
        <f t="shared" si="276"/>
        <v>1</v>
      </c>
      <c r="AE171" s="53">
        <f t="shared" si="276"/>
        <v>1</v>
      </c>
      <c r="AF171" s="53">
        <f t="shared" si="276"/>
        <v>1</v>
      </c>
      <c r="AG171" s="67"/>
      <c r="AH171" s="53">
        <f t="shared" si="179"/>
        <v>0</v>
      </c>
      <c r="AI171" s="53">
        <f t="shared" ref="AI171:AV171" si="277">AH171+AI111/100</f>
        <v>0.125</v>
      </c>
      <c r="AJ171" s="53">
        <f t="shared" si="277"/>
        <v>0.125</v>
      </c>
      <c r="AK171" s="53">
        <f t="shared" si="277"/>
        <v>0.125</v>
      </c>
      <c r="AL171" s="53">
        <f t="shared" si="277"/>
        <v>0.25</v>
      </c>
      <c r="AM171" s="53">
        <f t="shared" si="277"/>
        <v>0.25</v>
      </c>
      <c r="AN171" s="53">
        <f t="shared" si="277"/>
        <v>0.25</v>
      </c>
      <c r="AO171" s="53">
        <f t="shared" si="277"/>
        <v>0.375</v>
      </c>
      <c r="AP171" s="53">
        <f t="shared" si="277"/>
        <v>0.625</v>
      </c>
      <c r="AQ171" s="53">
        <f t="shared" si="277"/>
        <v>0.625</v>
      </c>
      <c r="AR171" s="53">
        <f t="shared" si="277"/>
        <v>1</v>
      </c>
      <c r="AS171" s="53">
        <f t="shared" si="277"/>
        <v>1</v>
      </c>
      <c r="AT171" s="53">
        <f t="shared" si="277"/>
        <v>1</v>
      </c>
      <c r="AU171" s="53">
        <f t="shared" si="277"/>
        <v>1</v>
      </c>
      <c r="AV171" s="53">
        <f t="shared" si="277"/>
        <v>1</v>
      </c>
      <c r="AW171" s="67"/>
      <c r="AX171" s="53">
        <f t="shared" si="181"/>
        <v>0</v>
      </c>
      <c r="AY171" s="53">
        <f t="shared" ref="AY171:BL171" si="278">AX171+AY111/100</f>
        <v>0</v>
      </c>
      <c r="AZ171" s="53">
        <f t="shared" si="278"/>
        <v>0</v>
      </c>
      <c r="BA171" s="53">
        <f t="shared" si="278"/>
        <v>0</v>
      </c>
      <c r="BB171" s="53">
        <f t="shared" si="278"/>
        <v>0</v>
      </c>
      <c r="BC171" s="53">
        <f t="shared" si="278"/>
        <v>0</v>
      </c>
      <c r="BD171" s="53">
        <f t="shared" si="278"/>
        <v>0</v>
      </c>
      <c r="BE171" s="53">
        <f t="shared" si="278"/>
        <v>0.3</v>
      </c>
      <c r="BF171" s="53">
        <f t="shared" si="278"/>
        <v>0.6</v>
      </c>
      <c r="BG171" s="53">
        <f t="shared" si="278"/>
        <v>0.6</v>
      </c>
      <c r="BH171" s="53">
        <f t="shared" si="278"/>
        <v>0.9</v>
      </c>
      <c r="BI171" s="53">
        <f t="shared" si="278"/>
        <v>0.9</v>
      </c>
      <c r="BJ171" s="53">
        <f t="shared" si="278"/>
        <v>0.9</v>
      </c>
      <c r="BK171" s="53">
        <f t="shared" si="278"/>
        <v>1</v>
      </c>
      <c r="BL171" s="53">
        <f t="shared" si="278"/>
        <v>1</v>
      </c>
    </row>
    <row r="172">
      <c r="A172" s="23" t="s">
        <v>45</v>
      </c>
      <c r="B172" s="53">
        <f t="shared" si="175"/>
        <v>0</v>
      </c>
      <c r="C172" s="53">
        <f t="shared" ref="C172:P172" si="279">B172+C112/100</f>
        <v>0</v>
      </c>
      <c r="D172" s="53">
        <f t="shared" si="279"/>
        <v>0</v>
      </c>
      <c r="E172" s="53">
        <f t="shared" si="279"/>
        <v>0</v>
      </c>
      <c r="F172" s="53">
        <f t="shared" si="279"/>
        <v>0</v>
      </c>
      <c r="G172" s="53">
        <f t="shared" si="279"/>
        <v>0</v>
      </c>
      <c r="H172" s="53">
        <f t="shared" si="279"/>
        <v>0</v>
      </c>
      <c r="I172" s="53">
        <f t="shared" si="279"/>
        <v>0</v>
      </c>
      <c r="J172" s="53">
        <f t="shared" si="279"/>
        <v>0</v>
      </c>
      <c r="K172" s="53">
        <f t="shared" si="279"/>
        <v>0</v>
      </c>
      <c r="L172" s="53">
        <f t="shared" si="279"/>
        <v>0</v>
      </c>
      <c r="M172" s="53">
        <f t="shared" si="279"/>
        <v>0</v>
      </c>
      <c r="N172" s="53">
        <f t="shared" si="279"/>
        <v>0</v>
      </c>
      <c r="O172" s="53">
        <f t="shared" si="279"/>
        <v>0</v>
      </c>
      <c r="P172" s="53">
        <f t="shared" si="279"/>
        <v>0</v>
      </c>
      <c r="Q172" s="67"/>
      <c r="R172" s="53">
        <f t="shared" si="177"/>
        <v>0</v>
      </c>
      <c r="S172" s="53">
        <f t="shared" ref="S172:AF172" si="280">R172+S112/100</f>
        <v>0</v>
      </c>
      <c r="T172" s="53">
        <f t="shared" si="280"/>
        <v>0</v>
      </c>
      <c r="U172" s="53">
        <f t="shared" si="280"/>
        <v>0</v>
      </c>
      <c r="V172" s="53">
        <f t="shared" si="280"/>
        <v>0.5</v>
      </c>
      <c r="W172" s="53">
        <f t="shared" si="280"/>
        <v>0.5</v>
      </c>
      <c r="X172" s="53">
        <f t="shared" si="280"/>
        <v>0.5</v>
      </c>
      <c r="Y172" s="53">
        <f t="shared" si="280"/>
        <v>0.5</v>
      </c>
      <c r="Z172" s="53">
        <f t="shared" si="280"/>
        <v>0.5</v>
      </c>
      <c r="AA172" s="53">
        <f t="shared" si="280"/>
        <v>0.5</v>
      </c>
      <c r="AB172" s="53">
        <f t="shared" si="280"/>
        <v>0.5</v>
      </c>
      <c r="AC172" s="53">
        <f t="shared" si="280"/>
        <v>1</v>
      </c>
      <c r="AD172" s="53">
        <f t="shared" si="280"/>
        <v>1</v>
      </c>
      <c r="AE172" s="53">
        <f t="shared" si="280"/>
        <v>1</v>
      </c>
      <c r="AF172" s="53">
        <f t="shared" si="280"/>
        <v>1</v>
      </c>
      <c r="AG172" s="67"/>
      <c r="AH172" s="53">
        <f t="shared" si="179"/>
        <v>0</v>
      </c>
      <c r="AI172" s="53">
        <f t="shared" ref="AI172:AV172" si="281">AH172+AI112/100</f>
        <v>0</v>
      </c>
      <c r="AJ172" s="53">
        <f t="shared" si="281"/>
        <v>0.09090909091</v>
      </c>
      <c r="AK172" s="53">
        <f t="shared" si="281"/>
        <v>0.09090909091</v>
      </c>
      <c r="AL172" s="53">
        <f t="shared" si="281"/>
        <v>0.09090909091</v>
      </c>
      <c r="AM172" s="53">
        <f t="shared" si="281"/>
        <v>0.1818181818</v>
      </c>
      <c r="AN172" s="53">
        <f t="shared" si="281"/>
        <v>0.1818181818</v>
      </c>
      <c r="AO172" s="53">
        <f t="shared" si="281"/>
        <v>0.2727272727</v>
      </c>
      <c r="AP172" s="53">
        <f t="shared" si="281"/>
        <v>0.2727272727</v>
      </c>
      <c r="AQ172" s="53">
        <f t="shared" si="281"/>
        <v>0.4545454545</v>
      </c>
      <c r="AR172" s="53">
        <f t="shared" si="281"/>
        <v>0.6363636364</v>
      </c>
      <c r="AS172" s="53">
        <f t="shared" si="281"/>
        <v>0.9090909091</v>
      </c>
      <c r="AT172" s="53">
        <f t="shared" si="281"/>
        <v>1</v>
      </c>
      <c r="AU172" s="53">
        <f t="shared" si="281"/>
        <v>1</v>
      </c>
      <c r="AV172" s="53">
        <f t="shared" si="281"/>
        <v>1</v>
      </c>
      <c r="AW172" s="67"/>
      <c r="AX172" s="53">
        <f t="shared" si="181"/>
        <v>0</v>
      </c>
      <c r="AY172" s="53">
        <f t="shared" ref="AY172:BL172" si="282">AX172+AY112/100</f>
        <v>0</v>
      </c>
      <c r="AZ172" s="53">
        <f t="shared" si="282"/>
        <v>0</v>
      </c>
      <c r="BA172" s="53">
        <f t="shared" si="282"/>
        <v>0</v>
      </c>
      <c r="BB172" s="53">
        <f t="shared" si="282"/>
        <v>0</v>
      </c>
      <c r="BC172" s="53">
        <f t="shared" si="282"/>
        <v>0.1111111111</v>
      </c>
      <c r="BD172" s="53">
        <f t="shared" si="282"/>
        <v>0.3333333333</v>
      </c>
      <c r="BE172" s="53">
        <f t="shared" si="282"/>
        <v>0.4444444444</v>
      </c>
      <c r="BF172" s="53">
        <f t="shared" si="282"/>
        <v>0.5555555556</v>
      </c>
      <c r="BG172" s="53">
        <f t="shared" si="282"/>
        <v>0.6666666667</v>
      </c>
      <c r="BH172" s="53">
        <f t="shared" si="282"/>
        <v>0.7777777778</v>
      </c>
      <c r="BI172" s="53">
        <f t="shared" si="282"/>
        <v>1</v>
      </c>
      <c r="BJ172" s="53">
        <f t="shared" si="282"/>
        <v>1</v>
      </c>
      <c r="BK172" s="53">
        <f t="shared" si="282"/>
        <v>1</v>
      </c>
      <c r="BL172" s="53">
        <f t="shared" si="282"/>
        <v>1</v>
      </c>
    </row>
    <row r="173">
      <c r="A173" s="23" t="s">
        <v>46</v>
      </c>
      <c r="B173" s="53">
        <f t="shared" si="175"/>
        <v>0</v>
      </c>
      <c r="C173" s="53">
        <f t="shared" ref="C173:P173" si="283">B173+C113/100</f>
        <v>0</v>
      </c>
      <c r="D173" s="53">
        <f t="shared" si="283"/>
        <v>0</v>
      </c>
      <c r="E173" s="53">
        <f t="shared" si="283"/>
        <v>0</v>
      </c>
      <c r="F173" s="53">
        <f t="shared" si="283"/>
        <v>0</v>
      </c>
      <c r="G173" s="53">
        <f t="shared" si="283"/>
        <v>0</v>
      </c>
      <c r="H173" s="53">
        <f t="shared" si="283"/>
        <v>0</v>
      </c>
      <c r="I173" s="53">
        <f t="shared" si="283"/>
        <v>0</v>
      </c>
      <c r="J173" s="53">
        <f t="shared" si="283"/>
        <v>0</v>
      </c>
      <c r="K173" s="53">
        <f t="shared" si="283"/>
        <v>0</v>
      </c>
      <c r="L173" s="53">
        <f t="shared" si="283"/>
        <v>0</v>
      </c>
      <c r="M173" s="53">
        <f t="shared" si="283"/>
        <v>0</v>
      </c>
      <c r="N173" s="53">
        <f t="shared" si="283"/>
        <v>0</v>
      </c>
      <c r="O173" s="53">
        <f t="shared" si="283"/>
        <v>0</v>
      </c>
      <c r="P173" s="53">
        <f t="shared" si="283"/>
        <v>0</v>
      </c>
      <c r="Q173" s="67"/>
      <c r="R173" s="53">
        <f t="shared" si="177"/>
        <v>0</v>
      </c>
      <c r="S173" s="53">
        <f t="shared" ref="S173:AF173" si="284">R173+S113/100</f>
        <v>0</v>
      </c>
      <c r="T173" s="53">
        <f t="shared" si="284"/>
        <v>0</v>
      </c>
      <c r="U173" s="53">
        <f t="shared" si="284"/>
        <v>0</v>
      </c>
      <c r="V173" s="53">
        <f t="shared" si="284"/>
        <v>0</v>
      </c>
      <c r="W173" s="53">
        <f t="shared" si="284"/>
        <v>0</v>
      </c>
      <c r="X173" s="53">
        <f t="shared" si="284"/>
        <v>0</v>
      </c>
      <c r="Y173" s="53">
        <f t="shared" si="284"/>
        <v>0</v>
      </c>
      <c r="Z173" s="53">
        <f t="shared" si="284"/>
        <v>0</v>
      </c>
      <c r="AA173" s="53">
        <f t="shared" si="284"/>
        <v>0</v>
      </c>
      <c r="AB173" s="53">
        <f t="shared" si="284"/>
        <v>0</v>
      </c>
      <c r="AC173" s="53">
        <f t="shared" si="284"/>
        <v>0</v>
      </c>
      <c r="AD173" s="53">
        <f t="shared" si="284"/>
        <v>0</v>
      </c>
      <c r="AE173" s="53">
        <f t="shared" si="284"/>
        <v>0</v>
      </c>
      <c r="AF173" s="53">
        <f t="shared" si="284"/>
        <v>0</v>
      </c>
      <c r="AG173" s="67"/>
      <c r="AH173" s="53">
        <f t="shared" si="179"/>
        <v>0</v>
      </c>
      <c r="AI173" s="53">
        <f t="shared" ref="AI173:AV173" si="285">AH173+AI113/100</f>
        <v>0</v>
      </c>
      <c r="AJ173" s="53">
        <f t="shared" si="285"/>
        <v>0</v>
      </c>
      <c r="AK173" s="53">
        <f t="shared" si="285"/>
        <v>0</v>
      </c>
      <c r="AL173" s="53">
        <f t="shared" si="285"/>
        <v>0</v>
      </c>
      <c r="AM173" s="53">
        <f t="shared" si="285"/>
        <v>0</v>
      </c>
      <c r="AN173" s="53">
        <f t="shared" si="285"/>
        <v>0</v>
      </c>
      <c r="AO173" s="53">
        <f t="shared" si="285"/>
        <v>0</v>
      </c>
      <c r="AP173" s="53">
        <f t="shared" si="285"/>
        <v>0</v>
      </c>
      <c r="AQ173" s="53">
        <f t="shared" si="285"/>
        <v>0</v>
      </c>
      <c r="AR173" s="53">
        <f t="shared" si="285"/>
        <v>0.5</v>
      </c>
      <c r="AS173" s="53">
        <f t="shared" si="285"/>
        <v>1</v>
      </c>
      <c r="AT173" s="53">
        <f t="shared" si="285"/>
        <v>1</v>
      </c>
      <c r="AU173" s="53">
        <f t="shared" si="285"/>
        <v>1</v>
      </c>
      <c r="AV173" s="53">
        <f t="shared" si="285"/>
        <v>1</v>
      </c>
      <c r="AW173" s="67"/>
      <c r="AX173" s="53">
        <f t="shared" si="181"/>
        <v>0</v>
      </c>
      <c r="AY173" s="53">
        <f t="shared" ref="AY173:BL173" si="286">AX173+AY113/100</f>
        <v>0</v>
      </c>
      <c r="AZ173" s="53">
        <f t="shared" si="286"/>
        <v>0</v>
      </c>
      <c r="BA173" s="53">
        <f t="shared" si="286"/>
        <v>1</v>
      </c>
      <c r="BB173" s="53">
        <f t="shared" si="286"/>
        <v>1</v>
      </c>
      <c r="BC173" s="53">
        <f t="shared" si="286"/>
        <v>1</v>
      </c>
      <c r="BD173" s="53">
        <f t="shared" si="286"/>
        <v>1</v>
      </c>
      <c r="BE173" s="53">
        <f t="shared" si="286"/>
        <v>1</v>
      </c>
      <c r="BF173" s="53">
        <f t="shared" si="286"/>
        <v>1</v>
      </c>
      <c r="BG173" s="53">
        <f t="shared" si="286"/>
        <v>1</v>
      </c>
      <c r="BH173" s="53">
        <f t="shared" si="286"/>
        <v>1</v>
      </c>
      <c r="BI173" s="53">
        <f t="shared" si="286"/>
        <v>1</v>
      </c>
      <c r="BJ173" s="53">
        <f t="shared" si="286"/>
        <v>1</v>
      </c>
      <c r="BK173" s="53">
        <f t="shared" si="286"/>
        <v>1</v>
      </c>
      <c r="BL173" s="53">
        <f t="shared" si="286"/>
        <v>1</v>
      </c>
    </row>
    <row r="174">
      <c r="A174" s="23" t="s">
        <v>47</v>
      </c>
      <c r="B174" s="53">
        <f t="shared" si="175"/>
        <v>0</v>
      </c>
      <c r="C174" s="53">
        <f t="shared" ref="C174:P174" si="287">B174+C114/100</f>
        <v>0</v>
      </c>
      <c r="D174" s="53">
        <f t="shared" si="287"/>
        <v>0</v>
      </c>
      <c r="E174" s="53">
        <f t="shared" si="287"/>
        <v>0</v>
      </c>
      <c r="F174" s="53">
        <f t="shared" si="287"/>
        <v>0</v>
      </c>
      <c r="G174" s="53">
        <f t="shared" si="287"/>
        <v>0</v>
      </c>
      <c r="H174" s="53">
        <f t="shared" si="287"/>
        <v>0</v>
      </c>
      <c r="I174" s="53">
        <f t="shared" si="287"/>
        <v>0</v>
      </c>
      <c r="J174" s="53">
        <f t="shared" si="287"/>
        <v>0</v>
      </c>
      <c r="K174" s="53">
        <f t="shared" si="287"/>
        <v>0</v>
      </c>
      <c r="L174" s="53">
        <f t="shared" si="287"/>
        <v>0</v>
      </c>
      <c r="M174" s="53">
        <f t="shared" si="287"/>
        <v>0</v>
      </c>
      <c r="N174" s="53">
        <f t="shared" si="287"/>
        <v>0</v>
      </c>
      <c r="O174" s="53">
        <f t="shared" si="287"/>
        <v>0</v>
      </c>
      <c r="P174" s="53">
        <f t="shared" si="287"/>
        <v>0</v>
      </c>
      <c r="Q174" s="67"/>
      <c r="R174" s="53">
        <f t="shared" si="177"/>
        <v>0</v>
      </c>
      <c r="S174" s="53">
        <f t="shared" ref="S174:AF174" si="288">R174+S114/100</f>
        <v>0</v>
      </c>
      <c r="T174" s="53">
        <f t="shared" si="288"/>
        <v>0</v>
      </c>
      <c r="U174" s="53">
        <f t="shared" si="288"/>
        <v>0</v>
      </c>
      <c r="V174" s="53">
        <f t="shared" si="288"/>
        <v>0</v>
      </c>
      <c r="W174" s="53">
        <f t="shared" si="288"/>
        <v>0</v>
      </c>
      <c r="X174" s="53">
        <f t="shared" si="288"/>
        <v>0</v>
      </c>
      <c r="Y174" s="53">
        <f t="shared" si="288"/>
        <v>0</v>
      </c>
      <c r="Z174" s="53">
        <f t="shared" si="288"/>
        <v>0</v>
      </c>
      <c r="AA174" s="53">
        <f t="shared" si="288"/>
        <v>0</v>
      </c>
      <c r="AB174" s="53">
        <f t="shared" si="288"/>
        <v>0</v>
      </c>
      <c r="AC174" s="53">
        <f t="shared" si="288"/>
        <v>0</v>
      </c>
      <c r="AD174" s="53">
        <f t="shared" si="288"/>
        <v>0</v>
      </c>
      <c r="AE174" s="53">
        <f t="shared" si="288"/>
        <v>0</v>
      </c>
      <c r="AF174" s="53">
        <f t="shared" si="288"/>
        <v>0</v>
      </c>
      <c r="AG174" s="67"/>
      <c r="AH174" s="53">
        <f t="shared" si="179"/>
        <v>0</v>
      </c>
      <c r="AI174" s="53">
        <f t="shared" ref="AI174:AV174" si="289">AH174+AI114/100</f>
        <v>0</v>
      </c>
      <c r="AJ174" s="53">
        <f t="shared" si="289"/>
        <v>0</v>
      </c>
      <c r="AK174" s="53">
        <f t="shared" si="289"/>
        <v>0</v>
      </c>
      <c r="AL174" s="53">
        <f t="shared" si="289"/>
        <v>0</v>
      </c>
      <c r="AM174" s="53">
        <f t="shared" si="289"/>
        <v>0</v>
      </c>
      <c r="AN174" s="53">
        <f t="shared" si="289"/>
        <v>1</v>
      </c>
      <c r="AO174" s="53">
        <f t="shared" si="289"/>
        <v>1</v>
      </c>
      <c r="AP174" s="53">
        <f t="shared" si="289"/>
        <v>1</v>
      </c>
      <c r="AQ174" s="53">
        <f t="shared" si="289"/>
        <v>1</v>
      </c>
      <c r="AR174" s="53">
        <f t="shared" si="289"/>
        <v>1</v>
      </c>
      <c r="AS174" s="53">
        <f t="shared" si="289"/>
        <v>1</v>
      </c>
      <c r="AT174" s="53">
        <f t="shared" si="289"/>
        <v>1</v>
      </c>
      <c r="AU174" s="53">
        <f t="shared" si="289"/>
        <v>1</v>
      </c>
      <c r="AV174" s="53">
        <f t="shared" si="289"/>
        <v>1</v>
      </c>
      <c r="AW174" s="67"/>
      <c r="AX174" s="53">
        <f t="shared" si="181"/>
        <v>0</v>
      </c>
      <c r="AY174" s="53">
        <f t="shared" ref="AY174:BL174" si="290">AX174+AY114/100</f>
        <v>0</v>
      </c>
      <c r="AZ174" s="53">
        <f t="shared" si="290"/>
        <v>0</v>
      </c>
      <c r="BA174" s="53">
        <f t="shared" si="290"/>
        <v>0</v>
      </c>
      <c r="BB174" s="53">
        <f t="shared" si="290"/>
        <v>0</v>
      </c>
      <c r="BC174" s="53">
        <f t="shared" si="290"/>
        <v>0</v>
      </c>
      <c r="BD174" s="53">
        <f t="shared" si="290"/>
        <v>0.125</v>
      </c>
      <c r="BE174" s="53">
        <f t="shared" si="290"/>
        <v>0.125</v>
      </c>
      <c r="BF174" s="53">
        <f t="shared" si="290"/>
        <v>0.25</v>
      </c>
      <c r="BG174" s="53">
        <f t="shared" si="290"/>
        <v>0.5</v>
      </c>
      <c r="BH174" s="53">
        <f t="shared" si="290"/>
        <v>0.75</v>
      </c>
      <c r="BI174" s="53">
        <f t="shared" si="290"/>
        <v>0.875</v>
      </c>
      <c r="BJ174" s="53">
        <f t="shared" si="290"/>
        <v>0.875</v>
      </c>
      <c r="BK174" s="53">
        <f t="shared" si="290"/>
        <v>0.875</v>
      </c>
      <c r="BL174" s="53">
        <f t="shared" si="290"/>
        <v>1</v>
      </c>
    </row>
    <row r="175">
      <c r="A175" s="23" t="s">
        <v>48</v>
      </c>
      <c r="B175" s="53">
        <f t="shared" si="175"/>
        <v>0</v>
      </c>
      <c r="C175" s="53">
        <f t="shared" ref="C175:P175" si="291">B175+C115/100</f>
        <v>0</v>
      </c>
      <c r="D175" s="53">
        <f t="shared" si="291"/>
        <v>0</v>
      </c>
      <c r="E175" s="53">
        <f t="shared" si="291"/>
        <v>0</v>
      </c>
      <c r="F175" s="53">
        <f t="shared" si="291"/>
        <v>0</v>
      </c>
      <c r="G175" s="53">
        <f t="shared" si="291"/>
        <v>0</v>
      </c>
      <c r="H175" s="53">
        <f t="shared" si="291"/>
        <v>0</v>
      </c>
      <c r="I175" s="53">
        <f t="shared" si="291"/>
        <v>0</v>
      </c>
      <c r="J175" s="53">
        <f t="shared" si="291"/>
        <v>0</v>
      </c>
      <c r="K175" s="53">
        <f t="shared" si="291"/>
        <v>0</v>
      </c>
      <c r="L175" s="53">
        <f t="shared" si="291"/>
        <v>1</v>
      </c>
      <c r="M175" s="53">
        <f t="shared" si="291"/>
        <v>1</v>
      </c>
      <c r="N175" s="53">
        <f t="shared" si="291"/>
        <v>1</v>
      </c>
      <c r="O175" s="53">
        <f t="shared" si="291"/>
        <v>1</v>
      </c>
      <c r="P175" s="53">
        <f t="shared" si="291"/>
        <v>1</v>
      </c>
      <c r="Q175" s="67"/>
      <c r="R175" s="53">
        <f t="shared" si="177"/>
        <v>0</v>
      </c>
      <c r="S175" s="53">
        <f t="shared" ref="S175:AF175" si="292">R175+S115/100</f>
        <v>0.125</v>
      </c>
      <c r="T175" s="53">
        <f t="shared" si="292"/>
        <v>0.125</v>
      </c>
      <c r="U175" s="53">
        <f t="shared" si="292"/>
        <v>0.125</v>
      </c>
      <c r="V175" s="53">
        <f t="shared" si="292"/>
        <v>0.25</v>
      </c>
      <c r="W175" s="53">
        <f t="shared" si="292"/>
        <v>0.25</v>
      </c>
      <c r="X175" s="53">
        <f t="shared" si="292"/>
        <v>0.25</v>
      </c>
      <c r="Y175" s="53">
        <f t="shared" si="292"/>
        <v>0.25</v>
      </c>
      <c r="Z175" s="53">
        <f t="shared" si="292"/>
        <v>0.375</v>
      </c>
      <c r="AA175" s="53">
        <f t="shared" si="292"/>
        <v>0.375</v>
      </c>
      <c r="AB175" s="53">
        <f t="shared" si="292"/>
        <v>0.75</v>
      </c>
      <c r="AC175" s="53">
        <f t="shared" si="292"/>
        <v>0.875</v>
      </c>
      <c r="AD175" s="53">
        <f t="shared" si="292"/>
        <v>1</v>
      </c>
      <c r="AE175" s="53">
        <f t="shared" si="292"/>
        <v>1</v>
      </c>
      <c r="AF175" s="53">
        <f t="shared" si="292"/>
        <v>1</v>
      </c>
      <c r="AG175" s="67"/>
      <c r="AH175" s="53">
        <f t="shared" si="179"/>
        <v>0</v>
      </c>
      <c r="AI175" s="53">
        <f t="shared" ref="AI175:AV175" si="293">AH175+AI115/100</f>
        <v>0</v>
      </c>
      <c r="AJ175" s="53">
        <f t="shared" si="293"/>
        <v>0</v>
      </c>
      <c r="AK175" s="53">
        <f t="shared" si="293"/>
        <v>0</v>
      </c>
      <c r="AL175" s="53">
        <f t="shared" si="293"/>
        <v>0</v>
      </c>
      <c r="AM175" s="53">
        <f t="shared" si="293"/>
        <v>0</v>
      </c>
      <c r="AN175" s="53">
        <f t="shared" si="293"/>
        <v>0</v>
      </c>
      <c r="AO175" s="53">
        <f t="shared" si="293"/>
        <v>0</v>
      </c>
      <c r="AP175" s="53">
        <f t="shared" si="293"/>
        <v>0</v>
      </c>
      <c r="AQ175" s="53">
        <f t="shared" si="293"/>
        <v>0.75</v>
      </c>
      <c r="AR175" s="53">
        <f t="shared" si="293"/>
        <v>0.75</v>
      </c>
      <c r="AS175" s="53">
        <f t="shared" si="293"/>
        <v>1</v>
      </c>
      <c r="AT175" s="53">
        <f t="shared" si="293"/>
        <v>1</v>
      </c>
      <c r="AU175" s="53">
        <f t="shared" si="293"/>
        <v>1</v>
      </c>
      <c r="AV175" s="53">
        <f t="shared" si="293"/>
        <v>1</v>
      </c>
      <c r="AW175" s="67"/>
      <c r="AX175" s="53">
        <f t="shared" si="181"/>
        <v>0</v>
      </c>
      <c r="AY175" s="53">
        <f t="shared" ref="AY175:BL175" si="294">AX175+AY115/100</f>
        <v>0</v>
      </c>
      <c r="AZ175" s="53">
        <f t="shared" si="294"/>
        <v>0</v>
      </c>
      <c r="BA175" s="53">
        <f t="shared" si="294"/>
        <v>0</v>
      </c>
      <c r="BB175" s="53">
        <f t="shared" si="294"/>
        <v>0</v>
      </c>
      <c r="BC175" s="53">
        <f t="shared" si="294"/>
        <v>0</v>
      </c>
      <c r="BD175" s="53">
        <f t="shared" si="294"/>
        <v>0</v>
      </c>
      <c r="BE175" s="53">
        <f t="shared" si="294"/>
        <v>0</v>
      </c>
      <c r="BF175" s="53">
        <f t="shared" si="294"/>
        <v>0</v>
      </c>
      <c r="BG175" s="53">
        <f t="shared" si="294"/>
        <v>0</v>
      </c>
      <c r="BH175" s="53">
        <f t="shared" si="294"/>
        <v>0</v>
      </c>
      <c r="BI175" s="53">
        <f t="shared" si="294"/>
        <v>0</v>
      </c>
      <c r="BJ175" s="53">
        <f t="shared" si="294"/>
        <v>0</v>
      </c>
      <c r="BK175" s="53">
        <f t="shared" si="294"/>
        <v>0</v>
      </c>
      <c r="BL175" s="53">
        <f t="shared" si="294"/>
        <v>0</v>
      </c>
    </row>
    <row r="176">
      <c r="A176" s="23" t="s">
        <v>49</v>
      </c>
      <c r="B176" s="53">
        <f t="shared" si="175"/>
        <v>0</v>
      </c>
      <c r="C176" s="53">
        <f t="shared" ref="C176:P176" si="295">B176+C116/100</f>
        <v>0</v>
      </c>
      <c r="D176" s="53">
        <f t="shared" si="295"/>
        <v>0</v>
      </c>
      <c r="E176" s="53">
        <f t="shared" si="295"/>
        <v>0</v>
      </c>
      <c r="F176" s="53">
        <f t="shared" si="295"/>
        <v>0</v>
      </c>
      <c r="G176" s="53">
        <f t="shared" si="295"/>
        <v>0</v>
      </c>
      <c r="H176" s="53">
        <f t="shared" si="295"/>
        <v>0</v>
      </c>
      <c r="I176" s="53">
        <f t="shared" si="295"/>
        <v>0</v>
      </c>
      <c r="J176" s="53">
        <f t="shared" si="295"/>
        <v>0</v>
      </c>
      <c r="K176" s="53">
        <f t="shared" si="295"/>
        <v>0</v>
      </c>
      <c r="L176" s="53">
        <f t="shared" si="295"/>
        <v>0</v>
      </c>
      <c r="M176" s="53">
        <f t="shared" si="295"/>
        <v>0</v>
      </c>
      <c r="N176" s="53">
        <f t="shared" si="295"/>
        <v>0</v>
      </c>
      <c r="O176" s="53">
        <f t="shared" si="295"/>
        <v>0</v>
      </c>
      <c r="P176" s="53">
        <f t="shared" si="295"/>
        <v>0</v>
      </c>
      <c r="Q176" s="67"/>
      <c r="R176" s="53">
        <f t="shared" si="177"/>
        <v>0</v>
      </c>
      <c r="S176" s="53">
        <f t="shared" ref="S176:AF176" si="296">R176+S116/100</f>
        <v>0</v>
      </c>
      <c r="T176" s="53">
        <f t="shared" si="296"/>
        <v>0</v>
      </c>
      <c r="U176" s="53">
        <f t="shared" si="296"/>
        <v>0</v>
      </c>
      <c r="V176" s="53">
        <f t="shared" si="296"/>
        <v>0</v>
      </c>
      <c r="W176" s="53">
        <f t="shared" si="296"/>
        <v>0</v>
      </c>
      <c r="X176" s="53">
        <f t="shared" si="296"/>
        <v>0</v>
      </c>
      <c r="Y176" s="53">
        <f t="shared" si="296"/>
        <v>0</v>
      </c>
      <c r="Z176" s="53">
        <f t="shared" si="296"/>
        <v>1</v>
      </c>
      <c r="AA176" s="53">
        <f t="shared" si="296"/>
        <v>1</v>
      </c>
      <c r="AB176" s="53">
        <f t="shared" si="296"/>
        <v>1</v>
      </c>
      <c r="AC176" s="53">
        <f t="shared" si="296"/>
        <v>1</v>
      </c>
      <c r="AD176" s="53">
        <f t="shared" si="296"/>
        <v>1</v>
      </c>
      <c r="AE176" s="53">
        <f t="shared" si="296"/>
        <v>1</v>
      </c>
      <c r="AF176" s="53">
        <f t="shared" si="296"/>
        <v>1</v>
      </c>
      <c r="AG176" s="67"/>
      <c r="AH176" s="53">
        <f t="shared" si="179"/>
        <v>0.5</v>
      </c>
      <c r="AI176" s="53">
        <f t="shared" ref="AI176:AV176" si="297">AH176+AI116/100</f>
        <v>0.5</v>
      </c>
      <c r="AJ176" s="53">
        <f t="shared" si="297"/>
        <v>0.5</v>
      </c>
      <c r="AK176" s="53">
        <f t="shared" si="297"/>
        <v>0.5</v>
      </c>
      <c r="AL176" s="53">
        <f t="shared" si="297"/>
        <v>0.5</v>
      </c>
      <c r="AM176" s="53">
        <f t="shared" si="297"/>
        <v>0.5</v>
      </c>
      <c r="AN176" s="53">
        <f t="shared" si="297"/>
        <v>0.5</v>
      </c>
      <c r="AO176" s="53">
        <f t="shared" si="297"/>
        <v>0.5</v>
      </c>
      <c r="AP176" s="53">
        <f t="shared" si="297"/>
        <v>0.5</v>
      </c>
      <c r="AQ176" s="53">
        <f t="shared" si="297"/>
        <v>0.5</v>
      </c>
      <c r="AR176" s="53">
        <f t="shared" si="297"/>
        <v>1</v>
      </c>
      <c r="AS176" s="53">
        <f t="shared" si="297"/>
        <v>1</v>
      </c>
      <c r="AT176" s="53">
        <f t="shared" si="297"/>
        <v>1</v>
      </c>
      <c r="AU176" s="53">
        <f t="shared" si="297"/>
        <v>1</v>
      </c>
      <c r="AV176" s="53">
        <f t="shared" si="297"/>
        <v>1</v>
      </c>
      <c r="AW176" s="67"/>
      <c r="AX176" s="53">
        <f t="shared" si="181"/>
        <v>0</v>
      </c>
      <c r="AY176" s="53">
        <f t="shared" ref="AY176:BL176" si="298">AX176+AY116/100</f>
        <v>0.5</v>
      </c>
      <c r="AZ176" s="53">
        <f t="shared" si="298"/>
        <v>0.5</v>
      </c>
      <c r="BA176" s="53">
        <f t="shared" si="298"/>
        <v>0.5</v>
      </c>
      <c r="BB176" s="53">
        <f t="shared" si="298"/>
        <v>0.5</v>
      </c>
      <c r="BC176" s="53">
        <f t="shared" si="298"/>
        <v>0.5</v>
      </c>
      <c r="BD176" s="53">
        <f t="shared" si="298"/>
        <v>0.5</v>
      </c>
      <c r="BE176" s="53">
        <f t="shared" si="298"/>
        <v>0.5</v>
      </c>
      <c r="BF176" s="53">
        <f t="shared" si="298"/>
        <v>1</v>
      </c>
      <c r="BG176" s="53">
        <f t="shared" si="298"/>
        <v>1</v>
      </c>
      <c r="BH176" s="53">
        <f t="shared" si="298"/>
        <v>1</v>
      </c>
      <c r="BI176" s="53">
        <f t="shared" si="298"/>
        <v>1</v>
      </c>
      <c r="BJ176" s="53">
        <f t="shared" si="298"/>
        <v>1</v>
      </c>
      <c r="BK176" s="53">
        <f t="shared" si="298"/>
        <v>1</v>
      </c>
      <c r="BL176" s="53">
        <f t="shared" si="298"/>
        <v>1</v>
      </c>
    </row>
    <row r="177">
      <c r="A177" s="23" t="s">
        <v>50</v>
      </c>
      <c r="B177" s="53">
        <f t="shared" si="175"/>
        <v>0</v>
      </c>
      <c r="C177" s="53">
        <f t="shared" ref="C177:P177" si="299">B177+C117/100</f>
        <v>0</v>
      </c>
      <c r="D177" s="53">
        <f t="shared" si="299"/>
        <v>0</v>
      </c>
      <c r="E177" s="53">
        <f t="shared" si="299"/>
        <v>0</v>
      </c>
      <c r="F177" s="53">
        <f t="shared" si="299"/>
        <v>0</v>
      </c>
      <c r="G177" s="53">
        <f t="shared" si="299"/>
        <v>0</v>
      </c>
      <c r="H177" s="53">
        <f t="shared" si="299"/>
        <v>0</v>
      </c>
      <c r="I177" s="53">
        <f t="shared" si="299"/>
        <v>0</v>
      </c>
      <c r="J177" s="53">
        <f t="shared" si="299"/>
        <v>0</v>
      </c>
      <c r="K177" s="53">
        <f t="shared" si="299"/>
        <v>0</v>
      </c>
      <c r="L177" s="53">
        <f t="shared" si="299"/>
        <v>0</v>
      </c>
      <c r="M177" s="53">
        <f t="shared" si="299"/>
        <v>0</v>
      </c>
      <c r="N177" s="53">
        <f t="shared" si="299"/>
        <v>0</v>
      </c>
      <c r="O177" s="53">
        <f t="shared" si="299"/>
        <v>0</v>
      </c>
      <c r="P177" s="53">
        <f t="shared" si="299"/>
        <v>0</v>
      </c>
      <c r="Q177" s="67"/>
      <c r="R177" s="53">
        <f t="shared" si="177"/>
        <v>0</v>
      </c>
      <c r="S177" s="53">
        <f t="shared" ref="S177:AF177" si="300">R177+S117/100</f>
        <v>0</v>
      </c>
      <c r="T177" s="53">
        <f t="shared" si="300"/>
        <v>0</v>
      </c>
      <c r="U177" s="53">
        <f t="shared" si="300"/>
        <v>0</v>
      </c>
      <c r="V177" s="53">
        <f t="shared" si="300"/>
        <v>0</v>
      </c>
      <c r="W177" s="53">
        <f t="shared" si="300"/>
        <v>0</v>
      </c>
      <c r="X177" s="53">
        <f t="shared" si="300"/>
        <v>0</v>
      </c>
      <c r="Y177" s="53">
        <f t="shared" si="300"/>
        <v>0</v>
      </c>
      <c r="Z177" s="53">
        <f t="shared" si="300"/>
        <v>0</v>
      </c>
      <c r="AA177" s="53">
        <f t="shared" si="300"/>
        <v>0</v>
      </c>
      <c r="AB177" s="53">
        <f t="shared" si="300"/>
        <v>0</v>
      </c>
      <c r="AC177" s="53">
        <f t="shared" si="300"/>
        <v>1</v>
      </c>
      <c r="AD177" s="53">
        <f t="shared" si="300"/>
        <v>1</v>
      </c>
      <c r="AE177" s="53">
        <f t="shared" si="300"/>
        <v>1</v>
      </c>
      <c r="AF177" s="53">
        <f t="shared" si="300"/>
        <v>1</v>
      </c>
      <c r="AG177" s="67"/>
      <c r="AH177" s="53">
        <f t="shared" si="179"/>
        <v>0</v>
      </c>
      <c r="AI177" s="53">
        <f t="shared" ref="AI177:AV177" si="301">AH177+AI117/100</f>
        <v>0</v>
      </c>
      <c r="AJ177" s="53">
        <f t="shared" si="301"/>
        <v>0</v>
      </c>
      <c r="AK177" s="53">
        <f t="shared" si="301"/>
        <v>0</v>
      </c>
      <c r="AL177" s="53">
        <f t="shared" si="301"/>
        <v>0</v>
      </c>
      <c r="AM177" s="53">
        <f t="shared" si="301"/>
        <v>0</v>
      </c>
      <c r="AN177" s="53">
        <f t="shared" si="301"/>
        <v>0</v>
      </c>
      <c r="AO177" s="53">
        <f t="shared" si="301"/>
        <v>0</v>
      </c>
      <c r="AP177" s="53">
        <f t="shared" si="301"/>
        <v>0</v>
      </c>
      <c r="AQ177" s="53">
        <f t="shared" si="301"/>
        <v>0</v>
      </c>
      <c r="AR177" s="53">
        <f t="shared" si="301"/>
        <v>0</v>
      </c>
      <c r="AS177" s="53">
        <f t="shared" si="301"/>
        <v>0</v>
      </c>
      <c r="AT177" s="53">
        <f t="shared" si="301"/>
        <v>0</v>
      </c>
      <c r="AU177" s="53">
        <f t="shared" si="301"/>
        <v>0</v>
      </c>
      <c r="AV177" s="53">
        <f t="shared" si="301"/>
        <v>0</v>
      </c>
      <c r="AW177" s="67"/>
      <c r="AX177" s="53">
        <f t="shared" si="181"/>
        <v>0</v>
      </c>
      <c r="AY177" s="53">
        <f t="shared" ref="AY177:BL177" si="302">AX177+AY117/100</f>
        <v>0</v>
      </c>
      <c r="AZ177" s="53">
        <f t="shared" si="302"/>
        <v>0</v>
      </c>
      <c r="BA177" s="53">
        <f t="shared" si="302"/>
        <v>0</v>
      </c>
      <c r="BB177" s="53">
        <f t="shared" si="302"/>
        <v>0</v>
      </c>
      <c r="BC177" s="53">
        <f t="shared" si="302"/>
        <v>0</v>
      </c>
      <c r="BD177" s="53">
        <f t="shared" si="302"/>
        <v>1</v>
      </c>
      <c r="BE177" s="53">
        <f t="shared" si="302"/>
        <v>1</v>
      </c>
      <c r="BF177" s="53">
        <f t="shared" si="302"/>
        <v>1</v>
      </c>
      <c r="BG177" s="53">
        <f t="shared" si="302"/>
        <v>1</v>
      </c>
      <c r="BH177" s="53">
        <f t="shared" si="302"/>
        <v>1</v>
      </c>
      <c r="BI177" s="53">
        <f t="shared" si="302"/>
        <v>1</v>
      </c>
      <c r="BJ177" s="53">
        <f t="shared" si="302"/>
        <v>1</v>
      </c>
      <c r="BK177" s="53">
        <f t="shared" si="302"/>
        <v>1</v>
      </c>
      <c r="BL177" s="53">
        <f t="shared" si="302"/>
        <v>1</v>
      </c>
    </row>
    <row r="178">
      <c r="A178" s="23" t="s">
        <v>51</v>
      </c>
      <c r="B178" s="53">
        <f t="shared" si="175"/>
        <v>0</v>
      </c>
      <c r="C178" s="53">
        <f t="shared" ref="C178:P178" si="303">B178+C118/100</f>
        <v>0</v>
      </c>
      <c r="D178" s="53">
        <f t="shared" si="303"/>
        <v>0</v>
      </c>
      <c r="E178" s="53">
        <f t="shared" si="303"/>
        <v>0</v>
      </c>
      <c r="F178" s="53">
        <f t="shared" si="303"/>
        <v>0</v>
      </c>
      <c r="G178" s="53">
        <f t="shared" si="303"/>
        <v>0</v>
      </c>
      <c r="H178" s="53">
        <f t="shared" si="303"/>
        <v>0</v>
      </c>
      <c r="I178" s="53">
        <f t="shared" si="303"/>
        <v>0</v>
      </c>
      <c r="J178" s="53">
        <f t="shared" si="303"/>
        <v>0</v>
      </c>
      <c r="K178" s="53">
        <f t="shared" si="303"/>
        <v>0</v>
      </c>
      <c r="L178" s="53">
        <f t="shared" si="303"/>
        <v>0</v>
      </c>
      <c r="M178" s="53">
        <f t="shared" si="303"/>
        <v>0</v>
      </c>
      <c r="N178" s="53">
        <f t="shared" si="303"/>
        <v>0</v>
      </c>
      <c r="O178" s="53">
        <f t="shared" si="303"/>
        <v>0</v>
      </c>
      <c r="P178" s="53">
        <f t="shared" si="303"/>
        <v>0</v>
      </c>
      <c r="Q178" s="67"/>
      <c r="R178" s="53">
        <f t="shared" si="177"/>
        <v>0</v>
      </c>
      <c r="S178" s="53">
        <f t="shared" ref="S178:AF178" si="304">R178+S118/100</f>
        <v>0</v>
      </c>
      <c r="T178" s="53">
        <f t="shared" si="304"/>
        <v>0</v>
      </c>
      <c r="U178" s="53">
        <f t="shared" si="304"/>
        <v>0</v>
      </c>
      <c r="V178" s="53">
        <f t="shared" si="304"/>
        <v>0</v>
      </c>
      <c r="W178" s="53">
        <f t="shared" si="304"/>
        <v>0</v>
      </c>
      <c r="X178" s="53">
        <f t="shared" si="304"/>
        <v>1</v>
      </c>
      <c r="Y178" s="53">
        <f t="shared" si="304"/>
        <v>1</v>
      </c>
      <c r="Z178" s="53">
        <f t="shared" si="304"/>
        <v>1</v>
      </c>
      <c r="AA178" s="53">
        <f t="shared" si="304"/>
        <v>1</v>
      </c>
      <c r="AB178" s="53">
        <f t="shared" si="304"/>
        <v>1</v>
      </c>
      <c r="AC178" s="53">
        <f t="shared" si="304"/>
        <v>1</v>
      </c>
      <c r="AD178" s="53">
        <f t="shared" si="304"/>
        <v>1</v>
      </c>
      <c r="AE178" s="53">
        <f t="shared" si="304"/>
        <v>1</v>
      </c>
      <c r="AF178" s="53">
        <f t="shared" si="304"/>
        <v>1</v>
      </c>
      <c r="AG178" s="67"/>
      <c r="AH178" s="53">
        <f t="shared" si="179"/>
        <v>0</v>
      </c>
      <c r="AI178" s="53">
        <f t="shared" ref="AI178:AV178" si="305">AH178+AI118/100</f>
        <v>0</v>
      </c>
      <c r="AJ178" s="53">
        <f t="shared" si="305"/>
        <v>0</v>
      </c>
      <c r="AK178" s="53">
        <f t="shared" si="305"/>
        <v>0</v>
      </c>
      <c r="AL178" s="53">
        <f t="shared" si="305"/>
        <v>0</v>
      </c>
      <c r="AM178" s="53">
        <f t="shared" si="305"/>
        <v>0</v>
      </c>
      <c r="AN178" s="53">
        <f t="shared" si="305"/>
        <v>0</v>
      </c>
      <c r="AO178" s="53">
        <f t="shared" si="305"/>
        <v>0</v>
      </c>
      <c r="AP178" s="53">
        <f t="shared" si="305"/>
        <v>0</v>
      </c>
      <c r="AQ178" s="53">
        <f t="shared" si="305"/>
        <v>0</v>
      </c>
      <c r="AR178" s="53">
        <f t="shared" si="305"/>
        <v>0</v>
      </c>
      <c r="AS178" s="53">
        <f t="shared" si="305"/>
        <v>0</v>
      </c>
      <c r="AT178" s="53">
        <f t="shared" si="305"/>
        <v>0</v>
      </c>
      <c r="AU178" s="53">
        <f t="shared" si="305"/>
        <v>0</v>
      </c>
      <c r="AV178" s="53">
        <f t="shared" si="305"/>
        <v>0</v>
      </c>
      <c r="AW178" s="67"/>
      <c r="AX178" s="53">
        <f t="shared" si="181"/>
        <v>0</v>
      </c>
      <c r="AY178" s="53">
        <f t="shared" ref="AY178:BL178" si="306">AX178+AY118/100</f>
        <v>0</v>
      </c>
      <c r="AZ178" s="53">
        <f t="shared" si="306"/>
        <v>0</v>
      </c>
      <c r="BA178" s="53">
        <f t="shared" si="306"/>
        <v>0</v>
      </c>
      <c r="BB178" s="53">
        <f t="shared" si="306"/>
        <v>0</v>
      </c>
      <c r="BC178" s="53">
        <f t="shared" si="306"/>
        <v>0</v>
      </c>
      <c r="BD178" s="53">
        <f t="shared" si="306"/>
        <v>0</v>
      </c>
      <c r="BE178" s="53">
        <f t="shared" si="306"/>
        <v>0</v>
      </c>
      <c r="BF178" s="53">
        <f t="shared" si="306"/>
        <v>0</v>
      </c>
      <c r="BG178" s="53">
        <f t="shared" si="306"/>
        <v>0</v>
      </c>
      <c r="BH178" s="53">
        <f t="shared" si="306"/>
        <v>0</v>
      </c>
      <c r="BI178" s="53">
        <f t="shared" si="306"/>
        <v>0</v>
      </c>
      <c r="BJ178" s="53">
        <f t="shared" si="306"/>
        <v>0</v>
      </c>
      <c r="BK178" s="53">
        <f t="shared" si="306"/>
        <v>1</v>
      </c>
      <c r="BL178" s="53">
        <f t="shared" si="306"/>
        <v>1</v>
      </c>
    </row>
    <row r="179">
      <c r="A179" s="23" t="s">
        <v>52</v>
      </c>
      <c r="B179" s="53">
        <f t="shared" si="175"/>
        <v>0</v>
      </c>
      <c r="C179" s="53">
        <f t="shared" ref="C179:P179" si="307">B179+C119/100</f>
        <v>0</v>
      </c>
      <c r="D179" s="53">
        <f t="shared" si="307"/>
        <v>0</v>
      </c>
      <c r="E179" s="53">
        <f t="shared" si="307"/>
        <v>0</v>
      </c>
      <c r="F179" s="53">
        <f t="shared" si="307"/>
        <v>0</v>
      </c>
      <c r="G179" s="53">
        <f t="shared" si="307"/>
        <v>0</v>
      </c>
      <c r="H179" s="53">
        <f t="shared" si="307"/>
        <v>0</v>
      </c>
      <c r="I179" s="53">
        <f t="shared" si="307"/>
        <v>0</v>
      </c>
      <c r="J179" s="53">
        <f t="shared" si="307"/>
        <v>0</v>
      </c>
      <c r="K179" s="53">
        <f t="shared" si="307"/>
        <v>0</v>
      </c>
      <c r="L179" s="53">
        <f t="shared" si="307"/>
        <v>0</v>
      </c>
      <c r="M179" s="53">
        <f t="shared" si="307"/>
        <v>0</v>
      </c>
      <c r="N179" s="53">
        <f t="shared" si="307"/>
        <v>0</v>
      </c>
      <c r="O179" s="53">
        <f t="shared" si="307"/>
        <v>0</v>
      </c>
      <c r="P179" s="53">
        <f t="shared" si="307"/>
        <v>0</v>
      </c>
      <c r="Q179" s="67"/>
      <c r="R179" s="53">
        <f t="shared" si="177"/>
        <v>0</v>
      </c>
      <c r="S179" s="53">
        <f t="shared" ref="S179:AF179" si="308">R179+S119/100</f>
        <v>0</v>
      </c>
      <c r="T179" s="53">
        <f t="shared" si="308"/>
        <v>0</v>
      </c>
      <c r="U179" s="53">
        <f t="shared" si="308"/>
        <v>0</v>
      </c>
      <c r="V179" s="53">
        <f t="shared" si="308"/>
        <v>0</v>
      </c>
      <c r="W179" s="53">
        <f t="shared" si="308"/>
        <v>0</v>
      </c>
      <c r="X179" s="53">
        <f t="shared" si="308"/>
        <v>0</v>
      </c>
      <c r="Y179" s="53">
        <f t="shared" si="308"/>
        <v>0</v>
      </c>
      <c r="Z179" s="53">
        <f t="shared" si="308"/>
        <v>0</v>
      </c>
      <c r="AA179" s="53">
        <f t="shared" si="308"/>
        <v>0</v>
      </c>
      <c r="AB179" s="53">
        <f t="shared" si="308"/>
        <v>0</v>
      </c>
      <c r="AC179" s="53">
        <f t="shared" si="308"/>
        <v>0</v>
      </c>
      <c r="AD179" s="53">
        <f t="shared" si="308"/>
        <v>0</v>
      </c>
      <c r="AE179" s="53">
        <f t="shared" si="308"/>
        <v>0</v>
      </c>
      <c r="AF179" s="53">
        <f t="shared" si="308"/>
        <v>0</v>
      </c>
      <c r="AG179" s="67"/>
      <c r="AH179" s="53">
        <f t="shared" si="179"/>
        <v>0</v>
      </c>
      <c r="AI179" s="53">
        <f t="shared" ref="AI179:AV179" si="309">AH179+AI119/100</f>
        <v>0</v>
      </c>
      <c r="AJ179" s="53">
        <f t="shared" si="309"/>
        <v>0</v>
      </c>
      <c r="AK179" s="53">
        <f t="shared" si="309"/>
        <v>0</v>
      </c>
      <c r="AL179" s="53">
        <f t="shared" si="309"/>
        <v>0</v>
      </c>
      <c r="AM179" s="53">
        <f t="shared" si="309"/>
        <v>0</v>
      </c>
      <c r="AN179" s="53">
        <f t="shared" si="309"/>
        <v>0</v>
      </c>
      <c r="AO179" s="53">
        <f t="shared" si="309"/>
        <v>0</v>
      </c>
      <c r="AP179" s="53">
        <f t="shared" si="309"/>
        <v>0</v>
      </c>
      <c r="AQ179" s="53">
        <f t="shared" si="309"/>
        <v>0</v>
      </c>
      <c r="AR179" s="53">
        <f t="shared" si="309"/>
        <v>0</v>
      </c>
      <c r="AS179" s="53">
        <f t="shared" si="309"/>
        <v>0</v>
      </c>
      <c r="AT179" s="53">
        <f t="shared" si="309"/>
        <v>0</v>
      </c>
      <c r="AU179" s="53">
        <f t="shared" si="309"/>
        <v>0</v>
      </c>
      <c r="AV179" s="53">
        <f t="shared" si="309"/>
        <v>0</v>
      </c>
      <c r="AW179" s="67"/>
      <c r="AX179" s="53">
        <f t="shared" si="181"/>
        <v>0</v>
      </c>
      <c r="AY179" s="53">
        <f t="shared" ref="AY179:BL179" si="310">AX179+AY119/100</f>
        <v>0</v>
      </c>
      <c r="AZ179" s="53">
        <f t="shared" si="310"/>
        <v>0</v>
      </c>
      <c r="BA179" s="53">
        <f t="shared" si="310"/>
        <v>0</v>
      </c>
      <c r="BB179" s="53">
        <f t="shared" si="310"/>
        <v>0</v>
      </c>
      <c r="BC179" s="53">
        <f t="shared" si="310"/>
        <v>0</v>
      </c>
      <c r="BD179" s="53">
        <f t="shared" si="310"/>
        <v>0</v>
      </c>
      <c r="BE179" s="53">
        <f t="shared" si="310"/>
        <v>0</v>
      </c>
      <c r="BF179" s="53">
        <f t="shared" si="310"/>
        <v>0</v>
      </c>
      <c r="BG179" s="53">
        <f t="shared" si="310"/>
        <v>0</v>
      </c>
      <c r="BH179" s="53">
        <f t="shared" si="310"/>
        <v>0</v>
      </c>
      <c r="BI179" s="53">
        <f t="shared" si="310"/>
        <v>0</v>
      </c>
      <c r="BJ179" s="53">
        <f t="shared" si="310"/>
        <v>0</v>
      </c>
      <c r="BK179" s="53">
        <f t="shared" si="310"/>
        <v>0</v>
      </c>
      <c r="BL179" s="53">
        <f t="shared" si="310"/>
        <v>0</v>
      </c>
    </row>
    <row r="180">
      <c r="A180" s="23" t="s">
        <v>53</v>
      </c>
      <c r="B180" s="53">
        <f t="shared" si="175"/>
        <v>0</v>
      </c>
      <c r="C180" s="53">
        <f t="shared" ref="C180:P180" si="311">B180+C120/100</f>
        <v>0</v>
      </c>
      <c r="D180" s="53">
        <f t="shared" si="311"/>
        <v>0</v>
      </c>
      <c r="E180" s="53">
        <f t="shared" si="311"/>
        <v>0</v>
      </c>
      <c r="F180" s="53">
        <f t="shared" si="311"/>
        <v>0</v>
      </c>
      <c r="G180" s="53">
        <f t="shared" si="311"/>
        <v>0</v>
      </c>
      <c r="H180" s="53">
        <f t="shared" si="311"/>
        <v>0</v>
      </c>
      <c r="I180" s="53">
        <f t="shared" si="311"/>
        <v>0</v>
      </c>
      <c r="J180" s="53">
        <f t="shared" si="311"/>
        <v>0</v>
      </c>
      <c r="K180" s="53">
        <f t="shared" si="311"/>
        <v>0</v>
      </c>
      <c r="L180" s="53">
        <f t="shared" si="311"/>
        <v>0</v>
      </c>
      <c r="M180" s="53">
        <f t="shared" si="311"/>
        <v>0</v>
      </c>
      <c r="N180" s="53">
        <f t="shared" si="311"/>
        <v>0</v>
      </c>
      <c r="O180" s="53">
        <f t="shared" si="311"/>
        <v>0</v>
      </c>
      <c r="P180" s="53">
        <f t="shared" si="311"/>
        <v>0</v>
      </c>
      <c r="Q180" s="67"/>
      <c r="R180" s="53">
        <f t="shared" si="177"/>
        <v>0</v>
      </c>
      <c r="S180" s="53">
        <f t="shared" ref="S180:AF180" si="312">R180+S120/100</f>
        <v>0</v>
      </c>
      <c r="T180" s="53">
        <f t="shared" si="312"/>
        <v>0</v>
      </c>
      <c r="U180" s="53">
        <f t="shared" si="312"/>
        <v>0</v>
      </c>
      <c r="V180" s="53">
        <f t="shared" si="312"/>
        <v>0</v>
      </c>
      <c r="W180" s="53">
        <f t="shared" si="312"/>
        <v>0</v>
      </c>
      <c r="X180" s="53">
        <f t="shared" si="312"/>
        <v>0</v>
      </c>
      <c r="Y180" s="53">
        <f t="shared" si="312"/>
        <v>0</v>
      </c>
      <c r="Z180" s="53">
        <f t="shared" si="312"/>
        <v>0</v>
      </c>
      <c r="AA180" s="53">
        <f t="shared" si="312"/>
        <v>0</v>
      </c>
      <c r="AB180" s="53">
        <f t="shared" si="312"/>
        <v>0</v>
      </c>
      <c r="AC180" s="53">
        <f t="shared" si="312"/>
        <v>0</v>
      </c>
      <c r="AD180" s="53">
        <f t="shared" si="312"/>
        <v>0</v>
      </c>
      <c r="AE180" s="53">
        <f t="shared" si="312"/>
        <v>0</v>
      </c>
      <c r="AF180" s="53">
        <f t="shared" si="312"/>
        <v>0</v>
      </c>
      <c r="AG180" s="67"/>
      <c r="AH180" s="53">
        <f t="shared" si="179"/>
        <v>0</v>
      </c>
      <c r="AI180" s="53">
        <f t="shared" ref="AI180:AV180" si="313">AH180+AI120/100</f>
        <v>0</v>
      </c>
      <c r="AJ180" s="53">
        <f t="shared" si="313"/>
        <v>0</v>
      </c>
      <c r="AK180" s="53">
        <f t="shared" si="313"/>
        <v>0</v>
      </c>
      <c r="AL180" s="53">
        <f t="shared" si="313"/>
        <v>0</v>
      </c>
      <c r="AM180" s="53">
        <f t="shared" si="313"/>
        <v>0</v>
      </c>
      <c r="AN180" s="53">
        <f t="shared" si="313"/>
        <v>0</v>
      </c>
      <c r="AO180" s="53">
        <f t="shared" si="313"/>
        <v>0</v>
      </c>
      <c r="AP180" s="53">
        <f t="shared" si="313"/>
        <v>0</v>
      </c>
      <c r="AQ180" s="53">
        <f t="shared" si="313"/>
        <v>0</v>
      </c>
      <c r="AR180" s="53">
        <f t="shared" si="313"/>
        <v>0</v>
      </c>
      <c r="AS180" s="53">
        <f t="shared" si="313"/>
        <v>0</v>
      </c>
      <c r="AT180" s="53">
        <f t="shared" si="313"/>
        <v>0</v>
      </c>
      <c r="AU180" s="53">
        <f t="shared" si="313"/>
        <v>0</v>
      </c>
      <c r="AV180" s="53">
        <f t="shared" si="313"/>
        <v>0</v>
      </c>
      <c r="AW180" s="67"/>
      <c r="AX180" s="53">
        <f t="shared" si="181"/>
        <v>0</v>
      </c>
      <c r="AY180" s="53">
        <f t="shared" ref="AY180:BL180" si="314">AX180+AY120/100</f>
        <v>0</v>
      </c>
      <c r="AZ180" s="53">
        <f t="shared" si="314"/>
        <v>0</v>
      </c>
      <c r="BA180" s="53">
        <f t="shared" si="314"/>
        <v>0</v>
      </c>
      <c r="BB180" s="53">
        <f t="shared" si="314"/>
        <v>0</v>
      </c>
      <c r="BC180" s="53">
        <f t="shared" si="314"/>
        <v>0</v>
      </c>
      <c r="BD180" s="53">
        <f t="shared" si="314"/>
        <v>0</v>
      </c>
      <c r="BE180" s="53">
        <f t="shared" si="314"/>
        <v>0.3333333333</v>
      </c>
      <c r="BF180" s="53">
        <f t="shared" si="314"/>
        <v>0.6666666667</v>
      </c>
      <c r="BG180" s="53">
        <f t="shared" si="314"/>
        <v>0.6666666667</v>
      </c>
      <c r="BH180" s="53">
        <f t="shared" si="314"/>
        <v>1</v>
      </c>
      <c r="BI180" s="53">
        <f t="shared" si="314"/>
        <v>1</v>
      </c>
      <c r="BJ180" s="53">
        <f t="shared" si="314"/>
        <v>1</v>
      </c>
      <c r="BK180" s="53">
        <f t="shared" si="314"/>
        <v>1</v>
      </c>
      <c r="BL180" s="53">
        <f t="shared" si="314"/>
        <v>1</v>
      </c>
    </row>
    <row r="181">
      <c r="A181" s="23" t="s">
        <v>54</v>
      </c>
      <c r="B181" s="53">
        <f t="shared" si="175"/>
        <v>0</v>
      </c>
      <c r="C181" s="53">
        <f t="shared" ref="C181:P181" si="315">B181+C121/100</f>
        <v>0</v>
      </c>
      <c r="D181" s="53">
        <f t="shared" si="315"/>
        <v>0</v>
      </c>
      <c r="E181" s="53">
        <f t="shared" si="315"/>
        <v>0</v>
      </c>
      <c r="F181" s="53">
        <f t="shared" si="315"/>
        <v>0</v>
      </c>
      <c r="G181" s="53">
        <f t="shared" si="315"/>
        <v>0</v>
      </c>
      <c r="H181" s="53">
        <f t="shared" si="315"/>
        <v>0</v>
      </c>
      <c r="I181" s="53">
        <f t="shared" si="315"/>
        <v>0</v>
      </c>
      <c r="J181" s="53">
        <f t="shared" si="315"/>
        <v>0</v>
      </c>
      <c r="K181" s="53">
        <f t="shared" si="315"/>
        <v>0</v>
      </c>
      <c r="L181" s="53">
        <f t="shared" si="315"/>
        <v>0</v>
      </c>
      <c r="M181" s="53">
        <f t="shared" si="315"/>
        <v>0</v>
      </c>
      <c r="N181" s="53">
        <f t="shared" si="315"/>
        <v>0</v>
      </c>
      <c r="O181" s="53">
        <f t="shared" si="315"/>
        <v>0</v>
      </c>
      <c r="P181" s="53">
        <f t="shared" si="315"/>
        <v>0</v>
      </c>
      <c r="Q181" s="67"/>
      <c r="R181" s="53">
        <f t="shared" si="177"/>
        <v>0</v>
      </c>
      <c r="S181" s="53">
        <f t="shared" ref="S181:AF181" si="316">R181+S121/100</f>
        <v>0</v>
      </c>
      <c r="T181" s="53">
        <f t="shared" si="316"/>
        <v>0</v>
      </c>
      <c r="U181" s="53">
        <f t="shared" si="316"/>
        <v>0</v>
      </c>
      <c r="V181" s="53">
        <f t="shared" si="316"/>
        <v>0</v>
      </c>
      <c r="W181" s="53">
        <f t="shared" si="316"/>
        <v>0</v>
      </c>
      <c r="X181" s="53">
        <f t="shared" si="316"/>
        <v>0</v>
      </c>
      <c r="Y181" s="53">
        <f t="shared" si="316"/>
        <v>0</v>
      </c>
      <c r="Z181" s="53">
        <f t="shared" si="316"/>
        <v>0</v>
      </c>
      <c r="AA181" s="53">
        <f t="shared" si="316"/>
        <v>0</v>
      </c>
      <c r="AB181" s="53">
        <f t="shared" si="316"/>
        <v>0</v>
      </c>
      <c r="AC181" s="53">
        <f t="shared" si="316"/>
        <v>0</v>
      </c>
      <c r="AD181" s="53">
        <f t="shared" si="316"/>
        <v>0</v>
      </c>
      <c r="AE181" s="53">
        <f t="shared" si="316"/>
        <v>0</v>
      </c>
      <c r="AF181" s="53">
        <f t="shared" si="316"/>
        <v>0</v>
      </c>
      <c r="AG181" s="67"/>
      <c r="AH181" s="53">
        <f t="shared" si="179"/>
        <v>0</v>
      </c>
      <c r="AI181" s="53">
        <f t="shared" ref="AI181:AV181" si="317">AH181+AI121/100</f>
        <v>0</v>
      </c>
      <c r="AJ181" s="53">
        <f t="shared" si="317"/>
        <v>0</v>
      </c>
      <c r="AK181" s="53">
        <f t="shared" si="317"/>
        <v>0</v>
      </c>
      <c r="AL181" s="53">
        <f t="shared" si="317"/>
        <v>0</v>
      </c>
      <c r="AM181" s="53">
        <f t="shared" si="317"/>
        <v>0</v>
      </c>
      <c r="AN181" s="53">
        <f t="shared" si="317"/>
        <v>0</v>
      </c>
      <c r="AO181" s="53">
        <f t="shared" si="317"/>
        <v>0</v>
      </c>
      <c r="AP181" s="53">
        <f t="shared" si="317"/>
        <v>0</v>
      </c>
      <c r="AQ181" s="53">
        <f t="shared" si="317"/>
        <v>0.5</v>
      </c>
      <c r="AR181" s="53">
        <f t="shared" si="317"/>
        <v>0.5</v>
      </c>
      <c r="AS181" s="53">
        <f t="shared" si="317"/>
        <v>1</v>
      </c>
      <c r="AT181" s="53">
        <f t="shared" si="317"/>
        <v>1</v>
      </c>
      <c r="AU181" s="53">
        <f t="shared" si="317"/>
        <v>1</v>
      </c>
      <c r="AV181" s="53">
        <f t="shared" si="317"/>
        <v>1</v>
      </c>
      <c r="AW181" s="67"/>
      <c r="AX181" s="53">
        <f t="shared" si="181"/>
        <v>0</v>
      </c>
      <c r="AY181" s="53">
        <f t="shared" ref="AY181:BL181" si="318">AX181+AY121/100</f>
        <v>0</v>
      </c>
      <c r="AZ181" s="53">
        <f t="shared" si="318"/>
        <v>0</v>
      </c>
      <c r="BA181" s="53">
        <f t="shared" si="318"/>
        <v>0</v>
      </c>
      <c r="BB181" s="53">
        <f t="shared" si="318"/>
        <v>0</v>
      </c>
      <c r="BC181" s="53">
        <f t="shared" si="318"/>
        <v>0</v>
      </c>
      <c r="BD181" s="53">
        <f t="shared" si="318"/>
        <v>0</v>
      </c>
      <c r="BE181" s="53">
        <f t="shared" si="318"/>
        <v>0.25</v>
      </c>
      <c r="BF181" s="53">
        <f t="shared" si="318"/>
        <v>0.5</v>
      </c>
      <c r="BG181" s="53">
        <f t="shared" si="318"/>
        <v>0.5</v>
      </c>
      <c r="BH181" s="53">
        <f t="shared" si="318"/>
        <v>0.75</v>
      </c>
      <c r="BI181" s="53">
        <f t="shared" si="318"/>
        <v>1</v>
      </c>
      <c r="BJ181" s="53">
        <f t="shared" si="318"/>
        <v>1</v>
      </c>
      <c r="BK181" s="53">
        <f t="shared" si="318"/>
        <v>1</v>
      </c>
      <c r="BL181" s="53">
        <f t="shared" si="318"/>
        <v>1</v>
      </c>
    </row>
    <row r="182">
      <c r="A182" s="23" t="s">
        <v>55</v>
      </c>
      <c r="B182" s="53">
        <f t="shared" si="175"/>
        <v>0</v>
      </c>
      <c r="C182" s="53">
        <f t="shared" ref="C182:P182" si="319">B182+C122/100</f>
        <v>0</v>
      </c>
      <c r="D182" s="53">
        <f t="shared" si="319"/>
        <v>0</v>
      </c>
      <c r="E182" s="53">
        <f t="shared" si="319"/>
        <v>0</v>
      </c>
      <c r="F182" s="53">
        <f t="shared" si="319"/>
        <v>0</v>
      </c>
      <c r="G182" s="53">
        <f t="shared" si="319"/>
        <v>0</v>
      </c>
      <c r="H182" s="53">
        <f t="shared" si="319"/>
        <v>0</v>
      </c>
      <c r="I182" s="53">
        <f t="shared" si="319"/>
        <v>0</v>
      </c>
      <c r="J182" s="53">
        <f t="shared" si="319"/>
        <v>0</v>
      </c>
      <c r="K182" s="53">
        <f t="shared" si="319"/>
        <v>0</v>
      </c>
      <c r="L182" s="53">
        <f t="shared" si="319"/>
        <v>0</v>
      </c>
      <c r="M182" s="53">
        <f t="shared" si="319"/>
        <v>0</v>
      </c>
      <c r="N182" s="53">
        <f t="shared" si="319"/>
        <v>0</v>
      </c>
      <c r="O182" s="53">
        <f t="shared" si="319"/>
        <v>0</v>
      </c>
      <c r="P182" s="53">
        <f t="shared" si="319"/>
        <v>0</v>
      </c>
      <c r="Q182" s="67"/>
      <c r="R182" s="53">
        <f t="shared" si="177"/>
        <v>0</v>
      </c>
      <c r="S182" s="53">
        <f t="shared" ref="S182:AF182" si="320">R182+S122/100</f>
        <v>0</v>
      </c>
      <c r="T182" s="53">
        <f t="shared" si="320"/>
        <v>0</v>
      </c>
      <c r="U182" s="53">
        <f t="shared" si="320"/>
        <v>0</v>
      </c>
      <c r="V182" s="53">
        <f t="shared" si="320"/>
        <v>0</v>
      </c>
      <c r="W182" s="53">
        <f t="shared" si="320"/>
        <v>0</v>
      </c>
      <c r="X182" s="53">
        <f t="shared" si="320"/>
        <v>0</v>
      </c>
      <c r="Y182" s="53">
        <f t="shared" si="320"/>
        <v>0</v>
      </c>
      <c r="Z182" s="53">
        <f t="shared" si="320"/>
        <v>0</v>
      </c>
      <c r="AA182" s="53">
        <f t="shared" si="320"/>
        <v>0</v>
      </c>
      <c r="AB182" s="53">
        <f t="shared" si="320"/>
        <v>0</v>
      </c>
      <c r="AC182" s="53">
        <f t="shared" si="320"/>
        <v>0</v>
      </c>
      <c r="AD182" s="53">
        <f t="shared" si="320"/>
        <v>1</v>
      </c>
      <c r="AE182" s="53">
        <f t="shared" si="320"/>
        <v>1</v>
      </c>
      <c r="AF182" s="53">
        <f t="shared" si="320"/>
        <v>1</v>
      </c>
      <c r="AG182" s="67"/>
      <c r="AH182" s="53">
        <f t="shared" si="179"/>
        <v>0</v>
      </c>
      <c r="AI182" s="53">
        <f t="shared" ref="AI182:AV182" si="321">AH182+AI122/100</f>
        <v>0</v>
      </c>
      <c r="AJ182" s="53">
        <f t="shared" si="321"/>
        <v>0</v>
      </c>
      <c r="AK182" s="53">
        <f t="shared" si="321"/>
        <v>0</v>
      </c>
      <c r="AL182" s="53">
        <f t="shared" si="321"/>
        <v>0</v>
      </c>
      <c r="AM182" s="53">
        <f t="shared" si="321"/>
        <v>0</v>
      </c>
      <c r="AN182" s="53">
        <f t="shared" si="321"/>
        <v>0</v>
      </c>
      <c r="AO182" s="53">
        <f t="shared" si="321"/>
        <v>0</v>
      </c>
      <c r="AP182" s="53">
        <f t="shared" si="321"/>
        <v>0</v>
      </c>
      <c r="AQ182" s="53">
        <f t="shared" si="321"/>
        <v>0</v>
      </c>
      <c r="AR182" s="53">
        <f t="shared" si="321"/>
        <v>1</v>
      </c>
      <c r="AS182" s="53">
        <f t="shared" si="321"/>
        <v>1</v>
      </c>
      <c r="AT182" s="53">
        <f t="shared" si="321"/>
        <v>1</v>
      </c>
      <c r="AU182" s="53">
        <f t="shared" si="321"/>
        <v>1</v>
      </c>
      <c r="AV182" s="53">
        <f t="shared" si="321"/>
        <v>1</v>
      </c>
      <c r="AW182" s="67"/>
      <c r="AX182" s="53">
        <f t="shared" si="181"/>
        <v>0</v>
      </c>
      <c r="AY182" s="53">
        <f t="shared" ref="AY182:BL182" si="322">AX182+AY122/100</f>
        <v>0</v>
      </c>
      <c r="AZ182" s="53">
        <f t="shared" si="322"/>
        <v>0</v>
      </c>
      <c r="BA182" s="53">
        <f t="shared" si="322"/>
        <v>0</v>
      </c>
      <c r="BB182" s="53">
        <f t="shared" si="322"/>
        <v>0</v>
      </c>
      <c r="BC182" s="53">
        <f t="shared" si="322"/>
        <v>0</v>
      </c>
      <c r="BD182" s="53">
        <f t="shared" si="322"/>
        <v>1</v>
      </c>
      <c r="BE182" s="53">
        <f t="shared" si="322"/>
        <v>1</v>
      </c>
      <c r="BF182" s="53">
        <f t="shared" si="322"/>
        <v>1</v>
      </c>
      <c r="BG182" s="53">
        <f t="shared" si="322"/>
        <v>1</v>
      </c>
      <c r="BH182" s="53">
        <f t="shared" si="322"/>
        <v>1</v>
      </c>
      <c r="BI182" s="53">
        <f t="shared" si="322"/>
        <v>1</v>
      </c>
      <c r="BJ182" s="53">
        <f t="shared" si="322"/>
        <v>1</v>
      </c>
      <c r="BK182" s="53">
        <f t="shared" si="322"/>
        <v>1</v>
      </c>
      <c r="BL182" s="53">
        <f t="shared" si="322"/>
        <v>1</v>
      </c>
    </row>
    <row r="183">
      <c r="A183" s="23" t="s">
        <v>56</v>
      </c>
      <c r="B183" s="53">
        <f t="shared" si="175"/>
        <v>0</v>
      </c>
      <c r="C183" s="53">
        <f t="shared" ref="C183:P183" si="323">B183+C123/100</f>
        <v>0</v>
      </c>
      <c r="D183" s="53">
        <f t="shared" si="323"/>
        <v>0</v>
      </c>
      <c r="E183" s="53">
        <f t="shared" si="323"/>
        <v>0</v>
      </c>
      <c r="F183" s="53">
        <f t="shared" si="323"/>
        <v>0</v>
      </c>
      <c r="G183" s="53">
        <f t="shared" si="323"/>
        <v>0</v>
      </c>
      <c r="H183" s="53">
        <f t="shared" si="323"/>
        <v>0</v>
      </c>
      <c r="I183" s="53">
        <f t="shared" si="323"/>
        <v>0</v>
      </c>
      <c r="J183" s="53">
        <f t="shared" si="323"/>
        <v>0</v>
      </c>
      <c r="K183" s="53">
        <f t="shared" si="323"/>
        <v>0</v>
      </c>
      <c r="L183" s="53">
        <f t="shared" si="323"/>
        <v>0</v>
      </c>
      <c r="M183" s="53">
        <f t="shared" si="323"/>
        <v>0</v>
      </c>
      <c r="N183" s="53">
        <f t="shared" si="323"/>
        <v>0</v>
      </c>
      <c r="O183" s="53">
        <f t="shared" si="323"/>
        <v>0</v>
      </c>
      <c r="P183" s="53">
        <f t="shared" si="323"/>
        <v>0</v>
      </c>
      <c r="Q183" s="67"/>
      <c r="R183" s="53">
        <f t="shared" si="177"/>
        <v>0</v>
      </c>
      <c r="S183" s="53">
        <f t="shared" ref="S183:AF183" si="324">R183+S123/100</f>
        <v>0</v>
      </c>
      <c r="T183" s="53">
        <f t="shared" si="324"/>
        <v>0</v>
      </c>
      <c r="U183" s="53">
        <f t="shared" si="324"/>
        <v>0</v>
      </c>
      <c r="V183" s="53">
        <f t="shared" si="324"/>
        <v>0</v>
      </c>
      <c r="W183" s="53">
        <f t="shared" si="324"/>
        <v>0</v>
      </c>
      <c r="X183" s="53">
        <f t="shared" si="324"/>
        <v>0</v>
      </c>
      <c r="Y183" s="53">
        <f t="shared" si="324"/>
        <v>0</v>
      </c>
      <c r="Z183" s="53">
        <f t="shared" si="324"/>
        <v>0</v>
      </c>
      <c r="AA183" s="53">
        <f t="shared" si="324"/>
        <v>0</v>
      </c>
      <c r="AB183" s="53">
        <f t="shared" si="324"/>
        <v>0</v>
      </c>
      <c r="AC183" s="53">
        <f t="shared" si="324"/>
        <v>0</v>
      </c>
      <c r="AD183" s="53">
        <f t="shared" si="324"/>
        <v>0</v>
      </c>
      <c r="AE183" s="53">
        <f t="shared" si="324"/>
        <v>0</v>
      </c>
      <c r="AF183" s="53">
        <f t="shared" si="324"/>
        <v>0</v>
      </c>
      <c r="AG183" s="67"/>
      <c r="AH183" s="53">
        <f t="shared" si="179"/>
        <v>0</v>
      </c>
      <c r="AI183" s="53">
        <f t="shared" ref="AI183:AV183" si="325">AH183+AI123/100</f>
        <v>0</v>
      </c>
      <c r="AJ183" s="53">
        <f t="shared" si="325"/>
        <v>0</v>
      </c>
      <c r="AK183" s="53">
        <f t="shared" si="325"/>
        <v>0</v>
      </c>
      <c r="AL183" s="53">
        <f t="shared" si="325"/>
        <v>0</v>
      </c>
      <c r="AM183" s="53">
        <f t="shared" si="325"/>
        <v>0</v>
      </c>
      <c r="AN183" s="53">
        <f t="shared" si="325"/>
        <v>0</v>
      </c>
      <c r="AO183" s="53">
        <f t="shared" si="325"/>
        <v>0</v>
      </c>
      <c r="AP183" s="53">
        <f t="shared" si="325"/>
        <v>0</v>
      </c>
      <c r="AQ183" s="53">
        <f t="shared" si="325"/>
        <v>0</v>
      </c>
      <c r="AR183" s="53">
        <f t="shared" si="325"/>
        <v>0</v>
      </c>
      <c r="AS183" s="53">
        <f t="shared" si="325"/>
        <v>0</v>
      </c>
      <c r="AT183" s="53">
        <f t="shared" si="325"/>
        <v>0</v>
      </c>
      <c r="AU183" s="53">
        <f t="shared" si="325"/>
        <v>0</v>
      </c>
      <c r="AV183" s="53">
        <f t="shared" si="325"/>
        <v>0</v>
      </c>
      <c r="AW183" s="67"/>
      <c r="AX183" s="53">
        <f t="shared" si="181"/>
        <v>0.5</v>
      </c>
      <c r="AY183" s="53">
        <f t="shared" ref="AY183:BL183" si="326">AX183+AY123/100</f>
        <v>0.5</v>
      </c>
      <c r="AZ183" s="53">
        <f t="shared" si="326"/>
        <v>0.5</v>
      </c>
      <c r="BA183" s="53">
        <f t="shared" si="326"/>
        <v>0.5</v>
      </c>
      <c r="BB183" s="53">
        <f t="shared" si="326"/>
        <v>0.5</v>
      </c>
      <c r="BC183" s="53">
        <f t="shared" si="326"/>
        <v>0.5</v>
      </c>
      <c r="BD183" s="53">
        <f t="shared" si="326"/>
        <v>0.5</v>
      </c>
      <c r="BE183" s="53">
        <f t="shared" si="326"/>
        <v>0.5</v>
      </c>
      <c r="BF183" s="53">
        <f t="shared" si="326"/>
        <v>0.5</v>
      </c>
      <c r="BG183" s="53">
        <f t="shared" si="326"/>
        <v>0.5</v>
      </c>
      <c r="BH183" s="53">
        <f t="shared" si="326"/>
        <v>0.5</v>
      </c>
      <c r="BI183" s="53">
        <f t="shared" si="326"/>
        <v>0.5</v>
      </c>
      <c r="BJ183" s="53">
        <f t="shared" si="326"/>
        <v>1</v>
      </c>
      <c r="BK183" s="53">
        <f t="shared" si="326"/>
        <v>1</v>
      </c>
      <c r="BL183" s="53">
        <f t="shared" si="326"/>
        <v>1</v>
      </c>
    </row>
    <row r="184">
      <c r="A184" s="23" t="s">
        <v>57</v>
      </c>
      <c r="B184" s="53">
        <f t="shared" si="175"/>
        <v>0</v>
      </c>
      <c r="C184" s="53">
        <f t="shared" ref="C184:P184" si="327">B184+C124/100</f>
        <v>0</v>
      </c>
      <c r="D184" s="53">
        <f t="shared" si="327"/>
        <v>0</v>
      </c>
      <c r="E184" s="53">
        <f t="shared" si="327"/>
        <v>0</v>
      </c>
      <c r="F184" s="53">
        <f t="shared" si="327"/>
        <v>0</v>
      </c>
      <c r="G184" s="53">
        <f t="shared" si="327"/>
        <v>0</v>
      </c>
      <c r="H184" s="53">
        <f t="shared" si="327"/>
        <v>0</v>
      </c>
      <c r="I184" s="53">
        <f t="shared" si="327"/>
        <v>0</v>
      </c>
      <c r="J184" s="53">
        <f t="shared" si="327"/>
        <v>0</v>
      </c>
      <c r="K184" s="53">
        <f t="shared" si="327"/>
        <v>0</v>
      </c>
      <c r="L184" s="53">
        <f t="shared" si="327"/>
        <v>0</v>
      </c>
      <c r="M184" s="53">
        <f t="shared" si="327"/>
        <v>0</v>
      </c>
      <c r="N184" s="53">
        <f t="shared" si="327"/>
        <v>0</v>
      </c>
      <c r="O184" s="53">
        <f t="shared" si="327"/>
        <v>0</v>
      </c>
      <c r="P184" s="53">
        <f t="shared" si="327"/>
        <v>0</v>
      </c>
      <c r="Q184" s="67"/>
      <c r="R184" s="53">
        <f t="shared" si="177"/>
        <v>0</v>
      </c>
      <c r="S184" s="53">
        <f t="shared" ref="S184:AF184" si="328">R184+S124/100</f>
        <v>0</v>
      </c>
      <c r="T184" s="53">
        <f t="shared" si="328"/>
        <v>0</v>
      </c>
      <c r="U184" s="53">
        <f t="shared" si="328"/>
        <v>0</v>
      </c>
      <c r="V184" s="53">
        <f t="shared" si="328"/>
        <v>0</v>
      </c>
      <c r="W184" s="53">
        <f t="shared" si="328"/>
        <v>0</v>
      </c>
      <c r="X184" s="53">
        <f t="shared" si="328"/>
        <v>0</v>
      </c>
      <c r="Y184" s="53">
        <f t="shared" si="328"/>
        <v>0</v>
      </c>
      <c r="Z184" s="53">
        <f t="shared" si="328"/>
        <v>0</v>
      </c>
      <c r="AA184" s="53">
        <f t="shared" si="328"/>
        <v>0</v>
      </c>
      <c r="AB184" s="53">
        <f t="shared" si="328"/>
        <v>0</v>
      </c>
      <c r="AC184" s="53">
        <f t="shared" si="328"/>
        <v>0</v>
      </c>
      <c r="AD184" s="53">
        <f t="shared" si="328"/>
        <v>0</v>
      </c>
      <c r="AE184" s="53">
        <f t="shared" si="328"/>
        <v>0</v>
      </c>
      <c r="AF184" s="53">
        <f t="shared" si="328"/>
        <v>0</v>
      </c>
      <c r="AG184" s="67"/>
      <c r="AH184" s="53">
        <f t="shared" si="179"/>
        <v>0</v>
      </c>
      <c r="AI184" s="53">
        <f t="shared" ref="AI184:AV184" si="329">AH184+AI124/100</f>
        <v>0</v>
      </c>
      <c r="AJ184" s="53">
        <f t="shared" si="329"/>
        <v>0</v>
      </c>
      <c r="AK184" s="53">
        <f t="shared" si="329"/>
        <v>0</v>
      </c>
      <c r="AL184" s="53">
        <f t="shared" si="329"/>
        <v>0</v>
      </c>
      <c r="AM184" s="53">
        <f t="shared" si="329"/>
        <v>0</v>
      </c>
      <c r="AN184" s="53">
        <f t="shared" si="329"/>
        <v>0</v>
      </c>
      <c r="AO184" s="53">
        <f t="shared" si="329"/>
        <v>0</v>
      </c>
      <c r="AP184" s="53">
        <f t="shared" si="329"/>
        <v>0</v>
      </c>
      <c r="AQ184" s="53">
        <f t="shared" si="329"/>
        <v>0</v>
      </c>
      <c r="AR184" s="53">
        <f t="shared" si="329"/>
        <v>0</v>
      </c>
      <c r="AS184" s="53">
        <f t="shared" si="329"/>
        <v>0</v>
      </c>
      <c r="AT184" s="53">
        <f t="shared" si="329"/>
        <v>0</v>
      </c>
      <c r="AU184" s="53">
        <f t="shared" si="329"/>
        <v>0</v>
      </c>
      <c r="AV184" s="53">
        <f t="shared" si="329"/>
        <v>0</v>
      </c>
      <c r="AW184" s="67"/>
      <c r="AX184" s="53">
        <f t="shared" si="181"/>
        <v>0.3333333333</v>
      </c>
      <c r="AY184" s="53">
        <f t="shared" ref="AY184:BL184" si="330">AX184+AY124/100</f>
        <v>0.3333333333</v>
      </c>
      <c r="AZ184" s="53">
        <f t="shared" si="330"/>
        <v>0.3333333333</v>
      </c>
      <c r="BA184" s="53">
        <f t="shared" si="330"/>
        <v>0.3333333333</v>
      </c>
      <c r="BB184" s="53">
        <f t="shared" si="330"/>
        <v>0.3333333333</v>
      </c>
      <c r="BC184" s="53">
        <f t="shared" si="330"/>
        <v>0.6666666667</v>
      </c>
      <c r="BD184" s="53">
        <f t="shared" si="330"/>
        <v>0.6666666667</v>
      </c>
      <c r="BE184" s="53">
        <f t="shared" si="330"/>
        <v>1</v>
      </c>
      <c r="BF184" s="53">
        <f t="shared" si="330"/>
        <v>1</v>
      </c>
      <c r="BG184" s="53">
        <f t="shared" si="330"/>
        <v>1</v>
      </c>
      <c r="BH184" s="53">
        <f t="shared" si="330"/>
        <v>1</v>
      </c>
      <c r="BI184" s="53">
        <f t="shared" si="330"/>
        <v>1</v>
      </c>
      <c r="BJ184" s="53">
        <f t="shared" si="330"/>
        <v>1</v>
      </c>
      <c r="BK184" s="53">
        <f t="shared" si="330"/>
        <v>1</v>
      </c>
      <c r="BL184" s="53">
        <f t="shared" si="330"/>
        <v>1</v>
      </c>
    </row>
    <row r="185">
      <c r="A185" s="23" t="s">
        <v>58</v>
      </c>
      <c r="B185" s="53">
        <f t="shared" si="175"/>
        <v>0</v>
      </c>
      <c r="C185" s="53">
        <f t="shared" ref="C185:P185" si="331">B185+C125/100</f>
        <v>0</v>
      </c>
      <c r="D185" s="53">
        <f t="shared" si="331"/>
        <v>0</v>
      </c>
      <c r="E185" s="53">
        <f t="shared" si="331"/>
        <v>0</v>
      </c>
      <c r="F185" s="53">
        <f t="shared" si="331"/>
        <v>0</v>
      </c>
      <c r="G185" s="53">
        <f t="shared" si="331"/>
        <v>0</v>
      </c>
      <c r="H185" s="53">
        <f t="shared" si="331"/>
        <v>0</v>
      </c>
      <c r="I185" s="53">
        <f t="shared" si="331"/>
        <v>0</v>
      </c>
      <c r="J185" s="53">
        <f t="shared" si="331"/>
        <v>0</v>
      </c>
      <c r="K185" s="53">
        <f t="shared" si="331"/>
        <v>0</v>
      </c>
      <c r="L185" s="53">
        <f t="shared" si="331"/>
        <v>0</v>
      </c>
      <c r="M185" s="53">
        <f t="shared" si="331"/>
        <v>0</v>
      </c>
      <c r="N185" s="53">
        <f t="shared" si="331"/>
        <v>0</v>
      </c>
      <c r="O185" s="53">
        <f t="shared" si="331"/>
        <v>0</v>
      </c>
      <c r="P185" s="53">
        <f t="shared" si="331"/>
        <v>0</v>
      </c>
      <c r="Q185" s="67"/>
      <c r="R185" s="53">
        <f t="shared" si="177"/>
        <v>0</v>
      </c>
      <c r="S185" s="53">
        <f t="shared" ref="S185:AF185" si="332">R185+S125/100</f>
        <v>0</v>
      </c>
      <c r="T185" s="53">
        <f t="shared" si="332"/>
        <v>0</v>
      </c>
      <c r="U185" s="53">
        <f t="shared" si="332"/>
        <v>0</v>
      </c>
      <c r="V185" s="53">
        <f t="shared" si="332"/>
        <v>0</v>
      </c>
      <c r="W185" s="53">
        <f t="shared" si="332"/>
        <v>0</v>
      </c>
      <c r="X185" s="53">
        <f t="shared" si="332"/>
        <v>0</v>
      </c>
      <c r="Y185" s="53">
        <f t="shared" si="332"/>
        <v>0</v>
      </c>
      <c r="Z185" s="53">
        <f t="shared" si="332"/>
        <v>0</v>
      </c>
      <c r="AA185" s="53">
        <f t="shared" si="332"/>
        <v>0</v>
      </c>
      <c r="AB185" s="53">
        <f t="shared" si="332"/>
        <v>0</v>
      </c>
      <c r="AC185" s="53">
        <f t="shared" si="332"/>
        <v>0</v>
      </c>
      <c r="AD185" s="53">
        <f t="shared" si="332"/>
        <v>0</v>
      </c>
      <c r="AE185" s="53">
        <f t="shared" si="332"/>
        <v>0</v>
      </c>
      <c r="AF185" s="53">
        <f t="shared" si="332"/>
        <v>0</v>
      </c>
      <c r="AG185" s="67"/>
      <c r="AH185" s="53">
        <f t="shared" si="179"/>
        <v>0</v>
      </c>
      <c r="AI185" s="53">
        <f t="shared" ref="AI185:AV185" si="333">AH185+AI125/100</f>
        <v>0</v>
      </c>
      <c r="AJ185" s="53">
        <f t="shared" si="333"/>
        <v>0</v>
      </c>
      <c r="AK185" s="53">
        <f t="shared" si="333"/>
        <v>0</v>
      </c>
      <c r="AL185" s="53">
        <f t="shared" si="333"/>
        <v>0</v>
      </c>
      <c r="AM185" s="53">
        <f t="shared" si="333"/>
        <v>0</v>
      </c>
      <c r="AN185" s="53">
        <f t="shared" si="333"/>
        <v>0</v>
      </c>
      <c r="AO185" s="53">
        <f t="shared" si="333"/>
        <v>0</v>
      </c>
      <c r="AP185" s="53">
        <f t="shared" si="333"/>
        <v>0</v>
      </c>
      <c r="AQ185" s="53">
        <f t="shared" si="333"/>
        <v>0</v>
      </c>
      <c r="AR185" s="53">
        <f t="shared" si="333"/>
        <v>0</v>
      </c>
      <c r="AS185" s="53">
        <f t="shared" si="333"/>
        <v>0</v>
      </c>
      <c r="AT185" s="53">
        <f t="shared" si="333"/>
        <v>0</v>
      </c>
      <c r="AU185" s="53">
        <f t="shared" si="333"/>
        <v>0</v>
      </c>
      <c r="AV185" s="53">
        <f t="shared" si="333"/>
        <v>0</v>
      </c>
      <c r="AW185" s="67"/>
      <c r="AX185" s="53">
        <f t="shared" si="181"/>
        <v>0</v>
      </c>
      <c r="AY185" s="53">
        <f t="shared" ref="AY185:BL185" si="334">AX185+AY125/100</f>
        <v>0</v>
      </c>
      <c r="AZ185" s="53">
        <f t="shared" si="334"/>
        <v>0</v>
      </c>
      <c r="BA185" s="53">
        <f t="shared" si="334"/>
        <v>0</v>
      </c>
      <c r="BB185" s="53">
        <f t="shared" si="334"/>
        <v>0</v>
      </c>
      <c r="BC185" s="53">
        <f t="shared" si="334"/>
        <v>0</v>
      </c>
      <c r="BD185" s="53">
        <f t="shared" si="334"/>
        <v>0.3333333333</v>
      </c>
      <c r="BE185" s="53">
        <f t="shared" si="334"/>
        <v>0.3333333333</v>
      </c>
      <c r="BF185" s="53">
        <f t="shared" si="334"/>
        <v>0.6666666667</v>
      </c>
      <c r="BG185" s="53">
        <f t="shared" si="334"/>
        <v>0.6666666667</v>
      </c>
      <c r="BH185" s="53">
        <f t="shared" si="334"/>
        <v>0.6666666667</v>
      </c>
      <c r="BI185" s="53">
        <f t="shared" si="334"/>
        <v>1</v>
      </c>
      <c r="BJ185" s="53">
        <f t="shared" si="334"/>
        <v>1</v>
      </c>
      <c r="BK185" s="53">
        <f t="shared" si="334"/>
        <v>1</v>
      </c>
      <c r="BL185" s="53">
        <f t="shared" si="334"/>
        <v>1</v>
      </c>
    </row>
    <row r="186">
      <c r="A186" s="23" t="s">
        <v>59</v>
      </c>
      <c r="B186" s="53">
        <f t="shared" si="175"/>
        <v>0</v>
      </c>
      <c r="C186" s="53">
        <f t="shared" ref="C186:P186" si="335">B186+C126/100</f>
        <v>0</v>
      </c>
      <c r="D186" s="53">
        <f t="shared" si="335"/>
        <v>0</v>
      </c>
      <c r="E186" s="53">
        <f t="shared" si="335"/>
        <v>0</v>
      </c>
      <c r="F186" s="53">
        <f t="shared" si="335"/>
        <v>0</v>
      </c>
      <c r="G186" s="53">
        <f t="shared" si="335"/>
        <v>0</v>
      </c>
      <c r="H186" s="53">
        <f t="shared" si="335"/>
        <v>0</v>
      </c>
      <c r="I186" s="53">
        <f t="shared" si="335"/>
        <v>0</v>
      </c>
      <c r="J186" s="53">
        <f t="shared" si="335"/>
        <v>0</v>
      </c>
      <c r="K186" s="53">
        <f t="shared" si="335"/>
        <v>0</v>
      </c>
      <c r="L186" s="53">
        <f t="shared" si="335"/>
        <v>0</v>
      </c>
      <c r="M186" s="53">
        <f t="shared" si="335"/>
        <v>0</v>
      </c>
      <c r="N186" s="53">
        <f t="shared" si="335"/>
        <v>0</v>
      </c>
      <c r="O186" s="53">
        <f t="shared" si="335"/>
        <v>0</v>
      </c>
      <c r="P186" s="53">
        <f t="shared" si="335"/>
        <v>0</v>
      </c>
      <c r="Q186" s="67"/>
      <c r="R186" s="53">
        <f t="shared" si="177"/>
        <v>0</v>
      </c>
      <c r="S186" s="53">
        <f t="shared" ref="S186:AF186" si="336">R186+S126/100</f>
        <v>0</v>
      </c>
      <c r="T186" s="53">
        <f t="shared" si="336"/>
        <v>0</v>
      </c>
      <c r="U186" s="53">
        <f t="shared" si="336"/>
        <v>0</v>
      </c>
      <c r="V186" s="53">
        <f t="shared" si="336"/>
        <v>0</v>
      </c>
      <c r="W186" s="53">
        <f t="shared" si="336"/>
        <v>0</v>
      </c>
      <c r="X186" s="53">
        <f t="shared" si="336"/>
        <v>0</v>
      </c>
      <c r="Y186" s="53">
        <f t="shared" si="336"/>
        <v>0</v>
      </c>
      <c r="Z186" s="53">
        <f t="shared" si="336"/>
        <v>0</v>
      </c>
      <c r="AA186" s="53">
        <f t="shared" si="336"/>
        <v>0</v>
      </c>
      <c r="AB186" s="53">
        <f t="shared" si="336"/>
        <v>0</v>
      </c>
      <c r="AC186" s="53">
        <f t="shared" si="336"/>
        <v>0</v>
      </c>
      <c r="AD186" s="53">
        <f t="shared" si="336"/>
        <v>0</v>
      </c>
      <c r="AE186" s="53">
        <f t="shared" si="336"/>
        <v>0</v>
      </c>
      <c r="AF186" s="53">
        <f t="shared" si="336"/>
        <v>0</v>
      </c>
      <c r="AG186" s="67"/>
      <c r="AH186" s="53">
        <f t="shared" si="179"/>
        <v>0</v>
      </c>
      <c r="AI186" s="53">
        <f t="shared" ref="AI186:AV186" si="337">AH186+AI126/100</f>
        <v>0</v>
      </c>
      <c r="AJ186" s="53">
        <f t="shared" si="337"/>
        <v>0</v>
      </c>
      <c r="AK186" s="53">
        <f t="shared" si="337"/>
        <v>0</v>
      </c>
      <c r="AL186" s="53">
        <f t="shared" si="337"/>
        <v>0</v>
      </c>
      <c r="AM186" s="53">
        <f t="shared" si="337"/>
        <v>0</v>
      </c>
      <c r="AN186" s="53">
        <f t="shared" si="337"/>
        <v>0</v>
      </c>
      <c r="AO186" s="53">
        <f t="shared" si="337"/>
        <v>0</v>
      </c>
      <c r="AP186" s="53">
        <f t="shared" si="337"/>
        <v>0</v>
      </c>
      <c r="AQ186" s="53">
        <f t="shared" si="337"/>
        <v>0</v>
      </c>
      <c r="AR186" s="53">
        <f t="shared" si="337"/>
        <v>0</v>
      </c>
      <c r="AS186" s="53">
        <f t="shared" si="337"/>
        <v>0</v>
      </c>
      <c r="AT186" s="53">
        <f t="shared" si="337"/>
        <v>0</v>
      </c>
      <c r="AU186" s="53">
        <f t="shared" si="337"/>
        <v>0</v>
      </c>
      <c r="AV186" s="53">
        <f t="shared" si="337"/>
        <v>0</v>
      </c>
      <c r="AW186" s="67"/>
      <c r="AX186" s="53">
        <f t="shared" si="181"/>
        <v>0</v>
      </c>
      <c r="AY186" s="53">
        <f t="shared" ref="AY186:BL186" si="338">AX186+AY126/100</f>
        <v>0</v>
      </c>
      <c r="AZ186" s="53">
        <f t="shared" si="338"/>
        <v>0</v>
      </c>
      <c r="BA186" s="53">
        <f t="shared" si="338"/>
        <v>0</v>
      </c>
      <c r="BB186" s="53">
        <f t="shared" si="338"/>
        <v>0</v>
      </c>
      <c r="BC186" s="53">
        <f t="shared" si="338"/>
        <v>0</v>
      </c>
      <c r="BD186" s="53">
        <f t="shared" si="338"/>
        <v>0</v>
      </c>
      <c r="BE186" s="53">
        <f t="shared" si="338"/>
        <v>0.5</v>
      </c>
      <c r="BF186" s="53">
        <f t="shared" si="338"/>
        <v>0.5</v>
      </c>
      <c r="BG186" s="53">
        <f t="shared" si="338"/>
        <v>0.5</v>
      </c>
      <c r="BH186" s="53">
        <f t="shared" si="338"/>
        <v>0.5</v>
      </c>
      <c r="BI186" s="53">
        <f t="shared" si="338"/>
        <v>1</v>
      </c>
      <c r="BJ186" s="53">
        <f t="shared" si="338"/>
        <v>1</v>
      </c>
      <c r="BK186" s="53">
        <f t="shared" si="338"/>
        <v>1</v>
      </c>
      <c r="BL186" s="53">
        <f t="shared" si="338"/>
        <v>1</v>
      </c>
    </row>
    <row r="187">
      <c r="A187" s="23" t="s">
        <v>60</v>
      </c>
      <c r="B187" s="53">
        <f t="shared" si="175"/>
        <v>0</v>
      </c>
      <c r="C187" s="53">
        <f t="shared" ref="C187:P187" si="339">B187+C127/100</f>
        <v>0</v>
      </c>
      <c r="D187" s="53">
        <f t="shared" si="339"/>
        <v>0</v>
      </c>
      <c r="E187" s="53">
        <f t="shared" si="339"/>
        <v>0</v>
      </c>
      <c r="F187" s="53">
        <f t="shared" si="339"/>
        <v>0</v>
      </c>
      <c r="G187" s="53">
        <f t="shared" si="339"/>
        <v>0</v>
      </c>
      <c r="H187" s="53">
        <f t="shared" si="339"/>
        <v>0</v>
      </c>
      <c r="I187" s="53">
        <f t="shared" si="339"/>
        <v>0</v>
      </c>
      <c r="J187" s="53">
        <f t="shared" si="339"/>
        <v>0</v>
      </c>
      <c r="K187" s="53">
        <f t="shared" si="339"/>
        <v>0</v>
      </c>
      <c r="L187" s="53">
        <f t="shared" si="339"/>
        <v>0</v>
      </c>
      <c r="M187" s="53">
        <f t="shared" si="339"/>
        <v>0</v>
      </c>
      <c r="N187" s="53">
        <f t="shared" si="339"/>
        <v>0</v>
      </c>
      <c r="O187" s="53">
        <f t="shared" si="339"/>
        <v>0</v>
      </c>
      <c r="P187" s="53">
        <f t="shared" si="339"/>
        <v>0</v>
      </c>
      <c r="Q187" s="67"/>
      <c r="R187" s="53">
        <f t="shared" si="177"/>
        <v>0</v>
      </c>
      <c r="S187" s="53">
        <f t="shared" ref="S187:AF187" si="340">R187+S127/100</f>
        <v>0</v>
      </c>
      <c r="T187" s="53">
        <f t="shared" si="340"/>
        <v>0</v>
      </c>
      <c r="U187" s="53">
        <f t="shared" si="340"/>
        <v>0</v>
      </c>
      <c r="V187" s="53">
        <f t="shared" si="340"/>
        <v>0</v>
      </c>
      <c r="W187" s="53">
        <f t="shared" si="340"/>
        <v>0</v>
      </c>
      <c r="X187" s="53">
        <f t="shared" si="340"/>
        <v>0</v>
      </c>
      <c r="Y187" s="53">
        <f t="shared" si="340"/>
        <v>0</v>
      </c>
      <c r="Z187" s="53">
        <f t="shared" si="340"/>
        <v>0</v>
      </c>
      <c r="AA187" s="53">
        <f t="shared" si="340"/>
        <v>0</v>
      </c>
      <c r="AB187" s="53">
        <f t="shared" si="340"/>
        <v>0</v>
      </c>
      <c r="AC187" s="53">
        <f t="shared" si="340"/>
        <v>0</v>
      </c>
      <c r="AD187" s="53">
        <f t="shared" si="340"/>
        <v>0</v>
      </c>
      <c r="AE187" s="53">
        <f t="shared" si="340"/>
        <v>0</v>
      </c>
      <c r="AF187" s="53">
        <f t="shared" si="340"/>
        <v>0</v>
      </c>
      <c r="AG187" s="67"/>
      <c r="AH187" s="53">
        <f t="shared" si="179"/>
        <v>0</v>
      </c>
      <c r="AI187" s="53">
        <f t="shared" ref="AI187:AV187" si="341">AH187+AI127/100</f>
        <v>0</v>
      </c>
      <c r="AJ187" s="53">
        <f t="shared" si="341"/>
        <v>0</v>
      </c>
      <c r="AK187" s="53">
        <f t="shared" si="341"/>
        <v>0</v>
      </c>
      <c r="AL187" s="53">
        <f t="shared" si="341"/>
        <v>0</v>
      </c>
      <c r="AM187" s="53">
        <f t="shared" si="341"/>
        <v>0</v>
      </c>
      <c r="AN187" s="53">
        <f t="shared" si="341"/>
        <v>0</v>
      </c>
      <c r="AO187" s="53">
        <f t="shared" si="341"/>
        <v>0</v>
      </c>
      <c r="AP187" s="53">
        <f t="shared" si="341"/>
        <v>0</v>
      </c>
      <c r="AQ187" s="53">
        <f t="shared" si="341"/>
        <v>0</v>
      </c>
      <c r="AR187" s="53">
        <f t="shared" si="341"/>
        <v>0</v>
      </c>
      <c r="AS187" s="53">
        <f t="shared" si="341"/>
        <v>0</v>
      </c>
      <c r="AT187" s="53">
        <f t="shared" si="341"/>
        <v>0</v>
      </c>
      <c r="AU187" s="53">
        <f t="shared" si="341"/>
        <v>0</v>
      </c>
      <c r="AV187" s="53">
        <f t="shared" si="341"/>
        <v>0</v>
      </c>
      <c r="AW187" s="67"/>
      <c r="AX187" s="53">
        <f t="shared" si="181"/>
        <v>0.5</v>
      </c>
      <c r="AY187" s="53">
        <f t="shared" ref="AY187:BL187" si="342">AX187+AY127/100</f>
        <v>0.5</v>
      </c>
      <c r="AZ187" s="53">
        <f t="shared" si="342"/>
        <v>0.5</v>
      </c>
      <c r="BA187" s="53">
        <f t="shared" si="342"/>
        <v>0.5</v>
      </c>
      <c r="BB187" s="53">
        <f t="shared" si="342"/>
        <v>0.5</v>
      </c>
      <c r="BC187" s="53">
        <f t="shared" si="342"/>
        <v>0.5</v>
      </c>
      <c r="BD187" s="53">
        <f t="shared" si="342"/>
        <v>0.5</v>
      </c>
      <c r="BE187" s="53">
        <f t="shared" si="342"/>
        <v>0.5</v>
      </c>
      <c r="BF187" s="53">
        <f t="shared" si="342"/>
        <v>0.5</v>
      </c>
      <c r="BG187" s="53">
        <f t="shared" si="342"/>
        <v>1</v>
      </c>
      <c r="BH187" s="53">
        <f t="shared" si="342"/>
        <v>1</v>
      </c>
      <c r="BI187" s="53">
        <f t="shared" si="342"/>
        <v>1</v>
      </c>
      <c r="BJ187" s="53">
        <f t="shared" si="342"/>
        <v>1</v>
      </c>
      <c r="BK187" s="53">
        <f t="shared" si="342"/>
        <v>1</v>
      </c>
      <c r="BL187" s="53">
        <f t="shared" si="342"/>
        <v>1</v>
      </c>
    </row>
    <row r="188">
      <c r="Q188" s="71"/>
    </row>
    <row r="189">
      <c r="Q189" s="71"/>
    </row>
    <row r="190">
      <c r="Q190" s="71"/>
    </row>
    <row r="191">
      <c r="Q191" s="71"/>
    </row>
    <row r="192">
      <c r="Q192" s="71"/>
    </row>
    <row r="193">
      <c r="Q193" s="71"/>
    </row>
    <row r="194">
      <c r="Q194" s="71"/>
    </row>
    <row r="195">
      <c r="Q195" s="71"/>
    </row>
    <row r="196">
      <c r="Q196" s="71"/>
    </row>
    <row r="197">
      <c r="Q197" s="71"/>
    </row>
    <row r="198">
      <c r="Q198" s="71"/>
    </row>
    <row r="199">
      <c r="Q199" s="71"/>
    </row>
    <row r="200">
      <c r="Q200" s="71"/>
    </row>
    <row r="201">
      <c r="Q201" s="71"/>
    </row>
    <row r="202">
      <c r="Q202" s="71"/>
    </row>
    <row r="203">
      <c r="Q203" s="71"/>
    </row>
    <row r="204">
      <c r="Q204" s="71"/>
    </row>
    <row r="205">
      <c r="Q205" s="71"/>
    </row>
    <row r="206">
      <c r="Q206" s="71"/>
    </row>
    <row r="207">
      <c r="Q207" s="71"/>
    </row>
    <row r="208">
      <c r="Q208" s="71"/>
    </row>
    <row r="209">
      <c r="Q209" s="71"/>
    </row>
    <row r="210">
      <c r="Q210" s="71"/>
    </row>
    <row r="211">
      <c r="Q211" s="71"/>
    </row>
    <row r="212">
      <c r="Q212" s="71"/>
    </row>
    <row r="213">
      <c r="Q213" s="71"/>
    </row>
    <row r="214">
      <c r="Q214" s="71"/>
    </row>
    <row r="215">
      <c r="Q215" s="71"/>
    </row>
    <row r="216">
      <c r="Q216" s="71"/>
    </row>
    <row r="217">
      <c r="Q217" s="71"/>
    </row>
    <row r="218">
      <c r="Q218" s="71"/>
    </row>
    <row r="219">
      <c r="Q219" s="71"/>
    </row>
    <row r="220">
      <c r="Q220" s="71"/>
    </row>
    <row r="221">
      <c r="Q221" s="71"/>
    </row>
    <row r="222">
      <c r="Q222" s="71"/>
    </row>
    <row r="223">
      <c r="Q223" s="71"/>
    </row>
    <row r="224">
      <c r="Q224" s="71"/>
    </row>
    <row r="225">
      <c r="Q225" s="71"/>
    </row>
    <row r="226">
      <c r="Q226" s="71"/>
    </row>
    <row r="227">
      <c r="Q227" s="71"/>
    </row>
    <row r="228">
      <c r="Q228" s="71"/>
    </row>
    <row r="229">
      <c r="Q229" s="71"/>
    </row>
    <row r="230">
      <c r="Q230" s="71"/>
    </row>
    <row r="231">
      <c r="Q231" s="71"/>
    </row>
    <row r="232">
      <c r="Q232" s="71"/>
    </row>
    <row r="233">
      <c r="Q233" s="71"/>
    </row>
    <row r="234">
      <c r="Q234" s="71"/>
    </row>
    <row r="235">
      <c r="Q235" s="71"/>
    </row>
    <row r="236">
      <c r="Q236" s="71"/>
    </row>
    <row r="237">
      <c r="Q237" s="71"/>
    </row>
    <row r="238">
      <c r="Q238" s="71"/>
    </row>
    <row r="239">
      <c r="Q239" s="71"/>
    </row>
    <row r="240">
      <c r="Q240" s="71"/>
    </row>
    <row r="241">
      <c r="Q241" s="71"/>
    </row>
    <row r="242">
      <c r="Q242" s="71"/>
    </row>
    <row r="243">
      <c r="Q243" s="71"/>
    </row>
    <row r="244">
      <c r="Q244" s="71"/>
    </row>
    <row r="245">
      <c r="Q245" s="71"/>
    </row>
    <row r="246">
      <c r="Q246" s="71"/>
    </row>
    <row r="247">
      <c r="Q247" s="71"/>
    </row>
    <row r="248">
      <c r="Q248" s="71"/>
    </row>
    <row r="249">
      <c r="Q249" s="71"/>
    </row>
    <row r="250">
      <c r="Q250" s="71"/>
    </row>
    <row r="251">
      <c r="Q251" s="71"/>
    </row>
    <row r="252">
      <c r="Q252" s="71"/>
    </row>
    <row r="253">
      <c r="Q253" s="71"/>
    </row>
    <row r="254">
      <c r="Q254" s="71"/>
    </row>
    <row r="255">
      <c r="Q255" s="71"/>
    </row>
    <row r="256">
      <c r="Q256" s="71"/>
    </row>
    <row r="257">
      <c r="Q257" s="71"/>
    </row>
    <row r="258">
      <c r="Q258" s="71"/>
    </row>
    <row r="259">
      <c r="Q259" s="71"/>
    </row>
    <row r="260">
      <c r="Q260" s="71"/>
    </row>
    <row r="261">
      <c r="Q261" s="71"/>
    </row>
    <row r="262">
      <c r="Q262" s="71"/>
    </row>
    <row r="263">
      <c r="Q263" s="71"/>
    </row>
    <row r="264">
      <c r="Q264" s="71"/>
    </row>
    <row r="265">
      <c r="Q265" s="71"/>
    </row>
    <row r="266">
      <c r="Q266" s="71"/>
    </row>
    <row r="267">
      <c r="Q267" s="71"/>
    </row>
    <row r="268">
      <c r="Q268" s="71"/>
    </row>
    <row r="269">
      <c r="Q269" s="71"/>
    </row>
    <row r="270">
      <c r="Q270" s="71"/>
    </row>
    <row r="271">
      <c r="Q271" s="71"/>
    </row>
    <row r="272">
      <c r="Q272" s="71"/>
    </row>
    <row r="273">
      <c r="Q273" s="71"/>
    </row>
    <row r="274">
      <c r="Q274" s="71"/>
    </row>
    <row r="275">
      <c r="Q275" s="71"/>
    </row>
    <row r="276">
      <c r="Q276" s="71"/>
    </row>
    <row r="277">
      <c r="Q277" s="71"/>
    </row>
    <row r="278">
      <c r="Q278" s="71"/>
    </row>
    <row r="279">
      <c r="Q279" s="71"/>
    </row>
    <row r="280">
      <c r="Q280" s="71"/>
    </row>
    <row r="281">
      <c r="Q281" s="71"/>
    </row>
    <row r="282">
      <c r="Q282" s="71"/>
    </row>
    <row r="283">
      <c r="Q283" s="71"/>
    </row>
    <row r="284">
      <c r="Q284" s="71"/>
    </row>
    <row r="285">
      <c r="Q285" s="71"/>
    </row>
    <row r="286">
      <c r="Q286" s="71"/>
    </row>
    <row r="287">
      <c r="Q287" s="71"/>
    </row>
    <row r="288">
      <c r="Q288" s="71"/>
    </row>
    <row r="289">
      <c r="Q289" s="71"/>
    </row>
    <row r="290">
      <c r="Q290" s="71"/>
    </row>
    <row r="291">
      <c r="Q291" s="71"/>
    </row>
    <row r="292">
      <c r="Q292" s="71"/>
    </row>
    <row r="293">
      <c r="Q293" s="71"/>
    </row>
    <row r="294">
      <c r="Q294" s="71"/>
    </row>
    <row r="295">
      <c r="Q295" s="71"/>
    </row>
    <row r="296">
      <c r="Q296" s="71"/>
    </row>
    <row r="297">
      <c r="Q297" s="71"/>
    </row>
    <row r="298">
      <c r="Q298" s="71"/>
    </row>
    <row r="299">
      <c r="Q299" s="71"/>
    </row>
    <row r="300">
      <c r="Q300" s="71"/>
    </row>
    <row r="301">
      <c r="Q301" s="71"/>
    </row>
    <row r="302">
      <c r="Q302" s="71"/>
    </row>
    <row r="303">
      <c r="Q303" s="71"/>
    </row>
    <row r="304">
      <c r="Q304" s="71"/>
    </row>
    <row r="305">
      <c r="Q305" s="71"/>
    </row>
    <row r="306">
      <c r="Q306" s="71"/>
    </row>
    <row r="307">
      <c r="Q307" s="71"/>
    </row>
    <row r="308">
      <c r="Q308" s="71"/>
    </row>
    <row r="309">
      <c r="Q309" s="71"/>
    </row>
    <row r="310">
      <c r="Q310" s="71"/>
    </row>
    <row r="311">
      <c r="Q311" s="71"/>
    </row>
    <row r="312">
      <c r="Q312" s="71"/>
    </row>
    <row r="313">
      <c r="Q313" s="71"/>
    </row>
    <row r="314">
      <c r="Q314" s="71"/>
    </row>
    <row r="315">
      <c r="Q315" s="71"/>
    </row>
    <row r="316">
      <c r="Q316" s="71"/>
    </row>
    <row r="317">
      <c r="Q317" s="71"/>
    </row>
    <row r="318">
      <c r="Q318" s="71"/>
    </row>
    <row r="319">
      <c r="Q319" s="71"/>
    </row>
    <row r="320">
      <c r="Q320" s="71"/>
    </row>
    <row r="321">
      <c r="Q321" s="71"/>
    </row>
    <row r="322">
      <c r="Q322" s="71"/>
    </row>
    <row r="323">
      <c r="Q323" s="71"/>
    </row>
    <row r="324">
      <c r="Q324" s="71"/>
    </row>
    <row r="325">
      <c r="Q325" s="71"/>
    </row>
    <row r="326">
      <c r="Q326" s="71"/>
    </row>
    <row r="327">
      <c r="Q327" s="71"/>
    </row>
    <row r="328">
      <c r="Q328" s="71"/>
    </row>
    <row r="329">
      <c r="Q329" s="71"/>
    </row>
    <row r="330">
      <c r="Q330" s="71"/>
    </row>
    <row r="331">
      <c r="Q331" s="71"/>
    </row>
    <row r="332">
      <c r="Q332" s="71"/>
    </row>
    <row r="333">
      <c r="Q333" s="71"/>
    </row>
    <row r="334">
      <c r="Q334" s="71"/>
    </row>
    <row r="335">
      <c r="Q335" s="71"/>
    </row>
    <row r="336">
      <c r="Q336" s="71"/>
    </row>
    <row r="337">
      <c r="Q337" s="71"/>
    </row>
    <row r="338">
      <c r="Q338" s="71"/>
    </row>
    <row r="339">
      <c r="Q339" s="71"/>
    </row>
    <row r="340">
      <c r="Q340" s="71"/>
    </row>
    <row r="341">
      <c r="Q341" s="71"/>
    </row>
    <row r="342">
      <c r="Q342" s="71"/>
    </row>
    <row r="343">
      <c r="Q343" s="71"/>
    </row>
    <row r="344">
      <c r="Q344" s="71"/>
    </row>
    <row r="345">
      <c r="Q345" s="71"/>
    </row>
    <row r="346">
      <c r="Q346" s="71"/>
    </row>
    <row r="347">
      <c r="Q347" s="71"/>
    </row>
    <row r="348">
      <c r="Q348" s="71"/>
    </row>
    <row r="349">
      <c r="Q349" s="71"/>
    </row>
    <row r="350">
      <c r="Q350" s="71"/>
    </row>
    <row r="351">
      <c r="Q351" s="71"/>
    </row>
    <row r="352">
      <c r="Q352" s="71"/>
    </row>
    <row r="353">
      <c r="Q353" s="71"/>
    </row>
    <row r="354">
      <c r="Q354" s="71"/>
    </row>
    <row r="355">
      <c r="Q355" s="71"/>
    </row>
    <row r="356">
      <c r="Q356" s="71"/>
    </row>
    <row r="357">
      <c r="Q357" s="71"/>
    </row>
    <row r="358">
      <c r="Q358" s="71"/>
    </row>
    <row r="359">
      <c r="Q359" s="71"/>
    </row>
    <row r="360">
      <c r="Q360" s="71"/>
    </row>
    <row r="361">
      <c r="Q361" s="71"/>
    </row>
    <row r="362">
      <c r="Q362" s="71"/>
    </row>
    <row r="363">
      <c r="Q363" s="71"/>
    </row>
    <row r="364">
      <c r="Q364" s="71"/>
    </row>
    <row r="365">
      <c r="Q365" s="71"/>
    </row>
    <row r="366">
      <c r="Q366" s="71"/>
    </row>
    <row r="367">
      <c r="Q367" s="71"/>
    </row>
    <row r="368">
      <c r="Q368" s="71"/>
    </row>
    <row r="369">
      <c r="Q369" s="71"/>
    </row>
    <row r="370">
      <c r="Q370" s="71"/>
    </row>
    <row r="371">
      <c r="Q371" s="71"/>
    </row>
    <row r="372">
      <c r="Q372" s="71"/>
    </row>
    <row r="373">
      <c r="Q373" s="71"/>
    </row>
    <row r="374">
      <c r="Q374" s="71"/>
    </row>
    <row r="375">
      <c r="Q375" s="71"/>
    </row>
    <row r="376">
      <c r="Q376" s="71"/>
    </row>
    <row r="377">
      <c r="Q377" s="71"/>
    </row>
    <row r="378">
      <c r="Q378" s="71"/>
    </row>
    <row r="379">
      <c r="Q379" s="71"/>
    </row>
    <row r="380">
      <c r="Q380" s="71"/>
    </row>
    <row r="381">
      <c r="Q381" s="71"/>
    </row>
    <row r="382">
      <c r="Q382" s="71"/>
    </row>
    <row r="383">
      <c r="Q383" s="71"/>
    </row>
    <row r="384">
      <c r="Q384" s="71"/>
    </row>
    <row r="385">
      <c r="Q385" s="71"/>
    </row>
    <row r="386">
      <c r="Q386" s="71"/>
    </row>
    <row r="387">
      <c r="Q387" s="71"/>
    </row>
    <row r="388">
      <c r="Q388" s="71"/>
    </row>
    <row r="389">
      <c r="Q389" s="71"/>
    </row>
    <row r="390">
      <c r="Q390" s="71"/>
    </row>
    <row r="391">
      <c r="Q391" s="71"/>
    </row>
    <row r="392">
      <c r="Q392" s="71"/>
    </row>
    <row r="393">
      <c r="Q393" s="71"/>
    </row>
    <row r="394">
      <c r="Q394" s="71"/>
    </row>
    <row r="395">
      <c r="Q395" s="71"/>
    </row>
    <row r="396">
      <c r="Q396" s="71"/>
    </row>
    <row r="397">
      <c r="Q397" s="71"/>
    </row>
    <row r="398">
      <c r="Q398" s="71"/>
    </row>
    <row r="399">
      <c r="Q399" s="71"/>
    </row>
    <row r="400">
      <c r="Q400" s="71"/>
    </row>
    <row r="401">
      <c r="Q401" s="71"/>
    </row>
    <row r="402">
      <c r="Q402" s="71"/>
    </row>
    <row r="403">
      <c r="Q403" s="71"/>
    </row>
    <row r="404">
      <c r="Q404" s="71"/>
    </row>
    <row r="405">
      <c r="Q405" s="71"/>
    </row>
    <row r="406">
      <c r="Q406" s="71"/>
    </row>
    <row r="407">
      <c r="Q407" s="71"/>
    </row>
    <row r="408">
      <c r="Q408" s="71"/>
    </row>
    <row r="409">
      <c r="Q409" s="71"/>
    </row>
    <row r="410">
      <c r="Q410" s="71"/>
    </row>
    <row r="411">
      <c r="Q411" s="71"/>
    </row>
    <row r="412">
      <c r="Q412" s="71"/>
    </row>
    <row r="413">
      <c r="Q413" s="71"/>
    </row>
    <row r="414">
      <c r="Q414" s="71"/>
    </row>
    <row r="415">
      <c r="Q415" s="71"/>
    </row>
    <row r="416">
      <c r="Q416" s="71"/>
    </row>
    <row r="417">
      <c r="Q417" s="71"/>
    </row>
    <row r="418">
      <c r="Q418" s="71"/>
    </row>
    <row r="419">
      <c r="Q419" s="71"/>
    </row>
    <row r="420">
      <c r="Q420" s="71"/>
    </row>
    <row r="421">
      <c r="Q421" s="71"/>
    </row>
    <row r="422">
      <c r="Q422" s="71"/>
    </row>
    <row r="423">
      <c r="Q423" s="71"/>
    </row>
    <row r="424">
      <c r="Q424" s="71"/>
    </row>
    <row r="425">
      <c r="Q425" s="71"/>
    </row>
    <row r="426">
      <c r="Q426" s="71"/>
    </row>
    <row r="427">
      <c r="Q427" s="71"/>
    </row>
    <row r="428">
      <c r="Q428" s="71"/>
    </row>
    <row r="429">
      <c r="Q429" s="71"/>
    </row>
    <row r="430">
      <c r="Q430" s="71"/>
    </row>
    <row r="431">
      <c r="Q431" s="71"/>
    </row>
    <row r="432">
      <c r="Q432" s="71"/>
    </row>
    <row r="433">
      <c r="Q433" s="71"/>
    </row>
    <row r="434">
      <c r="Q434" s="71"/>
    </row>
    <row r="435">
      <c r="Q435" s="71"/>
    </row>
    <row r="436">
      <c r="Q436" s="71"/>
    </row>
    <row r="437">
      <c r="Q437" s="71"/>
    </row>
    <row r="438">
      <c r="Q438" s="71"/>
    </row>
    <row r="439">
      <c r="Q439" s="71"/>
    </row>
    <row r="440">
      <c r="Q440" s="71"/>
    </row>
    <row r="441">
      <c r="Q441" s="71"/>
    </row>
    <row r="442">
      <c r="Q442" s="71"/>
    </row>
    <row r="443">
      <c r="Q443" s="71"/>
    </row>
    <row r="444">
      <c r="Q444" s="71"/>
    </row>
    <row r="445">
      <c r="Q445" s="71"/>
    </row>
    <row r="446">
      <c r="Q446" s="71"/>
    </row>
    <row r="447">
      <c r="Q447" s="71"/>
    </row>
    <row r="448">
      <c r="Q448" s="71"/>
    </row>
    <row r="449">
      <c r="Q449" s="71"/>
    </row>
    <row r="450">
      <c r="Q450" s="71"/>
    </row>
    <row r="451">
      <c r="Q451" s="71"/>
    </row>
    <row r="452">
      <c r="Q452" s="71"/>
    </row>
    <row r="453">
      <c r="Q453" s="71"/>
    </row>
    <row r="454">
      <c r="Q454" s="71"/>
    </row>
    <row r="455">
      <c r="Q455" s="71"/>
    </row>
    <row r="456">
      <c r="Q456" s="71"/>
    </row>
    <row r="457">
      <c r="Q457" s="71"/>
    </row>
    <row r="458">
      <c r="Q458" s="71"/>
    </row>
    <row r="459">
      <c r="Q459" s="71"/>
    </row>
    <row r="460">
      <c r="Q460" s="71"/>
    </row>
    <row r="461">
      <c r="Q461" s="71"/>
    </row>
    <row r="462">
      <c r="Q462" s="71"/>
    </row>
    <row r="463">
      <c r="Q463" s="71"/>
    </row>
    <row r="464">
      <c r="Q464" s="71"/>
    </row>
    <row r="465">
      <c r="Q465" s="71"/>
    </row>
    <row r="466">
      <c r="Q466" s="71"/>
    </row>
    <row r="467">
      <c r="Q467" s="71"/>
    </row>
    <row r="468">
      <c r="Q468" s="71"/>
    </row>
    <row r="469">
      <c r="Q469" s="71"/>
    </row>
    <row r="470">
      <c r="Q470" s="71"/>
    </row>
    <row r="471">
      <c r="Q471" s="71"/>
    </row>
    <row r="472">
      <c r="Q472" s="71"/>
    </row>
    <row r="473">
      <c r="Q473" s="71"/>
    </row>
    <row r="474">
      <c r="Q474" s="71"/>
    </row>
    <row r="475">
      <c r="Q475" s="71"/>
    </row>
    <row r="476">
      <c r="Q476" s="71"/>
    </row>
    <row r="477">
      <c r="Q477" s="71"/>
    </row>
    <row r="478">
      <c r="Q478" s="71"/>
    </row>
    <row r="479">
      <c r="Q479" s="71"/>
    </row>
    <row r="480">
      <c r="Q480" s="71"/>
    </row>
    <row r="481">
      <c r="Q481" s="71"/>
    </row>
    <row r="482">
      <c r="Q482" s="71"/>
    </row>
    <row r="483">
      <c r="Q483" s="71"/>
    </row>
    <row r="484">
      <c r="Q484" s="71"/>
    </row>
    <row r="485">
      <c r="Q485" s="71"/>
    </row>
    <row r="486">
      <c r="Q486" s="71"/>
    </row>
    <row r="487">
      <c r="Q487" s="71"/>
    </row>
    <row r="488">
      <c r="Q488" s="71"/>
    </row>
    <row r="489">
      <c r="Q489" s="71"/>
    </row>
    <row r="490">
      <c r="Q490" s="71"/>
    </row>
    <row r="491">
      <c r="Q491" s="71"/>
    </row>
    <row r="492">
      <c r="Q492" s="71"/>
    </row>
    <row r="493">
      <c r="Q493" s="71"/>
    </row>
    <row r="494">
      <c r="Q494" s="71"/>
    </row>
    <row r="495">
      <c r="Q495" s="71"/>
    </row>
    <row r="496">
      <c r="Q496" s="71"/>
    </row>
    <row r="497">
      <c r="Q497" s="71"/>
    </row>
    <row r="498">
      <c r="Q498" s="71"/>
    </row>
    <row r="499">
      <c r="Q499" s="71"/>
    </row>
    <row r="500">
      <c r="Q500" s="71"/>
    </row>
    <row r="501">
      <c r="Q501" s="71"/>
    </row>
    <row r="502">
      <c r="Q502" s="71"/>
    </row>
    <row r="503">
      <c r="Q503" s="71"/>
    </row>
    <row r="504">
      <c r="Q504" s="71"/>
    </row>
    <row r="505">
      <c r="Q505" s="71"/>
    </row>
    <row r="506">
      <c r="Q506" s="71"/>
    </row>
    <row r="507">
      <c r="Q507" s="71"/>
    </row>
    <row r="508">
      <c r="Q508" s="71"/>
    </row>
    <row r="509">
      <c r="Q509" s="71"/>
    </row>
    <row r="510">
      <c r="Q510" s="71"/>
    </row>
    <row r="511">
      <c r="Q511" s="71"/>
    </row>
    <row r="512">
      <c r="Q512" s="71"/>
    </row>
    <row r="513">
      <c r="Q513" s="71"/>
    </row>
    <row r="514">
      <c r="Q514" s="71"/>
    </row>
    <row r="515">
      <c r="Q515" s="71"/>
    </row>
    <row r="516">
      <c r="Q516" s="71"/>
    </row>
    <row r="517">
      <c r="Q517" s="71"/>
    </row>
    <row r="518">
      <c r="Q518" s="71"/>
    </row>
    <row r="519">
      <c r="Q519" s="71"/>
    </row>
    <row r="520">
      <c r="Q520" s="71"/>
    </row>
    <row r="521">
      <c r="Q521" s="71"/>
    </row>
    <row r="522">
      <c r="Q522" s="71"/>
    </row>
    <row r="523">
      <c r="Q523" s="71"/>
    </row>
    <row r="524">
      <c r="Q524" s="71"/>
    </row>
    <row r="525">
      <c r="Q525" s="71"/>
    </row>
    <row r="526">
      <c r="Q526" s="71"/>
    </row>
    <row r="527">
      <c r="Q527" s="71"/>
    </row>
    <row r="528">
      <c r="Q528" s="71"/>
    </row>
    <row r="529">
      <c r="Q529" s="71"/>
    </row>
    <row r="530">
      <c r="Q530" s="71"/>
    </row>
    <row r="531">
      <c r="Q531" s="71"/>
    </row>
    <row r="532">
      <c r="Q532" s="71"/>
    </row>
    <row r="533">
      <c r="Q533" s="71"/>
    </row>
    <row r="534">
      <c r="Q534" s="71"/>
    </row>
    <row r="535">
      <c r="Q535" s="71"/>
    </row>
    <row r="536">
      <c r="Q536" s="71"/>
    </row>
    <row r="537">
      <c r="Q537" s="71"/>
    </row>
    <row r="538">
      <c r="Q538" s="71"/>
    </row>
    <row r="539">
      <c r="Q539" s="71"/>
    </row>
    <row r="540">
      <c r="Q540" s="71"/>
    </row>
    <row r="541">
      <c r="Q541" s="71"/>
    </row>
    <row r="542">
      <c r="Q542" s="71"/>
    </row>
    <row r="543">
      <c r="Q543" s="71"/>
    </row>
    <row r="544">
      <c r="Q544" s="71"/>
    </row>
    <row r="545">
      <c r="Q545" s="71"/>
    </row>
    <row r="546">
      <c r="Q546" s="71"/>
    </row>
    <row r="547">
      <c r="Q547" s="71"/>
    </row>
    <row r="548">
      <c r="Q548" s="71"/>
    </row>
    <row r="549">
      <c r="Q549" s="71"/>
    </row>
    <row r="550">
      <c r="Q550" s="71"/>
    </row>
    <row r="551">
      <c r="Q551" s="71"/>
    </row>
    <row r="552">
      <c r="Q552" s="71"/>
    </row>
    <row r="553">
      <c r="Q553" s="71"/>
    </row>
    <row r="554">
      <c r="Q554" s="71"/>
    </row>
    <row r="555">
      <c r="Q555" s="71"/>
    </row>
    <row r="556">
      <c r="Q556" s="71"/>
    </row>
    <row r="557">
      <c r="Q557" s="71"/>
    </row>
    <row r="558">
      <c r="Q558" s="71"/>
    </row>
    <row r="559">
      <c r="Q559" s="71"/>
    </row>
    <row r="560">
      <c r="Q560" s="71"/>
    </row>
    <row r="561">
      <c r="Q561" s="71"/>
    </row>
    <row r="562">
      <c r="Q562" s="71"/>
    </row>
    <row r="563">
      <c r="Q563" s="71"/>
    </row>
    <row r="564">
      <c r="Q564" s="71"/>
    </row>
    <row r="565">
      <c r="Q565" s="71"/>
    </row>
    <row r="566">
      <c r="Q566" s="71"/>
    </row>
    <row r="567">
      <c r="Q567" s="71"/>
    </row>
    <row r="568">
      <c r="Q568" s="71"/>
    </row>
    <row r="569">
      <c r="Q569" s="71"/>
    </row>
    <row r="570">
      <c r="Q570" s="71"/>
    </row>
    <row r="571">
      <c r="Q571" s="71"/>
    </row>
    <row r="572">
      <c r="Q572" s="71"/>
    </row>
    <row r="573">
      <c r="Q573" s="71"/>
    </row>
    <row r="574">
      <c r="Q574" s="71"/>
    </row>
    <row r="575">
      <c r="Q575" s="71"/>
    </row>
    <row r="576">
      <c r="Q576" s="71"/>
    </row>
    <row r="577">
      <c r="Q577" s="71"/>
    </row>
    <row r="578">
      <c r="Q578" s="71"/>
    </row>
    <row r="579">
      <c r="Q579" s="71"/>
    </row>
    <row r="580">
      <c r="Q580" s="71"/>
    </row>
    <row r="581">
      <c r="Q581" s="71"/>
    </row>
    <row r="582">
      <c r="Q582" s="71"/>
    </row>
    <row r="583">
      <c r="Q583" s="71"/>
    </row>
    <row r="584">
      <c r="Q584" s="71"/>
    </row>
    <row r="585">
      <c r="Q585" s="71"/>
    </row>
    <row r="586">
      <c r="Q586" s="71"/>
    </row>
    <row r="587">
      <c r="Q587" s="71"/>
    </row>
    <row r="588">
      <c r="Q588" s="71"/>
    </row>
    <row r="589">
      <c r="Q589" s="71"/>
    </row>
    <row r="590">
      <c r="Q590" s="71"/>
    </row>
    <row r="591">
      <c r="Q591" s="71"/>
    </row>
    <row r="592">
      <c r="Q592" s="71"/>
    </row>
    <row r="593">
      <c r="Q593" s="71"/>
    </row>
    <row r="594">
      <c r="Q594" s="71"/>
    </row>
    <row r="595">
      <c r="Q595" s="71"/>
    </row>
    <row r="596">
      <c r="Q596" s="71"/>
    </row>
    <row r="597">
      <c r="Q597" s="71"/>
    </row>
    <row r="598">
      <c r="Q598" s="71"/>
    </row>
    <row r="599">
      <c r="Q599" s="71"/>
    </row>
    <row r="600">
      <c r="Q600" s="71"/>
    </row>
    <row r="601">
      <c r="Q601" s="71"/>
    </row>
    <row r="602">
      <c r="Q602" s="71"/>
    </row>
    <row r="603">
      <c r="Q603" s="71"/>
    </row>
    <row r="604">
      <c r="Q604" s="71"/>
    </row>
    <row r="605">
      <c r="Q605" s="71"/>
    </row>
    <row r="606">
      <c r="Q606" s="71"/>
    </row>
    <row r="607">
      <c r="Q607" s="71"/>
    </row>
    <row r="608">
      <c r="Q608" s="71"/>
    </row>
    <row r="609">
      <c r="Q609" s="71"/>
    </row>
    <row r="610">
      <c r="Q610" s="71"/>
    </row>
    <row r="611">
      <c r="Q611" s="71"/>
    </row>
    <row r="612">
      <c r="Q612" s="71"/>
    </row>
    <row r="613">
      <c r="Q613" s="71"/>
    </row>
    <row r="614">
      <c r="Q614" s="71"/>
    </row>
    <row r="615">
      <c r="Q615" s="71"/>
    </row>
    <row r="616">
      <c r="Q616" s="71"/>
    </row>
    <row r="617">
      <c r="Q617" s="71"/>
    </row>
    <row r="618">
      <c r="Q618" s="71"/>
    </row>
    <row r="619">
      <c r="Q619" s="71"/>
    </row>
    <row r="620">
      <c r="Q620" s="71"/>
    </row>
    <row r="621">
      <c r="Q621" s="71"/>
    </row>
    <row r="622">
      <c r="Q622" s="71"/>
    </row>
    <row r="623">
      <c r="Q623" s="71"/>
    </row>
    <row r="624">
      <c r="Q624" s="71"/>
    </row>
    <row r="625">
      <c r="Q625" s="71"/>
    </row>
    <row r="626">
      <c r="Q626" s="71"/>
    </row>
    <row r="627">
      <c r="Q627" s="71"/>
    </row>
    <row r="628">
      <c r="Q628" s="71"/>
    </row>
    <row r="629">
      <c r="Q629" s="71"/>
    </row>
    <row r="630">
      <c r="Q630" s="71"/>
    </row>
    <row r="631">
      <c r="Q631" s="71"/>
    </row>
    <row r="632">
      <c r="Q632" s="71"/>
    </row>
    <row r="633">
      <c r="Q633" s="71"/>
    </row>
    <row r="634">
      <c r="Q634" s="71"/>
    </row>
    <row r="635">
      <c r="Q635" s="71"/>
    </row>
    <row r="636">
      <c r="Q636" s="71"/>
    </row>
    <row r="637">
      <c r="Q637" s="71"/>
    </row>
    <row r="638">
      <c r="Q638" s="71"/>
    </row>
    <row r="639">
      <c r="Q639" s="71"/>
    </row>
    <row r="640">
      <c r="Q640" s="71"/>
    </row>
    <row r="641">
      <c r="Q641" s="71"/>
    </row>
    <row r="642">
      <c r="Q642" s="71"/>
    </row>
    <row r="643">
      <c r="Q643" s="71"/>
    </row>
    <row r="644">
      <c r="Q644" s="71"/>
    </row>
    <row r="645">
      <c r="Q645" s="71"/>
    </row>
    <row r="646">
      <c r="Q646" s="71"/>
    </row>
    <row r="647">
      <c r="Q647" s="71"/>
    </row>
    <row r="648">
      <c r="Q648" s="71"/>
    </row>
    <row r="649">
      <c r="Q649" s="71"/>
    </row>
    <row r="650">
      <c r="Q650" s="71"/>
    </row>
    <row r="651">
      <c r="Q651" s="71"/>
    </row>
    <row r="652">
      <c r="Q652" s="71"/>
    </row>
    <row r="653">
      <c r="Q653" s="71"/>
    </row>
    <row r="654">
      <c r="Q654" s="71"/>
    </row>
    <row r="655">
      <c r="Q655" s="71"/>
    </row>
    <row r="656">
      <c r="Q656" s="71"/>
    </row>
    <row r="657">
      <c r="Q657" s="71"/>
    </row>
    <row r="658">
      <c r="Q658" s="71"/>
    </row>
    <row r="659">
      <c r="Q659" s="71"/>
    </row>
    <row r="660">
      <c r="Q660" s="71"/>
    </row>
    <row r="661">
      <c r="Q661" s="71"/>
    </row>
    <row r="662">
      <c r="Q662" s="71"/>
    </row>
    <row r="663">
      <c r="Q663" s="71"/>
    </row>
    <row r="664">
      <c r="Q664" s="71"/>
    </row>
    <row r="665">
      <c r="Q665" s="71"/>
    </row>
    <row r="666">
      <c r="Q666" s="71"/>
    </row>
    <row r="667">
      <c r="Q667" s="71"/>
    </row>
    <row r="668">
      <c r="Q668" s="71"/>
    </row>
    <row r="669">
      <c r="Q669" s="71"/>
    </row>
    <row r="670">
      <c r="Q670" s="71"/>
    </row>
    <row r="671">
      <c r="Q671" s="71"/>
    </row>
    <row r="672">
      <c r="Q672" s="71"/>
    </row>
    <row r="673">
      <c r="Q673" s="71"/>
    </row>
    <row r="674">
      <c r="Q674" s="71"/>
    </row>
    <row r="675">
      <c r="Q675" s="71"/>
    </row>
    <row r="676">
      <c r="Q676" s="71"/>
    </row>
    <row r="677">
      <c r="Q677" s="71"/>
    </row>
    <row r="678">
      <c r="Q678" s="71"/>
    </row>
    <row r="679">
      <c r="Q679" s="71"/>
    </row>
    <row r="680">
      <c r="Q680" s="71"/>
    </row>
    <row r="681">
      <c r="Q681" s="71"/>
    </row>
    <row r="682">
      <c r="Q682" s="71"/>
    </row>
    <row r="683">
      <c r="Q683" s="71"/>
    </row>
    <row r="684">
      <c r="Q684" s="71"/>
    </row>
    <row r="685">
      <c r="Q685" s="71"/>
    </row>
    <row r="686">
      <c r="Q686" s="71"/>
    </row>
    <row r="687">
      <c r="Q687" s="71"/>
    </row>
    <row r="688">
      <c r="Q688" s="71"/>
    </row>
    <row r="689">
      <c r="Q689" s="71"/>
    </row>
    <row r="690">
      <c r="Q690" s="71"/>
    </row>
    <row r="691">
      <c r="Q691" s="71"/>
    </row>
    <row r="692">
      <c r="Q692" s="71"/>
    </row>
    <row r="693">
      <c r="Q693" s="71"/>
    </row>
    <row r="694">
      <c r="Q694" s="71"/>
    </row>
    <row r="695">
      <c r="Q695" s="71"/>
    </row>
    <row r="696">
      <c r="Q696" s="71"/>
    </row>
    <row r="697">
      <c r="Q697" s="71"/>
    </row>
    <row r="698">
      <c r="Q698" s="71"/>
    </row>
    <row r="699">
      <c r="Q699" s="71"/>
    </row>
    <row r="700">
      <c r="Q700" s="71"/>
    </row>
    <row r="701">
      <c r="Q701" s="71"/>
    </row>
    <row r="702">
      <c r="Q702" s="71"/>
    </row>
    <row r="703">
      <c r="Q703" s="71"/>
    </row>
    <row r="704">
      <c r="Q704" s="71"/>
    </row>
    <row r="705">
      <c r="Q705" s="71"/>
    </row>
    <row r="706">
      <c r="Q706" s="71"/>
    </row>
    <row r="707">
      <c r="Q707" s="71"/>
    </row>
    <row r="708">
      <c r="Q708" s="71"/>
    </row>
    <row r="709">
      <c r="Q709" s="71"/>
    </row>
    <row r="710">
      <c r="Q710" s="71"/>
    </row>
    <row r="711">
      <c r="Q711" s="71"/>
    </row>
    <row r="712">
      <c r="Q712" s="71"/>
    </row>
    <row r="713">
      <c r="Q713" s="71"/>
    </row>
    <row r="714">
      <c r="Q714" s="71"/>
    </row>
    <row r="715">
      <c r="Q715" s="71"/>
    </row>
    <row r="716">
      <c r="Q716" s="71"/>
    </row>
    <row r="717">
      <c r="Q717" s="71"/>
    </row>
    <row r="718">
      <c r="Q718" s="71"/>
    </row>
    <row r="719">
      <c r="Q719" s="71"/>
    </row>
    <row r="720">
      <c r="Q720" s="71"/>
    </row>
    <row r="721">
      <c r="Q721" s="71"/>
    </row>
    <row r="722">
      <c r="Q722" s="71"/>
    </row>
    <row r="723">
      <c r="Q723" s="71"/>
    </row>
    <row r="724">
      <c r="Q724" s="71"/>
    </row>
    <row r="725">
      <c r="Q725" s="71"/>
    </row>
    <row r="726">
      <c r="Q726" s="71"/>
    </row>
    <row r="727">
      <c r="Q727" s="71"/>
    </row>
    <row r="728">
      <c r="Q728" s="71"/>
    </row>
    <row r="729">
      <c r="Q729" s="71"/>
    </row>
    <row r="730">
      <c r="Q730" s="71"/>
    </row>
    <row r="731">
      <c r="Q731" s="71"/>
    </row>
    <row r="732">
      <c r="Q732" s="71"/>
    </row>
    <row r="733">
      <c r="Q733" s="71"/>
    </row>
    <row r="734">
      <c r="Q734" s="71"/>
    </row>
    <row r="735">
      <c r="Q735" s="71"/>
    </row>
    <row r="736">
      <c r="Q736" s="71"/>
    </row>
    <row r="737">
      <c r="Q737" s="71"/>
    </row>
    <row r="738">
      <c r="Q738" s="71"/>
    </row>
    <row r="739">
      <c r="Q739" s="71"/>
    </row>
    <row r="740">
      <c r="Q740" s="71"/>
    </row>
    <row r="741">
      <c r="Q741" s="71"/>
    </row>
    <row r="742">
      <c r="Q742" s="71"/>
    </row>
    <row r="743">
      <c r="Q743" s="71"/>
    </row>
    <row r="744">
      <c r="Q744" s="71"/>
    </row>
    <row r="745">
      <c r="Q745" s="71"/>
    </row>
    <row r="746">
      <c r="Q746" s="71"/>
    </row>
    <row r="747">
      <c r="Q747" s="71"/>
    </row>
    <row r="748">
      <c r="Q748" s="71"/>
    </row>
    <row r="749">
      <c r="Q749" s="71"/>
    </row>
    <row r="750">
      <c r="Q750" s="71"/>
    </row>
    <row r="751">
      <c r="Q751" s="71"/>
    </row>
    <row r="752">
      <c r="Q752" s="71"/>
    </row>
    <row r="753">
      <c r="Q753" s="71"/>
    </row>
    <row r="754">
      <c r="Q754" s="71"/>
    </row>
    <row r="755">
      <c r="Q755" s="71"/>
    </row>
    <row r="756">
      <c r="Q756" s="71"/>
    </row>
    <row r="757">
      <c r="Q757" s="71"/>
    </row>
    <row r="758">
      <c r="Q758" s="71"/>
    </row>
    <row r="759">
      <c r="Q759" s="71"/>
    </row>
    <row r="760">
      <c r="Q760" s="71"/>
    </row>
    <row r="761">
      <c r="Q761" s="71"/>
    </row>
    <row r="762">
      <c r="Q762" s="71"/>
    </row>
    <row r="763">
      <c r="Q763" s="71"/>
    </row>
    <row r="764">
      <c r="Q764" s="71"/>
    </row>
    <row r="765">
      <c r="Q765" s="71"/>
    </row>
    <row r="766">
      <c r="Q766" s="71"/>
    </row>
    <row r="767">
      <c r="Q767" s="71"/>
    </row>
    <row r="768">
      <c r="Q768" s="71"/>
    </row>
    <row r="769">
      <c r="Q769" s="71"/>
    </row>
    <row r="770">
      <c r="Q770" s="71"/>
    </row>
    <row r="771">
      <c r="Q771" s="71"/>
    </row>
    <row r="772">
      <c r="Q772" s="71"/>
    </row>
    <row r="773">
      <c r="Q773" s="71"/>
    </row>
    <row r="774">
      <c r="Q774" s="71"/>
    </row>
    <row r="775">
      <c r="Q775" s="71"/>
    </row>
    <row r="776">
      <c r="Q776" s="71"/>
    </row>
    <row r="777">
      <c r="Q777" s="71"/>
    </row>
    <row r="778">
      <c r="Q778" s="71"/>
    </row>
    <row r="779">
      <c r="Q779" s="71"/>
    </row>
    <row r="780">
      <c r="Q780" s="71"/>
    </row>
    <row r="781">
      <c r="Q781" s="71"/>
    </row>
    <row r="782">
      <c r="Q782" s="71"/>
    </row>
    <row r="783">
      <c r="Q783" s="71"/>
    </row>
    <row r="784">
      <c r="Q784" s="71"/>
    </row>
    <row r="785">
      <c r="Q785" s="71"/>
    </row>
    <row r="786">
      <c r="Q786" s="71"/>
    </row>
    <row r="787">
      <c r="Q787" s="71"/>
    </row>
    <row r="788">
      <c r="Q788" s="71"/>
    </row>
    <row r="789">
      <c r="Q789" s="71"/>
    </row>
    <row r="790">
      <c r="Q790" s="71"/>
    </row>
    <row r="791">
      <c r="Q791" s="71"/>
    </row>
    <row r="792">
      <c r="Q792" s="71"/>
    </row>
    <row r="793">
      <c r="Q793" s="71"/>
    </row>
    <row r="794">
      <c r="Q794" s="71"/>
    </row>
    <row r="795">
      <c r="Q795" s="71"/>
    </row>
    <row r="796">
      <c r="Q796" s="71"/>
    </row>
    <row r="797">
      <c r="Q797" s="71"/>
    </row>
    <row r="798">
      <c r="Q798" s="71"/>
    </row>
    <row r="799">
      <c r="Q799" s="71"/>
    </row>
    <row r="800">
      <c r="Q800" s="71"/>
    </row>
    <row r="801">
      <c r="Q801" s="71"/>
    </row>
    <row r="802">
      <c r="Q802" s="71"/>
    </row>
    <row r="803">
      <c r="Q803" s="71"/>
    </row>
    <row r="804">
      <c r="Q804" s="71"/>
    </row>
    <row r="805">
      <c r="Q805" s="71"/>
    </row>
    <row r="806">
      <c r="Q806" s="71"/>
    </row>
    <row r="807">
      <c r="Q807" s="71"/>
    </row>
    <row r="808">
      <c r="Q808" s="71"/>
    </row>
    <row r="809">
      <c r="Q809" s="71"/>
    </row>
    <row r="810">
      <c r="Q810" s="71"/>
    </row>
    <row r="811">
      <c r="Q811" s="71"/>
    </row>
    <row r="812">
      <c r="Q812" s="71"/>
    </row>
    <row r="813">
      <c r="Q813" s="71"/>
    </row>
    <row r="814">
      <c r="Q814" s="71"/>
    </row>
    <row r="815">
      <c r="Q815" s="71"/>
    </row>
    <row r="816">
      <c r="Q816" s="71"/>
    </row>
    <row r="817">
      <c r="Q817" s="71"/>
    </row>
    <row r="818">
      <c r="Q818" s="71"/>
    </row>
    <row r="819">
      <c r="Q819" s="71"/>
    </row>
    <row r="820">
      <c r="Q820" s="71"/>
    </row>
    <row r="821">
      <c r="Q821" s="71"/>
    </row>
    <row r="822">
      <c r="Q822" s="71"/>
    </row>
    <row r="823">
      <c r="Q823" s="71"/>
    </row>
    <row r="824">
      <c r="Q824" s="71"/>
    </row>
    <row r="825">
      <c r="Q825" s="71"/>
    </row>
    <row r="826">
      <c r="Q826" s="71"/>
    </row>
    <row r="827">
      <c r="Q827" s="71"/>
    </row>
    <row r="828">
      <c r="Q828" s="71"/>
    </row>
    <row r="829">
      <c r="Q829" s="71"/>
    </row>
    <row r="830">
      <c r="Q830" s="71"/>
    </row>
    <row r="831">
      <c r="Q831" s="71"/>
    </row>
    <row r="832">
      <c r="Q832" s="71"/>
    </row>
    <row r="833">
      <c r="Q833" s="71"/>
    </row>
    <row r="834">
      <c r="Q834" s="71"/>
    </row>
    <row r="835">
      <c r="Q835" s="71"/>
    </row>
    <row r="836">
      <c r="Q836" s="71"/>
    </row>
    <row r="837">
      <c r="Q837" s="71"/>
    </row>
    <row r="838">
      <c r="Q838" s="71"/>
    </row>
    <row r="839">
      <c r="Q839" s="71"/>
    </row>
    <row r="840">
      <c r="Q840" s="71"/>
    </row>
    <row r="841">
      <c r="Q841" s="71"/>
    </row>
    <row r="842">
      <c r="Q842" s="71"/>
    </row>
    <row r="843">
      <c r="Q843" s="71"/>
    </row>
    <row r="844">
      <c r="Q844" s="71"/>
    </row>
    <row r="845">
      <c r="Q845" s="71"/>
    </row>
    <row r="846">
      <c r="Q846" s="71"/>
    </row>
    <row r="847">
      <c r="Q847" s="71"/>
    </row>
    <row r="848">
      <c r="Q848" s="71"/>
    </row>
    <row r="849">
      <c r="Q849" s="71"/>
    </row>
    <row r="850">
      <c r="Q850" s="71"/>
    </row>
    <row r="851">
      <c r="Q851" s="71"/>
    </row>
    <row r="852">
      <c r="Q852" s="71"/>
    </row>
    <row r="853">
      <c r="Q853" s="71"/>
    </row>
    <row r="854">
      <c r="Q854" s="71"/>
    </row>
    <row r="855">
      <c r="Q855" s="71"/>
    </row>
    <row r="856">
      <c r="Q856" s="71"/>
    </row>
    <row r="857">
      <c r="Q857" s="71"/>
    </row>
    <row r="858">
      <c r="Q858" s="71"/>
    </row>
    <row r="859">
      <c r="Q859" s="71"/>
    </row>
    <row r="860">
      <c r="Q860" s="71"/>
    </row>
    <row r="861">
      <c r="Q861" s="71"/>
    </row>
    <row r="862">
      <c r="Q862" s="71"/>
    </row>
    <row r="863">
      <c r="Q863" s="71"/>
    </row>
    <row r="864">
      <c r="Q864" s="71"/>
    </row>
    <row r="865">
      <c r="Q865" s="71"/>
    </row>
    <row r="866">
      <c r="Q866" s="71"/>
    </row>
    <row r="867">
      <c r="Q867" s="71"/>
    </row>
    <row r="868">
      <c r="Q868" s="71"/>
    </row>
    <row r="869">
      <c r="Q869" s="71"/>
    </row>
    <row r="870">
      <c r="Q870" s="71"/>
    </row>
    <row r="871">
      <c r="Q871" s="71"/>
    </row>
    <row r="872">
      <c r="Q872" s="71"/>
    </row>
    <row r="873">
      <c r="Q873" s="71"/>
    </row>
    <row r="874">
      <c r="Q874" s="71"/>
    </row>
    <row r="875">
      <c r="Q875" s="71"/>
    </row>
    <row r="876">
      <c r="Q876" s="71"/>
    </row>
    <row r="877">
      <c r="Q877" s="71"/>
    </row>
  </sheetData>
  <mergeCells count="20">
    <mergeCell ref="B1:P1"/>
    <mergeCell ref="R1:AF1"/>
    <mergeCell ref="AH1:AV1"/>
    <mergeCell ref="AX1:BL1"/>
    <mergeCell ref="R15:AF15"/>
    <mergeCell ref="AH15:AV15"/>
    <mergeCell ref="AX15:BL15"/>
    <mergeCell ref="AH84:AV84"/>
    <mergeCell ref="AX84:BL84"/>
    <mergeCell ref="B134:P134"/>
    <mergeCell ref="R134:AF134"/>
    <mergeCell ref="AH134:AV134"/>
    <mergeCell ref="AX134:BL134"/>
    <mergeCell ref="B15:P15"/>
    <mergeCell ref="B36:P36"/>
    <mergeCell ref="R36:AF36"/>
    <mergeCell ref="AH36:AV36"/>
    <mergeCell ref="AX36:BL36"/>
    <mergeCell ref="B84:P84"/>
    <mergeCell ref="R84:AF84"/>
  </mergeCells>
  <conditionalFormatting sqref="A48:A56 A96:A106 A156:A166">
    <cfRule type="cellIs" dxfId="1" priority="1" operator="equal">
      <formula>0</formula>
    </cfRule>
  </conditionalFormatting>
  <conditionalFormatting sqref="P136:P145 AF136:AF145 AV136:AV145 BL136:BM145">
    <cfRule type="cellIs" dxfId="0" priority="2" operator="equal">
      <formula>1</formula>
    </cfRule>
  </conditionalFormatting>
  <conditionalFormatting sqref="P146:P187 AF146:AF187 AV146:AV187 BL146:BM187">
    <cfRule type="cellIs" dxfId="0" priority="3" operator="equal">
      <formula>0</formula>
    </cfRule>
  </conditionalFormatting>
  <conditionalFormatting sqref="P146:P187 AF146:AF187 AV146:AV187 BL146:BM187">
    <cfRule type="cellIs" dxfId="0" priority="4" operator="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0"/>
    <col customWidth="1" min="2" max="73" width="3.75"/>
    <col customWidth="1" min="74" max="74" width="5.0"/>
    <col customWidth="1" min="75" max="75" width="5.38"/>
    <col customWidth="1" min="76" max="77" width="6.38"/>
    <col customWidth="1" min="78" max="78" width="5.25"/>
    <col customWidth="1" min="79" max="79" width="5.13"/>
    <col customWidth="1" min="80" max="80" width="5.0"/>
    <col customWidth="1" min="81" max="97" width="3.75"/>
  </cols>
  <sheetData>
    <row r="1">
      <c r="A1" s="49" t="s">
        <v>0</v>
      </c>
      <c r="B1" s="49">
        <v>1.0</v>
      </c>
      <c r="Z1" s="50">
        <v>44595.0</v>
      </c>
      <c r="AX1" s="50">
        <v>44656.0</v>
      </c>
      <c r="BV1" s="49" t="s">
        <v>1</v>
      </c>
    </row>
    <row r="2">
      <c r="A2" s="49" t="s">
        <v>70</v>
      </c>
      <c r="B2" s="49">
        <v>0.0</v>
      </c>
      <c r="C2" s="49">
        <v>1.0</v>
      </c>
      <c r="D2" s="49">
        <v>2.0</v>
      </c>
      <c r="E2" s="49">
        <v>3.0</v>
      </c>
      <c r="F2" s="49">
        <v>4.0</v>
      </c>
      <c r="G2" s="49">
        <v>5.0</v>
      </c>
      <c r="H2" s="49">
        <v>6.0</v>
      </c>
      <c r="I2" s="49">
        <v>7.0</v>
      </c>
      <c r="J2" s="49">
        <v>8.0</v>
      </c>
      <c r="K2" s="49">
        <v>9.0</v>
      </c>
      <c r="L2" s="49">
        <v>10.0</v>
      </c>
      <c r="M2" s="49">
        <v>11.0</v>
      </c>
      <c r="N2" s="49">
        <v>12.0</v>
      </c>
      <c r="O2" s="49">
        <v>13.0</v>
      </c>
      <c r="P2" s="49">
        <v>14.0</v>
      </c>
      <c r="Q2" s="49">
        <v>15.0</v>
      </c>
      <c r="R2" s="49">
        <v>16.0</v>
      </c>
      <c r="S2" s="49">
        <v>17.0</v>
      </c>
      <c r="T2" s="49">
        <v>18.0</v>
      </c>
      <c r="U2" s="49">
        <v>19.0</v>
      </c>
      <c r="V2" s="49">
        <v>20.0</v>
      </c>
      <c r="W2" s="49">
        <v>21.0</v>
      </c>
      <c r="X2" s="49">
        <v>22.0</v>
      </c>
      <c r="Y2" s="49">
        <v>23.0</v>
      </c>
      <c r="Z2" s="49">
        <v>0.0</v>
      </c>
      <c r="AA2" s="49">
        <v>1.0</v>
      </c>
      <c r="AB2" s="49">
        <v>2.0</v>
      </c>
      <c r="AC2" s="49">
        <v>3.0</v>
      </c>
      <c r="AD2" s="49">
        <v>4.0</v>
      </c>
      <c r="AE2" s="49">
        <v>5.0</v>
      </c>
      <c r="AF2" s="49">
        <v>6.0</v>
      </c>
      <c r="AG2" s="49">
        <v>7.0</v>
      </c>
      <c r="AH2" s="49">
        <v>8.0</v>
      </c>
      <c r="AI2" s="49">
        <v>9.0</v>
      </c>
      <c r="AJ2" s="49">
        <v>10.0</v>
      </c>
      <c r="AK2" s="49">
        <v>11.0</v>
      </c>
      <c r="AL2" s="49">
        <v>12.0</v>
      </c>
      <c r="AM2" s="49">
        <v>13.0</v>
      </c>
      <c r="AN2" s="49">
        <v>14.0</v>
      </c>
      <c r="AO2" s="49">
        <v>15.0</v>
      </c>
      <c r="AP2" s="49">
        <v>16.0</v>
      </c>
      <c r="AQ2" s="49">
        <v>17.0</v>
      </c>
      <c r="AR2" s="49">
        <v>18.0</v>
      </c>
      <c r="AS2" s="49">
        <v>19.0</v>
      </c>
      <c r="AT2" s="49">
        <v>20.0</v>
      </c>
      <c r="AU2" s="49">
        <v>21.0</v>
      </c>
      <c r="AV2" s="49">
        <v>22.0</v>
      </c>
      <c r="AW2" s="49">
        <v>23.0</v>
      </c>
      <c r="AX2" s="49">
        <v>0.0</v>
      </c>
      <c r="AY2" s="49">
        <v>1.0</v>
      </c>
      <c r="AZ2" s="49">
        <v>2.0</v>
      </c>
      <c r="BA2" s="49">
        <v>3.0</v>
      </c>
      <c r="BB2" s="49">
        <v>4.0</v>
      </c>
      <c r="BC2" s="49">
        <v>5.0</v>
      </c>
      <c r="BD2" s="49">
        <v>6.0</v>
      </c>
      <c r="BE2" s="49">
        <v>7.0</v>
      </c>
      <c r="BF2" s="49">
        <v>8.0</v>
      </c>
      <c r="BG2" s="49">
        <v>9.0</v>
      </c>
      <c r="BH2" s="49">
        <v>10.0</v>
      </c>
      <c r="BI2" s="49">
        <v>11.0</v>
      </c>
      <c r="BJ2" s="49">
        <v>12.0</v>
      </c>
      <c r="BK2" s="49">
        <v>13.0</v>
      </c>
      <c r="BL2" s="49">
        <v>14.0</v>
      </c>
      <c r="BM2" s="49">
        <v>15.0</v>
      </c>
      <c r="BN2" s="49">
        <v>16.0</v>
      </c>
      <c r="BO2" s="49">
        <v>17.0</v>
      </c>
      <c r="BP2" s="49">
        <v>18.0</v>
      </c>
      <c r="BQ2" s="49">
        <v>19.0</v>
      </c>
      <c r="BR2" s="49">
        <v>20.0</v>
      </c>
      <c r="BS2" s="49">
        <v>21.0</v>
      </c>
      <c r="BT2" s="49">
        <v>22.0</v>
      </c>
      <c r="BU2" s="49">
        <v>23.0</v>
      </c>
      <c r="BV2" s="49">
        <v>0.0</v>
      </c>
      <c r="BW2" s="49">
        <v>1.0</v>
      </c>
      <c r="BX2" s="49">
        <v>2.0</v>
      </c>
      <c r="BY2" s="49">
        <v>3.0</v>
      </c>
      <c r="BZ2" s="49">
        <v>4.0</v>
      </c>
      <c r="CA2" s="49">
        <v>5.0</v>
      </c>
      <c r="CB2" s="49">
        <v>6.0</v>
      </c>
      <c r="CC2" s="49">
        <v>7.0</v>
      </c>
      <c r="CD2" s="49">
        <v>8.0</v>
      </c>
      <c r="CE2" s="49">
        <v>9.0</v>
      </c>
      <c r="CF2" s="49">
        <v>10.0</v>
      </c>
      <c r="CG2" s="49">
        <v>11.0</v>
      </c>
      <c r="CH2" s="49">
        <v>12.0</v>
      </c>
      <c r="CI2" s="49">
        <v>13.0</v>
      </c>
      <c r="CJ2" s="49">
        <v>14.0</v>
      </c>
      <c r="CK2" s="49">
        <v>15.0</v>
      </c>
      <c r="CL2" s="49">
        <v>16.0</v>
      </c>
      <c r="CM2" s="49">
        <v>17.0</v>
      </c>
      <c r="CN2" s="49">
        <v>18.0</v>
      </c>
      <c r="CO2" s="49">
        <v>19.0</v>
      </c>
      <c r="CP2" s="49">
        <v>20.0</v>
      </c>
      <c r="CQ2" s="49">
        <v>21.0</v>
      </c>
      <c r="CR2" s="49">
        <v>22.0</v>
      </c>
      <c r="CS2" s="49">
        <v>23.0</v>
      </c>
    </row>
    <row r="3">
      <c r="A3" s="52" t="s">
        <v>7</v>
      </c>
      <c r="B3" s="52">
        <v>13.0</v>
      </c>
      <c r="C3" s="52">
        <v>1.0</v>
      </c>
      <c r="D3" s="52">
        <v>0.0</v>
      </c>
      <c r="E3" s="52">
        <v>2.0</v>
      </c>
      <c r="F3" s="52">
        <v>0.0</v>
      </c>
      <c r="G3" s="52">
        <v>0.0</v>
      </c>
      <c r="H3" s="52">
        <v>1.0</v>
      </c>
      <c r="I3" s="52">
        <v>0.0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1.0</v>
      </c>
      <c r="V3" s="52">
        <v>0.0</v>
      </c>
      <c r="W3" s="52">
        <v>0.0</v>
      </c>
      <c r="X3" s="52">
        <v>0.0</v>
      </c>
      <c r="Y3" s="52">
        <v>0.0</v>
      </c>
      <c r="Z3" s="52">
        <v>91.0</v>
      </c>
      <c r="AA3" s="52">
        <v>13.0</v>
      </c>
      <c r="AB3" s="52">
        <v>6.0</v>
      </c>
      <c r="AC3" s="52">
        <v>3.0</v>
      </c>
      <c r="AD3" s="52">
        <v>2.0</v>
      </c>
      <c r="AE3" s="52">
        <v>1.0</v>
      </c>
      <c r="AF3" s="52">
        <v>2.0</v>
      </c>
      <c r="AG3" s="52">
        <v>3.0</v>
      </c>
      <c r="AH3" s="52">
        <v>1.0</v>
      </c>
      <c r="AI3" s="52">
        <v>0.0</v>
      </c>
      <c r="AJ3" s="52">
        <v>0.0</v>
      </c>
      <c r="AK3" s="52">
        <v>0.0</v>
      </c>
      <c r="AL3" s="52">
        <v>1.0</v>
      </c>
      <c r="AM3" s="52">
        <v>1.0</v>
      </c>
      <c r="AN3" s="52">
        <v>0.0</v>
      </c>
      <c r="AO3" s="52">
        <v>0.0</v>
      </c>
      <c r="AP3" s="52">
        <v>0.0</v>
      </c>
      <c r="AQ3" s="52">
        <v>0.0</v>
      </c>
      <c r="AR3" s="52">
        <v>0.0</v>
      </c>
      <c r="AS3" s="52">
        <v>1.0</v>
      </c>
      <c r="AT3" s="52">
        <v>0.0</v>
      </c>
      <c r="AU3" s="52">
        <v>0.0</v>
      </c>
      <c r="AV3" s="52">
        <v>0.0</v>
      </c>
      <c r="AW3" s="52">
        <v>0.0</v>
      </c>
      <c r="AX3" s="52">
        <v>168.0</v>
      </c>
      <c r="AY3" s="52">
        <v>26.0</v>
      </c>
      <c r="AZ3" s="52">
        <v>19.0</v>
      </c>
      <c r="BA3" s="52">
        <v>5.0</v>
      </c>
      <c r="BB3" s="52">
        <v>8.0</v>
      </c>
      <c r="BC3" s="52">
        <v>4.0</v>
      </c>
      <c r="BD3" s="52">
        <v>4.0</v>
      </c>
      <c r="BE3" s="52">
        <v>1.0</v>
      </c>
      <c r="BF3" s="52">
        <v>3.0</v>
      </c>
      <c r="BG3" s="52">
        <v>0.0</v>
      </c>
      <c r="BH3" s="52">
        <v>0.0</v>
      </c>
      <c r="BI3" s="52">
        <v>0.0</v>
      </c>
      <c r="BJ3" s="52">
        <v>2.0</v>
      </c>
      <c r="BK3" s="52">
        <v>2.0</v>
      </c>
      <c r="BL3" s="52">
        <v>1.0</v>
      </c>
      <c r="BM3" s="52">
        <v>0.0</v>
      </c>
      <c r="BN3" s="52">
        <v>0.0</v>
      </c>
      <c r="BO3" s="52">
        <v>0.0</v>
      </c>
      <c r="BP3" s="52">
        <v>0.0</v>
      </c>
      <c r="BQ3" s="52">
        <v>0.0</v>
      </c>
      <c r="BR3" s="52">
        <v>0.0</v>
      </c>
      <c r="BS3" s="52">
        <v>0.0</v>
      </c>
      <c r="BT3" s="52">
        <v>1.0</v>
      </c>
      <c r="BU3" s="52">
        <v>0.0</v>
      </c>
      <c r="BV3" s="52">
        <v>116.0</v>
      </c>
      <c r="BW3" s="52">
        <v>12.0</v>
      </c>
      <c r="BX3" s="52">
        <v>11.0</v>
      </c>
      <c r="BY3" s="52">
        <v>6.0</v>
      </c>
      <c r="BZ3" s="52">
        <v>3.0</v>
      </c>
      <c r="CA3" s="52">
        <v>4.0</v>
      </c>
      <c r="CB3" s="52">
        <v>4.0</v>
      </c>
      <c r="CC3" s="52">
        <v>2.0</v>
      </c>
      <c r="CD3" s="52">
        <v>1.0</v>
      </c>
      <c r="CE3" s="52">
        <v>2.0</v>
      </c>
      <c r="CF3" s="52">
        <v>2.0</v>
      </c>
      <c r="CG3" s="52">
        <v>0.0</v>
      </c>
      <c r="CH3" s="52">
        <v>4.0</v>
      </c>
      <c r="CI3" s="52">
        <v>2.0</v>
      </c>
      <c r="CJ3" s="52">
        <v>0.0</v>
      </c>
      <c r="CK3" s="52">
        <v>0.0</v>
      </c>
      <c r="CL3" s="52">
        <v>0.0</v>
      </c>
      <c r="CM3" s="52">
        <v>0.0</v>
      </c>
      <c r="CN3" s="52">
        <v>0.0</v>
      </c>
      <c r="CO3" s="52">
        <v>0.0</v>
      </c>
      <c r="CP3" s="52">
        <v>0.0</v>
      </c>
      <c r="CQ3" s="52">
        <v>0.0</v>
      </c>
      <c r="CR3" s="52">
        <v>0.0</v>
      </c>
      <c r="CS3" s="52">
        <v>0.0</v>
      </c>
    </row>
    <row r="4">
      <c r="A4" s="52" t="s">
        <v>8</v>
      </c>
      <c r="B4" s="52">
        <v>3.0</v>
      </c>
      <c r="C4" s="52">
        <v>1.0</v>
      </c>
      <c r="D4" s="52">
        <v>0.0</v>
      </c>
      <c r="E4" s="52">
        <v>0.0</v>
      </c>
      <c r="F4" s="52">
        <v>0.0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0.0</v>
      </c>
      <c r="N4" s="52">
        <v>0.0</v>
      </c>
      <c r="O4" s="52">
        <v>0.0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</v>
      </c>
      <c r="V4" s="52">
        <v>0.0</v>
      </c>
      <c r="W4" s="52">
        <v>0.0</v>
      </c>
      <c r="X4" s="52">
        <v>0.0</v>
      </c>
      <c r="Y4" s="52">
        <v>0.0</v>
      </c>
      <c r="Z4" s="52">
        <v>14.0</v>
      </c>
      <c r="AA4" s="52">
        <v>3.0</v>
      </c>
      <c r="AB4" s="52">
        <v>1.0</v>
      </c>
      <c r="AC4" s="52">
        <v>1.0</v>
      </c>
      <c r="AD4" s="52">
        <v>0.0</v>
      </c>
      <c r="AE4" s="52">
        <v>0.0</v>
      </c>
      <c r="AF4" s="52">
        <v>0.0</v>
      </c>
      <c r="AG4" s="52">
        <v>0.0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0.0</v>
      </c>
      <c r="AN4" s="52">
        <v>0.0</v>
      </c>
      <c r="AO4" s="52">
        <v>0.0</v>
      </c>
      <c r="AP4" s="52">
        <v>0.0</v>
      </c>
      <c r="AQ4" s="52">
        <v>0.0</v>
      </c>
      <c r="AR4" s="52">
        <v>0.0</v>
      </c>
      <c r="AS4" s="52">
        <v>0.0</v>
      </c>
      <c r="AT4" s="52">
        <v>0.0</v>
      </c>
      <c r="AU4" s="52">
        <v>0.0</v>
      </c>
      <c r="AV4" s="52">
        <v>0.0</v>
      </c>
      <c r="AW4" s="52">
        <v>1.0</v>
      </c>
      <c r="AX4" s="52">
        <v>42.0</v>
      </c>
      <c r="AY4" s="52">
        <v>12.0</v>
      </c>
      <c r="AZ4" s="52">
        <v>0.0</v>
      </c>
      <c r="BA4" s="52">
        <v>0.0</v>
      </c>
      <c r="BB4" s="52">
        <v>1.0</v>
      </c>
      <c r="BC4" s="52">
        <v>2.0</v>
      </c>
      <c r="BD4" s="52">
        <v>0.0</v>
      </c>
      <c r="BE4" s="52">
        <v>0.0</v>
      </c>
      <c r="BF4" s="52">
        <v>0.0</v>
      </c>
      <c r="BG4" s="52">
        <v>0.0</v>
      </c>
      <c r="BH4" s="52">
        <v>0.0</v>
      </c>
      <c r="BI4" s="52">
        <v>0.0</v>
      </c>
      <c r="BJ4" s="52">
        <v>0.0</v>
      </c>
      <c r="BK4" s="52">
        <v>0.0</v>
      </c>
      <c r="BL4" s="52">
        <v>0.0</v>
      </c>
      <c r="BM4" s="52">
        <v>0.0</v>
      </c>
      <c r="BN4" s="52">
        <v>0.0</v>
      </c>
      <c r="BO4" s="52">
        <v>0.0</v>
      </c>
      <c r="BP4" s="52">
        <v>0.0</v>
      </c>
      <c r="BQ4" s="52">
        <v>0.0</v>
      </c>
      <c r="BR4" s="52">
        <v>0.0</v>
      </c>
      <c r="BS4" s="52">
        <v>0.0</v>
      </c>
      <c r="BT4" s="52">
        <v>0.0</v>
      </c>
      <c r="BU4" s="52">
        <v>1.0</v>
      </c>
      <c r="BV4" s="52">
        <v>29.0</v>
      </c>
      <c r="BW4" s="52">
        <v>6.0</v>
      </c>
      <c r="BX4" s="52">
        <v>2.0</v>
      </c>
      <c r="BY4" s="52">
        <v>0.0</v>
      </c>
      <c r="BZ4" s="52">
        <v>0.0</v>
      </c>
      <c r="CA4" s="52">
        <v>0.0</v>
      </c>
      <c r="CB4" s="52">
        <v>0.0</v>
      </c>
      <c r="CC4" s="52">
        <v>0.0</v>
      </c>
      <c r="CD4" s="52">
        <v>0.0</v>
      </c>
      <c r="CE4" s="52">
        <v>1.0</v>
      </c>
      <c r="CF4" s="52">
        <v>0.0</v>
      </c>
      <c r="CG4" s="52">
        <v>0.0</v>
      </c>
      <c r="CH4" s="52">
        <v>1.0</v>
      </c>
      <c r="CI4" s="52">
        <v>1.0</v>
      </c>
      <c r="CJ4" s="52">
        <v>0.0</v>
      </c>
      <c r="CK4" s="52">
        <v>0.0</v>
      </c>
      <c r="CL4" s="52">
        <v>0.0</v>
      </c>
      <c r="CM4" s="52">
        <v>0.0</v>
      </c>
      <c r="CN4" s="52">
        <v>0.0</v>
      </c>
      <c r="CO4" s="52">
        <v>0.0</v>
      </c>
      <c r="CP4" s="52">
        <v>0.0</v>
      </c>
      <c r="CQ4" s="52">
        <v>0.0</v>
      </c>
      <c r="CR4" s="52">
        <v>0.0</v>
      </c>
      <c r="CS4" s="52">
        <v>3.0</v>
      </c>
    </row>
    <row r="5">
      <c r="A5" s="52" t="s">
        <v>9</v>
      </c>
      <c r="B5" s="52">
        <v>5.0</v>
      </c>
      <c r="C5" s="52">
        <v>3.0</v>
      </c>
      <c r="D5" s="52">
        <v>0.0</v>
      </c>
      <c r="E5" s="52">
        <v>1.0</v>
      </c>
      <c r="F5" s="52">
        <v>0.0</v>
      </c>
      <c r="G5" s="52">
        <v>0.0</v>
      </c>
      <c r="H5" s="52">
        <v>0.0</v>
      </c>
      <c r="I5" s="52">
        <v>0.0</v>
      </c>
      <c r="J5" s="52">
        <v>0.0</v>
      </c>
      <c r="K5" s="52">
        <v>0.0</v>
      </c>
      <c r="L5" s="52">
        <v>0.0</v>
      </c>
      <c r="M5" s="52">
        <v>0.0</v>
      </c>
      <c r="N5" s="52">
        <v>0.0</v>
      </c>
      <c r="O5" s="52">
        <v>0.0</v>
      </c>
      <c r="P5" s="52">
        <v>0.0</v>
      </c>
      <c r="Q5" s="52">
        <v>0.0</v>
      </c>
      <c r="R5" s="52">
        <v>0.0</v>
      </c>
      <c r="S5" s="52">
        <v>0.0</v>
      </c>
      <c r="T5" s="52">
        <v>0.0</v>
      </c>
      <c r="U5" s="52">
        <v>0.0</v>
      </c>
      <c r="V5" s="52">
        <v>0.0</v>
      </c>
      <c r="W5" s="52">
        <v>0.0</v>
      </c>
      <c r="X5" s="52">
        <v>0.0</v>
      </c>
      <c r="Y5" s="52">
        <v>0.0</v>
      </c>
      <c r="Z5" s="52">
        <v>53.0</v>
      </c>
      <c r="AA5" s="52">
        <v>12.0</v>
      </c>
      <c r="AB5" s="52">
        <v>7.0</v>
      </c>
      <c r="AC5" s="52">
        <v>5.0</v>
      </c>
      <c r="AD5" s="52">
        <v>3.0</v>
      </c>
      <c r="AE5" s="52">
        <v>2.0</v>
      </c>
      <c r="AF5" s="52">
        <v>1.0</v>
      </c>
      <c r="AG5" s="52">
        <v>0.0</v>
      </c>
      <c r="AH5" s="52">
        <v>1.0</v>
      </c>
      <c r="AI5" s="52">
        <v>0.0</v>
      </c>
      <c r="AJ5" s="52">
        <v>0.0</v>
      </c>
      <c r="AK5" s="52">
        <v>0.0</v>
      </c>
      <c r="AL5" s="52">
        <v>1.0</v>
      </c>
      <c r="AM5" s="52">
        <v>0.0</v>
      </c>
      <c r="AN5" s="52">
        <v>0.0</v>
      </c>
      <c r="AO5" s="52">
        <v>0.0</v>
      </c>
      <c r="AP5" s="52">
        <v>0.0</v>
      </c>
      <c r="AQ5" s="52">
        <v>0.0</v>
      </c>
      <c r="AR5" s="52">
        <v>0.0</v>
      </c>
      <c r="AS5" s="52">
        <v>1.0</v>
      </c>
      <c r="AT5" s="52">
        <v>0.0</v>
      </c>
      <c r="AU5" s="52">
        <v>0.0</v>
      </c>
      <c r="AV5" s="52">
        <v>0.0</v>
      </c>
      <c r="AW5" s="52">
        <v>0.0</v>
      </c>
      <c r="AX5" s="52">
        <v>184.0</v>
      </c>
      <c r="AY5" s="52">
        <v>45.0</v>
      </c>
      <c r="AZ5" s="52">
        <v>15.0</v>
      </c>
      <c r="BA5" s="52">
        <v>13.0</v>
      </c>
      <c r="BB5" s="52">
        <v>3.0</v>
      </c>
      <c r="BC5" s="52">
        <v>4.0</v>
      </c>
      <c r="BD5" s="52">
        <v>2.0</v>
      </c>
      <c r="BE5" s="52">
        <v>0.0</v>
      </c>
      <c r="BF5" s="52">
        <v>1.0</v>
      </c>
      <c r="BG5" s="52">
        <v>1.0</v>
      </c>
      <c r="BH5" s="52">
        <v>0.0</v>
      </c>
      <c r="BI5" s="52">
        <v>0.0</v>
      </c>
      <c r="BJ5" s="52">
        <v>4.0</v>
      </c>
      <c r="BK5" s="52">
        <v>0.0</v>
      </c>
      <c r="BL5" s="52">
        <v>1.0</v>
      </c>
      <c r="BM5" s="52">
        <v>0.0</v>
      </c>
      <c r="BN5" s="52">
        <v>1.0</v>
      </c>
      <c r="BO5" s="52">
        <v>0.0</v>
      </c>
      <c r="BP5" s="52">
        <v>0.0</v>
      </c>
      <c r="BQ5" s="52">
        <v>0.0</v>
      </c>
      <c r="BR5" s="52">
        <v>0.0</v>
      </c>
      <c r="BS5" s="52">
        <v>0.0</v>
      </c>
      <c r="BT5" s="52">
        <v>1.0</v>
      </c>
      <c r="BU5" s="52">
        <v>0.0</v>
      </c>
      <c r="BV5" s="52">
        <v>141.0</v>
      </c>
      <c r="BW5" s="52">
        <v>41.0</v>
      </c>
      <c r="BX5" s="52">
        <v>12.0</v>
      </c>
      <c r="BY5" s="52">
        <v>4.0</v>
      </c>
      <c r="BZ5" s="52">
        <v>2.0</v>
      </c>
      <c r="CA5" s="52">
        <v>1.0</v>
      </c>
      <c r="CB5" s="52">
        <v>0.0</v>
      </c>
      <c r="CC5" s="52">
        <v>1.0</v>
      </c>
      <c r="CD5" s="52">
        <v>0.0</v>
      </c>
      <c r="CE5" s="52">
        <v>1.0</v>
      </c>
      <c r="CF5" s="52">
        <v>0.0</v>
      </c>
      <c r="CG5" s="52">
        <v>0.0</v>
      </c>
      <c r="CH5" s="52">
        <v>1.0</v>
      </c>
      <c r="CI5" s="52">
        <v>0.0</v>
      </c>
      <c r="CJ5" s="52">
        <v>0.0</v>
      </c>
      <c r="CK5" s="52">
        <v>0.0</v>
      </c>
      <c r="CL5" s="52">
        <v>0.0</v>
      </c>
      <c r="CM5" s="52">
        <v>0.0</v>
      </c>
      <c r="CN5" s="52">
        <v>0.0</v>
      </c>
      <c r="CO5" s="52">
        <v>0.0</v>
      </c>
      <c r="CP5" s="52">
        <v>0.0</v>
      </c>
      <c r="CQ5" s="52">
        <v>1.0</v>
      </c>
      <c r="CR5" s="52">
        <v>0.0</v>
      </c>
      <c r="CS5" s="52">
        <v>0.0</v>
      </c>
    </row>
    <row r="6">
      <c r="A6" s="52" t="s">
        <v>10</v>
      </c>
      <c r="B6" s="52">
        <v>6.0</v>
      </c>
      <c r="C6" s="52">
        <v>3.0</v>
      </c>
      <c r="D6" s="52">
        <v>1.0</v>
      </c>
      <c r="E6" s="52">
        <v>3.0</v>
      </c>
      <c r="F6" s="52">
        <v>0.0</v>
      </c>
      <c r="G6" s="52">
        <v>1.0</v>
      </c>
      <c r="H6" s="52">
        <v>1.0</v>
      </c>
      <c r="I6" s="52">
        <v>0.0</v>
      </c>
      <c r="J6" s="52">
        <v>1.0</v>
      </c>
      <c r="K6" s="52">
        <v>0.0</v>
      </c>
      <c r="L6" s="52">
        <v>0.0</v>
      </c>
      <c r="M6" s="52">
        <v>0.0</v>
      </c>
      <c r="N6" s="52">
        <v>0.0</v>
      </c>
      <c r="O6" s="52">
        <v>0.0</v>
      </c>
      <c r="P6" s="52">
        <v>0.0</v>
      </c>
      <c r="Q6" s="52">
        <v>0.0</v>
      </c>
      <c r="R6" s="52">
        <v>0.0</v>
      </c>
      <c r="S6" s="52">
        <v>0.0</v>
      </c>
      <c r="T6" s="52">
        <v>0.0</v>
      </c>
      <c r="U6" s="52">
        <v>1.0</v>
      </c>
      <c r="V6" s="52">
        <v>0.0</v>
      </c>
      <c r="W6" s="52">
        <v>0.0</v>
      </c>
      <c r="X6" s="52">
        <v>0.0</v>
      </c>
      <c r="Y6" s="52">
        <v>0.0</v>
      </c>
      <c r="Z6" s="52">
        <v>60.0</v>
      </c>
      <c r="AA6" s="52">
        <v>10.0</v>
      </c>
      <c r="AB6" s="52">
        <v>10.0</v>
      </c>
      <c r="AC6" s="52">
        <v>1.0</v>
      </c>
      <c r="AD6" s="52">
        <v>7.0</v>
      </c>
      <c r="AE6" s="52">
        <v>2.0</v>
      </c>
      <c r="AF6" s="52">
        <v>3.0</v>
      </c>
      <c r="AG6" s="52">
        <v>1.0</v>
      </c>
      <c r="AH6" s="52">
        <v>2.0</v>
      </c>
      <c r="AI6" s="52">
        <v>1.0</v>
      </c>
      <c r="AJ6" s="52">
        <v>2.0</v>
      </c>
      <c r="AK6" s="52">
        <v>0.0</v>
      </c>
      <c r="AL6" s="52">
        <v>1.0</v>
      </c>
      <c r="AM6" s="52">
        <v>0.0</v>
      </c>
      <c r="AN6" s="52">
        <v>0.0</v>
      </c>
      <c r="AO6" s="52">
        <v>0.0</v>
      </c>
      <c r="AP6" s="52">
        <v>1.0</v>
      </c>
      <c r="AQ6" s="52">
        <v>0.0</v>
      </c>
      <c r="AR6" s="52">
        <v>0.0</v>
      </c>
      <c r="AS6" s="52">
        <v>1.0</v>
      </c>
      <c r="AT6" s="52">
        <v>1.0</v>
      </c>
      <c r="AU6" s="52">
        <v>0.0</v>
      </c>
      <c r="AV6" s="52">
        <v>0.0</v>
      </c>
      <c r="AW6" s="52">
        <v>0.0</v>
      </c>
      <c r="AX6" s="52">
        <v>161.0</v>
      </c>
      <c r="AY6" s="52">
        <v>43.0</v>
      </c>
      <c r="AZ6" s="52">
        <v>22.0</v>
      </c>
      <c r="BA6" s="52">
        <v>10.0</v>
      </c>
      <c r="BB6" s="52">
        <v>9.0</v>
      </c>
      <c r="BC6" s="52">
        <v>1.0</v>
      </c>
      <c r="BD6" s="52">
        <v>1.0</v>
      </c>
      <c r="BE6" s="52">
        <v>5.0</v>
      </c>
      <c r="BF6" s="52">
        <v>6.0</v>
      </c>
      <c r="BG6" s="52">
        <v>2.0</v>
      </c>
      <c r="BH6" s="52">
        <v>1.0</v>
      </c>
      <c r="BI6" s="52">
        <v>1.0</v>
      </c>
      <c r="BJ6" s="52">
        <v>3.0</v>
      </c>
      <c r="BK6" s="52">
        <v>0.0</v>
      </c>
      <c r="BL6" s="52">
        <v>1.0</v>
      </c>
      <c r="BM6" s="52">
        <v>0.0</v>
      </c>
      <c r="BN6" s="52">
        <v>1.0</v>
      </c>
      <c r="BO6" s="52">
        <v>0.0</v>
      </c>
      <c r="BP6" s="52">
        <v>0.0</v>
      </c>
      <c r="BQ6" s="52">
        <v>1.0</v>
      </c>
      <c r="BR6" s="52">
        <v>0.0</v>
      </c>
      <c r="BS6" s="52">
        <v>0.0</v>
      </c>
      <c r="BT6" s="52">
        <v>0.0</v>
      </c>
      <c r="BU6" s="52">
        <v>0.0</v>
      </c>
      <c r="BV6" s="52">
        <v>122.0</v>
      </c>
      <c r="BW6" s="52">
        <v>15.0</v>
      </c>
      <c r="BX6" s="52">
        <v>9.0</v>
      </c>
      <c r="BY6" s="52">
        <v>5.0</v>
      </c>
      <c r="BZ6" s="52">
        <v>9.0</v>
      </c>
      <c r="CA6" s="52">
        <v>4.0</v>
      </c>
      <c r="CB6" s="52">
        <v>3.0</v>
      </c>
      <c r="CC6" s="52">
        <v>3.0</v>
      </c>
      <c r="CD6" s="52">
        <v>3.0</v>
      </c>
      <c r="CE6" s="52">
        <v>4.0</v>
      </c>
      <c r="CF6" s="52">
        <v>1.0</v>
      </c>
      <c r="CG6" s="52">
        <v>0.0</v>
      </c>
      <c r="CH6" s="52">
        <v>3.0</v>
      </c>
      <c r="CI6" s="52">
        <v>1.0</v>
      </c>
      <c r="CJ6" s="52">
        <v>1.0</v>
      </c>
      <c r="CK6" s="52">
        <v>0.0</v>
      </c>
      <c r="CL6" s="52">
        <v>1.0</v>
      </c>
      <c r="CM6" s="52">
        <v>0.0</v>
      </c>
      <c r="CN6" s="52">
        <v>0.0</v>
      </c>
      <c r="CO6" s="52">
        <v>0.0</v>
      </c>
      <c r="CP6" s="52">
        <v>0.0</v>
      </c>
      <c r="CQ6" s="52">
        <v>0.0</v>
      </c>
      <c r="CR6" s="52">
        <v>0.0</v>
      </c>
      <c r="CS6" s="52">
        <v>0.0</v>
      </c>
    </row>
    <row r="7">
      <c r="A7" s="52" t="s">
        <v>11</v>
      </c>
      <c r="B7" s="52">
        <v>2.0</v>
      </c>
      <c r="C7" s="52">
        <v>3.0</v>
      </c>
      <c r="D7" s="52">
        <v>2.0</v>
      </c>
      <c r="E7" s="52">
        <v>0.0</v>
      </c>
      <c r="F7" s="52">
        <v>0.0</v>
      </c>
      <c r="G7" s="52">
        <v>0.0</v>
      </c>
      <c r="H7" s="52">
        <v>0.0</v>
      </c>
      <c r="I7" s="52">
        <v>0.0</v>
      </c>
      <c r="J7" s="52">
        <v>0.0</v>
      </c>
      <c r="K7" s="52">
        <v>0.0</v>
      </c>
      <c r="L7" s="52">
        <v>0.0</v>
      </c>
      <c r="M7" s="52">
        <v>0.0</v>
      </c>
      <c r="N7" s="52">
        <v>0.0</v>
      </c>
      <c r="O7" s="52">
        <v>0.0</v>
      </c>
      <c r="P7" s="52">
        <v>0.0</v>
      </c>
      <c r="Q7" s="52">
        <v>0.0</v>
      </c>
      <c r="R7" s="52">
        <v>0.0</v>
      </c>
      <c r="S7" s="52">
        <v>0.0</v>
      </c>
      <c r="T7" s="52">
        <v>0.0</v>
      </c>
      <c r="U7" s="52">
        <v>0.0</v>
      </c>
      <c r="V7" s="52">
        <v>0.0</v>
      </c>
      <c r="W7" s="52">
        <v>0.0</v>
      </c>
      <c r="X7" s="52">
        <v>0.0</v>
      </c>
      <c r="Y7" s="52">
        <v>0.0</v>
      </c>
      <c r="Z7" s="52">
        <v>35.0</v>
      </c>
      <c r="AA7" s="52">
        <v>5.0</v>
      </c>
      <c r="AB7" s="52">
        <v>3.0</v>
      </c>
      <c r="AC7" s="52">
        <v>0.0</v>
      </c>
      <c r="AD7" s="52">
        <v>2.0</v>
      </c>
      <c r="AE7" s="52">
        <v>2.0</v>
      </c>
      <c r="AF7" s="52">
        <v>1.0</v>
      </c>
      <c r="AG7" s="52">
        <v>0.0</v>
      </c>
      <c r="AH7" s="52">
        <v>1.0</v>
      </c>
      <c r="AI7" s="52">
        <v>0.0</v>
      </c>
      <c r="AJ7" s="52">
        <v>0.0</v>
      </c>
      <c r="AK7" s="52">
        <v>2.0</v>
      </c>
      <c r="AL7" s="52">
        <v>0.0</v>
      </c>
      <c r="AM7" s="52">
        <v>0.0</v>
      </c>
      <c r="AN7" s="52">
        <v>0.0</v>
      </c>
      <c r="AO7" s="52">
        <v>0.0</v>
      </c>
      <c r="AP7" s="52">
        <v>0.0</v>
      </c>
      <c r="AQ7" s="52">
        <v>0.0</v>
      </c>
      <c r="AR7" s="52">
        <v>0.0</v>
      </c>
      <c r="AS7" s="52">
        <v>0.0</v>
      </c>
      <c r="AT7" s="52">
        <v>0.0</v>
      </c>
      <c r="AU7" s="52">
        <v>0.0</v>
      </c>
      <c r="AV7" s="52">
        <v>0.0</v>
      </c>
      <c r="AW7" s="52">
        <v>0.0</v>
      </c>
      <c r="AX7" s="52">
        <v>94.0</v>
      </c>
      <c r="AY7" s="52">
        <v>21.0</v>
      </c>
      <c r="AZ7" s="52">
        <v>15.0</v>
      </c>
      <c r="BA7" s="52">
        <v>4.0</v>
      </c>
      <c r="BB7" s="52">
        <v>3.0</v>
      </c>
      <c r="BC7" s="52">
        <v>3.0</v>
      </c>
      <c r="BD7" s="52">
        <v>4.0</v>
      </c>
      <c r="BE7" s="52">
        <v>1.0</v>
      </c>
      <c r="BF7" s="52">
        <v>1.0</v>
      </c>
      <c r="BG7" s="52">
        <v>0.0</v>
      </c>
      <c r="BH7" s="52">
        <v>0.0</v>
      </c>
      <c r="BI7" s="52">
        <v>2.0</v>
      </c>
      <c r="BJ7" s="52">
        <v>3.0</v>
      </c>
      <c r="BK7" s="52">
        <v>0.0</v>
      </c>
      <c r="BL7" s="52">
        <v>0.0</v>
      </c>
      <c r="BM7" s="52">
        <v>0.0</v>
      </c>
      <c r="BN7" s="52">
        <v>1.0</v>
      </c>
      <c r="BO7" s="52">
        <v>0.0</v>
      </c>
      <c r="BP7" s="52">
        <v>0.0</v>
      </c>
      <c r="BQ7" s="52">
        <v>0.0</v>
      </c>
      <c r="BR7" s="52">
        <v>0.0</v>
      </c>
      <c r="BS7" s="52">
        <v>0.0</v>
      </c>
      <c r="BT7" s="52">
        <v>0.0</v>
      </c>
      <c r="BU7" s="52">
        <v>0.0</v>
      </c>
      <c r="BV7" s="52">
        <v>66.0</v>
      </c>
      <c r="BW7" s="52">
        <v>7.0</v>
      </c>
      <c r="BX7" s="52">
        <v>13.0</v>
      </c>
      <c r="BY7" s="52">
        <v>6.0</v>
      </c>
      <c r="BZ7" s="52">
        <v>2.0</v>
      </c>
      <c r="CA7" s="52">
        <v>0.0</v>
      </c>
      <c r="CB7" s="52">
        <v>1.0</v>
      </c>
      <c r="CC7" s="52">
        <v>1.0</v>
      </c>
      <c r="CD7" s="52">
        <v>0.0</v>
      </c>
      <c r="CE7" s="52">
        <v>0.0</v>
      </c>
      <c r="CF7" s="52">
        <v>0.0</v>
      </c>
      <c r="CG7" s="52">
        <v>1.0</v>
      </c>
      <c r="CH7" s="52">
        <v>1.0</v>
      </c>
      <c r="CI7" s="52">
        <v>1.0</v>
      </c>
      <c r="CJ7" s="52">
        <v>1.0</v>
      </c>
      <c r="CK7" s="52">
        <v>0.0</v>
      </c>
      <c r="CL7" s="52">
        <v>0.0</v>
      </c>
      <c r="CM7" s="52">
        <v>1.0</v>
      </c>
      <c r="CN7" s="52">
        <v>0.0</v>
      </c>
      <c r="CO7" s="52">
        <v>0.0</v>
      </c>
      <c r="CP7" s="52">
        <v>0.0</v>
      </c>
      <c r="CQ7" s="52">
        <v>0.0</v>
      </c>
      <c r="CR7" s="52">
        <v>0.0</v>
      </c>
      <c r="CS7" s="52">
        <v>0.0</v>
      </c>
    </row>
    <row r="8">
      <c r="A8" s="52" t="s">
        <v>12</v>
      </c>
      <c r="B8" s="52">
        <v>5.0</v>
      </c>
      <c r="C8" s="52">
        <v>3.0</v>
      </c>
      <c r="D8" s="52">
        <v>0.0</v>
      </c>
      <c r="E8" s="52">
        <v>0.0</v>
      </c>
      <c r="F8" s="52">
        <v>0.0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0.0</v>
      </c>
      <c r="M8" s="52">
        <v>0.0</v>
      </c>
      <c r="N8" s="52">
        <v>0.0</v>
      </c>
      <c r="O8" s="52">
        <v>0.0</v>
      </c>
      <c r="P8" s="52">
        <v>0.0</v>
      </c>
      <c r="Q8" s="52">
        <v>0.0</v>
      </c>
      <c r="R8" s="52">
        <v>0.0</v>
      </c>
      <c r="S8" s="52">
        <v>0.0</v>
      </c>
      <c r="T8" s="52">
        <v>0.0</v>
      </c>
      <c r="U8" s="52">
        <v>0.0</v>
      </c>
      <c r="V8" s="52">
        <v>0.0</v>
      </c>
      <c r="W8" s="52">
        <v>0.0</v>
      </c>
      <c r="X8" s="52">
        <v>0.0</v>
      </c>
      <c r="Y8" s="52">
        <v>0.0</v>
      </c>
      <c r="Z8" s="52">
        <v>41.0</v>
      </c>
      <c r="AA8" s="52">
        <v>4.0</v>
      </c>
      <c r="AB8" s="52">
        <v>1.0</v>
      </c>
      <c r="AC8" s="52">
        <v>3.0</v>
      </c>
      <c r="AD8" s="52">
        <v>0.0</v>
      </c>
      <c r="AE8" s="52">
        <v>0.0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  <c r="AS8" s="52">
        <v>0.0</v>
      </c>
      <c r="AT8" s="52">
        <v>0.0</v>
      </c>
      <c r="AU8" s="52">
        <v>0.0</v>
      </c>
      <c r="AV8" s="52">
        <v>0.0</v>
      </c>
      <c r="AW8" s="52">
        <v>3.0</v>
      </c>
      <c r="AX8" s="52">
        <v>128.0</v>
      </c>
      <c r="AY8" s="52">
        <v>13.0</v>
      </c>
      <c r="AZ8" s="52">
        <v>0.0</v>
      </c>
      <c r="BA8" s="52">
        <v>0.0</v>
      </c>
      <c r="BB8" s="52">
        <v>1.0</v>
      </c>
      <c r="BC8" s="52">
        <v>0.0</v>
      </c>
      <c r="BD8" s="52">
        <v>0.0</v>
      </c>
      <c r="BE8" s="52">
        <v>0.0</v>
      </c>
      <c r="BF8" s="52">
        <v>0.0</v>
      </c>
      <c r="BG8" s="52">
        <v>0.0</v>
      </c>
      <c r="BH8" s="52">
        <v>0.0</v>
      </c>
      <c r="BI8" s="52">
        <v>0.0</v>
      </c>
      <c r="BJ8" s="52">
        <v>3.0</v>
      </c>
      <c r="BK8" s="52">
        <v>0.0</v>
      </c>
      <c r="BL8" s="52">
        <v>0.0</v>
      </c>
      <c r="BM8" s="52">
        <v>0.0</v>
      </c>
      <c r="BN8" s="52">
        <v>0.0</v>
      </c>
      <c r="BO8" s="52">
        <v>0.0</v>
      </c>
      <c r="BP8" s="52">
        <v>0.0</v>
      </c>
      <c r="BQ8" s="52">
        <v>0.0</v>
      </c>
      <c r="BR8" s="52">
        <v>0.0</v>
      </c>
      <c r="BS8" s="52">
        <v>0.0</v>
      </c>
      <c r="BT8" s="52">
        <v>1.0</v>
      </c>
      <c r="BU8" s="52">
        <v>3.0</v>
      </c>
      <c r="BV8" s="52">
        <v>100.0</v>
      </c>
      <c r="BW8" s="52">
        <v>9.0</v>
      </c>
      <c r="BX8" s="52">
        <v>2.0</v>
      </c>
      <c r="BY8" s="52">
        <v>1.0</v>
      </c>
      <c r="BZ8" s="52">
        <v>1.0</v>
      </c>
      <c r="CA8" s="52">
        <v>0.0</v>
      </c>
      <c r="CB8" s="52">
        <v>0.0</v>
      </c>
      <c r="CC8" s="52">
        <v>0.0</v>
      </c>
      <c r="CD8" s="52">
        <v>0.0</v>
      </c>
      <c r="CE8" s="52">
        <v>0.0</v>
      </c>
      <c r="CF8" s="52">
        <v>0.0</v>
      </c>
      <c r="CG8" s="52">
        <v>0.0</v>
      </c>
      <c r="CH8" s="52">
        <v>1.0</v>
      </c>
      <c r="CI8" s="52">
        <v>0.0</v>
      </c>
      <c r="CJ8" s="52">
        <v>0.0</v>
      </c>
      <c r="CK8" s="52">
        <v>0.0</v>
      </c>
      <c r="CL8" s="52">
        <v>0.0</v>
      </c>
      <c r="CM8" s="52">
        <v>0.0</v>
      </c>
      <c r="CN8" s="52">
        <v>0.0</v>
      </c>
      <c r="CO8" s="52">
        <v>0.0</v>
      </c>
      <c r="CP8" s="52">
        <v>0.0</v>
      </c>
      <c r="CQ8" s="52">
        <v>0.0</v>
      </c>
      <c r="CR8" s="52">
        <v>0.0</v>
      </c>
      <c r="CS8" s="52">
        <v>4.0</v>
      </c>
    </row>
    <row r="9">
      <c r="A9" s="52" t="s">
        <v>13</v>
      </c>
      <c r="B9" s="52">
        <v>14.0</v>
      </c>
      <c r="C9" s="52">
        <v>0.0</v>
      </c>
      <c r="D9" s="52">
        <v>0.0</v>
      </c>
      <c r="E9" s="52">
        <v>0.0</v>
      </c>
      <c r="F9" s="52">
        <v>0.0</v>
      </c>
      <c r="G9" s="52">
        <v>0.0</v>
      </c>
      <c r="H9" s="52">
        <v>0.0</v>
      </c>
      <c r="I9" s="52">
        <v>0.0</v>
      </c>
      <c r="J9" s="52">
        <v>0.0</v>
      </c>
      <c r="K9" s="52">
        <v>0.0</v>
      </c>
      <c r="L9" s="52">
        <v>0.0</v>
      </c>
      <c r="M9" s="52">
        <v>0.0</v>
      </c>
      <c r="N9" s="52">
        <v>0.0</v>
      </c>
      <c r="O9" s="52">
        <v>0.0</v>
      </c>
      <c r="P9" s="52">
        <v>0.0</v>
      </c>
      <c r="Q9" s="52">
        <v>0.0</v>
      </c>
      <c r="R9" s="52">
        <v>0.0</v>
      </c>
      <c r="S9" s="52">
        <v>0.0</v>
      </c>
      <c r="T9" s="52">
        <v>0.0</v>
      </c>
      <c r="U9" s="52">
        <v>0.0</v>
      </c>
      <c r="V9" s="52">
        <v>0.0</v>
      </c>
      <c r="W9" s="52">
        <v>0.0</v>
      </c>
      <c r="X9" s="52">
        <v>0.0</v>
      </c>
      <c r="Y9" s="52">
        <v>0.0</v>
      </c>
      <c r="Z9" s="52">
        <v>65.0</v>
      </c>
      <c r="AA9" s="52">
        <v>0.0</v>
      </c>
      <c r="AB9" s="52">
        <v>0.0</v>
      </c>
      <c r="AC9" s="52">
        <v>0.0</v>
      </c>
      <c r="AD9" s="52">
        <v>1.0</v>
      </c>
      <c r="AE9" s="52">
        <v>0.0</v>
      </c>
      <c r="AF9" s="52">
        <v>0.0</v>
      </c>
      <c r="AG9" s="52">
        <v>1.0</v>
      </c>
      <c r="AH9" s="52">
        <v>1.0</v>
      </c>
      <c r="AI9" s="52">
        <v>0.0</v>
      </c>
      <c r="AJ9" s="52">
        <v>0.0</v>
      </c>
      <c r="AK9" s="52">
        <v>0.0</v>
      </c>
      <c r="AL9" s="52">
        <v>0.0</v>
      </c>
      <c r="AM9" s="52">
        <v>0.0</v>
      </c>
      <c r="AN9" s="52">
        <v>0.0</v>
      </c>
      <c r="AO9" s="52">
        <v>0.0</v>
      </c>
      <c r="AP9" s="52">
        <v>0.0</v>
      </c>
      <c r="AQ9" s="52">
        <v>0.0</v>
      </c>
      <c r="AR9" s="52">
        <v>0.0</v>
      </c>
      <c r="AS9" s="52">
        <v>0.0</v>
      </c>
      <c r="AT9" s="52">
        <v>0.0</v>
      </c>
      <c r="AU9" s="52">
        <v>0.0</v>
      </c>
      <c r="AV9" s="52">
        <v>0.0</v>
      </c>
      <c r="AW9" s="52">
        <v>0.0</v>
      </c>
      <c r="AX9" s="52">
        <v>187.0</v>
      </c>
      <c r="AY9" s="52">
        <v>0.0</v>
      </c>
      <c r="AZ9" s="52">
        <v>0.0</v>
      </c>
      <c r="BA9" s="52">
        <v>0.0</v>
      </c>
      <c r="BB9" s="52">
        <v>0.0</v>
      </c>
      <c r="BC9" s="52">
        <v>0.0</v>
      </c>
      <c r="BD9" s="52">
        <v>1.0</v>
      </c>
      <c r="BE9" s="52">
        <v>0.0</v>
      </c>
      <c r="BF9" s="52">
        <v>0.0</v>
      </c>
      <c r="BG9" s="52">
        <v>1.0</v>
      </c>
      <c r="BH9" s="52">
        <v>0.0</v>
      </c>
      <c r="BI9" s="52">
        <v>0.0</v>
      </c>
      <c r="BJ9" s="52">
        <v>0.0</v>
      </c>
      <c r="BK9" s="52">
        <v>0.0</v>
      </c>
      <c r="BL9" s="52">
        <v>0.0</v>
      </c>
      <c r="BM9" s="52">
        <v>0.0</v>
      </c>
      <c r="BN9" s="52">
        <v>0.0</v>
      </c>
      <c r="BO9" s="52">
        <v>0.0</v>
      </c>
      <c r="BP9" s="52">
        <v>0.0</v>
      </c>
      <c r="BQ9" s="52">
        <v>1.0</v>
      </c>
      <c r="BR9" s="52">
        <v>0.0</v>
      </c>
      <c r="BS9" s="52">
        <v>0.0</v>
      </c>
      <c r="BT9" s="52">
        <v>0.0</v>
      </c>
      <c r="BU9" s="52">
        <v>0.0</v>
      </c>
      <c r="BV9" s="52">
        <v>134.0</v>
      </c>
      <c r="BW9" s="52">
        <v>1.0</v>
      </c>
      <c r="BX9" s="52">
        <v>0.0</v>
      </c>
      <c r="BY9" s="52">
        <v>0.0</v>
      </c>
      <c r="BZ9" s="52">
        <v>1.0</v>
      </c>
      <c r="CA9" s="52">
        <v>0.0</v>
      </c>
      <c r="CB9" s="52">
        <v>0.0</v>
      </c>
      <c r="CC9" s="52">
        <v>0.0</v>
      </c>
      <c r="CD9" s="52">
        <v>0.0</v>
      </c>
      <c r="CE9" s="52">
        <v>0.0</v>
      </c>
      <c r="CF9" s="52">
        <v>0.0</v>
      </c>
      <c r="CG9" s="52">
        <v>0.0</v>
      </c>
      <c r="CH9" s="52">
        <v>1.0</v>
      </c>
      <c r="CI9" s="52">
        <v>0.0</v>
      </c>
      <c r="CJ9" s="52">
        <v>0.0</v>
      </c>
      <c r="CK9" s="52">
        <v>0.0</v>
      </c>
      <c r="CL9" s="52">
        <v>0.0</v>
      </c>
      <c r="CM9" s="52">
        <v>0.0</v>
      </c>
      <c r="CN9" s="52">
        <v>0.0</v>
      </c>
      <c r="CO9" s="52">
        <v>3.0</v>
      </c>
      <c r="CP9" s="52">
        <v>0.0</v>
      </c>
      <c r="CQ9" s="52">
        <v>0.0</v>
      </c>
      <c r="CR9" s="52">
        <v>0.0</v>
      </c>
      <c r="CS9" s="52">
        <v>1.0</v>
      </c>
    </row>
    <row r="10">
      <c r="A10" s="52" t="s">
        <v>14</v>
      </c>
      <c r="B10" s="52">
        <v>15.0</v>
      </c>
      <c r="C10" s="52">
        <v>7.0</v>
      </c>
      <c r="D10" s="52">
        <v>0.0</v>
      </c>
      <c r="E10" s="52">
        <v>0.0</v>
      </c>
      <c r="F10" s="52">
        <v>0.0</v>
      </c>
      <c r="G10" s="52">
        <v>0.0</v>
      </c>
      <c r="H10" s="52">
        <v>0.0</v>
      </c>
      <c r="I10" s="52">
        <v>0.0</v>
      </c>
      <c r="J10" s="52">
        <v>0.0</v>
      </c>
      <c r="K10" s="52">
        <v>0.0</v>
      </c>
      <c r="L10" s="52">
        <v>0.0</v>
      </c>
      <c r="M10" s="52">
        <v>0.0</v>
      </c>
      <c r="N10" s="52">
        <v>0.0</v>
      </c>
      <c r="O10" s="52">
        <v>0.0</v>
      </c>
      <c r="P10" s="52">
        <v>0.0</v>
      </c>
      <c r="Q10" s="52">
        <v>0.0</v>
      </c>
      <c r="R10" s="52">
        <v>0.0</v>
      </c>
      <c r="S10" s="52">
        <v>0.0</v>
      </c>
      <c r="T10" s="52">
        <v>0.0</v>
      </c>
      <c r="U10" s="52">
        <v>0.0</v>
      </c>
      <c r="V10" s="52">
        <v>0.0</v>
      </c>
      <c r="W10" s="52">
        <v>0.0</v>
      </c>
      <c r="X10" s="52">
        <v>0.0</v>
      </c>
      <c r="Y10" s="52">
        <v>0.0</v>
      </c>
      <c r="Z10" s="52">
        <v>82.0</v>
      </c>
      <c r="AA10" s="52">
        <v>8.0</v>
      </c>
      <c r="AB10" s="52">
        <v>0.0</v>
      </c>
      <c r="AC10" s="52">
        <v>0.0</v>
      </c>
      <c r="AD10" s="52">
        <v>0.0</v>
      </c>
      <c r="AE10" s="52">
        <v>0.0</v>
      </c>
      <c r="AF10" s="52">
        <v>0.0</v>
      </c>
      <c r="AG10" s="52">
        <v>0.0</v>
      </c>
      <c r="AH10" s="52">
        <v>0.0</v>
      </c>
      <c r="AI10" s="52">
        <v>0.0</v>
      </c>
      <c r="AJ10" s="52">
        <v>0.0</v>
      </c>
      <c r="AK10" s="52">
        <v>0.0</v>
      </c>
      <c r="AL10" s="52">
        <v>0.0</v>
      </c>
      <c r="AM10" s="52">
        <v>0.0</v>
      </c>
      <c r="AN10" s="52">
        <v>0.0</v>
      </c>
      <c r="AO10" s="52">
        <v>0.0</v>
      </c>
      <c r="AP10" s="52">
        <v>0.0</v>
      </c>
      <c r="AQ10" s="52">
        <v>0.0</v>
      </c>
      <c r="AR10" s="52">
        <v>0.0</v>
      </c>
      <c r="AS10" s="52">
        <v>0.0</v>
      </c>
      <c r="AT10" s="52">
        <v>0.0</v>
      </c>
      <c r="AU10" s="52">
        <v>0.0</v>
      </c>
      <c r="AV10" s="52">
        <v>0.0</v>
      </c>
      <c r="AW10" s="52">
        <v>0.0</v>
      </c>
      <c r="AX10" s="52">
        <v>286.0</v>
      </c>
      <c r="AY10" s="52">
        <v>13.0</v>
      </c>
      <c r="AZ10" s="52">
        <v>0.0</v>
      </c>
      <c r="BA10" s="52">
        <v>0.0</v>
      </c>
      <c r="BB10" s="52">
        <v>0.0</v>
      </c>
      <c r="BC10" s="52">
        <v>0.0</v>
      </c>
      <c r="BD10" s="52">
        <v>0.0</v>
      </c>
      <c r="BE10" s="52">
        <v>0.0</v>
      </c>
      <c r="BF10" s="52">
        <v>0.0</v>
      </c>
      <c r="BG10" s="52">
        <v>0.0</v>
      </c>
      <c r="BH10" s="52">
        <v>0.0</v>
      </c>
      <c r="BI10" s="52">
        <v>0.0</v>
      </c>
      <c r="BJ10" s="52">
        <v>0.0</v>
      </c>
      <c r="BK10" s="52">
        <v>0.0</v>
      </c>
      <c r="BL10" s="52">
        <v>0.0</v>
      </c>
      <c r="BM10" s="52">
        <v>0.0</v>
      </c>
      <c r="BN10" s="52">
        <v>0.0</v>
      </c>
      <c r="BO10" s="52">
        <v>0.0</v>
      </c>
      <c r="BP10" s="52">
        <v>0.0</v>
      </c>
      <c r="BQ10" s="52">
        <v>0.0</v>
      </c>
      <c r="BR10" s="52">
        <v>0.0</v>
      </c>
      <c r="BS10" s="52">
        <v>0.0</v>
      </c>
      <c r="BT10" s="52">
        <v>0.0</v>
      </c>
      <c r="BU10" s="52">
        <v>0.0</v>
      </c>
      <c r="BV10" s="52">
        <v>213.0</v>
      </c>
      <c r="BW10" s="52">
        <v>9.0</v>
      </c>
      <c r="BX10" s="52">
        <v>3.0</v>
      </c>
      <c r="BY10" s="52">
        <v>0.0</v>
      </c>
      <c r="BZ10" s="52">
        <v>0.0</v>
      </c>
      <c r="CA10" s="52">
        <v>0.0</v>
      </c>
      <c r="CB10" s="52">
        <v>0.0</v>
      </c>
      <c r="CC10" s="52">
        <v>0.0</v>
      </c>
      <c r="CD10" s="52">
        <v>0.0</v>
      </c>
      <c r="CE10" s="52">
        <v>0.0</v>
      </c>
      <c r="CF10" s="52">
        <v>0.0</v>
      </c>
      <c r="CG10" s="52">
        <v>0.0</v>
      </c>
      <c r="CH10" s="52">
        <v>0.0</v>
      </c>
      <c r="CI10" s="52">
        <v>0.0</v>
      </c>
      <c r="CJ10" s="52">
        <v>0.0</v>
      </c>
      <c r="CK10" s="52">
        <v>0.0</v>
      </c>
      <c r="CL10" s="52">
        <v>0.0</v>
      </c>
      <c r="CM10" s="52">
        <v>0.0</v>
      </c>
      <c r="CN10" s="52">
        <v>0.0</v>
      </c>
      <c r="CO10" s="52">
        <v>0.0</v>
      </c>
      <c r="CP10" s="52">
        <v>0.0</v>
      </c>
      <c r="CQ10" s="52">
        <v>0.0</v>
      </c>
      <c r="CR10" s="52">
        <v>0.0</v>
      </c>
      <c r="CS10" s="52">
        <v>1.0</v>
      </c>
    </row>
    <row r="11">
      <c r="A11" s="52" t="s">
        <v>15</v>
      </c>
      <c r="B11" s="52">
        <v>2.0</v>
      </c>
      <c r="C11" s="52">
        <v>2.0</v>
      </c>
      <c r="D11" s="52">
        <v>3.0</v>
      </c>
      <c r="E11" s="52">
        <v>0.0</v>
      </c>
      <c r="F11" s="52">
        <v>0.0</v>
      </c>
      <c r="G11" s="52">
        <v>0.0</v>
      </c>
      <c r="H11" s="52">
        <v>0.0</v>
      </c>
      <c r="I11" s="52">
        <v>0.0</v>
      </c>
      <c r="J11" s="52">
        <v>0.0</v>
      </c>
      <c r="K11" s="52">
        <v>0.0</v>
      </c>
      <c r="L11" s="52">
        <v>0.0</v>
      </c>
      <c r="M11" s="52">
        <v>0.0</v>
      </c>
      <c r="N11" s="52">
        <v>0.0</v>
      </c>
      <c r="O11" s="52">
        <v>0.0</v>
      </c>
      <c r="P11" s="52">
        <v>0.0</v>
      </c>
      <c r="Q11" s="52">
        <v>0.0</v>
      </c>
      <c r="R11" s="52">
        <v>0.0</v>
      </c>
      <c r="S11" s="52">
        <v>0.0</v>
      </c>
      <c r="T11" s="52">
        <v>0.0</v>
      </c>
      <c r="U11" s="52">
        <v>0.0</v>
      </c>
      <c r="V11" s="52">
        <v>0.0</v>
      </c>
      <c r="W11" s="52">
        <v>0.0</v>
      </c>
      <c r="X11" s="52">
        <v>0.0</v>
      </c>
      <c r="Y11" s="52">
        <v>0.0</v>
      </c>
      <c r="Z11" s="52">
        <v>43.0</v>
      </c>
      <c r="AA11" s="52">
        <v>10.0</v>
      </c>
      <c r="AB11" s="52">
        <v>1.0</v>
      </c>
      <c r="AC11" s="52">
        <v>1.0</v>
      </c>
      <c r="AD11" s="52">
        <v>1.0</v>
      </c>
      <c r="AE11" s="52">
        <v>0.0</v>
      </c>
      <c r="AF11" s="52">
        <v>0.0</v>
      </c>
      <c r="AG11" s="52">
        <v>0.0</v>
      </c>
      <c r="AH11" s="52">
        <v>0.0</v>
      </c>
      <c r="AI11" s="52">
        <v>0.0</v>
      </c>
      <c r="AJ11" s="52">
        <v>0.0</v>
      </c>
      <c r="AK11" s="52">
        <v>0.0</v>
      </c>
      <c r="AL11" s="52">
        <v>0.0</v>
      </c>
      <c r="AM11" s="52">
        <v>0.0</v>
      </c>
      <c r="AN11" s="52">
        <v>0.0</v>
      </c>
      <c r="AO11" s="52">
        <v>0.0</v>
      </c>
      <c r="AP11" s="52">
        <v>0.0</v>
      </c>
      <c r="AQ11" s="52">
        <v>0.0</v>
      </c>
      <c r="AR11" s="52">
        <v>0.0</v>
      </c>
      <c r="AS11" s="52">
        <v>0.0</v>
      </c>
      <c r="AT11" s="52">
        <v>0.0</v>
      </c>
      <c r="AU11" s="52">
        <v>0.0</v>
      </c>
      <c r="AV11" s="52">
        <v>1.0</v>
      </c>
      <c r="AW11" s="52">
        <v>0.0</v>
      </c>
      <c r="AX11" s="52">
        <v>136.0</v>
      </c>
      <c r="AY11" s="52">
        <v>21.0</v>
      </c>
      <c r="AZ11" s="52">
        <v>10.0</v>
      </c>
      <c r="BA11" s="52">
        <v>2.0</v>
      </c>
      <c r="BB11" s="52">
        <v>0.0</v>
      </c>
      <c r="BC11" s="52">
        <v>0.0</v>
      </c>
      <c r="BD11" s="52">
        <v>1.0</v>
      </c>
      <c r="BE11" s="52">
        <v>0.0</v>
      </c>
      <c r="BF11" s="52">
        <v>0.0</v>
      </c>
      <c r="BG11" s="52">
        <v>0.0</v>
      </c>
      <c r="BH11" s="52">
        <v>0.0</v>
      </c>
      <c r="BI11" s="52">
        <v>2.0</v>
      </c>
      <c r="BJ11" s="52">
        <v>0.0</v>
      </c>
      <c r="BK11" s="52">
        <v>0.0</v>
      </c>
      <c r="BL11" s="52">
        <v>0.0</v>
      </c>
      <c r="BM11" s="52">
        <v>0.0</v>
      </c>
      <c r="BN11" s="52">
        <v>0.0</v>
      </c>
      <c r="BO11" s="52">
        <v>0.0</v>
      </c>
      <c r="BP11" s="52">
        <v>0.0</v>
      </c>
      <c r="BQ11" s="52">
        <v>0.0</v>
      </c>
      <c r="BR11" s="52">
        <v>0.0</v>
      </c>
      <c r="BS11" s="52">
        <v>0.0</v>
      </c>
      <c r="BT11" s="52">
        <v>1.0</v>
      </c>
      <c r="BU11" s="52">
        <v>3.0</v>
      </c>
      <c r="BV11" s="52">
        <v>108.0</v>
      </c>
      <c r="BW11" s="52">
        <v>17.0</v>
      </c>
      <c r="BX11" s="52">
        <v>3.0</v>
      </c>
      <c r="BY11" s="52">
        <v>6.0</v>
      </c>
      <c r="BZ11" s="52">
        <v>2.0</v>
      </c>
      <c r="CA11" s="52">
        <v>0.0</v>
      </c>
      <c r="CB11" s="52">
        <v>1.0</v>
      </c>
      <c r="CC11" s="52">
        <v>0.0</v>
      </c>
      <c r="CD11" s="52">
        <v>0.0</v>
      </c>
      <c r="CE11" s="52">
        <v>0.0</v>
      </c>
      <c r="CF11" s="52">
        <v>2.0</v>
      </c>
      <c r="CG11" s="52">
        <v>0.0</v>
      </c>
      <c r="CH11" s="52">
        <v>1.0</v>
      </c>
      <c r="CI11" s="52">
        <v>0.0</v>
      </c>
      <c r="CJ11" s="52">
        <v>0.0</v>
      </c>
      <c r="CK11" s="52">
        <v>0.0</v>
      </c>
      <c r="CL11" s="52">
        <v>0.0</v>
      </c>
      <c r="CM11" s="52">
        <v>0.0</v>
      </c>
      <c r="CN11" s="52">
        <v>0.0</v>
      </c>
      <c r="CO11" s="52">
        <v>0.0</v>
      </c>
      <c r="CP11" s="52">
        <v>0.0</v>
      </c>
      <c r="CQ11" s="52">
        <v>1.0</v>
      </c>
      <c r="CR11" s="52">
        <v>1.0</v>
      </c>
      <c r="CS11" s="52">
        <v>1.0</v>
      </c>
    </row>
    <row r="12">
      <c r="A12" s="52" t="s">
        <v>16</v>
      </c>
      <c r="B12" s="52">
        <v>10.0</v>
      </c>
      <c r="C12" s="52">
        <v>3.0</v>
      </c>
      <c r="D12" s="52">
        <v>0.0</v>
      </c>
      <c r="E12" s="52">
        <v>0.0</v>
      </c>
      <c r="F12" s="52">
        <v>0.0</v>
      </c>
      <c r="G12" s="52">
        <v>0.0</v>
      </c>
      <c r="H12" s="52">
        <v>0.0</v>
      </c>
      <c r="I12" s="52">
        <v>0.0</v>
      </c>
      <c r="J12" s="52">
        <v>0.0</v>
      </c>
      <c r="K12" s="52">
        <v>0.0</v>
      </c>
      <c r="L12" s="52">
        <v>0.0</v>
      </c>
      <c r="M12" s="52">
        <v>0.0</v>
      </c>
      <c r="N12" s="52">
        <v>0.0</v>
      </c>
      <c r="O12" s="52">
        <v>0.0</v>
      </c>
      <c r="P12" s="52">
        <v>0.0</v>
      </c>
      <c r="Q12" s="52">
        <v>0.0</v>
      </c>
      <c r="R12" s="52">
        <v>0.0</v>
      </c>
      <c r="S12" s="52">
        <v>0.0</v>
      </c>
      <c r="T12" s="52">
        <v>0.0</v>
      </c>
      <c r="U12" s="52">
        <v>1.0</v>
      </c>
      <c r="V12" s="52">
        <v>0.0</v>
      </c>
      <c r="W12" s="52">
        <v>0.0</v>
      </c>
      <c r="X12" s="52">
        <v>0.0</v>
      </c>
      <c r="Y12" s="52">
        <v>0.0</v>
      </c>
      <c r="Z12" s="52">
        <v>66.0</v>
      </c>
      <c r="AA12" s="52">
        <v>12.0</v>
      </c>
      <c r="AB12" s="52">
        <v>5.0</v>
      </c>
      <c r="AC12" s="52">
        <v>2.0</v>
      </c>
      <c r="AD12" s="52">
        <v>1.0</v>
      </c>
      <c r="AE12" s="52">
        <v>1.0</v>
      </c>
      <c r="AF12" s="52">
        <v>2.0</v>
      </c>
      <c r="AG12" s="52">
        <v>1.0</v>
      </c>
      <c r="AH12" s="52">
        <v>2.0</v>
      </c>
      <c r="AI12" s="52">
        <v>0.0</v>
      </c>
      <c r="AJ12" s="52">
        <v>0.0</v>
      </c>
      <c r="AK12" s="52">
        <v>0.0</v>
      </c>
      <c r="AL12" s="52">
        <v>0.0</v>
      </c>
      <c r="AM12" s="52">
        <v>0.0</v>
      </c>
      <c r="AN12" s="52">
        <v>0.0</v>
      </c>
      <c r="AO12" s="52">
        <v>0.0</v>
      </c>
      <c r="AP12" s="52">
        <v>0.0</v>
      </c>
      <c r="AQ12" s="52">
        <v>0.0</v>
      </c>
      <c r="AR12" s="52">
        <v>0.0</v>
      </c>
      <c r="AS12" s="52">
        <v>0.0</v>
      </c>
      <c r="AT12" s="52">
        <v>0.0</v>
      </c>
      <c r="AU12" s="52">
        <v>0.0</v>
      </c>
      <c r="AV12" s="52">
        <v>0.0</v>
      </c>
      <c r="AW12" s="52">
        <v>0.0</v>
      </c>
      <c r="AX12" s="52">
        <v>164.0</v>
      </c>
      <c r="AY12" s="52">
        <v>49.0</v>
      </c>
      <c r="AZ12" s="52">
        <v>19.0</v>
      </c>
      <c r="BA12" s="52">
        <v>12.0</v>
      </c>
      <c r="BB12" s="52">
        <v>6.0</v>
      </c>
      <c r="BC12" s="52">
        <v>2.0</v>
      </c>
      <c r="BD12" s="52">
        <v>4.0</v>
      </c>
      <c r="BE12" s="52">
        <v>1.0</v>
      </c>
      <c r="BF12" s="52">
        <v>4.0</v>
      </c>
      <c r="BG12" s="52">
        <v>1.0</v>
      </c>
      <c r="BH12" s="52">
        <v>0.0</v>
      </c>
      <c r="BI12" s="52">
        <v>0.0</v>
      </c>
      <c r="BJ12" s="52">
        <v>4.0</v>
      </c>
      <c r="BK12" s="52">
        <v>1.0</v>
      </c>
      <c r="BL12" s="52">
        <v>1.0</v>
      </c>
      <c r="BM12" s="52">
        <v>0.0</v>
      </c>
      <c r="BN12" s="52">
        <v>0.0</v>
      </c>
      <c r="BO12" s="52">
        <v>0.0</v>
      </c>
      <c r="BP12" s="52">
        <v>0.0</v>
      </c>
      <c r="BQ12" s="52">
        <v>0.0</v>
      </c>
      <c r="BR12" s="52">
        <v>0.0</v>
      </c>
      <c r="BS12" s="52">
        <v>0.0</v>
      </c>
      <c r="BT12" s="52">
        <v>0.0</v>
      </c>
      <c r="BU12" s="52">
        <v>0.0</v>
      </c>
      <c r="BV12" s="52">
        <v>75.0</v>
      </c>
      <c r="BW12" s="52">
        <v>43.0</v>
      </c>
      <c r="BX12" s="52">
        <v>22.0</v>
      </c>
      <c r="BY12" s="52">
        <v>6.0</v>
      </c>
      <c r="BZ12" s="52">
        <v>7.0</v>
      </c>
      <c r="CA12" s="52">
        <v>4.0</v>
      </c>
      <c r="CB12" s="52">
        <v>7.0</v>
      </c>
      <c r="CC12" s="52">
        <v>0.0</v>
      </c>
      <c r="CD12" s="52">
        <v>3.0</v>
      </c>
      <c r="CE12" s="52">
        <v>1.0</v>
      </c>
      <c r="CF12" s="52">
        <v>1.0</v>
      </c>
      <c r="CG12" s="52">
        <v>1.0</v>
      </c>
      <c r="CH12" s="52">
        <v>0.0</v>
      </c>
      <c r="CI12" s="52">
        <v>0.0</v>
      </c>
      <c r="CJ12" s="52">
        <v>0.0</v>
      </c>
      <c r="CK12" s="52">
        <v>0.0</v>
      </c>
      <c r="CL12" s="52">
        <v>1.0</v>
      </c>
      <c r="CM12" s="52">
        <v>0.0</v>
      </c>
      <c r="CN12" s="52">
        <v>0.0</v>
      </c>
      <c r="CO12" s="52">
        <v>0.0</v>
      </c>
      <c r="CP12" s="52">
        <v>0.0</v>
      </c>
      <c r="CQ12" s="52">
        <v>0.0</v>
      </c>
      <c r="CR12" s="52">
        <v>0.0</v>
      </c>
      <c r="CS12" s="52">
        <v>1.0</v>
      </c>
    </row>
    <row r="13">
      <c r="A13" s="62" t="s">
        <v>66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</row>
    <row r="15">
      <c r="A15" s="49" t="s">
        <v>0</v>
      </c>
      <c r="B15" s="49">
        <v>1.0</v>
      </c>
      <c r="Z15" s="50">
        <v>44595.0</v>
      </c>
      <c r="AX15" s="50">
        <v>44656.0</v>
      </c>
      <c r="BV15" s="49" t="s">
        <v>1</v>
      </c>
    </row>
    <row r="16">
      <c r="A16" s="49" t="s">
        <v>70</v>
      </c>
      <c r="B16" s="49">
        <v>0.0</v>
      </c>
      <c r="C16" s="49">
        <v>1.0</v>
      </c>
      <c r="D16" s="49">
        <v>2.0</v>
      </c>
      <c r="E16" s="49">
        <v>3.0</v>
      </c>
      <c r="F16" s="49">
        <v>4.0</v>
      </c>
      <c r="G16" s="49">
        <v>5.0</v>
      </c>
      <c r="H16" s="49">
        <v>6.0</v>
      </c>
      <c r="I16" s="49">
        <v>7.0</v>
      </c>
      <c r="J16" s="49">
        <v>8.0</v>
      </c>
      <c r="K16" s="49">
        <v>9.0</v>
      </c>
      <c r="L16" s="49">
        <v>10.0</v>
      </c>
      <c r="M16" s="49">
        <v>11.0</v>
      </c>
      <c r="N16" s="49">
        <v>12.0</v>
      </c>
      <c r="O16" s="49">
        <v>13.0</v>
      </c>
      <c r="P16" s="49">
        <v>14.0</v>
      </c>
      <c r="Q16" s="49">
        <v>15.0</v>
      </c>
      <c r="R16" s="49">
        <v>16.0</v>
      </c>
      <c r="S16" s="49">
        <v>17.0</v>
      </c>
      <c r="T16" s="49">
        <v>18.0</v>
      </c>
      <c r="U16" s="49">
        <v>19.0</v>
      </c>
      <c r="V16" s="49">
        <v>20.0</v>
      </c>
      <c r="W16" s="49">
        <v>21.0</v>
      </c>
      <c r="X16" s="49">
        <v>22.0</v>
      </c>
      <c r="Y16" s="49">
        <v>23.0</v>
      </c>
      <c r="Z16" s="49">
        <v>0.0</v>
      </c>
      <c r="AA16" s="49">
        <v>1.0</v>
      </c>
      <c r="AB16" s="49">
        <v>2.0</v>
      </c>
      <c r="AC16" s="49">
        <v>3.0</v>
      </c>
      <c r="AD16" s="49">
        <v>4.0</v>
      </c>
      <c r="AE16" s="49">
        <v>5.0</v>
      </c>
      <c r="AF16" s="49">
        <v>6.0</v>
      </c>
      <c r="AG16" s="49">
        <v>7.0</v>
      </c>
      <c r="AH16" s="49">
        <v>8.0</v>
      </c>
      <c r="AI16" s="49">
        <v>9.0</v>
      </c>
      <c r="AJ16" s="49">
        <v>10.0</v>
      </c>
      <c r="AK16" s="49">
        <v>11.0</v>
      </c>
      <c r="AL16" s="49">
        <v>12.0</v>
      </c>
      <c r="AM16" s="49">
        <v>13.0</v>
      </c>
      <c r="AN16" s="49">
        <v>14.0</v>
      </c>
      <c r="AO16" s="49">
        <v>15.0</v>
      </c>
      <c r="AP16" s="49">
        <v>16.0</v>
      </c>
      <c r="AQ16" s="49">
        <v>17.0</v>
      </c>
      <c r="AR16" s="49">
        <v>18.0</v>
      </c>
      <c r="AS16" s="49">
        <v>19.0</v>
      </c>
      <c r="AT16" s="49">
        <v>20.0</v>
      </c>
      <c r="AU16" s="49">
        <v>21.0</v>
      </c>
      <c r="AV16" s="49">
        <v>22.0</v>
      </c>
      <c r="AW16" s="49">
        <v>23.0</v>
      </c>
      <c r="AX16" s="49">
        <v>0.0</v>
      </c>
      <c r="AY16" s="49">
        <v>1.0</v>
      </c>
      <c r="AZ16" s="49">
        <v>2.0</v>
      </c>
      <c r="BA16" s="49">
        <v>3.0</v>
      </c>
      <c r="BB16" s="49">
        <v>4.0</v>
      </c>
      <c r="BC16" s="49">
        <v>5.0</v>
      </c>
      <c r="BD16" s="49">
        <v>6.0</v>
      </c>
      <c r="BE16" s="49">
        <v>7.0</v>
      </c>
      <c r="BF16" s="49">
        <v>8.0</v>
      </c>
      <c r="BG16" s="49">
        <v>9.0</v>
      </c>
      <c r="BH16" s="49">
        <v>10.0</v>
      </c>
      <c r="BI16" s="49">
        <v>11.0</v>
      </c>
      <c r="BJ16" s="49">
        <v>12.0</v>
      </c>
      <c r="BK16" s="49">
        <v>13.0</v>
      </c>
      <c r="BL16" s="49">
        <v>14.0</v>
      </c>
      <c r="BM16" s="49">
        <v>15.0</v>
      </c>
      <c r="BN16" s="49">
        <v>16.0</v>
      </c>
      <c r="BO16" s="49">
        <v>17.0</v>
      </c>
      <c r="BP16" s="49">
        <v>18.0</v>
      </c>
      <c r="BQ16" s="49">
        <v>19.0</v>
      </c>
      <c r="BR16" s="49">
        <v>20.0</v>
      </c>
      <c r="BS16" s="49">
        <v>21.0</v>
      </c>
      <c r="BT16" s="49">
        <v>22.0</v>
      </c>
      <c r="BU16" s="49">
        <v>23.0</v>
      </c>
      <c r="BV16" s="49">
        <v>0.0</v>
      </c>
      <c r="BW16" s="49">
        <v>1.0</v>
      </c>
      <c r="BX16" s="49">
        <v>2.0</v>
      </c>
      <c r="BY16" s="49">
        <v>3.0</v>
      </c>
      <c r="BZ16" s="49">
        <v>4.0</v>
      </c>
      <c r="CA16" s="49">
        <v>5.0</v>
      </c>
      <c r="CB16" s="49">
        <v>6.0</v>
      </c>
      <c r="CC16" s="49">
        <v>7.0</v>
      </c>
      <c r="CD16" s="49">
        <v>8.0</v>
      </c>
      <c r="CE16" s="49">
        <v>9.0</v>
      </c>
      <c r="CF16" s="49">
        <v>10.0</v>
      </c>
      <c r="CG16" s="49">
        <v>11.0</v>
      </c>
      <c r="CH16" s="49">
        <v>12.0</v>
      </c>
      <c r="CI16" s="49">
        <v>13.0</v>
      </c>
      <c r="CJ16" s="49">
        <v>14.0</v>
      </c>
      <c r="CK16" s="49">
        <v>15.0</v>
      </c>
      <c r="CL16" s="49">
        <v>16.0</v>
      </c>
      <c r="CM16" s="49">
        <v>17.0</v>
      </c>
      <c r="CN16" s="49">
        <v>18.0</v>
      </c>
      <c r="CO16" s="49">
        <v>19.0</v>
      </c>
      <c r="CP16" s="49">
        <v>20.0</v>
      </c>
      <c r="CQ16" s="49">
        <v>21.0</v>
      </c>
      <c r="CR16" s="49">
        <v>22.0</v>
      </c>
      <c r="CS16" s="49">
        <v>23.0</v>
      </c>
    </row>
    <row r="17">
      <c r="A17" s="52" t="s">
        <v>7</v>
      </c>
      <c r="B17" s="53">
        <f>0</f>
        <v>0</v>
      </c>
      <c r="C17" s="54">
        <f>C3/SUM(B3:Y3)+B3/SUM(B3:Y3)</f>
        <v>0.7777777778</v>
      </c>
      <c r="D17" s="54">
        <f t="shared" ref="D17:D26" si="1">D3/SUM(B3:Y3)</f>
        <v>0</v>
      </c>
      <c r="E17" s="54">
        <f t="shared" ref="E17:E26" si="2">E3/SUM(B3:Y3)</f>
        <v>0.1111111111</v>
      </c>
      <c r="F17" s="54">
        <f t="shared" ref="F17:F26" si="3">F3/SUM(B3:Y3)</f>
        <v>0</v>
      </c>
      <c r="G17" s="54">
        <f t="shared" ref="G17:G26" si="4">G3/SUM(B3:Y3)</f>
        <v>0</v>
      </c>
      <c r="H17" s="54">
        <f t="shared" ref="H17:H26" si="5">H3/SUM(B3:Y3)</f>
        <v>0.05555555556</v>
      </c>
      <c r="I17" s="54">
        <f t="shared" ref="I17:I26" si="6">I3/SUM(B3:Y3)</f>
        <v>0</v>
      </c>
      <c r="J17" s="54">
        <f t="shared" ref="J17:J26" si="7">J3/SUM(B3:Y3)</f>
        <v>0</v>
      </c>
      <c r="K17" s="54">
        <f t="shared" ref="K17:K26" si="8">K3/SUM(B3:Y3)</f>
        <v>0</v>
      </c>
      <c r="L17" s="54">
        <f t="shared" ref="L17:L26" si="9">L3/SUM(B3:Y3)</f>
        <v>0</v>
      </c>
      <c r="M17" s="54">
        <f t="shared" ref="M17:M26" si="10">M3/SUM(B3:Y3)</f>
        <v>0</v>
      </c>
      <c r="N17" s="54">
        <f t="shared" ref="N17:N26" si="11">N3/SUM(B3:Y3)</f>
        <v>0</v>
      </c>
      <c r="O17" s="54">
        <f t="shared" ref="O17:O26" si="12">O3/SUM(B3:Y3)</f>
        <v>0</v>
      </c>
      <c r="P17" s="54">
        <f t="shared" ref="P17:P26" si="13">P3/SUM(B3:Y3)</f>
        <v>0</v>
      </c>
      <c r="Q17" s="54">
        <f t="shared" ref="Q17:Q26" si="14">Q3/SUM(B3:Y3)</f>
        <v>0</v>
      </c>
      <c r="R17" s="54">
        <f t="shared" ref="R17:R26" si="15">R3/SUM(B3:Y3)</f>
        <v>0</v>
      </c>
      <c r="S17" s="54">
        <f t="shared" ref="S17:S26" si="16">S3/SUM(B3:Y3)</f>
        <v>0</v>
      </c>
      <c r="T17" s="54">
        <f t="shared" ref="T17:T26" si="17">T3/SUM(B3:Y3)</f>
        <v>0</v>
      </c>
      <c r="U17" s="54">
        <f t="shared" ref="U17:U26" si="18">U3/SUM(B3:Y3)</f>
        <v>0.05555555556</v>
      </c>
      <c r="V17" s="54">
        <f t="shared" ref="V17:V26" si="19">V3/SUM(B3:Y3)</f>
        <v>0</v>
      </c>
      <c r="W17" s="54">
        <f t="shared" ref="W17:W26" si="20">W3/SUM(B3:Y3)</f>
        <v>0</v>
      </c>
      <c r="X17" s="54">
        <f t="shared" ref="X17:X26" si="21">X3/SUM(B3:Y3)</f>
        <v>0</v>
      </c>
      <c r="Y17" s="54">
        <f t="shared" ref="Y17:Y26" si="22">Y3/SUM(B3:Y3)</f>
        <v>0</v>
      </c>
      <c r="Z17" s="53">
        <f>0</f>
        <v>0</v>
      </c>
      <c r="AA17" s="54">
        <f>AA3/SUM(Z3:AW3)+Z3/SUM(Z3:AW3)</f>
        <v>0.832</v>
      </c>
      <c r="AB17" s="54">
        <f t="shared" ref="AB17:AB26" si="23">AB3/SUM(Z3:AW3)</f>
        <v>0.048</v>
      </c>
      <c r="AC17" s="54">
        <f t="shared" ref="AC17:AC26" si="24">AC3/SUM(Z3:AW3)</f>
        <v>0.024</v>
      </c>
      <c r="AD17" s="54">
        <f t="shared" ref="AD17:AD26" si="25">AD3/SUM(Z3:AW3)</f>
        <v>0.016</v>
      </c>
      <c r="AE17" s="54">
        <f t="shared" ref="AE17:AE26" si="26">AE3/SUM(Z3:AW3)</f>
        <v>0.008</v>
      </c>
      <c r="AF17" s="54">
        <f t="shared" ref="AF17:AF26" si="27">AF3/SUM(Z3:AW3)</f>
        <v>0.016</v>
      </c>
      <c r="AG17" s="54">
        <f t="shared" ref="AG17:AG26" si="28">AG3/SUM(Z3:AW3)</f>
        <v>0.024</v>
      </c>
      <c r="AH17" s="54">
        <f t="shared" ref="AH17:AH26" si="29">AH3/SUM(Z3:AW3)</f>
        <v>0.008</v>
      </c>
      <c r="AI17" s="54">
        <f t="shared" ref="AI17:AI26" si="30">AI3/SUM(Z3:AW3)</f>
        <v>0</v>
      </c>
      <c r="AJ17" s="54">
        <f t="shared" ref="AJ17:AJ26" si="31">AJ3/SUM(Z3:AW3)</f>
        <v>0</v>
      </c>
      <c r="AK17" s="54">
        <f t="shared" ref="AK17:AK26" si="32">AK3/SUM(Z3:AW3)</f>
        <v>0</v>
      </c>
      <c r="AL17" s="54">
        <f t="shared" ref="AL17:AL26" si="33">AL3/SUM(Z3:AW3)</f>
        <v>0.008</v>
      </c>
      <c r="AM17" s="54">
        <f t="shared" ref="AM17:AM26" si="34">AM3/SUM(Z3:AW3)</f>
        <v>0.008</v>
      </c>
      <c r="AN17" s="54">
        <f t="shared" ref="AN17:AN26" si="35">AN3/SUM(Z3:AW3)</f>
        <v>0</v>
      </c>
      <c r="AO17" s="54">
        <f t="shared" ref="AO17:AO26" si="36">AO3/SUM(Z3:AW3)</f>
        <v>0</v>
      </c>
      <c r="AP17" s="54">
        <f t="shared" ref="AP17:AP26" si="37">AP3/SUM(Z3:AW3)</f>
        <v>0</v>
      </c>
      <c r="AQ17" s="54">
        <f t="shared" ref="AQ17:AQ26" si="38">AQ3/SUM(Z3:AW3)</f>
        <v>0</v>
      </c>
      <c r="AR17" s="54">
        <f t="shared" ref="AR17:AR26" si="39">AR3/SUM(Z3:AW3)</f>
        <v>0</v>
      </c>
      <c r="AS17" s="54">
        <f t="shared" ref="AS17:AS26" si="40">AS3/SUM(Z3:AW3)</f>
        <v>0.008</v>
      </c>
      <c r="AT17" s="54">
        <f t="shared" ref="AT17:AT26" si="41">AT3/SUM(Z3:AW3)</f>
        <v>0</v>
      </c>
      <c r="AU17" s="54">
        <f t="shared" ref="AU17:AU26" si="42">AU3/SUM(Z3:AW3)</f>
        <v>0</v>
      </c>
      <c r="AV17" s="54">
        <f t="shared" ref="AV17:AV26" si="43">AV3/SUM(Z3:AW3)</f>
        <v>0</v>
      </c>
      <c r="AW17" s="54">
        <f t="shared" ref="AW17:AW26" si="44">AW3/SUM(Z3:AW3)</f>
        <v>0</v>
      </c>
      <c r="AX17" s="53">
        <f>0</f>
        <v>0</v>
      </c>
      <c r="AY17" s="54">
        <f>AY3/SUM(AX3:BU3)+AX3/SUM(AX3:BU3)</f>
        <v>0.7950819672</v>
      </c>
      <c r="AZ17" s="54">
        <f t="shared" ref="AZ17:AZ26" si="45">AZ3/SUM(AX3:BU3)</f>
        <v>0.07786885246</v>
      </c>
      <c r="BA17" s="54">
        <f t="shared" ref="BA17:BA26" si="46">BA3/SUM(AX3:BU3)</f>
        <v>0.02049180328</v>
      </c>
      <c r="BB17" s="54">
        <f t="shared" ref="BB17:BB26" si="47">BB3/SUM(AX3:BU3)</f>
        <v>0.03278688525</v>
      </c>
      <c r="BC17" s="54">
        <f t="shared" ref="BC17:BC26" si="48">BC3/SUM(AX3:BU3)</f>
        <v>0.01639344262</v>
      </c>
      <c r="BD17" s="54">
        <f t="shared" ref="BD17:BD26" si="49">BD3/SUM(AX3:BU3)</f>
        <v>0.01639344262</v>
      </c>
      <c r="BE17" s="54">
        <f t="shared" ref="BE17:BE26" si="50">BE3/SUM(AX3:BU3)</f>
        <v>0.004098360656</v>
      </c>
      <c r="BF17" s="54">
        <f t="shared" ref="BF17:BF26" si="51">BF3/SUM(AX3:BU3)</f>
        <v>0.01229508197</v>
      </c>
      <c r="BG17" s="54">
        <f t="shared" ref="BG17:BG26" si="52">BG3/SUM(AX3:BU3)</f>
        <v>0</v>
      </c>
      <c r="BH17" s="54">
        <f t="shared" ref="BH17:BH26" si="53">BH3/SUM(AX3:BU3)</f>
        <v>0</v>
      </c>
      <c r="BI17" s="54">
        <f t="shared" ref="BI17:BI26" si="54">BI3/SUM(AX3:BU3)</f>
        <v>0</v>
      </c>
      <c r="BJ17" s="54">
        <f t="shared" ref="BJ17:BJ26" si="55">BJ3/SUM(AX3:BU3)</f>
        <v>0.008196721311</v>
      </c>
      <c r="BK17" s="54">
        <f t="shared" ref="BK17:BK26" si="56">BK3/SUM(AX3:BU3)</f>
        <v>0.008196721311</v>
      </c>
      <c r="BL17" s="54">
        <f t="shared" ref="BL17:BL26" si="57">BL3/SUM(AX3:BU3)</f>
        <v>0.004098360656</v>
      </c>
      <c r="BM17" s="54">
        <f t="shared" ref="BM17:BM26" si="58">BM3/SUM(AX3:BU3)</f>
        <v>0</v>
      </c>
      <c r="BN17" s="54">
        <f t="shared" ref="BN17:BN26" si="59">BN3/SUM(AX3:BU3)</f>
        <v>0</v>
      </c>
      <c r="BO17" s="54">
        <f t="shared" ref="BO17:BO26" si="60">BO3/SUM(AX3:BU3)</f>
        <v>0</v>
      </c>
      <c r="BP17" s="54">
        <f t="shared" ref="BP17:BP26" si="61">BP3/SUM(AX3:BU3)</f>
        <v>0</v>
      </c>
      <c r="BQ17" s="54">
        <f t="shared" ref="BQ17:BQ26" si="62">BQ3/SUM(AX3:BU3)</f>
        <v>0</v>
      </c>
      <c r="BR17" s="54">
        <f t="shared" ref="BR17:BR26" si="63">BR3/SUM(AX3:BU3)</f>
        <v>0</v>
      </c>
      <c r="BS17" s="54">
        <f t="shared" ref="BS17:BS26" si="64">BS3/SUM(AX3:BU3)</f>
        <v>0</v>
      </c>
      <c r="BT17" s="54">
        <f t="shared" ref="BT17:BT26" si="65">BT3/SUM(AX3:BU3)</f>
        <v>0.004098360656</v>
      </c>
      <c r="BU17" s="54">
        <f t="shared" ref="BU17:BU26" si="66">BU3/SUM(AX3:BU3)</f>
        <v>0</v>
      </c>
      <c r="BV17" s="53">
        <f>0</f>
        <v>0</v>
      </c>
      <c r="BW17" s="54">
        <f>BW3/SUM(BV3:CS3)+BV3/SUM(BV3:CS3)</f>
        <v>0.7573964497</v>
      </c>
      <c r="BX17" s="54">
        <f t="shared" ref="BX17:BX26" si="67">BX3/SUM(BV3:CS3)</f>
        <v>0.0650887574</v>
      </c>
      <c r="BY17" s="54">
        <f t="shared" ref="BY17:BY26" si="68">BY3/SUM(BV3:CS3)</f>
        <v>0.03550295858</v>
      </c>
      <c r="BZ17" s="54">
        <f t="shared" ref="BZ17:BZ26" si="69">BZ3/SUM(BV3:CS3)</f>
        <v>0.01775147929</v>
      </c>
      <c r="CA17" s="54">
        <f t="shared" ref="CA17:CA26" si="70">CA3/SUM(BV3:CS3)</f>
        <v>0.02366863905</v>
      </c>
      <c r="CB17" s="54">
        <f t="shared" ref="CB17:CB26" si="71">CB3/SUM(BV3:CS3)</f>
        <v>0.02366863905</v>
      </c>
      <c r="CC17" s="54">
        <f t="shared" ref="CC17:CC26" si="72">CC3/SUM(BV3:CS3)</f>
        <v>0.01183431953</v>
      </c>
      <c r="CD17" s="54">
        <f t="shared" ref="CD17:CD26" si="73">CD3/SUM(BV3:CS3)</f>
        <v>0.005917159763</v>
      </c>
      <c r="CE17" s="54">
        <f t="shared" ref="CE17:CE26" si="74">CE3/SUM(BV3:CS3)</f>
        <v>0.01183431953</v>
      </c>
      <c r="CF17" s="54">
        <f t="shared" ref="CF17:CF26" si="75">CF3/SUM(BV3:CS3)</f>
        <v>0.01183431953</v>
      </c>
      <c r="CG17" s="54">
        <f t="shared" ref="CG17:CG26" si="76">CG3/SUM(BV3:CS3)</f>
        <v>0</v>
      </c>
      <c r="CH17" s="54">
        <f t="shared" ref="CH17:CH26" si="77">CH3/SUM(BV3:CS3)</f>
        <v>0.02366863905</v>
      </c>
      <c r="CI17" s="54">
        <f t="shared" ref="CI17:CI26" si="78">CI3/SUM(BV3:CS3)</f>
        <v>0.01183431953</v>
      </c>
      <c r="CJ17" s="54">
        <f t="shared" ref="CJ17:CJ26" si="79">CJ3/SUM(BV3:CS3)</f>
        <v>0</v>
      </c>
      <c r="CK17" s="54">
        <f t="shared" ref="CK17:CK26" si="80">CK3/SUM(BV3:CS3)</f>
        <v>0</v>
      </c>
      <c r="CL17" s="54">
        <f t="shared" ref="CL17:CL26" si="81">CL3/SUM(BV3:CS3)</f>
        <v>0</v>
      </c>
      <c r="CM17" s="54">
        <f t="shared" ref="CM17:CM26" si="82">CM3/SUM(BV3:CS3)</f>
        <v>0</v>
      </c>
      <c r="CN17" s="54">
        <f t="shared" ref="CN17:CN26" si="83">CN3/SUM(BV3:CS3)</f>
        <v>0</v>
      </c>
      <c r="CO17" s="54">
        <f t="shared" ref="CO17:CO26" si="84">CO3/SUM(BV3:CS3)</f>
        <v>0</v>
      </c>
      <c r="CP17" s="54">
        <f t="shared" ref="CP17:CP26" si="85">CP3/SUM(BV3:CS3)</f>
        <v>0</v>
      </c>
      <c r="CQ17" s="54">
        <f t="shared" ref="CQ17:CQ26" si="86">CQ3/SUM(BV3:CS3)</f>
        <v>0</v>
      </c>
      <c r="CR17" s="54">
        <f t="shared" ref="CR17:CR26" si="87">CR3/SUM(BV3:CS3)</f>
        <v>0</v>
      </c>
      <c r="CS17" s="54">
        <f t="shared" ref="CS17:CS26" si="88">CS3/SUM(BV3:CS3)</f>
        <v>0</v>
      </c>
    </row>
    <row r="18">
      <c r="A18" s="72" t="s">
        <v>8</v>
      </c>
      <c r="B18" s="53">
        <f t="shared" ref="B18:B19" si="89">B4/SUM(B4:Y4)</f>
        <v>0.75</v>
      </c>
      <c r="C18" s="54">
        <f t="shared" ref="C18:C19" si="90">C4/SUM(B4:Y4)</f>
        <v>0.25</v>
      </c>
      <c r="D18" s="54">
        <f t="shared" si="1"/>
        <v>0</v>
      </c>
      <c r="E18" s="54">
        <f t="shared" si="2"/>
        <v>0</v>
      </c>
      <c r="F18" s="54">
        <f t="shared" si="3"/>
        <v>0</v>
      </c>
      <c r="G18" s="54">
        <f t="shared" si="4"/>
        <v>0</v>
      </c>
      <c r="H18" s="54">
        <f t="shared" si="5"/>
        <v>0</v>
      </c>
      <c r="I18" s="54">
        <f t="shared" si="6"/>
        <v>0</v>
      </c>
      <c r="J18" s="54">
        <f t="shared" si="7"/>
        <v>0</v>
      </c>
      <c r="K18" s="54">
        <f t="shared" si="8"/>
        <v>0</v>
      </c>
      <c r="L18" s="54">
        <f t="shared" si="9"/>
        <v>0</v>
      </c>
      <c r="M18" s="54">
        <f t="shared" si="10"/>
        <v>0</v>
      </c>
      <c r="N18" s="54">
        <f t="shared" si="11"/>
        <v>0</v>
      </c>
      <c r="O18" s="54">
        <f t="shared" si="12"/>
        <v>0</v>
      </c>
      <c r="P18" s="54">
        <f t="shared" si="13"/>
        <v>0</v>
      </c>
      <c r="Q18" s="54">
        <f t="shared" si="14"/>
        <v>0</v>
      </c>
      <c r="R18" s="54">
        <f t="shared" si="15"/>
        <v>0</v>
      </c>
      <c r="S18" s="54">
        <f t="shared" si="16"/>
        <v>0</v>
      </c>
      <c r="T18" s="54">
        <f t="shared" si="17"/>
        <v>0</v>
      </c>
      <c r="U18" s="54">
        <f t="shared" si="18"/>
        <v>0</v>
      </c>
      <c r="V18" s="54">
        <f t="shared" si="19"/>
        <v>0</v>
      </c>
      <c r="W18" s="54">
        <f t="shared" si="20"/>
        <v>0</v>
      </c>
      <c r="X18" s="54">
        <f t="shared" si="21"/>
        <v>0</v>
      </c>
      <c r="Y18" s="54">
        <f t="shared" si="22"/>
        <v>0</v>
      </c>
      <c r="Z18" s="53">
        <f t="shared" ref="Z18:Z19" si="91">Z4/SUM(Z4:AW4)</f>
        <v>0.7</v>
      </c>
      <c r="AA18" s="54">
        <f t="shared" ref="AA18:AA19" si="92">AA4/SUM(Z4:AW4)</f>
        <v>0.15</v>
      </c>
      <c r="AB18" s="54">
        <f t="shared" si="23"/>
        <v>0.05</v>
      </c>
      <c r="AC18" s="54">
        <f t="shared" si="24"/>
        <v>0.05</v>
      </c>
      <c r="AD18" s="54">
        <f t="shared" si="25"/>
        <v>0</v>
      </c>
      <c r="AE18" s="54">
        <f t="shared" si="26"/>
        <v>0</v>
      </c>
      <c r="AF18" s="54">
        <f t="shared" si="27"/>
        <v>0</v>
      </c>
      <c r="AG18" s="54">
        <f t="shared" si="28"/>
        <v>0</v>
      </c>
      <c r="AH18" s="54">
        <f t="shared" si="29"/>
        <v>0</v>
      </c>
      <c r="AI18" s="54">
        <f t="shared" si="30"/>
        <v>0</v>
      </c>
      <c r="AJ18" s="54">
        <f t="shared" si="31"/>
        <v>0</v>
      </c>
      <c r="AK18" s="54">
        <f t="shared" si="32"/>
        <v>0</v>
      </c>
      <c r="AL18" s="54">
        <f t="shared" si="33"/>
        <v>0</v>
      </c>
      <c r="AM18" s="54">
        <f t="shared" si="34"/>
        <v>0</v>
      </c>
      <c r="AN18" s="54">
        <f t="shared" si="35"/>
        <v>0</v>
      </c>
      <c r="AO18" s="54">
        <f t="shared" si="36"/>
        <v>0</v>
      </c>
      <c r="AP18" s="54">
        <f t="shared" si="37"/>
        <v>0</v>
      </c>
      <c r="AQ18" s="54">
        <f t="shared" si="38"/>
        <v>0</v>
      </c>
      <c r="AR18" s="54">
        <f t="shared" si="39"/>
        <v>0</v>
      </c>
      <c r="AS18" s="54">
        <f t="shared" si="40"/>
        <v>0</v>
      </c>
      <c r="AT18" s="54">
        <f t="shared" si="41"/>
        <v>0</v>
      </c>
      <c r="AU18" s="54">
        <f t="shared" si="42"/>
        <v>0</v>
      </c>
      <c r="AV18" s="54">
        <f t="shared" si="43"/>
        <v>0</v>
      </c>
      <c r="AW18" s="54">
        <f t="shared" si="44"/>
        <v>0.05</v>
      </c>
      <c r="AX18" s="53">
        <f t="shared" ref="AX18:AX19" si="93">AX4/SUM(AX4:BU4)</f>
        <v>0.724137931</v>
      </c>
      <c r="AY18" s="54">
        <f t="shared" ref="AY18:AY19" si="94">AY4/SUM(AX4:BU4)</f>
        <v>0.2068965517</v>
      </c>
      <c r="AZ18" s="54">
        <f t="shared" si="45"/>
        <v>0</v>
      </c>
      <c r="BA18" s="54">
        <f t="shared" si="46"/>
        <v>0</v>
      </c>
      <c r="BB18" s="54">
        <f t="shared" si="47"/>
        <v>0.01724137931</v>
      </c>
      <c r="BC18" s="54">
        <f t="shared" si="48"/>
        <v>0.03448275862</v>
      </c>
      <c r="BD18" s="54">
        <f t="shared" si="49"/>
        <v>0</v>
      </c>
      <c r="BE18" s="54">
        <f t="shared" si="50"/>
        <v>0</v>
      </c>
      <c r="BF18" s="54">
        <f t="shared" si="51"/>
        <v>0</v>
      </c>
      <c r="BG18" s="54">
        <f t="shared" si="52"/>
        <v>0</v>
      </c>
      <c r="BH18" s="54">
        <f t="shared" si="53"/>
        <v>0</v>
      </c>
      <c r="BI18" s="54">
        <f t="shared" si="54"/>
        <v>0</v>
      </c>
      <c r="BJ18" s="54">
        <f t="shared" si="55"/>
        <v>0</v>
      </c>
      <c r="BK18" s="54">
        <f t="shared" si="56"/>
        <v>0</v>
      </c>
      <c r="BL18" s="54">
        <f t="shared" si="57"/>
        <v>0</v>
      </c>
      <c r="BM18" s="54">
        <f t="shared" si="58"/>
        <v>0</v>
      </c>
      <c r="BN18" s="54">
        <f t="shared" si="59"/>
        <v>0</v>
      </c>
      <c r="BO18" s="54">
        <f t="shared" si="60"/>
        <v>0</v>
      </c>
      <c r="BP18" s="54">
        <f t="shared" si="61"/>
        <v>0</v>
      </c>
      <c r="BQ18" s="54">
        <f t="shared" si="62"/>
        <v>0</v>
      </c>
      <c r="BR18" s="54">
        <f t="shared" si="63"/>
        <v>0</v>
      </c>
      <c r="BS18" s="54">
        <f t="shared" si="64"/>
        <v>0</v>
      </c>
      <c r="BT18" s="54">
        <f t="shared" si="65"/>
        <v>0</v>
      </c>
      <c r="BU18" s="54">
        <f t="shared" si="66"/>
        <v>0.01724137931</v>
      </c>
      <c r="BV18" s="53">
        <f t="shared" ref="BV18:BV19" si="95">BV4/SUM(BV4:CS4)</f>
        <v>0.6744186047</v>
      </c>
      <c r="BW18" s="54">
        <f t="shared" ref="BW18:BW19" si="96">BW4/SUM(BV4:CS4)</f>
        <v>0.1395348837</v>
      </c>
      <c r="BX18" s="54">
        <f t="shared" si="67"/>
        <v>0.04651162791</v>
      </c>
      <c r="BY18" s="54">
        <f t="shared" si="68"/>
        <v>0</v>
      </c>
      <c r="BZ18" s="54">
        <f t="shared" si="69"/>
        <v>0</v>
      </c>
      <c r="CA18" s="54">
        <f t="shared" si="70"/>
        <v>0</v>
      </c>
      <c r="CB18" s="54">
        <f t="shared" si="71"/>
        <v>0</v>
      </c>
      <c r="CC18" s="54">
        <f t="shared" si="72"/>
        <v>0</v>
      </c>
      <c r="CD18" s="54">
        <f t="shared" si="73"/>
        <v>0</v>
      </c>
      <c r="CE18" s="54">
        <f t="shared" si="74"/>
        <v>0.02325581395</v>
      </c>
      <c r="CF18" s="54">
        <f t="shared" si="75"/>
        <v>0</v>
      </c>
      <c r="CG18" s="54">
        <f t="shared" si="76"/>
        <v>0</v>
      </c>
      <c r="CH18" s="54">
        <f t="shared" si="77"/>
        <v>0.02325581395</v>
      </c>
      <c r="CI18" s="54">
        <f t="shared" si="78"/>
        <v>0.02325581395</v>
      </c>
      <c r="CJ18" s="54">
        <f t="shared" si="79"/>
        <v>0</v>
      </c>
      <c r="CK18" s="54">
        <f t="shared" si="80"/>
        <v>0</v>
      </c>
      <c r="CL18" s="54">
        <f t="shared" si="81"/>
        <v>0</v>
      </c>
      <c r="CM18" s="54">
        <f t="shared" si="82"/>
        <v>0</v>
      </c>
      <c r="CN18" s="54">
        <f t="shared" si="83"/>
        <v>0</v>
      </c>
      <c r="CO18" s="54">
        <f t="shared" si="84"/>
        <v>0</v>
      </c>
      <c r="CP18" s="54">
        <f t="shared" si="85"/>
        <v>0</v>
      </c>
      <c r="CQ18" s="54">
        <f t="shared" si="86"/>
        <v>0</v>
      </c>
      <c r="CR18" s="54">
        <f t="shared" si="87"/>
        <v>0</v>
      </c>
      <c r="CS18" s="54">
        <f t="shared" si="88"/>
        <v>0.06976744186</v>
      </c>
    </row>
    <row r="19">
      <c r="A19" s="72" t="s">
        <v>9</v>
      </c>
      <c r="B19" s="53">
        <f t="shared" si="89"/>
        <v>0.5555555556</v>
      </c>
      <c r="C19" s="54">
        <f t="shared" si="90"/>
        <v>0.3333333333</v>
      </c>
      <c r="D19" s="54">
        <f t="shared" si="1"/>
        <v>0</v>
      </c>
      <c r="E19" s="54">
        <f t="shared" si="2"/>
        <v>0.1111111111</v>
      </c>
      <c r="F19" s="54">
        <f t="shared" si="3"/>
        <v>0</v>
      </c>
      <c r="G19" s="54">
        <f t="shared" si="4"/>
        <v>0</v>
      </c>
      <c r="H19" s="54">
        <f t="shared" si="5"/>
        <v>0</v>
      </c>
      <c r="I19" s="54">
        <f t="shared" si="6"/>
        <v>0</v>
      </c>
      <c r="J19" s="54">
        <f t="shared" si="7"/>
        <v>0</v>
      </c>
      <c r="K19" s="54">
        <f t="shared" si="8"/>
        <v>0</v>
      </c>
      <c r="L19" s="54">
        <f t="shared" si="9"/>
        <v>0</v>
      </c>
      <c r="M19" s="54">
        <f t="shared" si="10"/>
        <v>0</v>
      </c>
      <c r="N19" s="54">
        <f t="shared" si="11"/>
        <v>0</v>
      </c>
      <c r="O19" s="54">
        <f t="shared" si="12"/>
        <v>0</v>
      </c>
      <c r="P19" s="54">
        <f t="shared" si="13"/>
        <v>0</v>
      </c>
      <c r="Q19" s="54">
        <f t="shared" si="14"/>
        <v>0</v>
      </c>
      <c r="R19" s="54">
        <f t="shared" si="15"/>
        <v>0</v>
      </c>
      <c r="S19" s="54">
        <f t="shared" si="16"/>
        <v>0</v>
      </c>
      <c r="T19" s="54">
        <f t="shared" si="17"/>
        <v>0</v>
      </c>
      <c r="U19" s="54">
        <f t="shared" si="18"/>
        <v>0</v>
      </c>
      <c r="V19" s="54">
        <f t="shared" si="19"/>
        <v>0</v>
      </c>
      <c r="W19" s="54">
        <f t="shared" si="20"/>
        <v>0</v>
      </c>
      <c r="X19" s="54">
        <f t="shared" si="21"/>
        <v>0</v>
      </c>
      <c r="Y19" s="54">
        <f t="shared" si="22"/>
        <v>0</v>
      </c>
      <c r="Z19" s="53">
        <f t="shared" si="91"/>
        <v>0.6162790698</v>
      </c>
      <c r="AA19" s="54">
        <f t="shared" si="92"/>
        <v>0.1395348837</v>
      </c>
      <c r="AB19" s="54">
        <f t="shared" si="23"/>
        <v>0.08139534884</v>
      </c>
      <c r="AC19" s="54">
        <f t="shared" si="24"/>
        <v>0.05813953488</v>
      </c>
      <c r="AD19" s="54">
        <f t="shared" si="25"/>
        <v>0.03488372093</v>
      </c>
      <c r="AE19" s="54">
        <f t="shared" si="26"/>
        <v>0.02325581395</v>
      </c>
      <c r="AF19" s="54">
        <f t="shared" si="27"/>
        <v>0.01162790698</v>
      </c>
      <c r="AG19" s="54">
        <f t="shared" si="28"/>
        <v>0</v>
      </c>
      <c r="AH19" s="54">
        <f t="shared" si="29"/>
        <v>0.01162790698</v>
      </c>
      <c r="AI19" s="54">
        <f t="shared" si="30"/>
        <v>0</v>
      </c>
      <c r="AJ19" s="54">
        <f t="shared" si="31"/>
        <v>0</v>
      </c>
      <c r="AK19" s="54">
        <f t="shared" si="32"/>
        <v>0</v>
      </c>
      <c r="AL19" s="54">
        <f t="shared" si="33"/>
        <v>0.01162790698</v>
      </c>
      <c r="AM19" s="54">
        <f t="shared" si="34"/>
        <v>0</v>
      </c>
      <c r="AN19" s="54">
        <f t="shared" si="35"/>
        <v>0</v>
      </c>
      <c r="AO19" s="54">
        <f t="shared" si="36"/>
        <v>0</v>
      </c>
      <c r="AP19" s="54">
        <f t="shared" si="37"/>
        <v>0</v>
      </c>
      <c r="AQ19" s="54">
        <f t="shared" si="38"/>
        <v>0</v>
      </c>
      <c r="AR19" s="54">
        <f t="shared" si="39"/>
        <v>0</v>
      </c>
      <c r="AS19" s="54">
        <f t="shared" si="40"/>
        <v>0.01162790698</v>
      </c>
      <c r="AT19" s="54">
        <f t="shared" si="41"/>
        <v>0</v>
      </c>
      <c r="AU19" s="54">
        <f t="shared" si="42"/>
        <v>0</v>
      </c>
      <c r="AV19" s="54">
        <f t="shared" si="43"/>
        <v>0</v>
      </c>
      <c r="AW19" s="54">
        <f t="shared" si="44"/>
        <v>0</v>
      </c>
      <c r="AX19" s="53">
        <f t="shared" si="93"/>
        <v>0.6690909091</v>
      </c>
      <c r="AY19" s="54">
        <f t="shared" si="94"/>
        <v>0.1636363636</v>
      </c>
      <c r="AZ19" s="54">
        <f t="shared" si="45"/>
        <v>0.05454545455</v>
      </c>
      <c r="BA19" s="54">
        <f t="shared" si="46"/>
        <v>0.04727272727</v>
      </c>
      <c r="BB19" s="54">
        <f t="shared" si="47"/>
        <v>0.01090909091</v>
      </c>
      <c r="BC19" s="54">
        <f t="shared" si="48"/>
        <v>0.01454545455</v>
      </c>
      <c r="BD19" s="54">
        <f t="shared" si="49"/>
        <v>0.007272727273</v>
      </c>
      <c r="BE19" s="54">
        <f t="shared" si="50"/>
        <v>0</v>
      </c>
      <c r="BF19" s="54">
        <f t="shared" si="51"/>
        <v>0.003636363636</v>
      </c>
      <c r="BG19" s="54">
        <f t="shared" si="52"/>
        <v>0.003636363636</v>
      </c>
      <c r="BH19" s="54">
        <f t="shared" si="53"/>
        <v>0</v>
      </c>
      <c r="BI19" s="54">
        <f t="shared" si="54"/>
        <v>0</v>
      </c>
      <c r="BJ19" s="54">
        <f t="shared" si="55"/>
        <v>0.01454545455</v>
      </c>
      <c r="BK19" s="54">
        <f t="shared" si="56"/>
        <v>0</v>
      </c>
      <c r="BL19" s="54">
        <f t="shared" si="57"/>
        <v>0.003636363636</v>
      </c>
      <c r="BM19" s="54">
        <f t="shared" si="58"/>
        <v>0</v>
      </c>
      <c r="BN19" s="54">
        <f t="shared" si="59"/>
        <v>0.003636363636</v>
      </c>
      <c r="BO19" s="54">
        <f t="shared" si="60"/>
        <v>0</v>
      </c>
      <c r="BP19" s="54">
        <f t="shared" si="61"/>
        <v>0</v>
      </c>
      <c r="BQ19" s="54">
        <f t="shared" si="62"/>
        <v>0</v>
      </c>
      <c r="BR19" s="54">
        <f t="shared" si="63"/>
        <v>0</v>
      </c>
      <c r="BS19" s="54">
        <f t="shared" si="64"/>
        <v>0</v>
      </c>
      <c r="BT19" s="54">
        <f t="shared" si="65"/>
        <v>0.003636363636</v>
      </c>
      <c r="BU19" s="54">
        <f t="shared" si="66"/>
        <v>0</v>
      </c>
      <c r="BV19" s="53">
        <f t="shared" si="95"/>
        <v>0.687804878</v>
      </c>
      <c r="BW19" s="54">
        <f t="shared" si="96"/>
        <v>0.2</v>
      </c>
      <c r="BX19" s="54">
        <f t="shared" si="67"/>
        <v>0.05853658537</v>
      </c>
      <c r="BY19" s="54">
        <f t="shared" si="68"/>
        <v>0.01951219512</v>
      </c>
      <c r="BZ19" s="54">
        <f t="shared" si="69"/>
        <v>0.009756097561</v>
      </c>
      <c r="CA19" s="54">
        <f t="shared" si="70"/>
        <v>0.00487804878</v>
      </c>
      <c r="CB19" s="54">
        <f t="shared" si="71"/>
        <v>0</v>
      </c>
      <c r="CC19" s="54">
        <f t="shared" si="72"/>
        <v>0.00487804878</v>
      </c>
      <c r="CD19" s="54">
        <f t="shared" si="73"/>
        <v>0</v>
      </c>
      <c r="CE19" s="54">
        <f t="shared" si="74"/>
        <v>0.00487804878</v>
      </c>
      <c r="CF19" s="54">
        <f t="shared" si="75"/>
        <v>0</v>
      </c>
      <c r="CG19" s="54">
        <f t="shared" si="76"/>
        <v>0</v>
      </c>
      <c r="CH19" s="54">
        <f t="shared" si="77"/>
        <v>0.00487804878</v>
      </c>
      <c r="CI19" s="54">
        <f t="shared" si="78"/>
        <v>0</v>
      </c>
      <c r="CJ19" s="54">
        <f t="shared" si="79"/>
        <v>0</v>
      </c>
      <c r="CK19" s="54">
        <f t="shared" si="80"/>
        <v>0</v>
      </c>
      <c r="CL19" s="54">
        <f t="shared" si="81"/>
        <v>0</v>
      </c>
      <c r="CM19" s="54">
        <f t="shared" si="82"/>
        <v>0</v>
      </c>
      <c r="CN19" s="54">
        <f t="shared" si="83"/>
        <v>0</v>
      </c>
      <c r="CO19" s="54">
        <f t="shared" si="84"/>
        <v>0</v>
      </c>
      <c r="CP19" s="54">
        <f t="shared" si="85"/>
        <v>0</v>
      </c>
      <c r="CQ19" s="54">
        <f t="shared" si="86"/>
        <v>0.00487804878</v>
      </c>
      <c r="CR19" s="54">
        <f t="shared" si="87"/>
        <v>0</v>
      </c>
      <c r="CS19" s="54">
        <f t="shared" si="88"/>
        <v>0</v>
      </c>
    </row>
    <row r="20">
      <c r="A20" s="52" t="s">
        <v>10</v>
      </c>
      <c r="B20" s="53">
        <f t="shared" ref="B20:B26" si="97">0</f>
        <v>0</v>
      </c>
      <c r="C20" s="54">
        <f t="shared" ref="C20:C26" si="98">C6/SUM(B6:Y6)+B6/SUM(B6:Y6)</f>
        <v>0.5294117647</v>
      </c>
      <c r="D20" s="54">
        <f t="shared" si="1"/>
        <v>0.05882352941</v>
      </c>
      <c r="E20" s="54">
        <f t="shared" si="2"/>
        <v>0.1764705882</v>
      </c>
      <c r="F20" s="54">
        <f t="shared" si="3"/>
        <v>0</v>
      </c>
      <c r="G20" s="54">
        <f t="shared" si="4"/>
        <v>0.05882352941</v>
      </c>
      <c r="H20" s="54">
        <f t="shared" si="5"/>
        <v>0.05882352941</v>
      </c>
      <c r="I20" s="54">
        <f t="shared" si="6"/>
        <v>0</v>
      </c>
      <c r="J20" s="54">
        <f t="shared" si="7"/>
        <v>0.05882352941</v>
      </c>
      <c r="K20" s="54">
        <f t="shared" si="8"/>
        <v>0</v>
      </c>
      <c r="L20" s="54">
        <f t="shared" si="9"/>
        <v>0</v>
      </c>
      <c r="M20" s="54">
        <f t="shared" si="10"/>
        <v>0</v>
      </c>
      <c r="N20" s="54">
        <f t="shared" si="11"/>
        <v>0</v>
      </c>
      <c r="O20" s="54">
        <f t="shared" si="12"/>
        <v>0</v>
      </c>
      <c r="P20" s="54">
        <f t="shared" si="13"/>
        <v>0</v>
      </c>
      <c r="Q20" s="54">
        <f t="shared" si="14"/>
        <v>0</v>
      </c>
      <c r="R20" s="54">
        <f t="shared" si="15"/>
        <v>0</v>
      </c>
      <c r="S20" s="54">
        <f t="shared" si="16"/>
        <v>0</v>
      </c>
      <c r="T20" s="54">
        <f t="shared" si="17"/>
        <v>0</v>
      </c>
      <c r="U20" s="54">
        <f t="shared" si="18"/>
        <v>0.05882352941</v>
      </c>
      <c r="V20" s="54">
        <f t="shared" si="19"/>
        <v>0</v>
      </c>
      <c r="W20" s="54">
        <f t="shared" si="20"/>
        <v>0</v>
      </c>
      <c r="X20" s="54">
        <f t="shared" si="21"/>
        <v>0</v>
      </c>
      <c r="Y20" s="54">
        <f t="shared" si="22"/>
        <v>0</v>
      </c>
      <c r="Z20" s="53">
        <f t="shared" ref="Z20:Z26" si="99">0</f>
        <v>0</v>
      </c>
      <c r="AA20" s="54">
        <f t="shared" ref="AA20:AA26" si="100">AA6/SUM(Z6:AW6)+Z6/SUM(Z6:AW6)</f>
        <v>0.6796116505</v>
      </c>
      <c r="AB20" s="54">
        <f t="shared" si="23"/>
        <v>0.09708737864</v>
      </c>
      <c r="AC20" s="54">
        <f t="shared" si="24"/>
        <v>0.009708737864</v>
      </c>
      <c r="AD20" s="54">
        <f t="shared" si="25"/>
        <v>0.06796116505</v>
      </c>
      <c r="AE20" s="54">
        <f t="shared" si="26"/>
        <v>0.01941747573</v>
      </c>
      <c r="AF20" s="54">
        <f t="shared" si="27"/>
        <v>0.02912621359</v>
      </c>
      <c r="AG20" s="54">
        <f t="shared" si="28"/>
        <v>0.009708737864</v>
      </c>
      <c r="AH20" s="54">
        <f t="shared" si="29"/>
        <v>0.01941747573</v>
      </c>
      <c r="AI20" s="54">
        <f t="shared" si="30"/>
        <v>0.009708737864</v>
      </c>
      <c r="AJ20" s="54">
        <f t="shared" si="31"/>
        <v>0.01941747573</v>
      </c>
      <c r="AK20" s="54">
        <f t="shared" si="32"/>
        <v>0</v>
      </c>
      <c r="AL20" s="54">
        <f t="shared" si="33"/>
        <v>0.009708737864</v>
      </c>
      <c r="AM20" s="54">
        <f t="shared" si="34"/>
        <v>0</v>
      </c>
      <c r="AN20" s="54">
        <f t="shared" si="35"/>
        <v>0</v>
      </c>
      <c r="AO20" s="54">
        <f t="shared" si="36"/>
        <v>0</v>
      </c>
      <c r="AP20" s="54">
        <f t="shared" si="37"/>
        <v>0.009708737864</v>
      </c>
      <c r="AQ20" s="54">
        <f t="shared" si="38"/>
        <v>0</v>
      </c>
      <c r="AR20" s="54">
        <f t="shared" si="39"/>
        <v>0</v>
      </c>
      <c r="AS20" s="54">
        <f t="shared" si="40"/>
        <v>0.009708737864</v>
      </c>
      <c r="AT20" s="54">
        <f t="shared" si="41"/>
        <v>0.009708737864</v>
      </c>
      <c r="AU20" s="54">
        <f t="shared" si="42"/>
        <v>0</v>
      </c>
      <c r="AV20" s="54">
        <f t="shared" si="43"/>
        <v>0</v>
      </c>
      <c r="AW20" s="54">
        <f t="shared" si="44"/>
        <v>0</v>
      </c>
      <c r="AX20" s="53">
        <f t="shared" ref="AX20:AX26" si="101">0</f>
        <v>0</v>
      </c>
      <c r="AY20" s="54">
        <f t="shared" ref="AY20:AY26" si="102">AY6/SUM(AX6:BU6)+AX6/SUM(AX6:BU6)</f>
        <v>0.7611940299</v>
      </c>
      <c r="AZ20" s="54">
        <f t="shared" si="45"/>
        <v>0.08208955224</v>
      </c>
      <c r="BA20" s="54">
        <f t="shared" si="46"/>
        <v>0.03731343284</v>
      </c>
      <c r="BB20" s="54">
        <f t="shared" si="47"/>
        <v>0.03358208955</v>
      </c>
      <c r="BC20" s="54">
        <f t="shared" si="48"/>
        <v>0.003731343284</v>
      </c>
      <c r="BD20" s="54">
        <f t="shared" si="49"/>
        <v>0.003731343284</v>
      </c>
      <c r="BE20" s="54">
        <f t="shared" si="50"/>
        <v>0.01865671642</v>
      </c>
      <c r="BF20" s="54">
        <f t="shared" si="51"/>
        <v>0.0223880597</v>
      </c>
      <c r="BG20" s="54">
        <f t="shared" si="52"/>
        <v>0.007462686567</v>
      </c>
      <c r="BH20" s="54">
        <f t="shared" si="53"/>
        <v>0.003731343284</v>
      </c>
      <c r="BI20" s="54">
        <f t="shared" si="54"/>
        <v>0.003731343284</v>
      </c>
      <c r="BJ20" s="54">
        <f t="shared" si="55"/>
        <v>0.01119402985</v>
      </c>
      <c r="BK20" s="54">
        <f t="shared" si="56"/>
        <v>0</v>
      </c>
      <c r="BL20" s="54">
        <f t="shared" si="57"/>
        <v>0.003731343284</v>
      </c>
      <c r="BM20" s="54">
        <f t="shared" si="58"/>
        <v>0</v>
      </c>
      <c r="BN20" s="54">
        <f t="shared" si="59"/>
        <v>0.003731343284</v>
      </c>
      <c r="BO20" s="54">
        <f t="shared" si="60"/>
        <v>0</v>
      </c>
      <c r="BP20" s="54">
        <f t="shared" si="61"/>
        <v>0</v>
      </c>
      <c r="BQ20" s="54">
        <f t="shared" si="62"/>
        <v>0.003731343284</v>
      </c>
      <c r="BR20" s="54">
        <f t="shared" si="63"/>
        <v>0</v>
      </c>
      <c r="BS20" s="54">
        <f t="shared" si="64"/>
        <v>0</v>
      </c>
      <c r="BT20" s="54">
        <f t="shared" si="65"/>
        <v>0</v>
      </c>
      <c r="BU20" s="54">
        <f t="shared" si="66"/>
        <v>0</v>
      </c>
      <c r="BV20" s="53">
        <f t="shared" ref="BV20:BV26" si="103">0</f>
        <v>0</v>
      </c>
      <c r="BW20" s="54">
        <f t="shared" ref="BW20:BW26" si="104">BW6/SUM(BV6:CS6)+BV6/SUM(BV6:CS6)</f>
        <v>0.7445652174</v>
      </c>
      <c r="BX20" s="54">
        <f t="shared" si="67"/>
        <v>0.04891304348</v>
      </c>
      <c r="BY20" s="54">
        <f t="shared" si="68"/>
        <v>0.02717391304</v>
      </c>
      <c r="BZ20" s="54">
        <f t="shared" si="69"/>
        <v>0.04891304348</v>
      </c>
      <c r="CA20" s="54">
        <f t="shared" si="70"/>
        <v>0.02173913043</v>
      </c>
      <c r="CB20" s="54">
        <f t="shared" si="71"/>
        <v>0.01630434783</v>
      </c>
      <c r="CC20" s="54">
        <f t="shared" si="72"/>
        <v>0.01630434783</v>
      </c>
      <c r="CD20" s="54">
        <f t="shared" si="73"/>
        <v>0.01630434783</v>
      </c>
      <c r="CE20" s="54">
        <f t="shared" si="74"/>
        <v>0.02173913043</v>
      </c>
      <c r="CF20" s="54">
        <f t="shared" si="75"/>
        <v>0.005434782609</v>
      </c>
      <c r="CG20" s="54">
        <f t="shared" si="76"/>
        <v>0</v>
      </c>
      <c r="CH20" s="54">
        <f t="shared" si="77"/>
        <v>0.01630434783</v>
      </c>
      <c r="CI20" s="54">
        <f t="shared" si="78"/>
        <v>0.005434782609</v>
      </c>
      <c r="CJ20" s="54">
        <f t="shared" si="79"/>
        <v>0.005434782609</v>
      </c>
      <c r="CK20" s="54">
        <f t="shared" si="80"/>
        <v>0</v>
      </c>
      <c r="CL20" s="54">
        <f t="shared" si="81"/>
        <v>0.005434782609</v>
      </c>
      <c r="CM20" s="54">
        <f t="shared" si="82"/>
        <v>0</v>
      </c>
      <c r="CN20" s="54">
        <f t="shared" si="83"/>
        <v>0</v>
      </c>
      <c r="CO20" s="54">
        <f t="shared" si="84"/>
        <v>0</v>
      </c>
      <c r="CP20" s="54">
        <f t="shared" si="85"/>
        <v>0</v>
      </c>
      <c r="CQ20" s="54">
        <f t="shared" si="86"/>
        <v>0</v>
      </c>
      <c r="CR20" s="54">
        <f t="shared" si="87"/>
        <v>0</v>
      </c>
      <c r="CS20" s="54">
        <f t="shared" si="88"/>
        <v>0</v>
      </c>
    </row>
    <row r="21">
      <c r="A21" s="52" t="s">
        <v>11</v>
      </c>
      <c r="B21" s="53">
        <f t="shared" si="97"/>
        <v>0</v>
      </c>
      <c r="C21" s="54">
        <f t="shared" si="98"/>
        <v>0.7142857143</v>
      </c>
      <c r="D21" s="54">
        <f t="shared" si="1"/>
        <v>0.2857142857</v>
      </c>
      <c r="E21" s="54">
        <f t="shared" si="2"/>
        <v>0</v>
      </c>
      <c r="F21" s="54">
        <f t="shared" si="3"/>
        <v>0</v>
      </c>
      <c r="G21" s="54">
        <f t="shared" si="4"/>
        <v>0</v>
      </c>
      <c r="H21" s="54">
        <f t="shared" si="5"/>
        <v>0</v>
      </c>
      <c r="I21" s="54">
        <f t="shared" si="6"/>
        <v>0</v>
      </c>
      <c r="J21" s="54">
        <f t="shared" si="7"/>
        <v>0</v>
      </c>
      <c r="K21" s="54">
        <f t="shared" si="8"/>
        <v>0</v>
      </c>
      <c r="L21" s="54">
        <f t="shared" si="9"/>
        <v>0</v>
      </c>
      <c r="M21" s="54">
        <f t="shared" si="10"/>
        <v>0</v>
      </c>
      <c r="N21" s="54">
        <f t="shared" si="11"/>
        <v>0</v>
      </c>
      <c r="O21" s="54">
        <f t="shared" si="12"/>
        <v>0</v>
      </c>
      <c r="P21" s="54">
        <f t="shared" si="13"/>
        <v>0</v>
      </c>
      <c r="Q21" s="54">
        <f t="shared" si="14"/>
        <v>0</v>
      </c>
      <c r="R21" s="54">
        <f t="shared" si="15"/>
        <v>0</v>
      </c>
      <c r="S21" s="54">
        <f t="shared" si="16"/>
        <v>0</v>
      </c>
      <c r="T21" s="54">
        <f t="shared" si="17"/>
        <v>0</v>
      </c>
      <c r="U21" s="54">
        <f t="shared" si="18"/>
        <v>0</v>
      </c>
      <c r="V21" s="54">
        <f t="shared" si="19"/>
        <v>0</v>
      </c>
      <c r="W21" s="54">
        <f t="shared" si="20"/>
        <v>0</v>
      </c>
      <c r="X21" s="54">
        <f t="shared" si="21"/>
        <v>0</v>
      </c>
      <c r="Y21" s="54">
        <f t="shared" si="22"/>
        <v>0</v>
      </c>
      <c r="Z21" s="53">
        <f t="shared" si="99"/>
        <v>0</v>
      </c>
      <c r="AA21" s="54">
        <f t="shared" si="100"/>
        <v>0.7843137255</v>
      </c>
      <c r="AB21" s="54">
        <f t="shared" si="23"/>
        <v>0.05882352941</v>
      </c>
      <c r="AC21" s="54">
        <f t="shared" si="24"/>
        <v>0</v>
      </c>
      <c r="AD21" s="54">
        <f t="shared" si="25"/>
        <v>0.03921568627</v>
      </c>
      <c r="AE21" s="54">
        <f t="shared" si="26"/>
        <v>0.03921568627</v>
      </c>
      <c r="AF21" s="54">
        <f t="shared" si="27"/>
        <v>0.01960784314</v>
      </c>
      <c r="AG21" s="54">
        <f t="shared" si="28"/>
        <v>0</v>
      </c>
      <c r="AH21" s="54">
        <f t="shared" si="29"/>
        <v>0.01960784314</v>
      </c>
      <c r="AI21" s="54">
        <f t="shared" si="30"/>
        <v>0</v>
      </c>
      <c r="AJ21" s="54">
        <f t="shared" si="31"/>
        <v>0</v>
      </c>
      <c r="AK21" s="54">
        <f t="shared" si="32"/>
        <v>0.03921568627</v>
      </c>
      <c r="AL21" s="54">
        <f t="shared" si="33"/>
        <v>0</v>
      </c>
      <c r="AM21" s="54">
        <f t="shared" si="34"/>
        <v>0</v>
      </c>
      <c r="AN21" s="54">
        <f t="shared" si="35"/>
        <v>0</v>
      </c>
      <c r="AO21" s="54">
        <f t="shared" si="36"/>
        <v>0</v>
      </c>
      <c r="AP21" s="54">
        <f t="shared" si="37"/>
        <v>0</v>
      </c>
      <c r="AQ21" s="54">
        <f t="shared" si="38"/>
        <v>0</v>
      </c>
      <c r="AR21" s="54">
        <f t="shared" si="39"/>
        <v>0</v>
      </c>
      <c r="AS21" s="54">
        <f t="shared" si="40"/>
        <v>0</v>
      </c>
      <c r="AT21" s="54">
        <f t="shared" si="41"/>
        <v>0</v>
      </c>
      <c r="AU21" s="54">
        <f t="shared" si="42"/>
        <v>0</v>
      </c>
      <c r="AV21" s="54">
        <f t="shared" si="43"/>
        <v>0</v>
      </c>
      <c r="AW21" s="54">
        <f t="shared" si="44"/>
        <v>0</v>
      </c>
      <c r="AX21" s="53">
        <f t="shared" si="101"/>
        <v>0</v>
      </c>
      <c r="AY21" s="54">
        <f t="shared" si="102"/>
        <v>0.7565789474</v>
      </c>
      <c r="AZ21" s="54">
        <f t="shared" si="45"/>
        <v>0.09868421053</v>
      </c>
      <c r="BA21" s="54">
        <f t="shared" si="46"/>
        <v>0.02631578947</v>
      </c>
      <c r="BB21" s="54">
        <f t="shared" si="47"/>
        <v>0.01973684211</v>
      </c>
      <c r="BC21" s="54">
        <f t="shared" si="48"/>
        <v>0.01973684211</v>
      </c>
      <c r="BD21" s="54">
        <f t="shared" si="49"/>
        <v>0.02631578947</v>
      </c>
      <c r="BE21" s="54">
        <f t="shared" si="50"/>
        <v>0.006578947368</v>
      </c>
      <c r="BF21" s="54">
        <f t="shared" si="51"/>
        <v>0.006578947368</v>
      </c>
      <c r="BG21" s="54">
        <f t="shared" si="52"/>
        <v>0</v>
      </c>
      <c r="BH21" s="54">
        <f t="shared" si="53"/>
        <v>0</v>
      </c>
      <c r="BI21" s="54">
        <f t="shared" si="54"/>
        <v>0.01315789474</v>
      </c>
      <c r="BJ21" s="54">
        <f t="shared" si="55"/>
        <v>0.01973684211</v>
      </c>
      <c r="BK21" s="54">
        <f t="shared" si="56"/>
        <v>0</v>
      </c>
      <c r="BL21" s="54">
        <f t="shared" si="57"/>
        <v>0</v>
      </c>
      <c r="BM21" s="54">
        <f t="shared" si="58"/>
        <v>0</v>
      </c>
      <c r="BN21" s="54">
        <f t="shared" si="59"/>
        <v>0.006578947368</v>
      </c>
      <c r="BO21" s="54">
        <f t="shared" si="60"/>
        <v>0</v>
      </c>
      <c r="BP21" s="54">
        <f t="shared" si="61"/>
        <v>0</v>
      </c>
      <c r="BQ21" s="54">
        <f t="shared" si="62"/>
        <v>0</v>
      </c>
      <c r="BR21" s="54">
        <f t="shared" si="63"/>
        <v>0</v>
      </c>
      <c r="BS21" s="54">
        <f t="shared" si="64"/>
        <v>0</v>
      </c>
      <c r="BT21" s="54">
        <f t="shared" si="65"/>
        <v>0</v>
      </c>
      <c r="BU21" s="54">
        <f t="shared" si="66"/>
        <v>0</v>
      </c>
      <c r="BV21" s="53">
        <f t="shared" si="103"/>
        <v>0</v>
      </c>
      <c r="BW21" s="54">
        <f t="shared" si="104"/>
        <v>0.7227722772</v>
      </c>
      <c r="BX21" s="54">
        <f t="shared" si="67"/>
        <v>0.1287128713</v>
      </c>
      <c r="BY21" s="54">
        <f t="shared" si="68"/>
        <v>0.05940594059</v>
      </c>
      <c r="BZ21" s="54">
        <f t="shared" si="69"/>
        <v>0.0198019802</v>
      </c>
      <c r="CA21" s="54">
        <f t="shared" si="70"/>
        <v>0</v>
      </c>
      <c r="CB21" s="54">
        <f t="shared" si="71"/>
        <v>0.009900990099</v>
      </c>
      <c r="CC21" s="54">
        <f t="shared" si="72"/>
        <v>0.009900990099</v>
      </c>
      <c r="CD21" s="54">
        <f t="shared" si="73"/>
        <v>0</v>
      </c>
      <c r="CE21" s="54">
        <f t="shared" si="74"/>
        <v>0</v>
      </c>
      <c r="CF21" s="54">
        <f t="shared" si="75"/>
        <v>0</v>
      </c>
      <c r="CG21" s="54">
        <f t="shared" si="76"/>
        <v>0.009900990099</v>
      </c>
      <c r="CH21" s="54">
        <f t="shared" si="77"/>
        <v>0.009900990099</v>
      </c>
      <c r="CI21" s="54">
        <f t="shared" si="78"/>
        <v>0.009900990099</v>
      </c>
      <c r="CJ21" s="54">
        <f t="shared" si="79"/>
        <v>0.009900990099</v>
      </c>
      <c r="CK21" s="54">
        <f t="shared" si="80"/>
        <v>0</v>
      </c>
      <c r="CL21" s="54">
        <f t="shared" si="81"/>
        <v>0</v>
      </c>
      <c r="CM21" s="54">
        <f t="shared" si="82"/>
        <v>0.009900990099</v>
      </c>
      <c r="CN21" s="54">
        <f t="shared" si="83"/>
        <v>0</v>
      </c>
      <c r="CO21" s="54">
        <f t="shared" si="84"/>
        <v>0</v>
      </c>
      <c r="CP21" s="54">
        <f t="shared" si="85"/>
        <v>0</v>
      </c>
      <c r="CQ21" s="54">
        <f t="shared" si="86"/>
        <v>0</v>
      </c>
      <c r="CR21" s="54">
        <f t="shared" si="87"/>
        <v>0</v>
      </c>
      <c r="CS21" s="54">
        <f t="shared" si="88"/>
        <v>0</v>
      </c>
    </row>
    <row r="22">
      <c r="A22" s="52" t="s">
        <v>12</v>
      </c>
      <c r="B22" s="53">
        <f t="shared" si="97"/>
        <v>0</v>
      </c>
      <c r="C22" s="54">
        <f t="shared" si="98"/>
        <v>1</v>
      </c>
      <c r="D22" s="54">
        <f t="shared" si="1"/>
        <v>0</v>
      </c>
      <c r="E22" s="54">
        <f t="shared" si="2"/>
        <v>0</v>
      </c>
      <c r="F22" s="54">
        <f t="shared" si="3"/>
        <v>0</v>
      </c>
      <c r="G22" s="54">
        <f t="shared" si="4"/>
        <v>0</v>
      </c>
      <c r="H22" s="54">
        <f t="shared" si="5"/>
        <v>0</v>
      </c>
      <c r="I22" s="54">
        <f t="shared" si="6"/>
        <v>0</v>
      </c>
      <c r="J22" s="54">
        <f t="shared" si="7"/>
        <v>0</v>
      </c>
      <c r="K22" s="54">
        <f t="shared" si="8"/>
        <v>0</v>
      </c>
      <c r="L22" s="54">
        <f t="shared" si="9"/>
        <v>0</v>
      </c>
      <c r="M22" s="54">
        <f t="shared" si="10"/>
        <v>0</v>
      </c>
      <c r="N22" s="54">
        <f t="shared" si="11"/>
        <v>0</v>
      </c>
      <c r="O22" s="54">
        <f t="shared" si="12"/>
        <v>0</v>
      </c>
      <c r="P22" s="54">
        <f t="shared" si="13"/>
        <v>0</v>
      </c>
      <c r="Q22" s="54">
        <f t="shared" si="14"/>
        <v>0</v>
      </c>
      <c r="R22" s="54">
        <f t="shared" si="15"/>
        <v>0</v>
      </c>
      <c r="S22" s="54">
        <f t="shared" si="16"/>
        <v>0</v>
      </c>
      <c r="T22" s="54">
        <f t="shared" si="17"/>
        <v>0</v>
      </c>
      <c r="U22" s="54">
        <f t="shared" si="18"/>
        <v>0</v>
      </c>
      <c r="V22" s="54">
        <f t="shared" si="19"/>
        <v>0</v>
      </c>
      <c r="W22" s="54">
        <f t="shared" si="20"/>
        <v>0</v>
      </c>
      <c r="X22" s="54">
        <f t="shared" si="21"/>
        <v>0</v>
      </c>
      <c r="Y22" s="54">
        <f t="shared" si="22"/>
        <v>0</v>
      </c>
      <c r="Z22" s="53">
        <f t="shared" si="99"/>
        <v>0</v>
      </c>
      <c r="AA22" s="54">
        <f t="shared" si="100"/>
        <v>0.8653846154</v>
      </c>
      <c r="AB22" s="54">
        <f t="shared" si="23"/>
        <v>0.01923076923</v>
      </c>
      <c r="AC22" s="54">
        <f t="shared" si="24"/>
        <v>0.05769230769</v>
      </c>
      <c r="AD22" s="54">
        <f t="shared" si="25"/>
        <v>0</v>
      </c>
      <c r="AE22" s="54">
        <f t="shared" si="26"/>
        <v>0</v>
      </c>
      <c r="AF22" s="54">
        <f t="shared" si="27"/>
        <v>0</v>
      </c>
      <c r="AG22" s="54">
        <f t="shared" si="28"/>
        <v>0</v>
      </c>
      <c r="AH22" s="54">
        <f t="shared" si="29"/>
        <v>0</v>
      </c>
      <c r="AI22" s="54">
        <f t="shared" si="30"/>
        <v>0</v>
      </c>
      <c r="AJ22" s="54">
        <f t="shared" si="31"/>
        <v>0</v>
      </c>
      <c r="AK22" s="54">
        <f t="shared" si="32"/>
        <v>0</v>
      </c>
      <c r="AL22" s="54">
        <f t="shared" si="33"/>
        <v>0</v>
      </c>
      <c r="AM22" s="54">
        <f t="shared" si="34"/>
        <v>0</v>
      </c>
      <c r="AN22" s="54">
        <f t="shared" si="35"/>
        <v>0</v>
      </c>
      <c r="AO22" s="54">
        <f t="shared" si="36"/>
        <v>0</v>
      </c>
      <c r="AP22" s="54">
        <f t="shared" si="37"/>
        <v>0</v>
      </c>
      <c r="AQ22" s="54">
        <f t="shared" si="38"/>
        <v>0</v>
      </c>
      <c r="AR22" s="54">
        <f t="shared" si="39"/>
        <v>0</v>
      </c>
      <c r="AS22" s="54">
        <f t="shared" si="40"/>
        <v>0</v>
      </c>
      <c r="AT22" s="54">
        <f t="shared" si="41"/>
        <v>0</v>
      </c>
      <c r="AU22" s="54">
        <f t="shared" si="42"/>
        <v>0</v>
      </c>
      <c r="AV22" s="54">
        <f t="shared" si="43"/>
        <v>0</v>
      </c>
      <c r="AW22" s="54">
        <f t="shared" si="44"/>
        <v>0.05769230769</v>
      </c>
      <c r="AX22" s="53">
        <f t="shared" si="101"/>
        <v>0</v>
      </c>
      <c r="AY22" s="54">
        <f t="shared" si="102"/>
        <v>0.9463087248</v>
      </c>
      <c r="AZ22" s="54">
        <f t="shared" si="45"/>
        <v>0</v>
      </c>
      <c r="BA22" s="54">
        <f t="shared" si="46"/>
        <v>0</v>
      </c>
      <c r="BB22" s="54">
        <f t="shared" si="47"/>
        <v>0.006711409396</v>
      </c>
      <c r="BC22" s="54">
        <f t="shared" si="48"/>
        <v>0</v>
      </c>
      <c r="BD22" s="54">
        <f t="shared" si="49"/>
        <v>0</v>
      </c>
      <c r="BE22" s="54">
        <f t="shared" si="50"/>
        <v>0</v>
      </c>
      <c r="BF22" s="54">
        <f t="shared" si="51"/>
        <v>0</v>
      </c>
      <c r="BG22" s="54">
        <f t="shared" si="52"/>
        <v>0</v>
      </c>
      <c r="BH22" s="54">
        <f t="shared" si="53"/>
        <v>0</v>
      </c>
      <c r="BI22" s="54">
        <f t="shared" si="54"/>
        <v>0</v>
      </c>
      <c r="BJ22" s="54">
        <f t="shared" si="55"/>
        <v>0.02013422819</v>
      </c>
      <c r="BK22" s="54">
        <f t="shared" si="56"/>
        <v>0</v>
      </c>
      <c r="BL22" s="54">
        <f t="shared" si="57"/>
        <v>0</v>
      </c>
      <c r="BM22" s="54">
        <f t="shared" si="58"/>
        <v>0</v>
      </c>
      <c r="BN22" s="54">
        <f t="shared" si="59"/>
        <v>0</v>
      </c>
      <c r="BO22" s="54">
        <f t="shared" si="60"/>
        <v>0</v>
      </c>
      <c r="BP22" s="54">
        <f t="shared" si="61"/>
        <v>0</v>
      </c>
      <c r="BQ22" s="54">
        <f t="shared" si="62"/>
        <v>0</v>
      </c>
      <c r="BR22" s="54">
        <f t="shared" si="63"/>
        <v>0</v>
      </c>
      <c r="BS22" s="54">
        <f t="shared" si="64"/>
        <v>0</v>
      </c>
      <c r="BT22" s="54">
        <f t="shared" si="65"/>
        <v>0.006711409396</v>
      </c>
      <c r="BU22" s="54">
        <f t="shared" si="66"/>
        <v>0.02013422819</v>
      </c>
      <c r="BV22" s="53">
        <f t="shared" si="103"/>
        <v>0</v>
      </c>
      <c r="BW22" s="54">
        <f t="shared" si="104"/>
        <v>0.9237288136</v>
      </c>
      <c r="BX22" s="54">
        <f t="shared" si="67"/>
        <v>0.01694915254</v>
      </c>
      <c r="BY22" s="54">
        <f t="shared" si="68"/>
        <v>0.008474576271</v>
      </c>
      <c r="BZ22" s="54">
        <f t="shared" si="69"/>
        <v>0.008474576271</v>
      </c>
      <c r="CA22" s="54">
        <f t="shared" si="70"/>
        <v>0</v>
      </c>
      <c r="CB22" s="54">
        <f t="shared" si="71"/>
        <v>0</v>
      </c>
      <c r="CC22" s="54">
        <f t="shared" si="72"/>
        <v>0</v>
      </c>
      <c r="CD22" s="54">
        <f t="shared" si="73"/>
        <v>0</v>
      </c>
      <c r="CE22" s="54">
        <f t="shared" si="74"/>
        <v>0</v>
      </c>
      <c r="CF22" s="54">
        <f t="shared" si="75"/>
        <v>0</v>
      </c>
      <c r="CG22" s="54">
        <f t="shared" si="76"/>
        <v>0</v>
      </c>
      <c r="CH22" s="54">
        <f t="shared" si="77"/>
        <v>0.008474576271</v>
      </c>
      <c r="CI22" s="54">
        <f t="shared" si="78"/>
        <v>0</v>
      </c>
      <c r="CJ22" s="54">
        <f t="shared" si="79"/>
        <v>0</v>
      </c>
      <c r="CK22" s="54">
        <f t="shared" si="80"/>
        <v>0</v>
      </c>
      <c r="CL22" s="54">
        <f t="shared" si="81"/>
        <v>0</v>
      </c>
      <c r="CM22" s="54">
        <f t="shared" si="82"/>
        <v>0</v>
      </c>
      <c r="CN22" s="54">
        <f t="shared" si="83"/>
        <v>0</v>
      </c>
      <c r="CO22" s="54">
        <f t="shared" si="84"/>
        <v>0</v>
      </c>
      <c r="CP22" s="54">
        <f t="shared" si="85"/>
        <v>0</v>
      </c>
      <c r="CQ22" s="54">
        <f t="shared" si="86"/>
        <v>0</v>
      </c>
      <c r="CR22" s="54">
        <f t="shared" si="87"/>
        <v>0</v>
      </c>
      <c r="CS22" s="54">
        <f t="shared" si="88"/>
        <v>0.03389830508</v>
      </c>
    </row>
    <row r="23">
      <c r="A23" s="52" t="s">
        <v>13</v>
      </c>
      <c r="B23" s="53">
        <f t="shared" si="97"/>
        <v>0</v>
      </c>
      <c r="C23" s="54">
        <f t="shared" si="98"/>
        <v>1</v>
      </c>
      <c r="D23" s="54">
        <f t="shared" si="1"/>
        <v>0</v>
      </c>
      <c r="E23" s="54">
        <f t="shared" si="2"/>
        <v>0</v>
      </c>
      <c r="F23" s="54">
        <f t="shared" si="3"/>
        <v>0</v>
      </c>
      <c r="G23" s="54">
        <f t="shared" si="4"/>
        <v>0</v>
      </c>
      <c r="H23" s="54">
        <f t="shared" si="5"/>
        <v>0</v>
      </c>
      <c r="I23" s="54">
        <f t="shared" si="6"/>
        <v>0</v>
      </c>
      <c r="J23" s="54">
        <f t="shared" si="7"/>
        <v>0</v>
      </c>
      <c r="K23" s="54">
        <f t="shared" si="8"/>
        <v>0</v>
      </c>
      <c r="L23" s="54">
        <f t="shared" si="9"/>
        <v>0</v>
      </c>
      <c r="M23" s="54">
        <f t="shared" si="10"/>
        <v>0</v>
      </c>
      <c r="N23" s="54">
        <f t="shared" si="11"/>
        <v>0</v>
      </c>
      <c r="O23" s="54">
        <f t="shared" si="12"/>
        <v>0</v>
      </c>
      <c r="P23" s="54">
        <f t="shared" si="13"/>
        <v>0</v>
      </c>
      <c r="Q23" s="54">
        <f t="shared" si="14"/>
        <v>0</v>
      </c>
      <c r="R23" s="54">
        <f t="shared" si="15"/>
        <v>0</v>
      </c>
      <c r="S23" s="54">
        <f t="shared" si="16"/>
        <v>0</v>
      </c>
      <c r="T23" s="54">
        <f t="shared" si="17"/>
        <v>0</v>
      </c>
      <c r="U23" s="54">
        <f t="shared" si="18"/>
        <v>0</v>
      </c>
      <c r="V23" s="54">
        <f t="shared" si="19"/>
        <v>0</v>
      </c>
      <c r="W23" s="54">
        <f t="shared" si="20"/>
        <v>0</v>
      </c>
      <c r="X23" s="54">
        <f t="shared" si="21"/>
        <v>0</v>
      </c>
      <c r="Y23" s="54">
        <f t="shared" si="22"/>
        <v>0</v>
      </c>
      <c r="Z23" s="53">
        <f t="shared" si="99"/>
        <v>0</v>
      </c>
      <c r="AA23" s="54">
        <f t="shared" si="100"/>
        <v>0.9558823529</v>
      </c>
      <c r="AB23" s="54">
        <f t="shared" si="23"/>
        <v>0</v>
      </c>
      <c r="AC23" s="54">
        <f t="shared" si="24"/>
        <v>0</v>
      </c>
      <c r="AD23" s="54">
        <f t="shared" si="25"/>
        <v>0.01470588235</v>
      </c>
      <c r="AE23" s="54">
        <f t="shared" si="26"/>
        <v>0</v>
      </c>
      <c r="AF23" s="54">
        <f t="shared" si="27"/>
        <v>0</v>
      </c>
      <c r="AG23" s="54">
        <f t="shared" si="28"/>
        <v>0.01470588235</v>
      </c>
      <c r="AH23" s="54">
        <f t="shared" si="29"/>
        <v>0.01470588235</v>
      </c>
      <c r="AI23" s="54">
        <f t="shared" si="30"/>
        <v>0</v>
      </c>
      <c r="AJ23" s="54">
        <f t="shared" si="31"/>
        <v>0</v>
      </c>
      <c r="AK23" s="54">
        <f t="shared" si="32"/>
        <v>0</v>
      </c>
      <c r="AL23" s="54">
        <f t="shared" si="33"/>
        <v>0</v>
      </c>
      <c r="AM23" s="54">
        <f t="shared" si="34"/>
        <v>0</v>
      </c>
      <c r="AN23" s="54">
        <f t="shared" si="35"/>
        <v>0</v>
      </c>
      <c r="AO23" s="54">
        <f t="shared" si="36"/>
        <v>0</v>
      </c>
      <c r="AP23" s="54">
        <f t="shared" si="37"/>
        <v>0</v>
      </c>
      <c r="AQ23" s="54">
        <f t="shared" si="38"/>
        <v>0</v>
      </c>
      <c r="AR23" s="54">
        <f t="shared" si="39"/>
        <v>0</v>
      </c>
      <c r="AS23" s="54">
        <f t="shared" si="40"/>
        <v>0</v>
      </c>
      <c r="AT23" s="54">
        <f t="shared" si="41"/>
        <v>0</v>
      </c>
      <c r="AU23" s="54">
        <f t="shared" si="42"/>
        <v>0</v>
      </c>
      <c r="AV23" s="54">
        <f t="shared" si="43"/>
        <v>0</v>
      </c>
      <c r="AW23" s="54">
        <f t="shared" si="44"/>
        <v>0</v>
      </c>
      <c r="AX23" s="53">
        <f t="shared" si="101"/>
        <v>0</v>
      </c>
      <c r="AY23" s="54">
        <f t="shared" si="102"/>
        <v>0.9842105263</v>
      </c>
      <c r="AZ23" s="54">
        <f t="shared" si="45"/>
        <v>0</v>
      </c>
      <c r="BA23" s="54">
        <f t="shared" si="46"/>
        <v>0</v>
      </c>
      <c r="BB23" s="54">
        <f t="shared" si="47"/>
        <v>0</v>
      </c>
      <c r="BC23" s="54">
        <f t="shared" si="48"/>
        <v>0</v>
      </c>
      <c r="BD23" s="54">
        <f t="shared" si="49"/>
        <v>0.005263157895</v>
      </c>
      <c r="BE23" s="54">
        <f t="shared" si="50"/>
        <v>0</v>
      </c>
      <c r="BF23" s="54">
        <f t="shared" si="51"/>
        <v>0</v>
      </c>
      <c r="BG23" s="54">
        <f t="shared" si="52"/>
        <v>0.005263157895</v>
      </c>
      <c r="BH23" s="54">
        <f t="shared" si="53"/>
        <v>0</v>
      </c>
      <c r="BI23" s="54">
        <f t="shared" si="54"/>
        <v>0</v>
      </c>
      <c r="BJ23" s="54">
        <f t="shared" si="55"/>
        <v>0</v>
      </c>
      <c r="BK23" s="54">
        <f t="shared" si="56"/>
        <v>0</v>
      </c>
      <c r="BL23" s="54">
        <f t="shared" si="57"/>
        <v>0</v>
      </c>
      <c r="BM23" s="54">
        <f t="shared" si="58"/>
        <v>0</v>
      </c>
      <c r="BN23" s="54">
        <f t="shared" si="59"/>
        <v>0</v>
      </c>
      <c r="BO23" s="54">
        <f t="shared" si="60"/>
        <v>0</v>
      </c>
      <c r="BP23" s="54">
        <f t="shared" si="61"/>
        <v>0</v>
      </c>
      <c r="BQ23" s="54">
        <f t="shared" si="62"/>
        <v>0.005263157895</v>
      </c>
      <c r="BR23" s="54">
        <f t="shared" si="63"/>
        <v>0</v>
      </c>
      <c r="BS23" s="54">
        <f t="shared" si="64"/>
        <v>0</v>
      </c>
      <c r="BT23" s="54">
        <f t="shared" si="65"/>
        <v>0</v>
      </c>
      <c r="BU23" s="54">
        <f t="shared" si="66"/>
        <v>0</v>
      </c>
      <c r="BV23" s="53">
        <f t="shared" si="103"/>
        <v>0</v>
      </c>
      <c r="BW23" s="54">
        <f t="shared" si="104"/>
        <v>0.9574468085</v>
      </c>
      <c r="BX23" s="54">
        <f t="shared" si="67"/>
        <v>0</v>
      </c>
      <c r="BY23" s="54">
        <f t="shared" si="68"/>
        <v>0</v>
      </c>
      <c r="BZ23" s="54">
        <f t="shared" si="69"/>
        <v>0.007092198582</v>
      </c>
      <c r="CA23" s="54">
        <f t="shared" si="70"/>
        <v>0</v>
      </c>
      <c r="CB23" s="54">
        <f t="shared" si="71"/>
        <v>0</v>
      </c>
      <c r="CC23" s="54">
        <f t="shared" si="72"/>
        <v>0</v>
      </c>
      <c r="CD23" s="54">
        <f t="shared" si="73"/>
        <v>0</v>
      </c>
      <c r="CE23" s="54">
        <f t="shared" si="74"/>
        <v>0</v>
      </c>
      <c r="CF23" s="54">
        <f t="shared" si="75"/>
        <v>0</v>
      </c>
      <c r="CG23" s="54">
        <f t="shared" si="76"/>
        <v>0</v>
      </c>
      <c r="CH23" s="54">
        <f t="shared" si="77"/>
        <v>0.007092198582</v>
      </c>
      <c r="CI23" s="54">
        <f t="shared" si="78"/>
        <v>0</v>
      </c>
      <c r="CJ23" s="54">
        <f t="shared" si="79"/>
        <v>0</v>
      </c>
      <c r="CK23" s="54">
        <f t="shared" si="80"/>
        <v>0</v>
      </c>
      <c r="CL23" s="54">
        <f t="shared" si="81"/>
        <v>0</v>
      </c>
      <c r="CM23" s="54">
        <f t="shared" si="82"/>
        <v>0</v>
      </c>
      <c r="CN23" s="54">
        <f t="shared" si="83"/>
        <v>0</v>
      </c>
      <c r="CO23" s="54">
        <f t="shared" si="84"/>
        <v>0.02127659574</v>
      </c>
      <c r="CP23" s="54">
        <f t="shared" si="85"/>
        <v>0</v>
      </c>
      <c r="CQ23" s="54">
        <f t="shared" si="86"/>
        <v>0</v>
      </c>
      <c r="CR23" s="54">
        <f t="shared" si="87"/>
        <v>0</v>
      </c>
      <c r="CS23" s="54">
        <f t="shared" si="88"/>
        <v>0.007092198582</v>
      </c>
    </row>
    <row r="24">
      <c r="A24" s="52" t="s">
        <v>14</v>
      </c>
      <c r="B24" s="53">
        <f t="shared" si="97"/>
        <v>0</v>
      </c>
      <c r="C24" s="54">
        <f t="shared" si="98"/>
        <v>1</v>
      </c>
      <c r="D24" s="54">
        <f t="shared" si="1"/>
        <v>0</v>
      </c>
      <c r="E24" s="54">
        <f t="shared" si="2"/>
        <v>0</v>
      </c>
      <c r="F24" s="54">
        <f t="shared" si="3"/>
        <v>0</v>
      </c>
      <c r="G24" s="54">
        <f t="shared" si="4"/>
        <v>0</v>
      </c>
      <c r="H24" s="54">
        <f t="shared" si="5"/>
        <v>0</v>
      </c>
      <c r="I24" s="54">
        <f t="shared" si="6"/>
        <v>0</v>
      </c>
      <c r="J24" s="54">
        <f t="shared" si="7"/>
        <v>0</v>
      </c>
      <c r="K24" s="54">
        <f t="shared" si="8"/>
        <v>0</v>
      </c>
      <c r="L24" s="54">
        <f t="shared" si="9"/>
        <v>0</v>
      </c>
      <c r="M24" s="54">
        <f t="shared" si="10"/>
        <v>0</v>
      </c>
      <c r="N24" s="54">
        <f t="shared" si="11"/>
        <v>0</v>
      </c>
      <c r="O24" s="54">
        <f t="shared" si="12"/>
        <v>0</v>
      </c>
      <c r="P24" s="54">
        <f t="shared" si="13"/>
        <v>0</v>
      </c>
      <c r="Q24" s="54">
        <f t="shared" si="14"/>
        <v>0</v>
      </c>
      <c r="R24" s="54">
        <f t="shared" si="15"/>
        <v>0</v>
      </c>
      <c r="S24" s="54">
        <f t="shared" si="16"/>
        <v>0</v>
      </c>
      <c r="T24" s="54">
        <f t="shared" si="17"/>
        <v>0</v>
      </c>
      <c r="U24" s="54">
        <f t="shared" si="18"/>
        <v>0</v>
      </c>
      <c r="V24" s="54">
        <f t="shared" si="19"/>
        <v>0</v>
      </c>
      <c r="W24" s="54">
        <f t="shared" si="20"/>
        <v>0</v>
      </c>
      <c r="X24" s="54">
        <f t="shared" si="21"/>
        <v>0</v>
      </c>
      <c r="Y24" s="54">
        <f t="shared" si="22"/>
        <v>0</v>
      </c>
      <c r="Z24" s="53">
        <f t="shared" si="99"/>
        <v>0</v>
      </c>
      <c r="AA24" s="54">
        <f t="shared" si="100"/>
        <v>1</v>
      </c>
      <c r="AB24" s="54">
        <f t="shared" si="23"/>
        <v>0</v>
      </c>
      <c r="AC24" s="54">
        <f t="shared" si="24"/>
        <v>0</v>
      </c>
      <c r="AD24" s="54">
        <f t="shared" si="25"/>
        <v>0</v>
      </c>
      <c r="AE24" s="54">
        <f t="shared" si="26"/>
        <v>0</v>
      </c>
      <c r="AF24" s="54">
        <f t="shared" si="27"/>
        <v>0</v>
      </c>
      <c r="AG24" s="54">
        <f t="shared" si="28"/>
        <v>0</v>
      </c>
      <c r="AH24" s="54">
        <f t="shared" si="29"/>
        <v>0</v>
      </c>
      <c r="AI24" s="54">
        <f t="shared" si="30"/>
        <v>0</v>
      </c>
      <c r="AJ24" s="54">
        <f t="shared" si="31"/>
        <v>0</v>
      </c>
      <c r="AK24" s="54">
        <f t="shared" si="32"/>
        <v>0</v>
      </c>
      <c r="AL24" s="54">
        <f t="shared" si="33"/>
        <v>0</v>
      </c>
      <c r="AM24" s="54">
        <f t="shared" si="34"/>
        <v>0</v>
      </c>
      <c r="AN24" s="54">
        <f t="shared" si="35"/>
        <v>0</v>
      </c>
      <c r="AO24" s="54">
        <f t="shared" si="36"/>
        <v>0</v>
      </c>
      <c r="AP24" s="54">
        <f t="shared" si="37"/>
        <v>0</v>
      </c>
      <c r="AQ24" s="54">
        <f t="shared" si="38"/>
        <v>0</v>
      </c>
      <c r="AR24" s="54">
        <f t="shared" si="39"/>
        <v>0</v>
      </c>
      <c r="AS24" s="54">
        <f t="shared" si="40"/>
        <v>0</v>
      </c>
      <c r="AT24" s="54">
        <f t="shared" si="41"/>
        <v>0</v>
      </c>
      <c r="AU24" s="54">
        <f t="shared" si="42"/>
        <v>0</v>
      </c>
      <c r="AV24" s="54">
        <f t="shared" si="43"/>
        <v>0</v>
      </c>
      <c r="AW24" s="54">
        <f t="shared" si="44"/>
        <v>0</v>
      </c>
      <c r="AX24" s="53">
        <f t="shared" si="101"/>
        <v>0</v>
      </c>
      <c r="AY24" s="54">
        <f t="shared" si="102"/>
        <v>1</v>
      </c>
      <c r="AZ24" s="54">
        <f t="shared" si="45"/>
        <v>0</v>
      </c>
      <c r="BA24" s="54">
        <f t="shared" si="46"/>
        <v>0</v>
      </c>
      <c r="BB24" s="54">
        <f t="shared" si="47"/>
        <v>0</v>
      </c>
      <c r="BC24" s="54">
        <f t="shared" si="48"/>
        <v>0</v>
      </c>
      <c r="BD24" s="54">
        <f t="shared" si="49"/>
        <v>0</v>
      </c>
      <c r="BE24" s="54">
        <f t="shared" si="50"/>
        <v>0</v>
      </c>
      <c r="BF24" s="54">
        <f t="shared" si="51"/>
        <v>0</v>
      </c>
      <c r="BG24" s="54">
        <f t="shared" si="52"/>
        <v>0</v>
      </c>
      <c r="BH24" s="54">
        <f t="shared" si="53"/>
        <v>0</v>
      </c>
      <c r="BI24" s="54">
        <f t="shared" si="54"/>
        <v>0</v>
      </c>
      <c r="BJ24" s="54">
        <f t="shared" si="55"/>
        <v>0</v>
      </c>
      <c r="BK24" s="54">
        <f t="shared" si="56"/>
        <v>0</v>
      </c>
      <c r="BL24" s="54">
        <f t="shared" si="57"/>
        <v>0</v>
      </c>
      <c r="BM24" s="54">
        <f t="shared" si="58"/>
        <v>0</v>
      </c>
      <c r="BN24" s="54">
        <f t="shared" si="59"/>
        <v>0</v>
      </c>
      <c r="BO24" s="54">
        <f t="shared" si="60"/>
        <v>0</v>
      </c>
      <c r="BP24" s="54">
        <f t="shared" si="61"/>
        <v>0</v>
      </c>
      <c r="BQ24" s="54">
        <f t="shared" si="62"/>
        <v>0</v>
      </c>
      <c r="BR24" s="54">
        <f t="shared" si="63"/>
        <v>0</v>
      </c>
      <c r="BS24" s="54">
        <f t="shared" si="64"/>
        <v>0</v>
      </c>
      <c r="BT24" s="54">
        <f t="shared" si="65"/>
        <v>0</v>
      </c>
      <c r="BU24" s="54">
        <f t="shared" si="66"/>
        <v>0</v>
      </c>
      <c r="BV24" s="53">
        <f t="shared" si="103"/>
        <v>0</v>
      </c>
      <c r="BW24" s="54">
        <f t="shared" si="104"/>
        <v>0.982300885</v>
      </c>
      <c r="BX24" s="54">
        <f t="shared" si="67"/>
        <v>0.01327433628</v>
      </c>
      <c r="BY24" s="54">
        <f t="shared" si="68"/>
        <v>0</v>
      </c>
      <c r="BZ24" s="54">
        <f t="shared" si="69"/>
        <v>0</v>
      </c>
      <c r="CA24" s="54">
        <f t="shared" si="70"/>
        <v>0</v>
      </c>
      <c r="CB24" s="54">
        <f t="shared" si="71"/>
        <v>0</v>
      </c>
      <c r="CC24" s="54">
        <f t="shared" si="72"/>
        <v>0</v>
      </c>
      <c r="CD24" s="54">
        <f t="shared" si="73"/>
        <v>0</v>
      </c>
      <c r="CE24" s="54">
        <f t="shared" si="74"/>
        <v>0</v>
      </c>
      <c r="CF24" s="54">
        <f t="shared" si="75"/>
        <v>0</v>
      </c>
      <c r="CG24" s="54">
        <f t="shared" si="76"/>
        <v>0</v>
      </c>
      <c r="CH24" s="54">
        <f t="shared" si="77"/>
        <v>0</v>
      </c>
      <c r="CI24" s="54">
        <f t="shared" si="78"/>
        <v>0</v>
      </c>
      <c r="CJ24" s="54">
        <f t="shared" si="79"/>
        <v>0</v>
      </c>
      <c r="CK24" s="54">
        <f t="shared" si="80"/>
        <v>0</v>
      </c>
      <c r="CL24" s="54">
        <f t="shared" si="81"/>
        <v>0</v>
      </c>
      <c r="CM24" s="54">
        <f t="shared" si="82"/>
        <v>0</v>
      </c>
      <c r="CN24" s="54">
        <f t="shared" si="83"/>
        <v>0</v>
      </c>
      <c r="CO24" s="54">
        <f t="shared" si="84"/>
        <v>0</v>
      </c>
      <c r="CP24" s="54">
        <f t="shared" si="85"/>
        <v>0</v>
      </c>
      <c r="CQ24" s="54">
        <f t="shared" si="86"/>
        <v>0</v>
      </c>
      <c r="CR24" s="54">
        <f t="shared" si="87"/>
        <v>0</v>
      </c>
      <c r="CS24" s="54">
        <f t="shared" si="88"/>
        <v>0.004424778761</v>
      </c>
    </row>
    <row r="25">
      <c r="A25" s="52" t="s">
        <v>15</v>
      </c>
      <c r="B25" s="53">
        <f t="shared" si="97"/>
        <v>0</v>
      </c>
      <c r="C25" s="54">
        <f t="shared" si="98"/>
        <v>0.5714285714</v>
      </c>
      <c r="D25" s="54">
        <f t="shared" si="1"/>
        <v>0.4285714286</v>
      </c>
      <c r="E25" s="54">
        <f t="shared" si="2"/>
        <v>0</v>
      </c>
      <c r="F25" s="54">
        <f t="shared" si="3"/>
        <v>0</v>
      </c>
      <c r="G25" s="54">
        <f t="shared" si="4"/>
        <v>0</v>
      </c>
      <c r="H25" s="54">
        <f t="shared" si="5"/>
        <v>0</v>
      </c>
      <c r="I25" s="54">
        <f t="shared" si="6"/>
        <v>0</v>
      </c>
      <c r="J25" s="54">
        <f t="shared" si="7"/>
        <v>0</v>
      </c>
      <c r="K25" s="54">
        <f t="shared" si="8"/>
        <v>0</v>
      </c>
      <c r="L25" s="54">
        <f t="shared" si="9"/>
        <v>0</v>
      </c>
      <c r="M25" s="54">
        <f t="shared" si="10"/>
        <v>0</v>
      </c>
      <c r="N25" s="54">
        <f t="shared" si="11"/>
        <v>0</v>
      </c>
      <c r="O25" s="54">
        <f t="shared" si="12"/>
        <v>0</v>
      </c>
      <c r="P25" s="54">
        <f t="shared" si="13"/>
        <v>0</v>
      </c>
      <c r="Q25" s="54">
        <f t="shared" si="14"/>
        <v>0</v>
      </c>
      <c r="R25" s="54">
        <f t="shared" si="15"/>
        <v>0</v>
      </c>
      <c r="S25" s="54">
        <f t="shared" si="16"/>
        <v>0</v>
      </c>
      <c r="T25" s="54">
        <f t="shared" si="17"/>
        <v>0</v>
      </c>
      <c r="U25" s="54">
        <f t="shared" si="18"/>
        <v>0</v>
      </c>
      <c r="V25" s="54">
        <f t="shared" si="19"/>
        <v>0</v>
      </c>
      <c r="W25" s="54">
        <f t="shared" si="20"/>
        <v>0</v>
      </c>
      <c r="X25" s="54">
        <f t="shared" si="21"/>
        <v>0</v>
      </c>
      <c r="Y25" s="54">
        <f t="shared" si="22"/>
        <v>0</v>
      </c>
      <c r="Z25" s="53">
        <f t="shared" si="99"/>
        <v>0</v>
      </c>
      <c r="AA25" s="54">
        <f t="shared" si="100"/>
        <v>0.9298245614</v>
      </c>
      <c r="AB25" s="54">
        <f t="shared" si="23"/>
        <v>0.01754385965</v>
      </c>
      <c r="AC25" s="54">
        <f t="shared" si="24"/>
        <v>0.01754385965</v>
      </c>
      <c r="AD25" s="54">
        <f t="shared" si="25"/>
        <v>0.01754385965</v>
      </c>
      <c r="AE25" s="54">
        <f t="shared" si="26"/>
        <v>0</v>
      </c>
      <c r="AF25" s="54">
        <f t="shared" si="27"/>
        <v>0</v>
      </c>
      <c r="AG25" s="54">
        <f t="shared" si="28"/>
        <v>0</v>
      </c>
      <c r="AH25" s="54">
        <f t="shared" si="29"/>
        <v>0</v>
      </c>
      <c r="AI25" s="54">
        <f t="shared" si="30"/>
        <v>0</v>
      </c>
      <c r="AJ25" s="54">
        <f t="shared" si="31"/>
        <v>0</v>
      </c>
      <c r="AK25" s="54">
        <f t="shared" si="32"/>
        <v>0</v>
      </c>
      <c r="AL25" s="54">
        <f t="shared" si="33"/>
        <v>0</v>
      </c>
      <c r="AM25" s="54">
        <f t="shared" si="34"/>
        <v>0</v>
      </c>
      <c r="AN25" s="54">
        <f t="shared" si="35"/>
        <v>0</v>
      </c>
      <c r="AO25" s="54">
        <f t="shared" si="36"/>
        <v>0</v>
      </c>
      <c r="AP25" s="54">
        <f t="shared" si="37"/>
        <v>0</v>
      </c>
      <c r="AQ25" s="54">
        <f t="shared" si="38"/>
        <v>0</v>
      </c>
      <c r="AR25" s="54">
        <f t="shared" si="39"/>
        <v>0</v>
      </c>
      <c r="AS25" s="54">
        <f t="shared" si="40"/>
        <v>0</v>
      </c>
      <c r="AT25" s="54">
        <f t="shared" si="41"/>
        <v>0</v>
      </c>
      <c r="AU25" s="54">
        <f t="shared" si="42"/>
        <v>0</v>
      </c>
      <c r="AV25" s="54">
        <f t="shared" si="43"/>
        <v>0.01754385965</v>
      </c>
      <c r="AW25" s="54">
        <f t="shared" si="44"/>
        <v>0</v>
      </c>
      <c r="AX25" s="53">
        <f t="shared" si="101"/>
        <v>0</v>
      </c>
      <c r="AY25" s="54">
        <f t="shared" si="102"/>
        <v>0.8920454545</v>
      </c>
      <c r="AZ25" s="54">
        <f t="shared" si="45"/>
        <v>0.05681818182</v>
      </c>
      <c r="BA25" s="54">
        <f t="shared" si="46"/>
        <v>0.01136363636</v>
      </c>
      <c r="BB25" s="54">
        <f t="shared" si="47"/>
        <v>0</v>
      </c>
      <c r="BC25" s="54">
        <f t="shared" si="48"/>
        <v>0</v>
      </c>
      <c r="BD25" s="54">
        <f t="shared" si="49"/>
        <v>0.005681818182</v>
      </c>
      <c r="BE25" s="54">
        <f t="shared" si="50"/>
        <v>0</v>
      </c>
      <c r="BF25" s="54">
        <f t="shared" si="51"/>
        <v>0</v>
      </c>
      <c r="BG25" s="54">
        <f t="shared" si="52"/>
        <v>0</v>
      </c>
      <c r="BH25" s="54">
        <f t="shared" si="53"/>
        <v>0</v>
      </c>
      <c r="BI25" s="54">
        <f t="shared" si="54"/>
        <v>0.01136363636</v>
      </c>
      <c r="BJ25" s="54">
        <f t="shared" si="55"/>
        <v>0</v>
      </c>
      <c r="BK25" s="54">
        <f t="shared" si="56"/>
        <v>0</v>
      </c>
      <c r="BL25" s="54">
        <f t="shared" si="57"/>
        <v>0</v>
      </c>
      <c r="BM25" s="54">
        <f t="shared" si="58"/>
        <v>0</v>
      </c>
      <c r="BN25" s="54">
        <f t="shared" si="59"/>
        <v>0</v>
      </c>
      <c r="BO25" s="54">
        <f t="shared" si="60"/>
        <v>0</v>
      </c>
      <c r="BP25" s="54">
        <f t="shared" si="61"/>
        <v>0</v>
      </c>
      <c r="BQ25" s="54">
        <f t="shared" si="62"/>
        <v>0</v>
      </c>
      <c r="BR25" s="54">
        <f t="shared" si="63"/>
        <v>0</v>
      </c>
      <c r="BS25" s="54">
        <f t="shared" si="64"/>
        <v>0</v>
      </c>
      <c r="BT25" s="54">
        <f t="shared" si="65"/>
        <v>0.005681818182</v>
      </c>
      <c r="BU25" s="54">
        <f t="shared" si="66"/>
        <v>0.01704545455</v>
      </c>
      <c r="BV25" s="53">
        <f t="shared" si="103"/>
        <v>0</v>
      </c>
      <c r="BW25" s="54">
        <f t="shared" si="104"/>
        <v>0.8741258741</v>
      </c>
      <c r="BX25" s="54">
        <f t="shared" si="67"/>
        <v>0.02097902098</v>
      </c>
      <c r="BY25" s="54">
        <f t="shared" si="68"/>
        <v>0.04195804196</v>
      </c>
      <c r="BZ25" s="54">
        <f t="shared" si="69"/>
        <v>0.01398601399</v>
      </c>
      <c r="CA25" s="54">
        <f t="shared" si="70"/>
        <v>0</v>
      </c>
      <c r="CB25" s="54">
        <f t="shared" si="71"/>
        <v>0.006993006993</v>
      </c>
      <c r="CC25" s="54">
        <f t="shared" si="72"/>
        <v>0</v>
      </c>
      <c r="CD25" s="54">
        <f t="shared" si="73"/>
        <v>0</v>
      </c>
      <c r="CE25" s="54">
        <f t="shared" si="74"/>
        <v>0</v>
      </c>
      <c r="CF25" s="54">
        <f t="shared" si="75"/>
        <v>0.01398601399</v>
      </c>
      <c r="CG25" s="54">
        <f t="shared" si="76"/>
        <v>0</v>
      </c>
      <c r="CH25" s="54">
        <f t="shared" si="77"/>
        <v>0.006993006993</v>
      </c>
      <c r="CI25" s="54">
        <f t="shared" si="78"/>
        <v>0</v>
      </c>
      <c r="CJ25" s="54">
        <f t="shared" si="79"/>
        <v>0</v>
      </c>
      <c r="CK25" s="54">
        <f t="shared" si="80"/>
        <v>0</v>
      </c>
      <c r="CL25" s="54">
        <f t="shared" si="81"/>
        <v>0</v>
      </c>
      <c r="CM25" s="54">
        <f t="shared" si="82"/>
        <v>0</v>
      </c>
      <c r="CN25" s="54">
        <f t="shared" si="83"/>
        <v>0</v>
      </c>
      <c r="CO25" s="54">
        <f t="shared" si="84"/>
        <v>0</v>
      </c>
      <c r="CP25" s="54">
        <f t="shared" si="85"/>
        <v>0</v>
      </c>
      <c r="CQ25" s="54">
        <f t="shared" si="86"/>
        <v>0.006993006993</v>
      </c>
      <c r="CR25" s="54">
        <f t="shared" si="87"/>
        <v>0.006993006993</v>
      </c>
      <c r="CS25" s="54">
        <f t="shared" si="88"/>
        <v>0.006993006993</v>
      </c>
    </row>
    <row r="26">
      <c r="A26" s="52" t="s">
        <v>16</v>
      </c>
      <c r="B26" s="53">
        <f t="shared" si="97"/>
        <v>0</v>
      </c>
      <c r="C26" s="54">
        <f t="shared" si="98"/>
        <v>0.9285714286</v>
      </c>
      <c r="D26" s="54">
        <f t="shared" si="1"/>
        <v>0</v>
      </c>
      <c r="E26" s="54">
        <f t="shared" si="2"/>
        <v>0</v>
      </c>
      <c r="F26" s="54">
        <f t="shared" si="3"/>
        <v>0</v>
      </c>
      <c r="G26" s="54">
        <f t="shared" si="4"/>
        <v>0</v>
      </c>
      <c r="H26" s="54">
        <f t="shared" si="5"/>
        <v>0</v>
      </c>
      <c r="I26" s="54">
        <f t="shared" si="6"/>
        <v>0</v>
      </c>
      <c r="J26" s="54">
        <f t="shared" si="7"/>
        <v>0</v>
      </c>
      <c r="K26" s="54">
        <f t="shared" si="8"/>
        <v>0</v>
      </c>
      <c r="L26" s="54">
        <f t="shared" si="9"/>
        <v>0</v>
      </c>
      <c r="M26" s="54">
        <f t="shared" si="10"/>
        <v>0</v>
      </c>
      <c r="N26" s="54">
        <f t="shared" si="11"/>
        <v>0</v>
      </c>
      <c r="O26" s="54">
        <f t="shared" si="12"/>
        <v>0</v>
      </c>
      <c r="P26" s="54">
        <f t="shared" si="13"/>
        <v>0</v>
      </c>
      <c r="Q26" s="54">
        <f t="shared" si="14"/>
        <v>0</v>
      </c>
      <c r="R26" s="54">
        <f t="shared" si="15"/>
        <v>0</v>
      </c>
      <c r="S26" s="54">
        <f t="shared" si="16"/>
        <v>0</v>
      </c>
      <c r="T26" s="54">
        <f t="shared" si="17"/>
        <v>0</v>
      </c>
      <c r="U26" s="54">
        <f t="shared" si="18"/>
        <v>0.07142857143</v>
      </c>
      <c r="V26" s="54">
        <f t="shared" si="19"/>
        <v>0</v>
      </c>
      <c r="W26" s="54">
        <f t="shared" si="20"/>
        <v>0</v>
      </c>
      <c r="X26" s="54">
        <f t="shared" si="21"/>
        <v>0</v>
      </c>
      <c r="Y26" s="54">
        <f t="shared" si="22"/>
        <v>0</v>
      </c>
      <c r="Z26" s="53">
        <f t="shared" si="99"/>
        <v>0</v>
      </c>
      <c r="AA26" s="54">
        <f t="shared" si="100"/>
        <v>0.847826087</v>
      </c>
      <c r="AB26" s="54">
        <f t="shared" si="23"/>
        <v>0.05434782609</v>
      </c>
      <c r="AC26" s="54">
        <f t="shared" si="24"/>
        <v>0.02173913043</v>
      </c>
      <c r="AD26" s="54">
        <f t="shared" si="25"/>
        <v>0.01086956522</v>
      </c>
      <c r="AE26" s="54">
        <f t="shared" si="26"/>
        <v>0.01086956522</v>
      </c>
      <c r="AF26" s="54">
        <f t="shared" si="27"/>
        <v>0.02173913043</v>
      </c>
      <c r="AG26" s="54">
        <f t="shared" si="28"/>
        <v>0.01086956522</v>
      </c>
      <c r="AH26" s="54">
        <f t="shared" si="29"/>
        <v>0.02173913043</v>
      </c>
      <c r="AI26" s="54">
        <f t="shared" si="30"/>
        <v>0</v>
      </c>
      <c r="AJ26" s="54">
        <f t="shared" si="31"/>
        <v>0</v>
      </c>
      <c r="AK26" s="54">
        <f t="shared" si="32"/>
        <v>0</v>
      </c>
      <c r="AL26" s="54">
        <f t="shared" si="33"/>
        <v>0</v>
      </c>
      <c r="AM26" s="54">
        <f t="shared" si="34"/>
        <v>0</v>
      </c>
      <c r="AN26" s="54">
        <f t="shared" si="35"/>
        <v>0</v>
      </c>
      <c r="AO26" s="54">
        <f t="shared" si="36"/>
        <v>0</v>
      </c>
      <c r="AP26" s="54">
        <f t="shared" si="37"/>
        <v>0</v>
      </c>
      <c r="AQ26" s="54">
        <f t="shared" si="38"/>
        <v>0</v>
      </c>
      <c r="AR26" s="54">
        <f t="shared" si="39"/>
        <v>0</v>
      </c>
      <c r="AS26" s="54">
        <f t="shared" si="40"/>
        <v>0</v>
      </c>
      <c r="AT26" s="54">
        <f t="shared" si="41"/>
        <v>0</v>
      </c>
      <c r="AU26" s="54">
        <f t="shared" si="42"/>
        <v>0</v>
      </c>
      <c r="AV26" s="54">
        <f t="shared" si="43"/>
        <v>0</v>
      </c>
      <c r="AW26" s="54">
        <f t="shared" si="44"/>
        <v>0</v>
      </c>
      <c r="AX26" s="53">
        <f t="shared" si="101"/>
        <v>0</v>
      </c>
      <c r="AY26" s="54">
        <f t="shared" si="102"/>
        <v>0.7947761194</v>
      </c>
      <c r="AZ26" s="54">
        <f t="shared" si="45"/>
        <v>0.07089552239</v>
      </c>
      <c r="BA26" s="54">
        <f t="shared" si="46"/>
        <v>0.0447761194</v>
      </c>
      <c r="BB26" s="54">
        <f t="shared" si="47"/>
        <v>0.0223880597</v>
      </c>
      <c r="BC26" s="54">
        <f t="shared" si="48"/>
        <v>0.007462686567</v>
      </c>
      <c r="BD26" s="54">
        <f t="shared" si="49"/>
        <v>0.01492537313</v>
      </c>
      <c r="BE26" s="54">
        <f t="shared" si="50"/>
        <v>0.003731343284</v>
      </c>
      <c r="BF26" s="54">
        <f t="shared" si="51"/>
        <v>0.01492537313</v>
      </c>
      <c r="BG26" s="54">
        <f t="shared" si="52"/>
        <v>0.003731343284</v>
      </c>
      <c r="BH26" s="54">
        <f t="shared" si="53"/>
        <v>0</v>
      </c>
      <c r="BI26" s="54">
        <f t="shared" si="54"/>
        <v>0</v>
      </c>
      <c r="BJ26" s="54">
        <f t="shared" si="55"/>
        <v>0.01492537313</v>
      </c>
      <c r="BK26" s="54">
        <f t="shared" si="56"/>
        <v>0.003731343284</v>
      </c>
      <c r="BL26" s="54">
        <f t="shared" si="57"/>
        <v>0.003731343284</v>
      </c>
      <c r="BM26" s="54">
        <f t="shared" si="58"/>
        <v>0</v>
      </c>
      <c r="BN26" s="54">
        <f t="shared" si="59"/>
        <v>0</v>
      </c>
      <c r="BO26" s="54">
        <f t="shared" si="60"/>
        <v>0</v>
      </c>
      <c r="BP26" s="54">
        <f t="shared" si="61"/>
        <v>0</v>
      </c>
      <c r="BQ26" s="54">
        <f t="shared" si="62"/>
        <v>0</v>
      </c>
      <c r="BR26" s="54">
        <f t="shared" si="63"/>
        <v>0</v>
      </c>
      <c r="BS26" s="54">
        <f t="shared" si="64"/>
        <v>0</v>
      </c>
      <c r="BT26" s="54">
        <f t="shared" si="65"/>
        <v>0</v>
      </c>
      <c r="BU26" s="54">
        <f t="shared" si="66"/>
        <v>0</v>
      </c>
      <c r="BV26" s="53">
        <f t="shared" si="103"/>
        <v>0</v>
      </c>
      <c r="BW26" s="54">
        <f t="shared" si="104"/>
        <v>0.6860465116</v>
      </c>
      <c r="BX26" s="54">
        <f t="shared" si="67"/>
        <v>0.1279069767</v>
      </c>
      <c r="BY26" s="54">
        <f t="shared" si="68"/>
        <v>0.03488372093</v>
      </c>
      <c r="BZ26" s="54">
        <f t="shared" si="69"/>
        <v>0.04069767442</v>
      </c>
      <c r="CA26" s="54">
        <f t="shared" si="70"/>
        <v>0.02325581395</v>
      </c>
      <c r="CB26" s="54">
        <f t="shared" si="71"/>
        <v>0.04069767442</v>
      </c>
      <c r="CC26" s="54">
        <f t="shared" si="72"/>
        <v>0</v>
      </c>
      <c r="CD26" s="54">
        <f t="shared" si="73"/>
        <v>0.01744186047</v>
      </c>
      <c r="CE26" s="54">
        <f t="shared" si="74"/>
        <v>0.005813953488</v>
      </c>
      <c r="CF26" s="54">
        <f t="shared" si="75"/>
        <v>0.005813953488</v>
      </c>
      <c r="CG26" s="54">
        <f t="shared" si="76"/>
        <v>0.005813953488</v>
      </c>
      <c r="CH26" s="54">
        <f t="shared" si="77"/>
        <v>0</v>
      </c>
      <c r="CI26" s="54">
        <f t="shared" si="78"/>
        <v>0</v>
      </c>
      <c r="CJ26" s="54">
        <f t="shared" si="79"/>
        <v>0</v>
      </c>
      <c r="CK26" s="54">
        <f t="shared" si="80"/>
        <v>0</v>
      </c>
      <c r="CL26" s="54">
        <f t="shared" si="81"/>
        <v>0.005813953488</v>
      </c>
      <c r="CM26" s="54">
        <f t="shared" si="82"/>
        <v>0</v>
      </c>
      <c r="CN26" s="54">
        <f t="shared" si="83"/>
        <v>0</v>
      </c>
      <c r="CO26" s="54">
        <f t="shared" si="84"/>
        <v>0</v>
      </c>
      <c r="CP26" s="54">
        <f t="shared" si="85"/>
        <v>0</v>
      </c>
      <c r="CQ26" s="54">
        <f t="shared" si="86"/>
        <v>0</v>
      </c>
      <c r="CR26" s="54">
        <f t="shared" si="87"/>
        <v>0</v>
      </c>
      <c r="CS26" s="54">
        <f t="shared" si="88"/>
        <v>0.005813953488</v>
      </c>
    </row>
    <row r="27">
      <c r="A27" s="62" t="s">
        <v>66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</row>
    <row r="30">
      <c r="A30" s="20" t="s">
        <v>18</v>
      </c>
    </row>
    <row r="31">
      <c r="A31" s="1" t="s">
        <v>0</v>
      </c>
      <c r="B31" s="49">
        <v>1.0</v>
      </c>
      <c r="Z31" s="50">
        <v>44595.0</v>
      </c>
      <c r="AX31" s="50">
        <v>44656.0</v>
      </c>
      <c r="BV31" s="49" t="s">
        <v>1</v>
      </c>
    </row>
    <row r="32">
      <c r="A32" s="1" t="s">
        <v>71</v>
      </c>
      <c r="B32" s="49">
        <v>0.0</v>
      </c>
      <c r="C32" s="49">
        <v>1.0</v>
      </c>
      <c r="D32" s="49">
        <v>2.0</v>
      </c>
      <c r="E32" s="49">
        <v>3.0</v>
      </c>
      <c r="F32" s="49">
        <v>4.0</v>
      </c>
      <c r="G32" s="49">
        <v>5.0</v>
      </c>
      <c r="H32" s="49">
        <v>6.0</v>
      </c>
      <c r="I32" s="49">
        <v>7.0</v>
      </c>
      <c r="J32" s="49">
        <v>8.0</v>
      </c>
      <c r="K32" s="49">
        <v>9.0</v>
      </c>
      <c r="L32" s="49">
        <v>10.0</v>
      </c>
      <c r="M32" s="49">
        <v>11.0</v>
      </c>
      <c r="N32" s="49">
        <v>12.0</v>
      </c>
      <c r="O32" s="49">
        <v>13.0</v>
      </c>
      <c r="P32" s="49">
        <v>14.0</v>
      </c>
      <c r="Q32" s="49">
        <v>15.0</v>
      </c>
      <c r="R32" s="49">
        <v>16.0</v>
      </c>
      <c r="S32" s="49">
        <v>17.0</v>
      </c>
      <c r="T32" s="49">
        <v>18.0</v>
      </c>
      <c r="U32" s="49">
        <v>19.0</v>
      </c>
      <c r="V32" s="49">
        <v>20.0</v>
      </c>
      <c r="W32" s="49">
        <v>21.0</v>
      </c>
      <c r="X32" s="49">
        <v>22.0</v>
      </c>
      <c r="Y32" s="49">
        <v>23.0</v>
      </c>
      <c r="Z32" s="49">
        <v>0.0</v>
      </c>
      <c r="AA32" s="49">
        <v>1.0</v>
      </c>
      <c r="AB32" s="49">
        <v>2.0</v>
      </c>
      <c r="AC32" s="49">
        <v>3.0</v>
      </c>
      <c r="AD32" s="49">
        <v>4.0</v>
      </c>
      <c r="AE32" s="49">
        <v>5.0</v>
      </c>
      <c r="AF32" s="49">
        <v>6.0</v>
      </c>
      <c r="AG32" s="49">
        <v>7.0</v>
      </c>
      <c r="AH32" s="49">
        <v>8.0</v>
      </c>
      <c r="AI32" s="49">
        <v>9.0</v>
      </c>
      <c r="AJ32" s="49">
        <v>10.0</v>
      </c>
      <c r="AK32" s="49">
        <v>11.0</v>
      </c>
      <c r="AL32" s="49">
        <v>12.0</v>
      </c>
      <c r="AM32" s="49">
        <v>13.0</v>
      </c>
      <c r="AN32" s="49">
        <v>14.0</v>
      </c>
      <c r="AO32" s="49">
        <v>15.0</v>
      </c>
      <c r="AP32" s="49">
        <v>16.0</v>
      </c>
      <c r="AQ32" s="49">
        <v>17.0</v>
      </c>
      <c r="AR32" s="49">
        <v>18.0</v>
      </c>
      <c r="AS32" s="49">
        <v>19.0</v>
      </c>
      <c r="AT32" s="49">
        <v>20.0</v>
      </c>
      <c r="AU32" s="49">
        <v>21.0</v>
      </c>
      <c r="AV32" s="49">
        <v>22.0</v>
      </c>
      <c r="AW32" s="49">
        <v>23.0</v>
      </c>
      <c r="AX32" s="49">
        <v>0.0</v>
      </c>
      <c r="AY32" s="49">
        <v>1.0</v>
      </c>
      <c r="AZ32" s="49">
        <v>2.0</v>
      </c>
      <c r="BA32" s="49">
        <v>3.0</v>
      </c>
      <c r="BB32" s="49">
        <v>4.0</v>
      </c>
      <c r="BC32" s="49">
        <v>5.0</v>
      </c>
      <c r="BD32" s="49">
        <v>6.0</v>
      </c>
      <c r="BE32" s="49">
        <v>7.0</v>
      </c>
      <c r="BF32" s="49">
        <v>8.0</v>
      </c>
      <c r="BG32" s="49">
        <v>9.0</v>
      </c>
      <c r="BH32" s="49">
        <v>10.0</v>
      </c>
      <c r="BI32" s="49">
        <v>11.0</v>
      </c>
      <c r="BJ32" s="49">
        <v>12.0</v>
      </c>
      <c r="BK32" s="49">
        <v>13.0</v>
      </c>
      <c r="BL32" s="49">
        <v>14.0</v>
      </c>
      <c r="BM32" s="49">
        <v>15.0</v>
      </c>
      <c r="BN32" s="49">
        <v>16.0</v>
      </c>
      <c r="BO32" s="49">
        <v>17.0</v>
      </c>
      <c r="BP32" s="49">
        <v>18.0</v>
      </c>
      <c r="BQ32" s="49">
        <v>19.0</v>
      </c>
      <c r="BR32" s="49">
        <v>20.0</v>
      </c>
      <c r="BS32" s="49">
        <v>21.0</v>
      </c>
      <c r="BT32" s="49">
        <v>22.0</v>
      </c>
      <c r="BU32" s="49">
        <v>23.0</v>
      </c>
      <c r="BV32" s="49">
        <v>0.0</v>
      </c>
      <c r="BW32" s="49">
        <v>1.0</v>
      </c>
      <c r="BX32" s="49">
        <v>2.0</v>
      </c>
      <c r="BY32" s="49">
        <v>3.0</v>
      </c>
      <c r="BZ32" s="49">
        <v>4.0</v>
      </c>
      <c r="CA32" s="49">
        <v>5.0</v>
      </c>
      <c r="CB32" s="49">
        <v>6.0</v>
      </c>
      <c r="CC32" s="49">
        <v>7.0</v>
      </c>
      <c r="CD32" s="49">
        <v>8.0</v>
      </c>
      <c r="CE32" s="49">
        <v>9.0</v>
      </c>
      <c r="CF32" s="49">
        <v>10.0</v>
      </c>
      <c r="CG32" s="49">
        <v>11.0</v>
      </c>
      <c r="CH32" s="49">
        <v>12.0</v>
      </c>
      <c r="CI32" s="49">
        <v>13.0</v>
      </c>
      <c r="CJ32" s="49">
        <v>14.0</v>
      </c>
      <c r="CK32" s="49">
        <v>15.0</v>
      </c>
      <c r="CL32" s="49">
        <v>16.0</v>
      </c>
      <c r="CM32" s="49">
        <v>17.0</v>
      </c>
      <c r="CN32" s="49">
        <v>18.0</v>
      </c>
      <c r="CO32" s="49">
        <v>19.0</v>
      </c>
      <c r="CP32" s="49">
        <v>20.0</v>
      </c>
      <c r="CQ32" s="49">
        <v>21.0</v>
      </c>
      <c r="CR32" s="49">
        <v>22.0</v>
      </c>
      <c r="CS32" s="49">
        <v>23.0</v>
      </c>
    </row>
    <row r="33">
      <c r="A33" s="23" t="s">
        <v>19</v>
      </c>
      <c r="Z33" s="52">
        <v>8.0</v>
      </c>
      <c r="AA33" s="52">
        <v>1.0</v>
      </c>
      <c r="AX33" s="52">
        <v>5.0</v>
      </c>
      <c r="AY33" s="52">
        <v>1.0</v>
      </c>
      <c r="BV33" s="52">
        <v>11.0</v>
      </c>
      <c r="CS33" s="52">
        <v>1.0</v>
      </c>
    </row>
    <row r="34">
      <c r="A34" s="23" t="s">
        <v>20</v>
      </c>
      <c r="Z34" s="52">
        <v>3.0</v>
      </c>
      <c r="AX34" s="52">
        <v>4.0</v>
      </c>
      <c r="AY34" s="52">
        <v>1.0</v>
      </c>
      <c r="AZ34" s="52">
        <v>1.0</v>
      </c>
      <c r="BJ34" s="52">
        <v>1.0</v>
      </c>
      <c r="BV34" s="52">
        <v>3.0</v>
      </c>
      <c r="BX34" s="52">
        <v>1.0</v>
      </c>
    </row>
    <row r="35">
      <c r="A35" s="23" t="s">
        <v>21</v>
      </c>
      <c r="Z35" s="52">
        <v>1.0</v>
      </c>
      <c r="AX35" s="52">
        <v>3.0</v>
      </c>
      <c r="BU35" s="52">
        <v>1.0</v>
      </c>
      <c r="BV35" s="52">
        <v>8.0</v>
      </c>
      <c r="BW35" s="52">
        <v>1.0</v>
      </c>
    </row>
    <row r="36">
      <c r="A36" s="23" t="s">
        <v>22</v>
      </c>
      <c r="Z36" s="52">
        <v>4.0</v>
      </c>
      <c r="AY36" s="52">
        <v>2.0</v>
      </c>
      <c r="CS36" s="52">
        <v>1.0</v>
      </c>
    </row>
    <row r="37">
      <c r="A37" s="23" t="s">
        <v>23</v>
      </c>
      <c r="Z37" s="52">
        <v>1.0</v>
      </c>
      <c r="AX37" s="52">
        <v>10.0</v>
      </c>
      <c r="BV37" s="52">
        <v>12.0</v>
      </c>
    </row>
    <row r="38">
      <c r="A38" s="23" t="s">
        <v>24</v>
      </c>
      <c r="Z38" s="52">
        <v>6.0</v>
      </c>
      <c r="AA38" s="52">
        <v>1.0</v>
      </c>
      <c r="AX38" s="52">
        <v>9.0</v>
      </c>
      <c r="BV38" s="52">
        <v>2.0</v>
      </c>
    </row>
    <row r="39">
      <c r="A39" s="23" t="s">
        <v>25</v>
      </c>
      <c r="AX39" s="52">
        <v>2.0</v>
      </c>
    </row>
    <row r="40">
      <c r="A40" s="23" t="s">
        <v>26</v>
      </c>
      <c r="AX40" s="52">
        <v>2.0</v>
      </c>
      <c r="BV40" s="52">
        <v>2.0</v>
      </c>
    </row>
    <row r="41">
      <c r="A41" s="26" t="s">
        <v>27</v>
      </c>
      <c r="AX41" s="52">
        <v>1.0</v>
      </c>
    </row>
    <row r="42">
      <c r="A42" s="26" t="s">
        <v>28</v>
      </c>
      <c r="B42" s="52">
        <v>1.0</v>
      </c>
      <c r="C42" s="52">
        <v>0.0</v>
      </c>
      <c r="D42" s="52">
        <v>0.0</v>
      </c>
      <c r="E42" s="52">
        <v>0.0</v>
      </c>
      <c r="F42" s="52">
        <v>0.0</v>
      </c>
      <c r="G42" s="52">
        <v>0.0</v>
      </c>
      <c r="H42" s="52">
        <v>0.0</v>
      </c>
      <c r="I42" s="52">
        <v>0.0</v>
      </c>
      <c r="J42" s="52">
        <v>0.0</v>
      </c>
      <c r="K42" s="52">
        <v>0.0</v>
      </c>
      <c r="L42" s="52">
        <v>0.0</v>
      </c>
      <c r="M42" s="52">
        <v>0.0</v>
      </c>
      <c r="N42" s="52">
        <v>0.0</v>
      </c>
      <c r="O42" s="52">
        <v>0.0</v>
      </c>
      <c r="P42" s="52">
        <v>0.0</v>
      </c>
      <c r="Q42" s="52">
        <v>0.0</v>
      </c>
      <c r="R42" s="52">
        <v>0.0</v>
      </c>
      <c r="S42" s="52">
        <v>0.0</v>
      </c>
      <c r="T42" s="52">
        <v>0.0</v>
      </c>
      <c r="U42" s="52">
        <v>0.0</v>
      </c>
      <c r="V42" s="52">
        <v>0.0</v>
      </c>
      <c r="W42" s="52">
        <v>0.0</v>
      </c>
      <c r="X42" s="52">
        <v>0.0</v>
      </c>
      <c r="Y42" s="52">
        <v>0.0</v>
      </c>
      <c r="Z42" s="52">
        <v>2.0</v>
      </c>
      <c r="AA42" s="52">
        <v>0.0</v>
      </c>
      <c r="AB42" s="52">
        <v>1.0</v>
      </c>
      <c r="AX42" s="52">
        <v>2.0</v>
      </c>
      <c r="BV42" s="52">
        <v>7.0</v>
      </c>
      <c r="BY42" s="52">
        <v>1.0</v>
      </c>
    </row>
    <row r="43">
      <c r="A43" s="26" t="s">
        <v>29</v>
      </c>
      <c r="B43" s="52">
        <v>1.0</v>
      </c>
      <c r="C43" s="52">
        <v>0.0</v>
      </c>
      <c r="D43" s="52">
        <v>0.0</v>
      </c>
      <c r="E43" s="52">
        <v>0.0</v>
      </c>
      <c r="F43" s="52">
        <v>0.0</v>
      </c>
      <c r="G43" s="52">
        <v>0.0</v>
      </c>
      <c r="H43" s="52">
        <v>0.0</v>
      </c>
      <c r="I43" s="52">
        <v>0.0</v>
      </c>
      <c r="J43" s="52">
        <v>0.0</v>
      </c>
      <c r="K43" s="52">
        <v>0.0</v>
      </c>
      <c r="L43" s="52">
        <v>0.0</v>
      </c>
      <c r="M43" s="52">
        <v>0.0</v>
      </c>
      <c r="N43" s="52">
        <v>0.0</v>
      </c>
      <c r="O43" s="52">
        <v>0.0</v>
      </c>
      <c r="P43" s="52">
        <v>0.0</v>
      </c>
      <c r="Q43" s="52">
        <v>0.0</v>
      </c>
      <c r="R43" s="52">
        <v>0.0</v>
      </c>
      <c r="S43" s="52">
        <v>0.0</v>
      </c>
      <c r="T43" s="52">
        <v>0.0</v>
      </c>
      <c r="U43" s="52">
        <v>0.0</v>
      </c>
      <c r="V43" s="52">
        <v>0.0</v>
      </c>
      <c r="W43" s="52">
        <v>0.0</v>
      </c>
      <c r="X43" s="52">
        <v>0.0</v>
      </c>
      <c r="Y43" s="52">
        <v>0.0</v>
      </c>
      <c r="Z43" s="52">
        <v>3.0</v>
      </c>
      <c r="AA43" s="52">
        <v>1.0</v>
      </c>
      <c r="AX43" s="52">
        <v>2.0</v>
      </c>
      <c r="BV43" s="52">
        <v>5.0</v>
      </c>
    </row>
    <row r="44">
      <c r="A44" s="26" t="s">
        <v>30</v>
      </c>
      <c r="B44" s="52">
        <v>2.0</v>
      </c>
      <c r="C44" s="52">
        <v>3.0</v>
      </c>
      <c r="D44" s="52">
        <v>0.0</v>
      </c>
      <c r="E44" s="52">
        <v>0.0</v>
      </c>
      <c r="F44" s="52">
        <v>0.0</v>
      </c>
      <c r="G44" s="52">
        <v>0.0</v>
      </c>
      <c r="H44" s="52">
        <v>0.0</v>
      </c>
      <c r="I44" s="52">
        <v>0.0</v>
      </c>
      <c r="J44" s="52">
        <v>0.0</v>
      </c>
      <c r="K44" s="52">
        <v>0.0</v>
      </c>
      <c r="L44" s="52">
        <v>0.0</v>
      </c>
      <c r="M44" s="52">
        <v>0.0</v>
      </c>
      <c r="N44" s="52">
        <v>0.0</v>
      </c>
      <c r="O44" s="52">
        <v>0.0</v>
      </c>
      <c r="P44" s="52">
        <v>0.0</v>
      </c>
      <c r="Q44" s="52">
        <v>0.0</v>
      </c>
      <c r="R44" s="52">
        <v>0.0</v>
      </c>
      <c r="S44" s="52">
        <v>0.0</v>
      </c>
      <c r="T44" s="52">
        <v>0.0</v>
      </c>
      <c r="U44" s="52">
        <v>0.0</v>
      </c>
      <c r="V44" s="52">
        <v>0.0</v>
      </c>
      <c r="W44" s="52">
        <v>0.0</v>
      </c>
      <c r="X44" s="52">
        <v>0.0</v>
      </c>
      <c r="Y44" s="52">
        <v>0.0</v>
      </c>
      <c r="Z44" s="52">
        <v>20.0</v>
      </c>
      <c r="AA44" s="52">
        <v>4.0</v>
      </c>
      <c r="AX44" s="52">
        <v>14.0</v>
      </c>
      <c r="AY44" s="52">
        <v>1.0</v>
      </c>
      <c r="BV44" s="52">
        <v>41.0</v>
      </c>
      <c r="BX44" s="52">
        <v>1.0</v>
      </c>
      <c r="CR44" s="52">
        <v>1.0</v>
      </c>
    </row>
    <row r="45">
      <c r="A45" s="26" t="s">
        <v>31</v>
      </c>
      <c r="Z45" s="52">
        <v>3.0</v>
      </c>
      <c r="AX45" s="52">
        <v>2.0</v>
      </c>
      <c r="BV45" s="52">
        <v>2.0</v>
      </c>
      <c r="BX45" s="52">
        <v>1.0</v>
      </c>
    </row>
    <row r="46">
      <c r="A46" s="26" t="s">
        <v>72</v>
      </c>
      <c r="AX46" s="52">
        <v>1.0</v>
      </c>
    </row>
    <row r="47">
      <c r="A47" s="26" t="s">
        <v>32</v>
      </c>
      <c r="AX47" s="52">
        <v>1.0</v>
      </c>
      <c r="BV47" s="52">
        <v>1.0</v>
      </c>
    </row>
    <row r="48">
      <c r="A48" s="26" t="s">
        <v>33</v>
      </c>
      <c r="AX48" s="52">
        <v>0.0</v>
      </c>
      <c r="AY48" s="52">
        <v>1.0</v>
      </c>
      <c r="BU48" s="52">
        <v>1.0</v>
      </c>
      <c r="BW48" s="52">
        <v>1.0</v>
      </c>
    </row>
    <row r="49">
      <c r="A49" s="26" t="s">
        <v>34</v>
      </c>
      <c r="Z49" s="52">
        <v>5.0</v>
      </c>
      <c r="AA49" s="52">
        <v>2.0</v>
      </c>
      <c r="AW49" s="52">
        <v>1.0</v>
      </c>
      <c r="AX49" s="52">
        <v>2.0</v>
      </c>
      <c r="AY49" s="52">
        <v>1.0</v>
      </c>
      <c r="BV49" s="52">
        <v>11.0</v>
      </c>
      <c r="BW49" s="52">
        <v>2.0</v>
      </c>
    </row>
    <row r="50">
      <c r="A50" s="26" t="s">
        <v>35</v>
      </c>
      <c r="AX50" s="52">
        <v>1.0</v>
      </c>
      <c r="BV50" s="52">
        <v>1.0</v>
      </c>
    </row>
    <row r="51">
      <c r="A51" s="26" t="s">
        <v>36</v>
      </c>
      <c r="Z51" s="52">
        <v>1.0</v>
      </c>
      <c r="BU51" s="52">
        <v>2.0</v>
      </c>
      <c r="BV51" s="52">
        <v>1.0</v>
      </c>
    </row>
    <row r="52">
      <c r="A52" s="26" t="s">
        <v>37</v>
      </c>
      <c r="AX52" s="52">
        <v>3.0</v>
      </c>
    </row>
    <row r="53">
      <c r="A53" s="26" t="s">
        <v>38</v>
      </c>
      <c r="Z53" s="52">
        <v>2.0</v>
      </c>
      <c r="AX53" s="52">
        <v>3.0</v>
      </c>
      <c r="BV53" s="52">
        <v>3.0</v>
      </c>
    </row>
    <row r="54">
      <c r="A54" s="23" t="s">
        <v>39</v>
      </c>
      <c r="Z54" s="52">
        <v>5.0</v>
      </c>
      <c r="AA54" s="52">
        <v>2.0</v>
      </c>
      <c r="AX54" s="52">
        <v>10.0</v>
      </c>
      <c r="AZ54" s="52">
        <v>1.0</v>
      </c>
      <c r="BA54" s="52">
        <v>1.0</v>
      </c>
      <c r="BV54" s="52">
        <v>5.0</v>
      </c>
      <c r="BW54" s="52">
        <v>1.0</v>
      </c>
    </row>
    <row r="55">
      <c r="A55" s="23" t="s">
        <v>40</v>
      </c>
      <c r="Z55" s="52">
        <v>1.0</v>
      </c>
      <c r="AX55" s="52">
        <v>2.0</v>
      </c>
      <c r="BV55" s="52">
        <v>4.0</v>
      </c>
    </row>
    <row r="56">
      <c r="A56" s="23" t="s">
        <v>41</v>
      </c>
      <c r="BU56" s="52">
        <v>1.0</v>
      </c>
    </row>
    <row r="57">
      <c r="A57" s="23" t="s">
        <v>42</v>
      </c>
      <c r="B57" s="52">
        <v>0.0</v>
      </c>
      <c r="C57" s="52">
        <v>1.0</v>
      </c>
      <c r="D57" s="52">
        <v>0.0</v>
      </c>
      <c r="E57" s="52">
        <v>0.0</v>
      </c>
      <c r="F57" s="52">
        <v>0.0</v>
      </c>
      <c r="G57" s="52">
        <v>0.0</v>
      </c>
      <c r="H57" s="52">
        <v>0.0</v>
      </c>
      <c r="I57" s="52">
        <v>0.0</v>
      </c>
      <c r="J57" s="52">
        <v>0.0</v>
      </c>
      <c r="K57" s="52">
        <v>0.0</v>
      </c>
      <c r="L57" s="52">
        <v>0.0</v>
      </c>
      <c r="M57" s="52">
        <v>0.0</v>
      </c>
      <c r="N57" s="52">
        <v>0.0</v>
      </c>
      <c r="O57" s="52">
        <v>0.0</v>
      </c>
      <c r="P57" s="52">
        <v>0.0</v>
      </c>
      <c r="Q57" s="52">
        <v>0.0</v>
      </c>
      <c r="R57" s="52">
        <v>0.0</v>
      </c>
      <c r="S57" s="52">
        <v>0.0</v>
      </c>
      <c r="T57" s="52">
        <v>0.0</v>
      </c>
      <c r="U57" s="52">
        <v>0.0</v>
      </c>
      <c r="V57" s="52">
        <v>0.0</v>
      </c>
      <c r="W57" s="52">
        <v>0.0</v>
      </c>
      <c r="X57" s="52">
        <v>0.0</v>
      </c>
      <c r="Y57" s="52">
        <v>0.0</v>
      </c>
      <c r="Z57" s="52">
        <v>22.0</v>
      </c>
      <c r="AA57" s="52">
        <v>3.0</v>
      </c>
      <c r="AX57" s="52">
        <v>29.0</v>
      </c>
      <c r="AY57" s="52">
        <v>1.0</v>
      </c>
      <c r="AZ57" s="52">
        <v>1.0</v>
      </c>
      <c r="BT57" s="52">
        <v>1.0</v>
      </c>
      <c r="BU57" s="52">
        <v>4.0</v>
      </c>
      <c r="BV57" s="52">
        <v>40.0</v>
      </c>
      <c r="BW57" s="52">
        <v>3.0</v>
      </c>
      <c r="BX57" s="52">
        <v>1.0</v>
      </c>
      <c r="BZ57" s="52">
        <v>1.0</v>
      </c>
      <c r="CA57" s="52">
        <v>1.0</v>
      </c>
      <c r="CS57" s="52">
        <v>4.0</v>
      </c>
    </row>
    <row r="58">
      <c r="A58" s="23" t="s">
        <v>43</v>
      </c>
      <c r="AX58" s="52">
        <v>1.0</v>
      </c>
    </row>
    <row r="59">
      <c r="A59" s="23" t="s">
        <v>44</v>
      </c>
      <c r="Z59" s="52">
        <v>2.0</v>
      </c>
      <c r="AX59" s="52">
        <v>6.0</v>
      </c>
      <c r="BV59" s="52">
        <v>9.0</v>
      </c>
      <c r="CQ59" s="52">
        <v>1.0</v>
      </c>
      <c r="CS59" s="52">
        <v>1.0</v>
      </c>
    </row>
    <row r="60">
      <c r="A60" s="23" t="s">
        <v>45</v>
      </c>
      <c r="Z60" s="52">
        <v>1.0</v>
      </c>
      <c r="AA60" s="52">
        <v>1.0</v>
      </c>
      <c r="AX60" s="52">
        <v>7.0</v>
      </c>
      <c r="AZ60" s="52">
        <v>2.0</v>
      </c>
      <c r="BU60" s="52">
        <v>1.0</v>
      </c>
      <c r="BV60" s="52">
        <v>9.0</v>
      </c>
      <c r="BW60" s="52">
        <v>2.0</v>
      </c>
      <c r="BX60" s="52">
        <v>1.0</v>
      </c>
      <c r="CS60" s="52">
        <v>1.0</v>
      </c>
    </row>
    <row r="61">
      <c r="A61" s="23" t="s">
        <v>46</v>
      </c>
      <c r="AX61" s="52">
        <v>2.0</v>
      </c>
      <c r="BV61" s="52">
        <v>2.0</v>
      </c>
    </row>
    <row r="62">
      <c r="A62" s="23" t="s">
        <v>47</v>
      </c>
      <c r="AX62" s="52">
        <v>1.0</v>
      </c>
    </row>
    <row r="63">
      <c r="A63" s="23" t="s">
        <v>48</v>
      </c>
      <c r="B63" s="52">
        <v>0.0</v>
      </c>
      <c r="C63" s="52">
        <v>1.0</v>
      </c>
      <c r="D63" s="52">
        <v>0.0</v>
      </c>
      <c r="E63" s="52">
        <v>0.0</v>
      </c>
      <c r="F63" s="52">
        <v>0.0</v>
      </c>
      <c r="G63" s="52">
        <v>0.0</v>
      </c>
      <c r="H63" s="52">
        <v>0.0</v>
      </c>
      <c r="I63" s="52">
        <v>0.0</v>
      </c>
      <c r="J63" s="52">
        <v>0.0</v>
      </c>
      <c r="K63" s="52">
        <v>0.0</v>
      </c>
      <c r="L63" s="52">
        <v>0.0</v>
      </c>
      <c r="M63" s="52">
        <v>0.0</v>
      </c>
      <c r="N63" s="52">
        <v>0.0</v>
      </c>
      <c r="O63" s="52">
        <v>0.0</v>
      </c>
      <c r="P63" s="52">
        <v>0.0</v>
      </c>
      <c r="Q63" s="52">
        <v>0.0</v>
      </c>
      <c r="R63" s="52">
        <v>0.0</v>
      </c>
      <c r="S63" s="52">
        <v>0.0</v>
      </c>
      <c r="T63" s="52">
        <v>0.0</v>
      </c>
      <c r="U63" s="52">
        <v>0.0</v>
      </c>
      <c r="V63" s="52">
        <v>0.0</v>
      </c>
      <c r="W63" s="52">
        <v>0.0</v>
      </c>
      <c r="X63" s="52">
        <v>0.0</v>
      </c>
      <c r="Y63" s="52">
        <v>0.0</v>
      </c>
      <c r="Z63" s="52">
        <v>7.0</v>
      </c>
      <c r="AA63" s="52">
        <v>2.0</v>
      </c>
      <c r="AB63" s="52">
        <v>1.0</v>
      </c>
      <c r="AX63" s="52">
        <v>2.0</v>
      </c>
      <c r="BV63" s="52">
        <v>11.0</v>
      </c>
    </row>
    <row r="64">
      <c r="A64" s="23" t="s">
        <v>49</v>
      </c>
      <c r="Z64" s="52">
        <v>2.0</v>
      </c>
      <c r="AX64" s="52">
        <v>1.0</v>
      </c>
      <c r="AY64" s="52">
        <v>2.0</v>
      </c>
      <c r="BV64" s="52">
        <v>1.0</v>
      </c>
      <c r="BY64" s="52">
        <v>1.0</v>
      </c>
      <c r="BZ64" s="52">
        <v>1.0</v>
      </c>
    </row>
    <row r="65">
      <c r="A65" s="23" t="s">
        <v>50</v>
      </c>
      <c r="BV65" s="52">
        <v>1.0</v>
      </c>
    </row>
    <row r="66">
      <c r="A66" s="23" t="s">
        <v>73</v>
      </c>
      <c r="Z66" s="52">
        <v>1.0</v>
      </c>
    </row>
    <row r="67">
      <c r="A67" s="23" t="s">
        <v>51</v>
      </c>
      <c r="Z67" s="52">
        <v>1.0</v>
      </c>
      <c r="BV67" s="52">
        <v>1.0</v>
      </c>
    </row>
    <row r="68">
      <c r="A68" s="23" t="s">
        <v>52</v>
      </c>
      <c r="BV68" s="52">
        <v>1.0</v>
      </c>
    </row>
    <row r="69">
      <c r="A69" s="23" t="s">
        <v>53</v>
      </c>
      <c r="BV69" s="52">
        <v>7.0</v>
      </c>
    </row>
    <row r="70">
      <c r="A70" s="23" t="s">
        <v>54</v>
      </c>
      <c r="AX70" s="52">
        <v>1.0</v>
      </c>
      <c r="BV70" s="52">
        <v>7.0</v>
      </c>
      <c r="BX70" s="52">
        <v>1.0</v>
      </c>
    </row>
    <row r="71">
      <c r="A71" s="23" t="s">
        <v>55</v>
      </c>
      <c r="Z71" s="52">
        <v>2.0</v>
      </c>
      <c r="AX71" s="52">
        <v>1.0</v>
      </c>
      <c r="BV71" s="52">
        <v>1.0</v>
      </c>
    </row>
    <row r="72">
      <c r="A72" s="23" t="s">
        <v>56</v>
      </c>
      <c r="BV72" s="52">
        <v>2.0</v>
      </c>
    </row>
    <row r="73">
      <c r="A73" s="23" t="s">
        <v>57</v>
      </c>
      <c r="BV73" s="52">
        <v>5.0</v>
      </c>
    </row>
    <row r="74">
      <c r="A74" s="23" t="s">
        <v>58</v>
      </c>
      <c r="BV74" s="52">
        <v>2.0</v>
      </c>
      <c r="BW74" s="52">
        <v>1.0</v>
      </c>
      <c r="BX74" s="52">
        <v>1.0</v>
      </c>
    </row>
    <row r="75">
      <c r="A75" s="23" t="s">
        <v>59</v>
      </c>
      <c r="BV75" s="52">
        <v>2.0</v>
      </c>
    </row>
    <row r="76">
      <c r="A76" s="23" t="s">
        <v>60</v>
      </c>
      <c r="BV76" s="52">
        <v>2.0</v>
      </c>
    </row>
    <row r="77">
      <c r="A77" s="23" t="s">
        <v>74</v>
      </c>
      <c r="BV77" s="52">
        <v>1.0</v>
      </c>
    </row>
    <row r="78">
      <c r="A78" s="8" t="s">
        <v>75</v>
      </c>
      <c r="AX78" s="52">
        <v>1.0</v>
      </c>
    </row>
    <row r="79">
      <c r="A79" s="70" t="s">
        <v>61</v>
      </c>
      <c r="B79" s="53">
        <f t="shared" ref="B79:CS79" si="105">SUM(B37:B78)</f>
        <v>4</v>
      </c>
      <c r="C79" s="53">
        <f t="shared" si="105"/>
        <v>5</v>
      </c>
      <c r="D79" s="53">
        <f t="shared" si="105"/>
        <v>0</v>
      </c>
      <c r="E79" s="53">
        <f t="shared" si="105"/>
        <v>0</v>
      </c>
      <c r="F79" s="53">
        <f t="shared" si="105"/>
        <v>0</v>
      </c>
      <c r="G79" s="53">
        <f t="shared" si="105"/>
        <v>0</v>
      </c>
      <c r="H79" s="53">
        <f t="shared" si="105"/>
        <v>0</v>
      </c>
      <c r="I79" s="53">
        <f t="shared" si="105"/>
        <v>0</v>
      </c>
      <c r="J79" s="53">
        <f t="shared" si="105"/>
        <v>0</v>
      </c>
      <c r="K79" s="53">
        <f t="shared" si="105"/>
        <v>0</v>
      </c>
      <c r="L79" s="53">
        <f t="shared" si="105"/>
        <v>0</v>
      </c>
      <c r="M79" s="53">
        <f t="shared" si="105"/>
        <v>0</v>
      </c>
      <c r="N79" s="53">
        <f t="shared" si="105"/>
        <v>0</v>
      </c>
      <c r="O79" s="53">
        <f t="shared" si="105"/>
        <v>0</v>
      </c>
      <c r="P79" s="53">
        <f t="shared" si="105"/>
        <v>0</v>
      </c>
      <c r="Q79" s="53">
        <f t="shared" si="105"/>
        <v>0</v>
      </c>
      <c r="R79" s="53">
        <f t="shared" si="105"/>
        <v>0</v>
      </c>
      <c r="S79" s="53">
        <f t="shared" si="105"/>
        <v>0</v>
      </c>
      <c r="T79" s="53">
        <f t="shared" si="105"/>
        <v>0</v>
      </c>
      <c r="U79" s="53">
        <f t="shared" si="105"/>
        <v>0</v>
      </c>
      <c r="V79" s="53">
        <f t="shared" si="105"/>
        <v>0</v>
      </c>
      <c r="W79" s="53">
        <f t="shared" si="105"/>
        <v>0</v>
      </c>
      <c r="X79" s="53">
        <f t="shared" si="105"/>
        <v>0</v>
      </c>
      <c r="Y79" s="53">
        <f t="shared" si="105"/>
        <v>0</v>
      </c>
      <c r="Z79" s="53">
        <f t="shared" si="105"/>
        <v>87</v>
      </c>
      <c r="AA79" s="53">
        <f t="shared" si="105"/>
        <v>16</v>
      </c>
      <c r="AB79" s="53">
        <f t="shared" si="105"/>
        <v>2</v>
      </c>
      <c r="AC79" s="53">
        <f t="shared" si="105"/>
        <v>0</v>
      </c>
      <c r="AD79" s="53">
        <f t="shared" si="105"/>
        <v>0</v>
      </c>
      <c r="AE79" s="53">
        <f t="shared" si="105"/>
        <v>0</v>
      </c>
      <c r="AF79" s="53">
        <f t="shared" si="105"/>
        <v>0</v>
      </c>
      <c r="AG79" s="53">
        <f t="shared" si="105"/>
        <v>0</v>
      </c>
      <c r="AH79" s="53">
        <f t="shared" si="105"/>
        <v>0</v>
      </c>
      <c r="AI79" s="53">
        <f t="shared" si="105"/>
        <v>0</v>
      </c>
      <c r="AJ79" s="53">
        <f t="shared" si="105"/>
        <v>0</v>
      </c>
      <c r="AK79" s="53">
        <f t="shared" si="105"/>
        <v>0</v>
      </c>
      <c r="AL79" s="53">
        <f t="shared" si="105"/>
        <v>0</v>
      </c>
      <c r="AM79" s="53">
        <f t="shared" si="105"/>
        <v>0</v>
      </c>
      <c r="AN79" s="53">
        <f t="shared" si="105"/>
        <v>0</v>
      </c>
      <c r="AO79" s="53">
        <f t="shared" si="105"/>
        <v>0</v>
      </c>
      <c r="AP79" s="53">
        <f t="shared" si="105"/>
        <v>0</v>
      </c>
      <c r="AQ79" s="53">
        <f t="shared" si="105"/>
        <v>0</v>
      </c>
      <c r="AR79" s="53">
        <f t="shared" si="105"/>
        <v>0</v>
      </c>
      <c r="AS79" s="53">
        <f t="shared" si="105"/>
        <v>0</v>
      </c>
      <c r="AT79" s="53">
        <f t="shared" si="105"/>
        <v>0</v>
      </c>
      <c r="AU79" s="53">
        <f t="shared" si="105"/>
        <v>0</v>
      </c>
      <c r="AV79" s="53">
        <f t="shared" si="105"/>
        <v>0</v>
      </c>
      <c r="AW79" s="53">
        <f t="shared" si="105"/>
        <v>1</v>
      </c>
      <c r="AX79" s="53">
        <f t="shared" si="105"/>
        <v>119</v>
      </c>
      <c r="AY79" s="53">
        <f t="shared" si="105"/>
        <v>6</v>
      </c>
      <c r="AZ79" s="53">
        <f t="shared" si="105"/>
        <v>4</v>
      </c>
      <c r="BA79" s="53">
        <f t="shared" si="105"/>
        <v>1</v>
      </c>
      <c r="BB79" s="53">
        <f t="shared" si="105"/>
        <v>0</v>
      </c>
      <c r="BC79" s="53">
        <f t="shared" si="105"/>
        <v>0</v>
      </c>
      <c r="BD79" s="53">
        <f t="shared" si="105"/>
        <v>0</v>
      </c>
      <c r="BE79" s="53">
        <f t="shared" si="105"/>
        <v>0</v>
      </c>
      <c r="BF79" s="53">
        <f t="shared" si="105"/>
        <v>0</v>
      </c>
      <c r="BG79" s="53">
        <f t="shared" si="105"/>
        <v>0</v>
      </c>
      <c r="BH79" s="53">
        <f t="shared" si="105"/>
        <v>0</v>
      </c>
      <c r="BI79" s="53">
        <f t="shared" si="105"/>
        <v>0</v>
      </c>
      <c r="BJ79" s="53">
        <f t="shared" si="105"/>
        <v>0</v>
      </c>
      <c r="BK79" s="53">
        <f t="shared" si="105"/>
        <v>0</v>
      </c>
      <c r="BL79" s="53">
        <f t="shared" si="105"/>
        <v>0</v>
      </c>
      <c r="BM79" s="53">
        <f t="shared" si="105"/>
        <v>0</v>
      </c>
      <c r="BN79" s="53">
        <f t="shared" si="105"/>
        <v>0</v>
      </c>
      <c r="BO79" s="53">
        <f t="shared" si="105"/>
        <v>0</v>
      </c>
      <c r="BP79" s="53">
        <f t="shared" si="105"/>
        <v>0</v>
      </c>
      <c r="BQ79" s="53">
        <f t="shared" si="105"/>
        <v>0</v>
      </c>
      <c r="BR79" s="53">
        <f t="shared" si="105"/>
        <v>0</v>
      </c>
      <c r="BS79" s="53">
        <f t="shared" si="105"/>
        <v>0</v>
      </c>
      <c r="BT79" s="53">
        <f t="shared" si="105"/>
        <v>1</v>
      </c>
      <c r="BU79" s="53">
        <f t="shared" si="105"/>
        <v>9</v>
      </c>
      <c r="BV79" s="53">
        <f t="shared" si="105"/>
        <v>201</v>
      </c>
      <c r="BW79" s="53">
        <f t="shared" si="105"/>
        <v>10</v>
      </c>
      <c r="BX79" s="53">
        <f t="shared" si="105"/>
        <v>6</v>
      </c>
      <c r="BY79" s="53">
        <f t="shared" si="105"/>
        <v>2</v>
      </c>
      <c r="BZ79" s="53">
        <f t="shared" si="105"/>
        <v>2</v>
      </c>
      <c r="CA79" s="53">
        <f t="shared" si="105"/>
        <v>1</v>
      </c>
      <c r="CB79" s="53">
        <f t="shared" si="105"/>
        <v>0</v>
      </c>
      <c r="CC79" s="53">
        <f t="shared" si="105"/>
        <v>0</v>
      </c>
      <c r="CD79" s="53">
        <f t="shared" si="105"/>
        <v>0</v>
      </c>
      <c r="CE79" s="53">
        <f t="shared" si="105"/>
        <v>0</v>
      </c>
      <c r="CF79" s="53">
        <f t="shared" si="105"/>
        <v>0</v>
      </c>
      <c r="CG79" s="53">
        <f t="shared" si="105"/>
        <v>0</v>
      </c>
      <c r="CH79" s="53">
        <f t="shared" si="105"/>
        <v>0</v>
      </c>
      <c r="CI79" s="53">
        <f t="shared" si="105"/>
        <v>0</v>
      </c>
      <c r="CJ79" s="53">
        <f t="shared" si="105"/>
        <v>0</v>
      </c>
      <c r="CK79" s="53">
        <f t="shared" si="105"/>
        <v>0</v>
      </c>
      <c r="CL79" s="53">
        <f t="shared" si="105"/>
        <v>0</v>
      </c>
      <c r="CM79" s="53">
        <f t="shared" si="105"/>
        <v>0</v>
      </c>
      <c r="CN79" s="53">
        <f t="shared" si="105"/>
        <v>0</v>
      </c>
      <c r="CO79" s="53">
        <f t="shared" si="105"/>
        <v>0</v>
      </c>
      <c r="CP79" s="53">
        <f t="shared" si="105"/>
        <v>0</v>
      </c>
      <c r="CQ79" s="53">
        <f t="shared" si="105"/>
        <v>1</v>
      </c>
      <c r="CR79" s="53">
        <f t="shared" si="105"/>
        <v>1</v>
      </c>
      <c r="CS79" s="53">
        <f t="shared" si="105"/>
        <v>6</v>
      </c>
    </row>
    <row r="80">
      <c r="B80" s="53">
        <f>B79/SUM(B79:Y79)</f>
        <v>0.4444444444</v>
      </c>
      <c r="C80" s="53">
        <f>C79/SUM(B79:Y79)</f>
        <v>0.5555555556</v>
      </c>
      <c r="D80" s="53">
        <f>D79/SUM(B79:Y79)</f>
        <v>0</v>
      </c>
      <c r="E80" s="53">
        <f>E79/SUM(B79:Y79)</f>
        <v>0</v>
      </c>
      <c r="F80" s="53">
        <f>F79/SUM(B79:Y79)</f>
        <v>0</v>
      </c>
      <c r="G80" s="53">
        <f>G79/SUM(B79:Y79)</f>
        <v>0</v>
      </c>
      <c r="H80" s="53">
        <f>H79/SUM(B79:Y79)</f>
        <v>0</v>
      </c>
      <c r="I80" s="53">
        <f>I79/SUM(B79:Y79)</f>
        <v>0</v>
      </c>
      <c r="J80" s="53">
        <f>J79/SUM(B79:Y79)</f>
        <v>0</v>
      </c>
      <c r="K80" s="53">
        <f>K79/SUM(B79:Y79)</f>
        <v>0</v>
      </c>
      <c r="L80" s="53">
        <f>L79/SUM(B79:Y79)</f>
        <v>0</v>
      </c>
      <c r="M80" s="53">
        <f>M79/SUM(B79:Y79)</f>
        <v>0</v>
      </c>
      <c r="N80" s="53">
        <f>N79/SUM(B79:Y79)</f>
        <v>0</v>
      </c>
      <c r="O80" s="53">
        <f>O79/SUM(B79:Y79)</f>
        <v>0</v>
      </c>
      <c r="P80" s="53">
        <f>P79/SUM(B79:Y79)</f>
        <v>0</v>
      </c>
      <c r="Q80" s="53">
        <f>Q79/SUM(B79:Y79)</f>
        <v>0</v>
      </c>
      <c r="R80" s="53">
        <f>R79/SUM(B79:Y79)</f>
        <v>0</v>
      </c>
      <c r="S80" s="53">
        <f>S79/SUM(B79:Y79)</f>
        <v>0</v>
      </c>
      <c r="T80" s="53">
        <f>T79/SUM(B79:Y79)</f>
        <v>0</v>
      </c>
      <c r="U80" s="53">
        <f>U79/SUM(B79:Y79)</f>
        <v>0</v>
      </c>
      <c r="V80" s="53">
        <f>V79/SUM(B79:Y79)</f>
        <v>0</v>
      </c>
      <c r="W80" s="53">
        <f>W79/SUM(B79:Y79)</f>
        <v>0</v>
      </c>
      <c r="X80" s="53">
        <f>X79/SUM(B79:Y79)</f>
        <v>0</v>
      </c>
      <c r="Y80" s="53">
        <f>Y79/SUM(B79:Y79)</f>
        <v>0</v>
      </c>
      <c r="Z80" s="53">
        <f>Z79/SUM(Z79:AW79)</f>
        <v>0.820754717</v>
      </c>
      <c r="AA80" s="53">
        <f>AA79/SUM(Z79:AW79)</f>
        <v>0.1509433962</v>
      </c>
      <c r="AB80" s="53">
        <f>AB79/SUM(Z79:AW79)</f>
        <v>0.01886792453</v>
      </c>
      <c r="AC80" s="53">
        <f>AC79/SUM(Z79:AW79)</f>
        <v>0</v>
      </c>
      <c r="AD80" s="53">
        <f>AD79/SUM(Z79:AW79)</f>
        <v>0</v>
      </c>
      <c r="AE80" s="53">
        <f>AE79/SUM(Z79:AW79)</f>
        <v>0</v>
      </c>
      <c r="AF80" s="53">
        <f>AF79/SUM(Z79:AW79)</f>
        <v>0</v>
      </c>
      <c r="AG80" s="53">
        <f>AG79/SUM(Z79:AW79)</f>
        <v>0</v>
      </c>
      <c r="AH80" s="53">
        <f>AH79/SUM(Z79:AW79)</f>
        <v>0</v>
      </c>
      <c r="AI80" s="53">
        <f>AI79/SUM(Z79:AW79)</f>
        <v>0</v>
      </c>
      <c r="AJ80" s="53">
        <f>AJ79/SUM(Z79:AW79)</f>
        <v>0</v>
      </c>
      <c r="AK80" s="53">
        <f>AK79/SUM(Z79:AW79)</f>
        <v>0</v>
      </c>
      <c r="AL80" s="53">
        <f>AL79/SUM(Z79:AW79)</f>
        <v>0</v>
      </c>
      <c r="AM80" s="53">
        <f>AM79/SUM(Z79:AW79)</f>
        <v>0</v>
      </c>
      <c r="AN80" s="53">
        <f>AN79/SUM(Z79:AW79)</f>
        <v>0</v>
      </c>
      <c r="AO80" s="53">
        <f>AO79/SUM(Z79:AW79)</f>
        <v>0</v>
      </c>
      <c r="AP80" s="53">
        <f>AP79/SUM(Z79:AW79)</f>
        <v>0</v>
      </c>
      <c r="AQ80" s="53">
        <f>AQ79/SUM(Z79:AW79)</f>
        <v>0</v>
      </c>
      <c r="AR80" s="53">
        <f>AR79/SUM(Z79:AW79)</f>
        <v>0</v>
      </c>
      <c r="AS80" s="53">
        <f>AS79/SUM(Z79:AW79)</f>
        <v>0</v>
      </c>
      <c r="AT80" s="53">
        <f>AT79/SUM(Z79:AW79)</f>
        <v>0</v>
      </c>
      <c r="AU80" s="53">
        <f>AU79/SUM(Z79:AW79)</f>
        <v>0</v>
      </c>
      <c r="AV80" s="53">
        <f>AV79/SUM(Z79:AW79)</f>
        <v>0</v>
      </c>
      <c r="AW80" s="53">
        <f>AW79/SUM(Z79:AW79)</f>
        <v>0.009433962264</v>
      </c>
      <c r="AX80" s="53">
        <f>AX79/SUM(AX79:BU79)</f>
        <v>0.85</v>
      </c>
      <c r="AY80" s="53">
        <f>AY79/SUM(AX79:BU79)</f>
        <v>0.04285714286</v>
      </c>
      <c r="AZ80" s="53">
        <f>AZ79/SUM(AX79:BU79)</f>
        <v>0.02857142857</v>
      </c>
      <c r="BA80" s="53">
        <f>BA79/SUM(AX79:BU79)</f>
        <v>0.007142857143</v>
      </c>
      <c r="BB80" s="53">
        <f>BB79/SUM(AX79:BU79)</f>
        <v>0</v>
      </c>
      <c r="BC80" s="53">
        <f>BC79/SUM(AX79:BU79)</f>
        <v>0</v>
      </c>
      <c r="BD80" s="53">
        <f>BD79/SUM(AX79:BU79)</f>
        <v>0</v>
      </c>
      <c r="BE80" s="53">
        <f>BE79/SUM(AX79:BU79)</f>
        <v>0</v>
      </c>
      <c r="BF80" s="53">
        <f>BF79/SUM(AX79:BU79)</f>
        <v>0</v>
      </c>
      <c r="BG80" s="53">
        <f>BG79/SUM(AX79:BU79)</f>
        <v>0</v>
      </c>
      <c r="BH80" s="53">
        <f>BH79/SUM(AX79:BU79)</f>
        <v>0</v>
      </c>
      <c r="BI80" s="53">
        <f>BI79/SUM(AX79:BU79)</f>
        <v>0</v>
      </c>
      <c r="BJ80" s="53">
        <f>BJ79/SUM(AX79:BU79)</f>
        <v>0</v>
      </c>
      <c r="BK80" s="53">
        <f>BK79/SUM(AX79:BU79)</f>
        <v>0</v>
      </c>
      <c r="BL80" s="53">
        <f>BL79/SUM(AX79:BU79)</f>
        <v>0</v>
      </c>
      <c r="BM80" s="53">
        <f>BM79/SUM(AX79:BU79)</f>
        <v>0</v>
      </c>
      <c r="BN80" s="53">
        <f>BN79/SUM(AX79:BU79)</f>
        <v>0</v>
      </c>
      <c r="BO80" s="53">
        <f>BO79/SUM(AX79:BU79)</f>
        <v>0</v>
      </c>
      <c r="BP80" s="53">
        <f>BP79/SUM(AX79:BU79)</f>
        <v>0</v>
      </c>
      <c r="BQ80" s="53">
        <f>BQ79/SUM(AX79:BU79)</f>
        <v>0</v>
      </c>
      <c r="BR80" s="53">
        <f>BR79/SUM(AX79:BU79)</f>
        <v>0</v>
      </c>
      <c r="BS80" s="53">
        <f>BS79/SUM(AX79:BU79)</f>
        <v>0</v>
      </c>
      <c r="BT80" s="53">
        <f>BT79/SUM(AX79:BU79)</f>
        <v>0.007142857143</v>
      </c>
      <c r="BU80" s="53">
        <f>BU79/SUM(AX79:BU79)</f>
        <v>0.06428571429</v>
      </c>
      <c r="BV80" s="53">
        <f>BV79/SUM(BV79:CS79)</f>
        <v>0.8739130435</v>
      </c>
      <c r="BW80" s="53">
        <f>BW79/SUM(BV79:CS79)</f>
        <v>0.04347826087</v>
      </c>
      <c r="BX80" s="53">
        <f>BX79/SUM(BV79:CS79)</f>
        <v>0.02608695652</v>
      </c>
      <c r="BY80" s="53">
        <f>BY79/SUM(BV79:CS79)</f>
        <v>0.008695652174</v>
      </c>
      <c r="BZ80" s="53">
        <f>BZ79/SUM(BV79:CS79)</f>
        <v>0.008695652174</v>
      </c>
      <c r="CA80" s="53">
        <f>CA79/SUM(BV79:CS79)</f>
        <v>0.004347826087</v>
      </c>
      <c r="CB80" s="53">
        <f>CB79/SUM(BV79:CS79)</f>
        <v>0</v>
      </c>
      <c r="CC80" s="53">
        <f>CC79/SUM(BV79:CS79)</f>
        <v>0</v>
      </c>
      <c r="CD80" s="53">
        <f>CD79/SUM(BV79:CS79)</f>
        <v>0</v>
      </c>
      <c r="CE80" s="53">
        <f>CE79/SUM(BV79:CS79)</f>
        <v>0</v>
      </c>
      <c r="CF80" s="53">
        <f>CF79/SUM(BV79:CS79)</f>
        <v>0</v>
      </c>
      <c r="CG80" s="53">
        <f>CG79/SUM(BV79:CS79)</f>
        <v>0</v>
      </c>
      <c r="CH80" s="53">
        <f>CH79/SUM(BV79:CS79)</f>
        <v>0</v>
      </c>
      <c r="CI80" s="53">
        <f>CI79/SUM(BV79:CS79)</f>
        <v>0</v>
      </c>
      <c r="CJ80" s="53">
        <f>CJ79/SUM(BV79:CS79)</f>
        <v>0</v>
      </c>
      <c r="CK80" s="53">
        <f>CK79/SUM(BV79:CS79)</f>
        <v>0</v>
      </c>
      <c r="CL80" s="53">
        <f>CL79/SUM(BV79:CS79)</f>
        <v>0</v>
      </c>
      <c r="CM80" s="53">
        <f>CM79/SUM(BV79:CS79)</f>
        <v>0</v>
      </c>
      <c r="CN80" s="53">
        <f>CN79/SUM(BV79:CS79)</f>
        <v>0</v>
      </c>
      <c r="CO80" s="53">
        <f>CO79/SUM(BV79:CS79)</f>
        <v>0</v>
      </c>
      <c r="CP80" s="53">
        <f>CP79/SUM(BV79:CS79)</f>
        <v>0</v>
      </c>
      <c r="CQ80" s="53">
        <f>CQ79/SUM(BV79:CS79)</f>
        <v>0.004347826087</v>
      </c>
      <c r="CR80" s="53">
        <f>CR79/SUM(BV79:CS79)</f>
        <v>0.004347826087</v>
      </c>
      <c r="CS80" s="53">
        <f>CS79/SUM(BV79:CS79)</f>
        <v>0.02608695652</v>
      </c>
    </row>
    <row r="81">
      <c r="A81" s="8"/>
    </row>
    <row r="82">
      <c r="A82" s="34" t="s">
        <v>62</v>
      </c>
    </row>
    <row r="83">
      <c r="A83" s="1" t="s">
        <v>0</v>
      </c>
      <c r="B83" s="49">
        <v>1.0</v>
      </c>
      <c r="Z83" s="50">
        <v>44595.0</v>
      </c>
      <c r="AX83" s="50">
        <v>44656.0</v>
      </c>
      <c r="BV83" s="49" t="s">
        <v>1</v>
      </c>
    </row>
    <row r="84">
      <c r="A84" s="1" t="s">
        <v>71</v>
      </c>
      <c r="B84" s="49">
        <v>0.0</v>
      </c>
      <c r="C84" s="49">
        <v>1.0</v>
      </c>
      <c r="D84" s="49">
        <v>2.0</v>
      </c>
      <c r="E84" s="49">
        <v>3.0</v>
      </c>
      <c r="F84" s="49">
        <v>4.0</v>
      </c>
      <c r="G84" s="49">
        <v>5.0</v>
      </c>
      <c r="H84" s="49">
        <v>6.0</v>
      </c>
      <c r="I84" s="49">
        <v>7.0</v>
      </c>
      <c r="J84" s="49">
        <v>8.0</v>
      </c>
      <c r="K84" s="49">
        <v>9.0</v>
      </c>
      <c r="L84" s="49">
        <v>10.0</v>
      </c>
      <c r="M84" s="49">
        <v>11.0</v>
      </c>
      <c r="N84" s="49">
        <v>12.0</v>
      </c>
      <c r="O84" s="49">
        <v>13.0</v>
      </c>
      <c r="P84" s="49">
        <v>14.0</v>
      </c>
      <c r="Q84" s="49">
        <v>15.0</v>
      </c>
      <c r="R84" s="49">
        <v>16.0</v>
      </c>
      <c r="S84" s="49">
        <v>17.0</v>
      </c>
      <c r="T84" s="49">
        <v>18.0</v>
      </c>
      <c r="U84" s="49">
        <v>19.0</v>
      </c>
      <c r="V84" s="49">
        <v>20.0</v>
      </c>
      <c r="W84" s="49">
        <v>21.0</v>
      </c>
      <c r="X84" s="49">
        <v>22.0</v>
      </c>
      <c r="Y84" s="49">
        <v>23.0</v>
      </c>
      <c r="Z84" s="49">
        <v>0.0</v>
      </c>
      <c r="AA84" s="49">
        <v>1.0</v>
      </c>
      <c r="AB84" s="49">
        <v>2.0</v>
      </c>
      <c r="AC84" s="49">
        <v>3.0</v>
      </c>
      <c r="AD84" s="49">
        <v>4.0</v>
      </c>
      <c r="AE84" s="49">
        <v>5.0</v>
      </c>
      <c r="AF84" s="49">
        <v>6.0</v>
      </c>
      <c r="AG84" s="49">
        <v>7.0</v>
      </c>
      <c r="AH84" s="49">
        <v>8.0</v>
      </c>
      <c r="AI84" s="49">
        <v>9.0</v>
      </c>
      <c r="AJ84" s="49">
        <v>10.0</v>
      </c>
      <c r="AK84" s="49">
        <v>11.0</v>
      </c>
      <c r="AL84" s="49">
        <v>12.0</v>
      </c>
      <c r="AM84" s="49">
        <v>13.0</v>
      </c>
      <c r="AN84" s="49">
        <v>14.0</v>
      </c>
      <c r="AO84" s="49">
        <v>15.0</v>
      </c>
      <c r="AP84" s="49">
        <v>16.0</v>
      </c>
      <c r="AQ84" s="49">
        <v>17.0</v>
      </c>
      <c r="AR84" s="49">
        <v>18.0</v>
      </c>
      <c r="AS84" s="49">
        <v>19.0</v>
      </c>
      <c r="AT84" s="49">
        <v>20.0</v>
      </c>
      <c r="AU84" s="49">
        <v>21.0</v>
      </c>
      <c r="AV84" s="49">
        <v>22.0</v>
      </c>
      <c r="AW84" s="49">
        <v>23.0</v>
      </c>
      <c r="AX84" s="49">
        <v>0.0</v>
      </c>
      <c r="AY84" s="49">
        <v>1.0</v>
      </c>
      <c r="AZ84" s="49">
        <v>2.0</v>
      </c>
      <c r="BA84" s="49">
        <v>3.0</v>
      </c>
      <c r="BB84" s="49">
        <v>4.0</v>
      </c>
      <c r="BC84" s="49">
        <v>5.0</v>
      </c>
      <c r="BD84" s="49">
        <v>6.0</v>
      </c>
      <c r="BE84" s="49">
        <v>7.0</v>
      </c>
      <c r="BF84" s="49">
        <v>8.0</v>
      </c>
      <c r="BG84" s="49">
        <v>9.0</v>
      </c>
      <c r="BH84" s="49">
        <v>10.0</v>
      </c>
      <c r="BI84" s="49">
        <v>11.0</v>
      </c>
      <c r="BJ84" s="49">
        <v>12.0</v>
      </c>
      <c r="BK84" s="49">
        <v>13.0</v>
      </c>
      <c r="BL84" s="49">
        <v>14.0</v>
      </c>
      <c r="BM84" s="49">
        <v>15.0</v>
      </c>
      <c r="BN84" s="49">
        <v>16.0</v>
      </c>
      <c r="BO84" s="49">
        <v>17.0</v>
      </c>
      <c r="BP84" s="49">
        <v>18.0</v>
      </c>
      <c r="BQ84" s="49">
        <v>19.0</v>
      </c>
      <c r="BR84" s="49">
        <v>20.0</v>
      </c>
      <c r="BS84" s="49">
        <v>21.0</v>
      </c>
      <c r="BT84" s="49">
        <v>22.0</v>
      </c>
      <c r="BU84" s="49">
        <v>23.0</v>
      </c>
      <c r="BV84" s="49">
        <v>0.0</v>
      </c>
      <c r="BW84" s="49">
        <v>1.0</v>
      </c>
      <c r="BX84" s="49">
        <v>2.0</v>
      </c>
      <c r="BY84" s="49">
        <v>3.0</v>
      </c>
      <c r="BZ84" s="49">
        <v>4.0</v>
      </c>
      <c r="CA84" s="49">
        <v>5.0</v>
      </c>
      <c r="CB84" s="49">
        <v>6.0</v>
      </c>
      <c r="CC84" s="49">
        <v>7.0</v>
      </c>
      <c r="CD84" s="49">
        <v>8.0</v>
      </c>
      <c r="CE84" s="49">
        <v>9.0</v>
      </c>
      <c r="CF84" s="49">
        <v>10.0</v>
      </c>
      <c r="CG84" s="49">
        <v>11.0</v>
      </c>
      <c r="CH84" s="49">
        <v>12.0</v>
      </c>
      <c r="CI84" s="49">
        <v>13.0</v>
      </c>
      <c r="CJ84" s="49">
        <v>14.0</v>
      </c>
      <c r="CK84" s="49">
        <v>15.0</v>
      </c>
      <c r="CL84" s="49">
        <v>16.0</v>
      </c>
      <c r="CM84" s="49">
        <v>17.0</v>
      </c>
      <c r="CN84" s="49">
        <v>18.0</v>
      </c>
      <c r="CO84" s="49">
        <v>19.0</v>
      </c>
      <c r="CP84" s="49">
        <v>20.0</v>
      </c>
      <c r="CQ84" s="49">
        <v>21.0</v>
      </c>
      <c r="CR84" s="49">
        <v>22.0</v>
      </c>
      <c r="CS84" s="49">
        <v>23.0</v>
      </c>
    </row>
    <row r="85">
      <c r="A85" s="23" t="s">
        <v>19</v>
      </c>
      <c r="B85" s="53">
        <f t="shared" ref="B85:B91" si="110">iferror(0,0)</f>
        <v>0</v>
      </c>
      <c r="C85" s="53">
        <f t="shared" ref="C85:C91" si="111">iferror(B33/SUM($B33:$Y33)+C33/SUM($B33:$Y33),0)</f>
        <v>0</v>
      </c>
      <c r="D85" s="53">
        <f t="shared" ref="D85:Y85" si="106">iferror(D33/SUM($B33:$Y33),0)</f>
        <v>0</v>
      </c>
      <c r="E85" s="53">
        <f t="shared" si="106"/>
        <v>0</v>
      </c>
      <c r="F85" s="53">
        <f t="shared" si="106"/>
        <v>0</v>
      </c>
      <c r="G85" s="53">
        <f t="shared" si="106"/>
        <v>0</v>
      </c>
      <c r="H85" s="53">
        <f t="shared" si="106"/>
        <v>0</v>
      </c>
      <c r="I85" s="53">
        <f t="shared" si="106"/>
        <v>0</v>
      </c>
      <c r="J85" s="53">
        <f t="shared" si="106"/>
        <v>0</v>
      </c>
      <c r="K85" s="53">
        <f t="shared" si="106"/>
        <v>0</v>
      </c>
      <c r="L85" s="53">
        <f t="shared" si="106"/>
        <v>0</v>
      </c>
      <c r="M85" s="53">
        <f t="shared" si="106"/>
        <v>0</v>
      </c>
      <c r="N85" s="53">
        <f t="shared" si="106"/>
        <v>0</v>
      </c>
      <c r="O85" s="53">
        <f t="shared" si="106"/>
        <v>0</v>
      </c>
      <c r="P85" s="53">
        <f t="shared" si="106"/>
        <v>0</v>
      </c>
      <c r="Q85" s="53">
        <f t="shared" si="106"/>
        <v>0</v>
      </c>
      <c r="R85" s="53">
        <f t="shared" si="106"/>
        <v>0</v>
      </c>
      <c r="S85" s="53">
        <f t="shared" si="106"/>
        <v>0</v>
      </c>
      <c r="T85" s="53">
        <f t="shared" si="106"/>
        <v>0</v>
      </c>
      <c r="U85" s="53">
        <f t="shared" si="106"/>
        <v>0</v>
      </c>
      <c r="V85" s="53">
        <f t="shared" si="106"/>
        <v>0</v>
      </c>
      <c r="W85" s="53">
        <f t="shared" si="106"/>
        <v>0</v>
      </c>
      <c r="X85" s="53">
        <f t="shared" si="106"/>
        <v>0</v>
      </c>
      <c r="Y85" s="53">
        <f t="shared" si="106"/>
        <v>0</v>
      </c>
      <c r="Z85" s="53">
        <f t="shared" ref="Z85:Z91" si="113">iferror(0,0)</f>
        <v>0</v>
      </c>
      <c r="AA85" s="53">
        <f t="shared" ref="AA85:AA91" si="114">iferror(Z33/SUM($Z33:$AW33)+AA33/SUM($Z33:$AW33),0)</f>
        <v>1</v>
      </c>
      <c r="AB85" s="53">
        <f t="shared" ref="AB85:AW85" si="107">iferror(AB33/SUM($Z33:$AW33),0)</f>
        <v>0</v>
      </c>
      <c r="AC85" s="53">
        <f t="shared" si="107"/>
        <v>0</v>
      </c>
      <c r="AD85" s="53">
        <f t="shared" si="107"/>
        <v>0</v>
      </c>
      <c r="AE85" s="53">
        <f t="shared" si="107"/>
        <v>0</v>
      </c>
      <c r="AF85" s="53">
        <f t="shared" si="107"/>
        <v>0</v>
      </c>
      <c r="AG85" s="53">
        <f t="shared" si="107"/>
        <v>0</v>
      </c>
      <c r="AH85" s="53">
        <f t="shared" si="107"/>
        <v>0</v>
      </c>
      <c r="AI85" s="53">
        <f t="shared" si="107"/>
        <v>0</v>
      </c>
      <c r="AJ85" s="53">
        <f t="shared" si="107"/>
        <v>0</v>
      </c>
      <c r="AK85" s="53">
        <f t="shared" si="107"/>
        <v>0</v>
      </c>
      <c r="AL85" s="53">
        <f t="shared" si="107"/>
        <v>0</v>
      </c>
      <c r="AM85" s="53">
        <f t="shared" si="107"/>
        <v>0</v>
      </c>
      <c r="AN85" s="53">
        <f t="shared" si="107"/>
        <v>0</v>
      </c>
      <c r="AO85" s="53">
        <f t="shared" si="107"/>
        <v>0</v>
      </c>
      <c r="AP85" s="53">
        <f t="shared" si="107"/>
        <v>0</v>
      </c>
      <c r="AQ85" s="53">
        <f t="shared" si="107"/>
        <v>0</v>
      </c>
      <c r="AR85" s="53">
        <f t="shared" si="107"/>
        <v>0</v>
      </c>
      <c r="AS85" s="53">
        <f t="shared" si="107"/>
        <v>0</v>
      </c>
      <c r="AT85" s="53">
        <f t="shared" si="107"/>
        <v>0</v>
      </c>
      <c r="AU85" s="53">
        <f t="shared" si="107"/>
        <v>0</v>
      </c>
      <c r="AV85" s="53">
        <f t="shared" si="107"/>
        <v>0</v>
      </c>
      <c r="AW85" s="53">
        <f t="shared" si="107"/>
        <v>0</v>
      </c>
      <c r="AX85" s="53">
        <f t="shared" ref="AX85:AX91" si="116">iferror(0,0)</f>
        <v>0</v>
      </c>
      <c r="AY85" s="53">
        <f t="shared" ref="AY85:AY91" si="117">iferror(AX33/SUM($AX33:$BU33)+AY33/SUM($AX33:$BU33),0)</f>
        <v>1</v>
      </c>
      <c r="AZ85" s="53">
        <f t="shared" ref="AZ85:BU85" si="108">iferror(AZ33/SUM($AX33:$BU33),0)</f>
        <v>0</v>
      </c>
      <c r="BA85" s="53">
        <f t="shared" si="108"/>
        <v>0</v>
      </c>
      <c r="BB85" s="53">
        <f t="shared" si="108"/>
        <v>0</v>
      </c>
      <c r="BC85" s="53">
        <f t="shared" si="108"/>
        <v>0</v>
      </c>
      <c r="BD85" s="53">
        <f t="shared" si="108"/>
        <v>0</v>
      </c>
      <c r="BE85" s="53">
        <f t="shared" si="108"/>
        <v>0</v>
      </c>
      <c r="BF85" s="53">
        <f t="shared" si="108"/>
        <v>0</v>
      </c>
      <c r="BG85" s="53">
        <f t="shared" si="108"/>
        <v>0</v>
      </c>
      <c r="BH85" s="53">
        <f t="shared" si="108"/>
        <v>0</v>
      </c>
      <c r="BI85" s="53">
        <f t="shared" si="108"/>
        <v>0</v>
      </c>
      <c r="BJ85" s="53">
        <f t="shared" si="108"/>
        <v>0</v>
      </c>
      <c r="BK85" s="53">
        <f t="shared" si="108"/>
        <v>0</v>
      </c>
      <c r="BL85" s="53">
        <f t="shared" si="108"/>
        <v>0</v>
      </c>
      <c r="BM85" s="53">
        <f t="shared" si="108"/>
        <v>0</v>
      </c>
      <c r="BN85" s="53">
        <f t="shared" si="108"/>
        <v>0</v>
      </c>
      <c r="BO85" s="53">
        <f t="shared" si="108"/>
        <v>0</v>
      </c>
      <c r="BP85" s="53">
        <f t="shared" si="108"/>
        <v>0</v>
      </c>
      <c r="BQ85" s="53">
        <f t="shared" si="108"/>
        <v>0</v>
      </c>
      <c r="BR85" s="53">
        <f t="shared" si="108"/>
        <v>0</v>
      </c>
      <c r="BS85" s="53">
        <f t="shared" si="108"/>
        <v>0</v>
      </c>
      <c r="BT85" s="53">
        <f t="shared" si="108"/>
        <v>0</v>
      </c>
      <c r="BU85" s="53">
        <f t="shared" si="108"/>
        <v>0</v>
      </c>
      <c r="BV85" s="53">
        <f t="shared" ref="BV85:BV91" si="119">iferror(0,0)</f>
        <v>0</v>
      </c>
      <c r="BW85" s="53">
        <f t="shared" ref="BW85:BW91" si="120">iferror(BV33/SUM($BV33:$CS33)+BW33/SUM($BV33:$CS33),0)</f>
        <v>0.9166666667</v>
      </c>
      <c r="BX85" s="53">
        <f t="shared" ref="BX85:CS85" si="109">iferror(BX33/SUM($BV33:$CS33),0)</f>
        <v>0</v>
      </c>
      <c r="BY85" s="53">
        <f t="shared" si="109"/>
        <v>0</v>
      </c>
      <c r="BZ85" s="53">
        <f t="shared" si="109"/>
        <v>0</v>
      </c>
      <c r="CA85" s="53">
        <f t="shared" si="109"/>
        <v>0</v>
      </c>
      <c r="CB85" s="53">
        <f t="shared" si="109"/>
        <v>0</v>
      </c>
      <c r="CC85" s="53">
        <f t="shared" si="109"/>
        <v>0</v>
      </c>
      <c r="CD85" s="53">
        <f t="shared" si="109"/>
        <v>0</v>
      </c>
      <c r="CE85" s="53">
        <f t="shared" si="109"/>
        <v>0</v>
      </c>
      <c r="CF85" s="53">
        <f t="shared" si="109"/>
        <v>0</v>
      </c>
      <c r="CG85" s="53">
        <f t="shared" si="109"/>
        <v>0</v>
      </c>
      <c r="CH85" s="53">
        <f t="shared" si="109"/>
        <v>0</v>
      </c>
      <c r="CI85" s="53">
        <f t="shared" si="109"/>
        <v>0</v>
      </c>
      <c r="CJ85" s="53">
        <f t="shared" si="109"/>
        <v>0</v>
      </c>
      <c r="CK85" s="53">
        <f t="shared" si="109"/>
        <v>0</v>
      </c>
      <c r="CL85" s="53">
        <f t="shared" si="109"/>
        <v>0</v>
      </c>
      <c r="CM85" s="53">
        <f t="shared" si="109"/>
        <v>0</v>
      </c>
      <c r="CN85" s="53">
        <f t="shared" si="109"/>
        <v>0</v>
      </c>
      <c r="CO85" s="53">
        <f t="shared" si="109"/>
        <v>0</v>
      </c>
      <c r="CP85" s="53">
        <f t="shared" si="109"/>
        <v>0</v>
      </c>
      <c r="CQ85" s="53">
        <f t="shared" si="109"/>
        <v>0</v>
      </c>
      <c r="CR85" s="53">
        <f t="shared" si="109"/>
        <v>0</v>
      </c>
      <c r="CS85" s="53">
        <f t="shared" si="109"/>
        <v>0.08333333333</v>
      </c>
    </row>
    <row r="86">
      <c r="A86" s="23" t="s">
        <v>20</v>
      </c>
      <c r="B86" s="53">
        <f t="shared" si="110"/>
        <v>0</v>
      </c>
      <c r="C86" s="53">
        <f t="shared" si="111"/>
        <v>0</v>
      </c>
      <c r="D86" s="53">
        <f t="shared" ref="D86:Y86" si="112">iferror(D34/SUM($B34:$Y34),0)</f>
        <v>0</v>
      </c>
      <c r="E86" s="53">
        <f t="shared" si="112"/>
        <v>0</v>
      </c>
      <c r="F86" s="53">
        <f t="shared" si="112"/>
        <v>0</v>
      </c>
      <c r="G86" s="53">
        <f t="shared" si="112"/>
        <v>0</v>
      </c>
      <c r="H86" s="53">
        <f t="shared" si="112"/>
        <v>0</v>
      </c>
      <c r="I86" s="53">
        <f t="shared" si="112"/>
        <v>0</v>
      </c>
      <c r="J86" s="53">
        <f t="shared" si="112"/>
        <v>0</v>
      </c>
      <c r="K86" s="53">
        <f t="shared" si="112"/>
        <v>0</v>
      </c>
      <c r="L86" s="53">
        <f t="shared" si="112"/>
        <v>0</v>
      </c>
      <c r="M86" s="53">
        <f t="shared" si="112"/>
        <v>0</v>
      </c>
      <c r="N86" s="53">
        <f t="shared" si="112"/>
        <v>0</v>
      </c>
      <c r="O86" s="53">
        <f t="shared" si="112"/>
        <v>0</v>
      </c>
      <c r="P86" s="53">
        <f t="shared" si="112"/>
        <v>0</v>
      </c>
      <c r="Q86" s="53">
        <f t="shared" si="112"/>
        <v>0</v>
      </c>
      <c r="R86" s="53">
        <f t="shared" si="112"/>
        <v>0</v>
      </c>
      <c r="S86" s="53">
        <f t="shared" si="112"/>
        <v>0</v>
      </c>
      <c r="T86" s="53">
        <f t="shared" si="112"/>
        <v>0</v>
      </c>
      <c r="U86" s="53">
        <f t="shared" si="112"/>
        <v>0</v>
      </c>
      <c r="V86" s="53">
        <f t="shared" si="112"/>
        <v>0</v>
      </c>
      <c r="W86" s="53">
        <f t="shared" si="112"/>
        <v>0</v>
      </c>
      <c r="X86" s="53">
        <f t="shared" si="112"/>
        <v>0</v>
      </c>
      <c r="Y86" s="53">
        <f t="shared" si="112"/>
        <v>0</v>
      </c>
      <c r="Z86" s="53">
        <f t="shared" si="113"/>
        <v>0</v>
      </c>
      <c r="AA86" s="53">
        <f t="shared" si="114"/>
        <v>1</v>
      </c>
      <c r="AB86" s="53">
        <f t="shared" ref="AB86:AW86" si="115">iferror(AB34/SUM($Z34:$AW34),0)</f>
        <v>0</v>
      </c>
      <c r="AC86" s="53">
        <f t="shared" si="115"/>
        <v>0</v>
      </c>
      <c r="AD86" s="53">
        <f t="shared" si="115"/>
        <v>0</v>
      </c>
      <c r="AE86" s="53">
        <f t="shared" si="115"/>
        <v>0</v>
      </c>
      <c r="AF86" s="53">
        <f t="shared" si="115"/>
        <v>0</v>
      </c>
      <c r="AG86" s="53">
        <f t="shared" si="115"/>
        <v>0</v>
      </c>
      <c r="AH86" s="53">
        <f t="shared" si="115"/>
        <v>0</v>
      </c>
      <c r="AI86" s="53">
        <f t="shared" si="115"/>
        <v>0</v>
      </c>
      <c r="AJ86" s="53">
        <f t="shared" si="115"/>
        <v>0</v>
      </c>
      <c r="AK86" s="53">
        <f t="shared" si="115"/>
        <v>0</v>
      </c>
      <c r="AL86" s="53">
        <f t="shared" si="115"/>
        <v>0</v>
      </c>
      <c r="AM86" s="53">
        <f t="shared" si="115"/>
        <v>0</v>
      </c>
      <c r="AN86" s="53">
        <f t="shared" si="115"/>
        <v>0</v>
      </c>
      <c r="AO86" s="53">
        <f t="shared" si="115"/>
        <v>0</v>
      </c>
      <c r="AP86" s="53">
        <f t="shared" si="115"/>
        <v>0</v>
      </c>
      <c r="AQ86" s="53">
        <f t="shared" si="115"/>
        <v>0</v>
      </c>
      <c r="AR86" s="53">
        <f t="shared" si="115"/>
        <v>0</v>
      </c>
      <c r="AS86" s="53">
        <f t="shared" si="115"/>
        <v>0</v>
      </c>
      <c r="AT86" s="53">
        <f t="shared" si="115"/>
        <v>0</v>
      </c>
      <c r="AU86" s="53">
        <f t="shared" si="115"/>
        <v>0</v>
      </c>
      <c r="AV86" s="53">
        <f t="shared" si="115"/>
        <v>0</v>
      </c>
      <c r="AW86" s="53">
        <f t="shared" si="115"/>
        <v>0</v>
      </c>
      <c r="AX86" s="53">
        <f t="shared" si="116"/>
        <v>0</v>
      </c>
      <c r="AY86" s="53">
        <f t="shared" si="117"/>
        <v>0.7142857143</v>
      </c>
      <c r="AZ86" s="53">
        <f t="shared" ref="AZ86:BU86" si="118">iferror(AZ34/SUM($AX34:$BU34),0)</f>
        <v>0.1428571429</v>
      </c>
      <c r="BA86" s="53">
        <f t="shared" si="118"/>
        <v>0</v>
      </c>
      <c r="BB86" s="53">
        <f t="shared" si="118"/>
        <v>0</v>
      </c>
      <c r="BC86" s="53">
        <f t="shared" si="118"/>
        <v>0</v>
      </c>
      <c r="BD86" s="53">
        <f t="shared" si="118"/>
        <v>0</v>
      </c>
      <c r="BE86" s="53">
        <f t="shared" si="118"/>
        <v>0</v>
      </c>
      <c r="BF86" s="53">
        <f t="shared" si="118"/>
        <v>0</v>
      </c>
      <c r="BG86" s="53">
        <f t="shared" si="118"/>
        <v>0</v>
      </c>
      <c r="BH86" s="53">
        <f t="shared" si="118"/>
        <v>0</v>
      </c>
      <c r="BI86" s="53">
        <f t="shared" si="118"/>
        <v>0</v>
      </c>
      <c r="BJ86" s="53">
        <f t="shared" si="118"/>
        <v>0.1428571429</v>
      </c>
      <c r="BK86" s="53">
        <f t="shared" si="118"/>
        <v>0</v>
      </c>
      <c r="BL86" s="53">
        <f t="shared" si="118"/>
        <v>0</v>
      </c>
      <c r="BM86" s="53">
        <f t="shared" si="118"/>
        <v>0</v>
      </c>
      <c r="BN86" s="53">
        <f t="shared" si="118"/>
        <v>0</v>
      </c>
      <c r="BO86" s="53">
        <f t="shared" si="118"/>
        <v>0</v>
      </c>
      <c r="BP86" s="53">
        <f t="shared" si="118"/>
        <v>0</v>
      </c>
      <c r="BQ86" s="53">
        <f t="shared" si="118"/>
        <v>0</v>
      </c>
      <c r="BR86" s="53">
        <f t="shared" si="118"/>
        <v>0</v>
      </c>
      <c r="BS86" s="53">
        <f t="shared" si="118"/>
        <v>0</v>
      </c>
      <c r="BT86" s="53">
        <f t="shared" si="118"/>
        <v>0</v>
      </c>
      <c r="BU86" s="53">
        <f t="shared" si="118"/>
        <v>0</v>
      </c>
      <c r="BV86" s="53">
        <f t="shared" si="119"/>
        <v>0</v>
      </c>
      <c r="BW86" s="53">
        <f t="shared" si="120"/>
        <v>0.75</v>
      </c>
      <c r="BX86" s="53">
        <f t="shared" ref="BX86:CS86" si="121">iferror(BX34/SUM($BV34:$CS34),0)</f>
        <v>0.25</v>
      </c>
      <c r="BY86" s="53">
        <f t="shared" si="121"/>
        <v>0</v>
      </c>
      <c r="BZ86" s="53">
        <f t="shared" si="121"/>
        <v>0</v>
      </c>
      <c r="CA86" s="53">
        <f t="shared" si="121"/>
        <v>0</v>
      </c>
      <c r="CB86" s="53">
        <f t="shared" si="121"/>
        <v>0</v>
      </c>
      <c r="CC86" s="53">
        <f t="shared" si="121"/>
        <v>0</v>
      </c>
      <c r="CD86" s="53">
        <f t="shared" si="121"/>
        <v>0</v>
      </c>
      <c r="CE86" s="53">
        <f t="shared" si="121"/>
        <v>0</v>
      </c>
      <c r="CF86" s="53">
        <f t="shared" si="121"/>
        <v>0</v>
      </c>
      <c r="CG86" s="53">
        <f t="shared" si="121"/>
        <v>0</v>
      </c>
      <c r="CH86" s="53">
        <f t="shared" si="121"/>
        <v>0</v>
      </c>
      <c r="CI86" s="53">
        <f t="shared" si="121"/>
        <v>0</v>
      </c>
      <c r="CJ86" s="53">
        <f t="shared" si="121"/>
        <v>0</v>
      </c>
      <c r="CK86" s="53">
        <f t="shared" si="121"/>
        <v>0</v>
      </c>
      <c r="CL86" s="53">
        <f t="shared" si="121"/>
        <v>0</v>
      </c>
      <c r="CM86" s="53">
        <f t="shared" si="121"/>
        <v>0</v>
      </c>
      <c r="CN86" s="53">
        <f t="shared" si="121"/>
        <v>0</v>
      </c>
      <c r="CO86" s="53">
        <f t="shared" si="121"/>
        <v>0</v>
      </c>
      <c r="CP86" s="53">
        <f t="shared" si="121"/>
        <v>0</v>
      </c>
      <c r="CQ86" s="53">
        <f t="shared" si="121"/>
        <v>0</v>
      </c>
      <c r="CR86" s="53">
        <f t="shared" si="121"/>
        <v>0</v>
      </c>
      <c r="CS86" s="53">
        <f t="shared" si="121"/>
        <v>0</v>
      </c>
    </row>
    <row r="87">
      <c r="A87" s="23" t="s">
        <v>21</v>
      </c>
      <c r="B87" s="53">
        <f t="shared" si="110"/>
        <v>0</v>
      </c>
      <c r="C87" s="53">
        <f t="shared" si="111"/>
        <v>0</v>
      </c>
      <c r="D87" s="53">
        <f t="shared" ref="D87:Y87" si="122">iferror(D35/SUM($B35:$Y35),0)</f>
        <v>0</v>
      </c>
      <c r="E87" s="53">
        <f t="shared" si="122"/>
        <v>0</v>
      </c>
      <c r="F87" s="53">
        <f t="shared" si="122"/>
        <v>0</v>
      </c>
      <c r="G87" s="53">
        <f t="shared" si="122"/>
        <v>0</v>
      </c>
      <c r="H87" s="53">
        <f t="shared" si="122"/>
        <v>0</v>
      </c>
      <c r="I87" s="53">
        <f t="shared" si="122"/>
        <v>0</v>
      </c>
      <c r="J87" s="53">
        <f t="shared" si="122"/>
        <v>0</v>
      </c>
      <c r="K87" s="53">
        <f t="shared" si="122"/>
        <v>0</v>
      </c>
      <c r="L87" s="53">
        <f t="shared" si="122"/>
        <v>0</v>
      </c>
      <c r="M87" s="53">
        <f t="shared" si="122"/>
        <v>0</v>
      </c>
      <c r="N87" s="53">
        <f t="shared" si="122"/>
        <v>0</v>
      </c>
      <c r="O87" s="53">
        <f t="shared" si="122"/>
        <v>0</v>
      </c>
      <c r="P87" s="53">
        <f t="shared" si="122"/>
        <v>0</v>
      </c>
      <c r="Q87" s="53">
        <f t="shared" si="122"/>
        <v>0</v>
      </c>
      <c r="R87" s="53">
        <f t="shared" si="122"/>
        <v>0</v>
      </c>
      <c r="S87" s="53">
        <f t="shared" si="122"/>
        <v>0</v>
      </c>
      <c r="T87" s="53">
        <f t="shared" si="122"/>
        <v>0</v>
      </c>
      <c r="U87" s="53">
        <f t="shared" si="122"/>
        <v>0</v>
      </c>
      <c r="V87" s="53">
        <f t="shared" si="122"/>
        <v>0</v>
      </c>
      <c r="W87" s="53">
        <f t="shared" si="122"/>
        <v>0</v>
      </c>
      <c r="X87" s="53">
        <f t="shared" si="122"/>
        <v>0</v>
      </c>
      <c r="Y87" s="53">
        <f t="shared" si="122"/>
        <v>0</v>
      </c>
      <c r="Z87" s="53">
        <f t="shared" si="113"/>
        <v>0</v>
      </c>
      <c r="AA87" s="53">
        <f t="shared" si="114"/>
        <v>1</v>
      </c>
      <c r="AB87" s="53">
        <f t="shared" ref="AB87:AW87" si="123">iferror(AB35/SUM($Z35:$AW35),0)</f>
        <v>0</v>
      </c>
      <c r="AC87" s="53">
        <f t="shared" si="123"/>
        <v>0</v>
      </c>
      <c r="AD87" s="53">
        <f t="shared" si="123"/>
        <v>0</v>
      </c>
      <c r="AE87" s="53">
        <f t="shared" si="123"/>
        <v>0</v>
      </c>
      <c r="AF87" s="53">
        <f t="shared" si="123"/>
        <v>0</v>
      </c>
      <c r="AG87" s="53">
        <f t="shared" si="123"/>
        <v>0</v>
      </c>
      <c r="AH87" s="53">
        <f t="shared" si="123"/>
        <v>0</v>
      </c>
      <c r="AI87" s="53">
        <f t="shared" si="123"/>
        <v>0</v>
      </c>
      <c r="AJ87" s="53">
        <f t="shared" si="123"/>
        <v>0</v>
      </c>
      <c r="AK87" s="53">
        <f t="shared" si="123"/>
        <v>0</v>
      </c>
      <c r="AL87" s="53">
        <f t="shared" si="123"/>
        <v>0</v>
      </c>
      <c r="AM87" s="53">
        <f t="shared" si="123"/>
        <v>0</v>
      </c>
      <c r="AN87" s="53">
        <f t="shared" si="123"/>
        <v>0</v>
      </c>
      <c r="AO87" s="53">
        <f t="shared" si="123"/>
        <v>0</v>
      </c>
      <c r="AP87" s="53">
        <f t="shared" si="123"/>
        <v>0</v>
      </c>
      <c r="AQ87" s="53">
        <f t="shared" si="123"/>
        <v>0</v>
      </c>
      <c r="AR87" s="53">
        <f t="shared" si="123"/>
        <v>0</v>
      </c>
      <c r="AS87" s="53">
        <f t="shared" si="123"/>
        <v>0</v>
      </c>
      <c r="AT87" s="53">
        <f t="shared" si="123"/>
        <v>0</v>
      </c>
      <c r="AU87" s="53">
        <f t="shared" si="123"/>
        <v>0</v>
      </c>
      <c r="AV87" s="53">
        <f t="shared" si="123"/>
        <v>0</v>
      </c>
      <c r="AW87" s="53">
        <f t="shared" si="123"/>
        <v>0</v>
      </c>
      <c r="AX87" s="53">
        <f t="shared" si="116"/>
        <v>0</v>
      </c>
      <c r="AY87" s="53">
        <f t="shared" si="117"/>
        <v>0.75</v>
      </c>
      <c r="AZ87" s="53">
        <f t="shared" ref="AZ87:BU87" si="124">iferror(AZ35/SUM($AX35:$BU35),0)</f>
        <v>0</v>
      </c>
      <c r="BA87" s="53">
        <f t="shared" si="124"/>
        <v>0</v>
      </c>
      <c r="BB87" s="53">
        <f t="shared" si="124"/>
        <v>0</v>
      </c>
      <c r="BC87" s="53">
        <f t="shared" si="124"/>
        <v>0</v>
      </c>
      <c r="BD87" s="53">
        <f t="shared" si="124"/>
        <v>0</v>
      </c>
      <c r="BE87" s="53">
        <f t="shared" si="124"/>
        <v>0</v>
      </c>
      <c r="BF87" s="53">
        <f t="shared" si="124"/>
        <v>0</v>
      </c>
      <c r="BG87" s="53">
        <f t="shared" si="124"/>
        <v>0</v>
      </c>
      <c r="BH87" s="53">
        <f t="shared" si="124"/>
        <v>0</v>
      </c>
      <c r="BI87" s="53">
        <f t="shared" si="124"/>
        <v>0</v>
      </c>
      <c r="BJ87" s="53">
        <f t="shared" si="124"/>
        <v>0</v>
      </c>
      <c r="BK87" s="53">
        <f t="shared" si="124"/>
        <v>0</v>
      </c>
      <c r="BL87" s="53">
        <f t="shared" si="124"/>
        <v>0</v>
      </c>
      <c r="BM87" s="53">
        <f t="shared" si="124"/>
        <v>0</v>
      </c>
      <c r="BN87" s="53">
        <f t="shared" si="124"/>
        <v>0</v>
      </c>
      <c r="BO87" s="53">
        <f t="shared" si="124"/>
        <v>0</v>
      </c>
      <c r="BP87" s="53">
        <f t="shared" si="124"/>
        <v>0</v>
      </c>
      <c r="BQ87" s="53">
        <f t="shared" si="124"/>
        <v>0</v>
      </c>
      <c r="BR87" s="53">
        <f t="shared" si="124"/>
        <v>0</v>
      </c>
      <c r="BS87" s="53">
        <f t="shared" si="124"/>
        <v>0</v>
      </c>
      <c r="BT87" s="53">
        <f t="shared" si="124"/>
        <v>0</v>
      </c>
      <c r="BU87" s="53">
        <f t="shared" si="124"/>
        <v>0.25</v>
      </c>
      <c r="BV87" s="53">
        <f t="shared" si="119"/>
        <v>0</v>
      </c>
      <c r="BW87" s="53">
        <f t="shared" si="120"/>
        <v>1</v>
      </c>
      <c r="BX87" s="53">
        <f t="shared" ref="BX87:CS87" si="125">iferror(BX35/SUM($BV35:$CS35),0)</f>
        <v>0</v>
      </c>
      <c r="BY87" s="53">
        <f t="shared" si="125"/>
        <v>0</v>
      </c>
      <c r="BZ87" s="53">
        <f t="shared" si="125"/>
        <v>0</v>
      </c>
      <c r="CA87" s="53">
        <f t="shared" si="125"/>
        <v>0</v>
      </c>
      <c r="CB87" s="53">
        <f t="shared" si="125"/>
        <v>0</v>
      </c>
      <c r="CC87" s="53">
        <f t="shared" si="125"/>
        <v>0</v>
      </c>
      <c r="CD87" s="53">
        <f t="shared" si="125"/>
        <v>0</v>
      </c>
      <c r="CE87" s="53">
        <f t="shared" si="125"/>
        <v>0</v>
      </c>
      <c r="CF87" s="53">
        <f t="shared" si="125"/>
        <v>0</v>
      </c>
      <c r="CG87" s="53">
        <f t="shared" si="125"/>
        <v>0</v>
      </c>
      <c r="CH87" s="53">
        <f t="shared" si="125"/>
        <v>0</v>
      </c>
      <c r="CI87" s="53">
        <f t="shared" si="125"/>
        <v>0</v>
      </c>
      <c r="CJ87" s="53">
        <f t="shared" si="125"/>
        <v>0</v>
      </c>
      <c r="CK87" s="53">
        <f t="shared" si="125"/>
        <v>0</v>
      </c>
      <c r="CL87" s="53">
        <f t="shared" si="125"/>
        <v>0</v>
      </c>
      <c r="CM87" s="53">
        <f t="shared" si="125"/>
        <v>0</v>
      </c>
      <c r="CN87" s="53">
        <f t="shared" si="125"/>
        <v>0</v>
      </c>
      <c r="CO87" s="53">
        <f t="shared" si="125"/>
        <v>0</v>
      </c>
      <c r="CP87" s="53">
        <f t="shared" si="125"/>
        <v>0</v>
      </c>
      <c r="CQ87" s="53">
        <f t="shared" si="125"/>
        <v>0</v>
      </c>
      <c r="CR87" s="53">
        <f t="shared" si="125"/>
        <v>0</v>
      </c>
      <c r="CS87" s="53">
        <f t="shared" si="125"/>
        <v>0</v>
      </c>
    </row>
    <row r="88">
      <c r="A88" s="23" t="s">
        <v>22</v>
      </c>
      <c r="B88" s="53">
        <f t="shared" si="110"/>
        <v>0</v>
      </c>
      <c r="C88" s="53">
        <f t="shared" si="111"/>
        <v>0</v>
      </c>
      <c r="D88" s="53">
        <f t="shared" ref="D88:Y88" si="126">iferror(D36/SUM($B36:$Y36),0)</f>
        <v>0</v>
      </c>
      <c r="E88" s="53">
        <f t="shared" si="126"/>
        <v>0</v>
      </c>
      <c r="F88" s="53">
        <f t="shared" si="126"/>
        <v>0</v>
      </c>
      <c r="G88" s="53">
        <f t="shared" si="126"/>
        <v>0</v>
      </c>
      <c r="H88" s="53">
        <f t="shared" si="126"/>
        <v>0</v>
      </c>
      <c r="I88" s="53">
        <f t="shared" si="126"/>
        <v>0</v>
      </c>
      <c r="J88" s="53">
        <f t="shared" si="126"/>
        <v>0</v>
      </c>
      <c r="K88" s="53">
        <f t="shared" si="126"/>
        <v>0</v>
      </c>
      <c r="L88" s="53">
        <f t="shared" si="126"/>
        <v>0</v>
      </c>
      <c r="M88" s="53">
        <f t="shared" si="126"/>
        <v>0</v>
      </c>
      <c r="N88" s="53">
        <f t="shared" si="126"/>
        <v>0</v>
      </c>
      <c r="O88" s="53">
        <f t="shared" si="126"/>
        <v>0</v>
      </c>
      <c r="P88" s="53">
        <f t="shared" si="126"/>
        <v>0</v>
      </c>
      <c r="Q88" s="53">
        <f t="shared" si="126"/>
        <v>0</v>
      </c>
      <c r="R88" s="53">
        <f t="shared" si="126"/>
        <v>0</v>
      </c>
      <c r="S88" s="53">
        <f t="shared" si="126"/>
        <v>0</v>
      </c>
      <c r="T88" s="53">
        <f t="shared" si="126"/>
        <v>0</v>
      </c>
      <c r="U88" s="53">
        <f t="shared" si="126"/>
        <v>0</v>
      </c>
      <c r="V88" s="53">
        <f t="shared" si="126"/>
        <v>0</v>
      </c>
      <c r="W88" s="53">
        <f t="shared" si="126"/>
        <v>0</v>
      </c>
      <c r="X88" s="53">
        <f t="shared" si="126"/>
        <v>0</v>
      </c>
      <c r="Y88" s="53">
        <f t="shared" si="126"/>
        <v>0</v>
      </c>
      <c r="Z88" s="53">
        <f t="shared" si="113"/>
        <v>0</v>
      </c>
      <c r="AA88" s="53">
        <f t="shared" si="114"/>
        <v>1</v>
      </c>
      <c r="AB88" s="53">
        <f t="shared" ref="AB88:AW88" si="127">iferror(AB36/SUM($Z36:$AW36),0)</f>
        <v>0</v>
      </c>
      <c r="AC88" s="53">
        <f t="shared" si="127"/>
        <v>0</v>
      </c>
      <c r="AD88" s="53">
        <f t="shared" si="127"/>
        <v>0</v>
      </c>
      <c r="AE88" s="53">
        <f t="shared" si="127"/>
        <v>0</v>
      </c>
      <c r="AF88" s="53">
        <f t="shared" si="127"/>
        <v>0</v>
      </c>
      <c r="AG88" s="53">
        <f t="shared" si="127"/>
        <v>0</v>
      </c>
      <c r="AH88" s="53">
        <f t="shared" si="127"/>
        <v>0</v>
      </c>
      <c r="AI88" s="53">
        <f t="shared" si="127"/>
        <v>0</v>
      </c>
      <c r="AJ88" s="53">
        <f t="shared" si="127"/>
        <v>0</v>
      </c>
      <c r="AK88" s="53">
        <f t="shared" si="127"/>
        <v>0</v>
      </c>
      <c r="AL88" s="53">
        <f t="shared" si="127"/>
        <v>0</v>
      </c>
      <c r="AM88" s="53">
        <f t="shared" si="127"/>
        <v>0</v>
      </c>
      <c r="AN88" s="53">
        <f t="shared" si="127"/>
        <v>0</v>
      </c>
      <c r="AO88" s="53">
        <f t="shared" si="127"/>
        <v>0</v>
      </c>
      <c r="AP88" s="53">
        <f t="shared" si="127"/>
        <v>0</v>
      </c>
      <c r="AQ88" s="53">
        <f t="shared" si="127"/>
        <v>0</v>
      </c>
      <c r="AR88" s="53">
        <f t="shared" si="127"/>
        <v>0</v>
      </c>
      <c r="AS88" s="53">
        <f t="shared" si="127"/>
        <v>0</v>
      </c>
      <c r="AT88" s="53">
        <f t="shared" si="127"/>
        <v>0</v>
      </c>
      <c r="AU88" s="53">
        <f t="shared" si="127"/>
        <v>0</v>
      </c>
      <c r="AV88" s="53">
        <f t="shared" si="127"/>
        <v>0</v>
      </c>
      <c r="AW88" s="53">
        <f t="shared" si="127"/>
        <v>0</v>
      </c>
      <c r="AX88" s="53">
        <f t="shared" si="116"/>
        <v>0</v>
      </c>
      <c r="AY88" s="53">
        <f t="shared" si="117"/>
        <v>1</v>
      </c>
      <c r="AZ88" s="53">
        <f t="shared" ref="AZ88:BU88" si="128">iferror(AZ36/SUM($AX36:$BU36),0)</f>
        <v>0</v>
      </c>
      <c r="BA88" s="53">
        <f t="shared" si="128"/>
        <v>0</v>
      </c>
      <c r="BB88" s="53">
        <f t="shared" si="128"/>
        <v>0</v>
      </c>
      <c r="BC88" s="53">
        <f t="shared" si="128"/>
        <v>0</v>
      </c>
      <c r="BD88" s="53">
        <f t="shared" si="128"/>
        <v>0</v>
      </c>
      <c r="BE88" s="53">
        <f t="shared" si="128"/>
        <v>0</v>
      </c>
      <c r="BF88" s="53">
        <f t="shared" si="128"/>
        <v>0</v>
      </c>
      <c r="BG88" s="53">
        <f t="shared" si="128"/>
        <v>0</v>
      </c>
      <c r="BH88" s="53">
        <f t="shared" si="128"/>
        <v>0</v>
      </c>
      <c r="BI88" s="53">
        <f t="shared" si="128"/>
        <v>0</v>
      </c>
      <c r="BJ88" s="53">
        <f t="shared" si="128"/>
        <v>0</v>
      </c>
      <c r="BK88" s="53">
        <f t="shared" si="128"/>
        <v>0</v>
      </c>
      <c r="BL88" s="53">
        <f t="shared" si="128"/>
        <v>0</v>
      </c>
      <c r="BM88" s="53">
        <f t="shared" si="128"/>
        <v>0</v>
      </c>
      <c r="BN88" s="53">
        <f t="shared" si="128"/>
        <v>0</v>
      </c>
      <c r="BO88" s="53">
        <f t="shared" si="128"/>
        <v>0</v>
      </c>
      <c r="BP88" s="53">
        <f t="shared" si="128"/>
        <v>0</v>
      </c>
      <c r="BQ88" s="53">
        <f t="shared" si="128"/>
        <v>0</v>
      </c>
      <c r="BR88" s="53">
        <f t="shared" si="128"/>
        <v>0</v>
      </c>
      <c r="BS88" s="53">
        <f t="shared" si="128"/>
        <v>0</v>
      </c>
      <c r="BT88" s="53">
        <f t="shared" si="128"/>
        <v>0</v>
      </c>
      <c r="BU88" s="53">
        <f t="shared" si="128"/>
        <v>0</v>
      </c>
      <c r="BV88" s="53">
        <f t="shared" si="119"/>
        <v>0</v>
      </c>
      <c r="BW88" s="53">
        <f t="shared" si="120"/>
        <v>0</v>
      </c>
      <c r="BX88" s="53">
        <f t="shared" ref="BX88:CS88" si="129">iferror(BX36/SUM($BV36:$CS36),0)</f>
        <v>0</v>
      </c>
      <c r="BY88" s="53">
        <f t="shared" si="129"/>
        <v>0</v>
      </c>
      <c r="BZ88" s="53">
        <f t="shared" si="129"/>
        <v>0</v>
      </c>
      <c r="CA88" s="53">
        <f t="shared" si="129"/>
        <v>0</v>
      </c>
      <c r="CB88" s="53">
        <f t="shared" si="129"/>
        <v>0</v>
      </c>
      <c r="CC88" s="53">
        <f t="shared" si="129"/>
        <v>0</v>
      </c>
      <c r="CD88" s="53">
        <f t="shared" si="129"/>
        <v>0</v>
      </c>
      <c r="CE88" s="53">
        <f t="shared" si="129"/>
        <v>0</v>
      </c>
      <c r="CF88" s="53">
        <f t="shared" si="129"/>
        <v>0</v>
      </c>
      <c r="CG88" s="53">
        <f t="shared" si="129"/>
        <v>0</v>
      </c>
      <c r="CH88" s="53">
        <f t="shared" si="129"/>
        <v>0</v>
      </c>
      <c r="CI88" s="53">
        <f t="shared" si="129"/>
        <v>0</v>
      </c>
      <c r="CJ88" s="53">
        <f t="shared" si="129"/>
        <v>0</v>
      </c>
      <c r="CK88" s="53">
        <f t="shared" si="129"/>
        <v>0</v>
      </c>
      <c r="CL88" s="53">
        <f t="shared" si="129"/>
        <v>0</v>
      </c>
      <c r="CM88" s="53">
        <f t="shared" si="129"/>
        <v>0</v>
      </c>
      <c r="CN88" s="53">
        <f t="shared" si="129"/>
        <v>0</v>
      </c>
      <c r="CO88" s="53">
        <f t="shared" si="129"/>
        <v>0</v>
      </c>
      <c r="CP88" s="53">
        <f t="shared" si="129"/>
        <v>0</v>
      </c>
      <c r="CQ88" s="53">
        <f t="shared" si="129"/>
        <v>0</v>
      </c>
      <c r="CR88" s="53">
        <f t="shared" si="129"/>
        <v>0</v>
      </c>
      <c r="CS88" s="53">
        <f t="shared" si="129"/>
        <v>1</v>
      </c>
    </row>
    <row r="89">
      <c r="A89" s="23" t="s">
        <v>23</v>
      </c>
      <c r="B89" s="53">
        <f t="shared" si="110"/>
        <v>0</v>
      </c>
      <c r="C89" s="53">
        <f t="shared" si="111"/>
        <v>0</v>
      </c>
      <c r="D89" s="53">
        <f t="shared" ref="D89:Y89" si="130">iferror(D37/SUM($B37:$Y37),0)</f>
        <v>0</v>
      </c>
      <c r="E89" s="53">
        <f t="shared" si="130"/>
        <v>0</v>
      </c>
      <c r="F89" s="53">
        <f t="shared" si="130"/>
        <v>0</v>
      </c>
      <c r="G89" s="53">
        <f t="shared" si="130"/>
        <v>0</v>
      </c>
      <c r="H89" s="53">
        <f t="shared" si="130"/>
        <v>0</v>
      </c>
      <c r="I89" s="53">
        <f t="shared" si="130"/>
        <v>0</v>
      </c>
      <c r="J89" s="53">
        <f t="shared" si="130"/>
        <v>0</v>
      </c>
      <c r="K89" s="53">
        <f t="shared" si="130"/>
        <v>0</v>
      </c>
      <c r="L89" s="53">
        <f t="shared" si="130"/>
        <v>0</v>
      </c>
      <c r="M89" s="53">
        <f t="shared" si="130"/>
        <v>0</v>
      </c>
      <c r="N89" s="53">
        <f t="shared" si="130"/>
        <v>0</v>
      </c>
      <c r="O89" s="53">
        <f t="shared" si="130"/>
        <v>0</v>
      </c>
      <c r="P89" s="53">
        <f t="shared" si="130"/>
        <v>0</v>
      </c>
      <c r="Q89" s="53">
        <f t="shared" si="130"/>
        <v>0</v>
      </c>
      <c r="R89" s="53">
        <f t="shared" si="130"/>
        <v>0</v>
      </c>
      <c r="S89" s="53">
        <f t="shared" si="130"/>
        <v>0</v>
      </c>
      <c r="T89" s="53">
        <f t="shared" si="130"/>
        <v>0</v>
      </c>
      <c r="U89" s="53">
        <f t="shared" si="130"/>
        <v>0</v>
      </c>
      <c r="V89" s="53">
        <f t="shared" si="130"/>
        <v>0</v>
      </c>
      <c r="W89" s="53">
        <f t="shared" si="130"/>
        <v>0</v>
      </c>
      <c r="X89" s="53">
        <f t="shared" si="130"/>
        <v>0</v>
      </c>
      <c r="Y89" s="53">
        <f t="shared" si="130"/>
        <v>0</v>
      </c>
      <c r="Z89" s="53">
        <f t="shared" si="113"/>
        <v>0</v>
      </c>
      <c r="AA89" s="53">
        <f t="shared" si="114"/>
        <v>1</v>
      </c>
      <c r="AB89" s="53">
        <f t="shared" ref="AB89:AW89" si="131">iferror(AB37/SUM($Z37:$AW37),0)</f>
        <v>0</v>
      </c>
      <c r="AC89" s="53">
        <f t="shared" si="131"/>
        <v>0</v>
      </c>
      <c r="AD89" s="53">
        <f t="shared" si="131"/>
        <v>0</v>
      </c>
      <c r="AE89" s="53">
        <f t="shared" si="131"/>
        <v>0</v>
      </c>
      <c r="AF89" s="53">
        <f t="shared" si="131"/>
        <v>0</v>
      </c>
      <c r="AG89" s="53">
        <f t="shared" si="131"/>
        <v>0</v>
      </c>
      <c r="AH89" s="53">
        <f t="shared" si="131"/>
        <v>0</v>
      </c>
      <c r="AI89" s="53">
        <f t="shared" si="131"/>
        <v>0</v>
      </c>
      <c r="AJ89" s="53">
        <f t="shared" si="131"/>
        <v>0</v>
      </c>
      <c r="AK89" s="53">
        <f t="shared" si="131"/>
        <v>0</v>
      </c>
      <c r="AL89" s="53">
        <f t="shared" si="131"/>
        <v>0</v>
      </c>
      <c r="AM89" s="53">
        <f t="shared" si="131"/>
        <v>0</v>
      </c>
      <c r="AN89" s="53">
        <f t="shared" si="131"/>
        <v>0</v>
      </c>
      <c r="AO89" s="53">
        <f t="shared" si="131"/>
        <v>0</v>
      </c>
      <c r="AP89" s="53">
        <f t="shared" si="131"/>
        <v>0</v>
      </c>
      <c r="AQ89" s="53">
        <f t="shared" si="131"/>
        <v>0</v>
      </c>
      <c r="AR89" s="53">
        <f t="shared" si="131"/>
        <v>0</v>
      </c>
      <c r="AS89" s="53">
        <f t="shared" si="131"/>
        <v>0</v>
      </c>
      <c r="AT89" s="53">
        <f t="shared" si="131"/>
        <v>0</v>
      </c>
      <c r="AU89" s="53">
        <f t="shared" si="131"/>
        <v>0</v>
      </c>
      <c r="AV89" s="53">
        <f t="shared" si="131"/>
        <v>0</v>
      </c>
      <c r="AW89" s="53">
        <f t="shared" si="131"/>
        <v>0</v>
      </c>
      <c r="AX89" s="53">
        <f t="shared" si="116"/>
        <v>0</v>
      </c>
      <c r="AY89" s="53">
        <f t="shared" si="117"/>
        <v>1</v>
      </c>
      <c r="AZ89" s="53">
        <f t="shared" ref="AZ89:BU89" si="132">iferror(AZ37/SUM($AX37:$BU37),0)</f>
        <v>0</v>
      </c>
      <c r="BA89" s="53">
        <f t="shared" si="132"/>
        <v>0</v>
      </c>
      <c r="BB89" s="53">
        <f t="shared" si="132"/>
        <v>0</v>
      </c>
      <c r="BC89" s="53">
        <f t="shared" si="132"/>
        <v>0</v>
      </c>
      <c r="BD89" s="53">
        <f t="shared" si="132"/>
        <v>0</v>
      </c>
      <c r="BE89" s="53">
        <f t="shared" si="132"/>
        <v>0</v>
      </c>
      <c r="BF89" s="53">
        <f t="shared" si="132"/>
        <v>0</v>
      </c>
      <c r="BG89" s="53">
        <f t="shared" si="132"/>
        <v>0</v>
      </c>
      <c r="BH89" s="53">
        <f t="shared" si="132"/>
        <v>0</v>
      </c>
      <c r="BI89" s="53">
        <f t="shared" si="132"/>
        <v>0</v>
      </c>
      <c r="BJ89" s="53">
        <f t="shared" si="132"/>
        <v>0</v>
      </c>
      <c r="BK89" s="53">
        <f t="shared" si="132"/>
        <v>0</v>
      </c>
      <c r="BL89" s="53">
        <f t="shared" si="132"/>
        <v>0</v>
      </c>
      <c r="BM89" s="53">
        <f t="shared" si="132"/>
        <v>0</v>
      </c>
      <c r="BN89" s="53">
        <f t="shared" si="132"/>
        <v>0</v>
      </c>
      <c r="BO89" s="53">
        <f t="shared" si="132"/>
        <v>0</v>
      </c>
      <c r="BP89" s="53">
        <f t="shared" si="132"/>
        <v>0</v>
      </c>
      <c r="BQ89" s="53">
        <f t="shared" si="132"/>
        <v>0</v>
      </c>
      <c r="BR89" s="53">
        <f t="shared" si="132"/>
        <v>0</v>
      </c>
      <c r="BS89" s="53">
        <f t="shared" si="132"/>
        <v>0</v>
      </c>
      <c r="BT89" s="53">
        <f t="shared" si="132"/>
        <v>0</v>
      </c>
      <c r="BU89" s="53">
        <f t="shared" si="132"/>
        <v>0</v>
      </c>
      <c r="BV89" s="53">
        <f t="shared" si="119"/>
        <v>0</v>
      </c>
      <c r="BW89" s="53">
        <f t="shared" si="120"/>
        <v>1</v>
      </c>
      <c r="BX89" s="53">
        <f t="shared" ref="BX89:CS89" si="133">iferror(BX37/SUM($BV37:$CS37),0)</f>
        <v>0</v>
      </c>
      <c r="BY89" s="53">
        <f t="shared" si="133"/>
        <v>0</v>
      </c>
      <c r="BZ89" s="53">
        <f t="shared" si="133"/>
        <v>0</v>
      </c>
      <c r="CA89" s="53">
        <f t="shared" si="133"/>
        <v>0</v>
      </c>
      <c r="CB89" s="53">
        <f t="shared" si="133"/>
        <v>0</v>
      </c>
      <c r="CC89" s="53">
        <f t="shared" si="133"/>
        <v>0</v>
      </c>
      <c r="CD89" s="53">
        <f t="shared" si="133"/>
        <v>0</v>
      </c>
      <c r="CE89" s="53">
        <f t="shared" si="133"/>
        <v>0</v>
      </c>
      <c r="CF89" s="53">
        <f t="shared" si="133"/>
        <v>0</v>
      </c>
      <c r="CG89" s="53">
        <f t="shared" si="133"/>
        <v>0</v>
      </c>
      <c r="CH89" s="53">
        <f t="shared" si="133"/>
        <v>0</v>
      </c>
      <c r="CI89" s="53">
        <f t="shared" si="133"/>
        <v>0</v>
      </c>
      <c r="CJ89" s="53">
        <f t="shared" si="133"/>
        <v>0</v>
      </c>
      <c r="CK89" s="53">
        <f t="shared" si="133"/>
        <v>0</v>
      </c>
      <c r="CL89" s="53">
        <f t="shared" si="133"/>
        <v>0</v>
      </c>
      <c r="CM89" s="53">
        <f t="shared" si="133"/>
        <v>0</v>
      </c>
      <c r="CN89" s="53">
        <f t="shared" si="133"/>
        <v>0</v>
      </c>
      <c r="CO89" s="53">
        <f t="shared" si="133"/>
        <v>0</v>
      </c>
      <c r="CP89" s="53">
        <f t="shared" si="133"/>
        <v>0</v>
      </c>
      <c r="CQ89" s="53">
        <f t="shared" si="133"/>
        <v>0</v>
      </c>
      <c r="CR89" s="53">
        <f t="shared" si="133"/>
        <v>0</v>
      </c>
      <c r="CS89" s="53">
        <f t="shared" si="133"/>
        <v>0</v>
      </c>
    </row>
    <row r="90">
      <c r="A90" s="23" t="s">
        <v>24</v>
      </c>
      <c r="B90" s="53">
        <f t="shared" si="110"/>
        <v>0</v>
      </c>
      <c r="C90" s="53">
        <f t="shared" si="111"/>
        <v>0</v>
      </c>
      <c r="D90" s="53">
        <f t="shared" ref="D90:Y90" si="134">iferror(D38/SUM($B38:$Y38),0)</f>
        <v>0</v>
      </c>
      <c r="E90" s="53">
        <f t="shared" si="134"/>
        <v>0</v>
      </c>
      <c r="F90" s="53">
        <f t="shared" si="134"/>
        <v>0</v>
      </c>
      <c r="G90" s="53">
        <f t="shared" si="134"/>
        <v>0</v>
      </c>
      <c r="H90" s="53">
        <f t="shared" si="134"/>
        <v>0</v>
      </c>
      <c r="I90" s="53">
        <f t="shared" si="134"/>
        <v>0</v>
      </c>
      <c r="J90" s="53">
        <f t="shared" si="134"/>
        <v>0</v>
      </c>
      <c r="K90" s="53">
        <f t="shared" si="134"/>
        <v>0</v>
      </c>
      <c r="L90" s="53">
        <f t="shared" si="134"/>
        <v>0</v>
      </c>
      <c r="M90" s="53">
        <f t="shared" si="134"/>
        <v>0</v>
      </c>
      <c r="N90" s="53">
        <f t="shared" si="134"/>
        <v>0</v>
      </c>
      <c r="O90" s="53">
        <f t="shared" si="134"/>
        <v>0</v>
      </c>
      <c r="P90" s="53">
        <f t="shared" si="134"/>
        <v>0</v>
      </c>
      <c r="Q90" s="53">
        <f t="shared" si="134"/>
        <v>0</v>
      </c>
      <c r="R90" s="53">
        <f t="shared" si="134"/>
        <v>0</v>
      </c>
      <c r="S90" s="53">
        <f t="shared" si="134"/>
        <v>0</v>
      </c>
      <c r="T90" s="53">
        <f t="shared" si="134"/>
        <v>0</v>
      </c>
      <c r="U90" s="53">
        <f t="shared" si="134"/>
        <v>0</v>
      </c>
      <c r="V90" s="53">
        <f t="shared" si="134"/>
        <v>0</v>
      </c>
      <c r="W90" s="53">
        <f t="shared" si="134"/>
        <v>0</v>
      </c>
      <c r="X90" s="53">
        <f t="shared" si="134"/>
        <v>0</v>
      </c>
      <c r="Y90" s="53">
        <f t="shared" si="134"/>
        <v>0</v>
      </c>
      <c r="Z90" s="53">
        <f t="shared" si="113"/>
        <v>0</v>
      </c>
      <c r="AA90" s="53">
        <f t="shared" si="114"/>
        <v>1</v>
      </c>
      <c r="AB90" s="53">
        <f t="shared" ref="AB90:AW90" si="135">iferror(AB38/SUM($Z38:$AW38),0)</f>
        <v>0</v>
      </c>
      <c r="AC90" s="53">
        <f t="shared" si="135"/>
        <v>0</v>
      </c>
      <c r="AD90" s="53">
        <f t="shared" si="135"/>
        <v>0</v>
      </c>
      <c r="AE90" s="53">
        <f t="shared" si="135"/>
        <v>0</v>
      </c>
      <c r="AF90" s="53">
        <f t="shared" si="135"/>
        <v>0</v>
      </c>
      <c r="AG90" s="53">
        <f t="shared" si="135"/>
        <v>0</v>
      </c>
      <c r="AH90" s="53">
        <f t="shared" si="135"/>
        <v>0</v>
      </c>
      <c r="AI90" s="53">
        <f t="shared" si="135"/>
        <v>0</v>
      </c>
      <c r="AJ90" s="53">
        <f t="shared" si="135"/>
        <v>0</v>
      </c>
      <c r="AK90" s="53">
        <f t="shared" si="135"/>
        <v>0</v>
      </c>
      <c r="AL90" s="53">
        <f t="shared" si="135"/>
        <v>0</v>
      </c>
      <c r="AM90" s="53">
        <f t="shared" si="135"/>
        <v>0</v>
      </c>
      <c r="AN90" s="53">
        <f t="shared" si="135"/>
        <v>0</v>
      </c>
      <c r="AO90" s="53">
        <f t="shared" si="135"/>
        <v>0</v>
      </c>
      <c r="AP90" s="53">
        <f t="shared" si="135"/>
        <v>0</v>
      </c>
      <c r="AQ90" s="53">
        <f t="shared" si="135"/>
        <v>0</v>
      </c>
      <c r="AR90" s="53">
        <f t="shared" si="135"/>
        <v>0</v>
      </c>
      <c r="AS90" s="53">
        <f t="shared" si="135"/>
        <v>0</v>
      </c>
      <c r="AT90" s="53">
        <f t="shared" si="135"/>
        <v>0</v>
      </c>
      <c r="AU90" s="53">
        <f t="shared" si="135"/>
        <v>0</v>
      </c>
      <c r="AV90" s="53">
        <f t="shared" si="135"/>
        <v>0</v>
      </c>
      <c r="AW90" s="53">
        <f t="shared" si="135"/>
        <v>0</v>
      </c>
      <c r="AX90" s="53">
        <f t="shared" si="116"/>
        <v>0</v>
      </c>
      <c r="AY90" s="53">
        <f t="shared" si="117"/>
        <v>1</v>
      </c>
      <c r="AZ90" s="53">
        <f t="shared" ref="AZ90:BU90" si="136">iferror(AZ38/SUM($AX38:$BU38),0)</f>
        <v>0</v>
      </c>
      <c r="BA90" s="53">
        <f t="shared" si="136"/>
        <v>0</v>
      </c>
      <c r="BB90" s="53">
        <f t="shared" si="136"/>
        <v>0</v>
      </c>
      <c r="BC90" s="53">
        <f t="shared" si="136"/>
        <v>0</v>
      </c>
      <c r="BD90" s="53">
        <f t="shared" si="136"/>
        <v>0</v>
      </c>
      <c r="BE90" s="53">
        <f t="shared" si="136"/>
        <v>0</v>
      </c>
      <c r="BF90" s="53">
        <f t="shared" si="136"/>
        <v>0</v>
      </c>
      <c r="BG90" s="53">
        <f t="shared" si="136"/>
        <v>0</v>
      </c>
      <c r="BH90" s="53">
        <f t="shared" si="136"/>
        <v>0</v>
      </c>
      <c r="BI90" s="53">
        <f t="shared" si="136"/>
        <v>0</v>
      </c>
      <c r="BJ90" s="53">
        <f t="shared" si="136"/>
        <v>0</v>
      </c>
      <c r="BK90" s="53">
        <f t="shared" si="136"/>
        <v>0</v>
      </c>
      <c r="BL90" s="53">
        <f t="shared" si="136"/>
        <v>0</v>
      </c>
      <c r="BM90" s="53">
        <f t="shared" si="136"/>
        <v>0</v>
      </c>
      <c r="BN90" s="53">
        <f t="shared" si="136"/>
        <v>0</v>
      </c>
      <c r="BO90" s="53">
        <f t="shared" si="136"/>
        <v>0</v>
      </c>
      <c r="BP90" s="53">
        <f t="shared" si="136"/>
        <v>0</v>
      </c>
      <c r="BQ90" s="53">
        <f t="shared" si="136"/>
        <v>0</v>
      </c>
      <c r="BR90" s="53">
        <f t="shared" si="136"/>
        <v>0</v>
      </c>
      <c r="BS90" s="53">
        <f t="shared" si="136"/>
        <v>0</v>
      </c>
      <c r="BT90" s="53">
        <f t="shared" si="136"/>
        <v>0</v>
      </c>
      <c r="BU90" s="53">
        <f t="shared" si="136"/>
        <v>0</v>
      </c>
      <c r="BV90" s="53">
        <f t="shared" si="119"/>
        <v>0</v>
      </c>
      <c r="BW90" s="53">
        <f t="shared" si="120"/>
        <v>1</v>
      </c>
      <c r="BX90" s="53">
        <f t="shared" ref="BX90:CS90" si="137">iferror(BX38/SUM($BV38:$CS38),0)</f>
        <v>0</v>
      </c>
      <c r="BY90" s="53">
        <f t="shared" si="137"/>
        <v>0</v>
      </c>
      <c r="BZ90" s="53">
        <f t="shared" si="137"/>
        <v>0</v>
      </c>
      <c r="CA90" s="53">
        <f t="shared" si="137"/>
        <v>0</v>
      </c>
      <c r="CB90" s="53">
        <f t="shared" si="137"/>
        <v>0</v>
      </c>
      <c r="CC90" s="53">
        <f t="shared" si="137"/>
        <v>0</v>
      </c>
      <c r="CD90" s="53">
        <f t="shared" si="137"/>
        <v>0</v>
      </c>
      <c r="CE90" s="53">
        <f t="shared" si="137"/>
        <v>0</v>
      </c>
      <c r="CF90" s="53">
        <f t="shared" si="137"/>
        <v>0</v>
      </c>
      <c r="CG90" s="53">
        <f t="shared" si="137"/>
        <v>0</v>
      </c>
      <c r="CH90" s="53">
        <f t="shared" si="137"/>
        <v>0</v>
      </c>
      <c r="CI90" s="53">
        <f t="shared" si="137"/>
        <v>0</v>
      </c>
      <c r="CJ90" s="53">
        <f t="shared" si="137"/>
        <v>0</v>
      </c>
      <c r="CK90" s="53">
        <f t="shared" si="137"/>
        <v>0</v>
      </c>
      <c r="CL90" s="53">
        <f t="shared" si="137"/>
        <v>0</v>
      </c>
      <c r="CM90" s="53">
        <f t="shared" si="137"/>
        <v>0</v>
      </c>
      <c r="CN90" s="53">
        <f t="shared" si="137"/>
        <v>0</v>
      </c>
      <c r="CO90" s="53">
        <f t="shared" si="137"/>
        <v>0</v>
      </c>
      <c r="CP90" s="53">
        <f t="shared" si="137"/>
        <v>0</v>
      </c>
      <c r="CQ90" s="53">
        <f t="shared" si="137"/>
        <v>0</v>
      </c>
      <c r="CR90" s="53">
        <f t="shared" si="137"/>
        <v>0</v>
      </c>
      <c r="CS90" s="53">
        <f t="shared" si="137"/>
        <v>0</v>
      </c>
    </row>
    <row r="91">
      <c r="A91" s="23" t="s">
        <v>25</v>
      </c>
      <c r="B91" s="53">
        <f t="shared" si="110"/>
        <v>0</v>
      </c>
      <c r="C91" s="53">
        <f t="shared" si="111"/>
        <v>0</v>
      </c>
      <c r="D91" s="53">
        <f t="shared" ref="D91:Y91" si="138">iferror(D39/SUM($B39:$Y39),0)</f>
        <v>0</v>
      </c>
      <c r="E91" s="53">
        <f t="shared" si="138"/>
        <v>0</v>
      </c>
      <c r="F91" s="53">
        <f t="shared" si="138"/>
        <v>0</v>
      </c>
      <c r="G91" s="53">
        <f t="shared" si="138"/>
        <v>0</v>
      </c>
      <c r="H91" s="53">
        <f t="shared" si="138"/>
        <v>0</v>
      </c>
      <c r="I91" s="53">
        <f t="shared" si="138"/>
        <v>0</v>
      </c>
      <c r="J91" s="53">
        <f t="shared" si="138"/>
        <v>0</v>
      </c>
      <c r="K91" s="53">
        <f t="shared" si="138"/>
        <v>0</v>
      </c>
      <c r="L91" s="53">
        <f t="shared" si="138"/>
        <v>0</v>
      </c>
      <c r="M91" s="53">
        <f t="shared" si="138"/>
        <v>0</v>
      </c>
      <c r="N91" s="53">
        <f t="shared" si="138"/>
        <v>0</v>
      </c>
      <c r="O91" s="53">
        <f t="shared" si="138"/>
        <v>0</v>
      </c>
      <c r="P91" s="53">
        <f t="shared" si="138"/>
        <v>0</v>
      </c>
      <c r="Q91" s="53">
        <f t="shared" si="138"/>
        <v>0</v>
      </c>
      <c r="R91" s="53">
        <f t="shared" si="138"/>
        <v>0</v>
      </c>
      <c r="S91" s="53">
        <f t="shared" si="138"/>
        <v>0</v>
      </c>
      <c r="T91" s="53">
        <f t="shared" si="138"/>
        <v>0</v>
      </c>
      <c r="U91" s="53">
        <f t="shared" si="138"/>
        <v>0</v>
      </c>
      <c r="V91" s="53">
        <f t="shared" si="138"/>
        <v>0</v>
      </c>
      <c r="W91" s="53">
        <f t="shared" si="138"/>
        <v>0</v>
      </c>
      <c r="X91" s="53">
        <f t="shared" si="138"/>
        <v>0</v>
      </c>
      <c r="Y91" s="53">
        <f t="shared" si="138"/>
        <v>0</v>
      </c>
      <c r="Z91" s="53">
        <f t="shared" si="113"/>
        <v>0</v>
      </c>
      <c r="AA91" s="53">
        <f t="shared" si="114"/>
        <v>0</v>
      </c>
      <c r="AB91" s="53">
        <f t="shared" ref="AB91:AW91" si="139">iferror(AB39/SUM($Z39:$AW39),0)</f>
        <v>0</v>
      </c>
      <c r="AC91" s="53">
        <f t="shared" si="139"/>
        <v>0</v>
      </c>
      <c r="AD91" s="53">
        <f t="shared" si="139"/>
        <v>0</v>
      </c>
      <c r="AE91" s="53">
        <f t="shared" si="139"/>
        <v>0</v>
      </c>
      <c r="AF91" s="53">
        <f t="shared" si="139"/>
        <v>0</v>
      </c>
      <c r="AG91" s="53">
        <f t="shared" si="139"/>
        <v>0</v>
      </c>
      <c r="AH91" s="53">
        <f t="shared" si="139"/>
        <v>0</v>
      </c>
      <c r="AI91" s="53">
        <f t="shared" si="139"/>
        <v>0</v>
      </c>
      <c r="AJ91" s="53">
        <f t="shared" si="139"/>
        <v>0</v>
      </c>
      <c r="AK91" s="53">
        <f t="shared" si="139"/>
        <v>0</v>
      </c>
      <c r="AL91" s="53">
        <f t="shared" si="139"/>
        <v>0</v>
      </c>
      <c r="AM91" s="53">
        <f t="shared" si="139"/>
        <v>0</v>
      </c>
      <c r="AN91" s="53">
        <f t="shared" si="139"/>
        <v>0</v>
      </c>
      <c r="AO91" s="53">
        <f t="shared" si="139"/>
        <v>0</v>
      </c>
      <c r="AP91" s="53">
        <f t="shared" si="139"/>
        <v>0</v>
      </c>
      <c r="AQ91" s="53">
        <f t="shared" si="139"/>
        <v>0</v>
      </c>
      <c r="AR91" s="53">
        <f t="shared" si="139"/>
        <v>0</v>
      </c>
      <c r="AS91" s="53">
        <f t="shared" si="139"/>
        <v>0</v>
      </c>
      <c r="AT91" s="53">
        <f t="shared" si="139"/>
        <v>0</v>
      </c>
      <c r="AU91" s="53">
        <f t="shared" si="139"/>
        <v>0</v>
      </c>
      <c r="AV91" s="53">
        <f t="shared" si="139"/>
        <v>0</v>
      </c>
      <c r="AW91" s="53">
        <f t="shared" si="139"/>
        <v>0</v>
      </c>
      <c r="AX91" s="53">
        <f t="shared" si="116"/>
        <v>0</v>
      </c>
      <c r="AY91" s="53">
        <f t="shared" si="117"/>
        <v>1</v>
      </c>
      <c r="AZ91" s="53">
        <f t="shared" ref="AZ91:BU91" si="140">iferror(AZ39/SUM($AX39:$BU39),0)</f>
        <v>0</v>
      </c>
      <c r="BA91" s="53">
        <f t="shared" si="140"/>
        <v>0</v>
      </c>
      <c r="BB91" s="53">
        <f t="shared" si="140"/>
        <v>0</v>
      </c>
      <c r="BC91" s="53">
        <f t="shared" si="140"/>
        <v>0</v>
      </c>
      <c r="BD91" s="53">
        <f t="shared" si="140"/>
        <v>0</v>
      </c>
      <c r="BE91" s="53">
        <f t="shared" si="140"/>
        <v>0</v>
      </c>
      <c r="BF91" s="53">
        <f t="shared" si="140"/>
        <v>0</v>
      </c>
      <c r="BG91" s="53">
        <f t="shared" si="140"/>
        <v>0</v>
      </c>
      <c r="BH91" s="53">
        <f t="shared" si="140"/>
        <v>0</v>
      </c>
      <c r="BI91" s="53">
        <f t="shared" si="140"/>
        <v>0</v>
      </c>
      <c r="BJ91" s="53">
        <f t="shared" si="140"/>
        <v>0</v>
      </c>
      <c r="BK91" s="53">
        <f t="shared" si="140"/>
        <v>0</v>
      </c>
      <c r="BL91" s="53">
        <f t="shared" si="140"/>
        <v>0</v>
      </c>
      <c r="BM91" s="53">
        <f t="shared" si="140"/>
        <v>0</v>
      </c>
      <c r="BN91" s="53">
        <f t="shared" si="140"/>
        <v>0</v>
      </c>
      <c r="BO91" s="53">
        <f t="shared" si="140"/>
        <v>0</v>
      </c>
      <c r="BP91" s="53">
        <f t="shared" si="140"/>
        <v>0</v>
      </c>
      <c r="BQ91" s="53">
        <f t="shared" si="140"/>
        <v>0</v>
      </c>
      <c r="BR91" s="53">
        <f t="shared" si="140"/>
        <v>0</v>
      </c>
      <c r="BS91" s="53">
        <f t="shared" si="140"/>
        <v>0</v>
      </c>
      <c r="BT91" s="53">
        <f t="shared" si="140"/>
        <v>0</v>
      </c>
      <c r="BU91" s="53">
        <f t="shared" si="140"/>
        <v>0</v>
      </c>
      <c r="BV91" s="53">
        <f t="shared" si="119"/>
        <v>0</v>
      </c>
      <c r="BW91" s="53">
        <f t="shared" si="120"/>
        <v>0</v>
      </c>
      <c r="BX91" s="53">
        <f t="shared" ref="BX91:CS91" si="141">iferror(BX39/SUM($BV39:$CS39),0)</f>
        <v>0</v>
      </c>
      <c r="BY91" s="53">
        <f t="shared" si="141"/>
        <v>0</v>
      </c>
      <c r="BZ91" s="53">
        <f t="shared" si="141"/>
        <v>0</v>
      </c>
      <c r="CA91" s="53">
        <f t="shared" si="141"/>
        <v>0</v>
      </c>
      <c r="CB91" s="53">
        <f t="shared" si="141"/>
        <v>0</v>
      </c>
      <c r="CC91" s="53">
        <f t="shared" si="141"/>
        <v>0</v>
      </c>
      <c r="CD91" s="53">
        <f t="shared" si="141"/>
        <v>0</v>
      </c>
      <c r="CE91" s="53">
        <f t="shared" si="141"/>
        <v>0</v>
      </c>
      <c r="CF91" s="53">
        <f t="shared" si="141"/>
        <v>0</v>
      </c>
      <c r="CG91" s="53">
        <f t="shared" si="141"/>
        <v>0</v>
      </c>
      <c r="CH91" s="53">
        <f t="shared" si="141"/>
        <v>0</v>
      </c>
      <c r="CI91" s="53">
        <f t="shared" si="141"/>
        <v>0</v>
      </c>
      <c r="CJ91" s="53">
        <f t="shared" si="141"/>
        <v>0</v>
      </c>
      <c r="CK91" s="53">
        <f t="shared" si="141"/>
        <v>0</v>
      </c>
      <c r="CL91" s="53">
        <f t="shared" si="141"/>
        <v>0</v>
      </c>
      <c r="CM91" s="53">
        <f t="shared" si="141"/>
        <v>0</v>
      </c>
      <c r="CN91" s="53">
        <f t="shared" si="141"/>
        <v>0</v>
      </c>
      <c r="CO91" s="53">
        <f t="shared" si="141"/>
        <v>0</v>
      </c>
      <c r="CP91" s="53">
        <f t="shared" si="141"/>
        <v>0</v>
      </c>
      <c r="CQ91" s="53">
        <f t="shared" si="141"/>
        <v>0</v>
      </c>
      <c r="CR91" s="53">
        <f t="shared" si="141"/>
        <v>0</v>
      </c>
      <c r="CS91" s="53">
        <f t="shared" si="141"/>
        <v>0</v>
      </c>
    </row>
    <row r="92">
      <c r="A92" s="73" t="s">
        <v>26</v>
      </c>
      <c r="B92" s="53">
        <f t="shared" ref="B92:Y92" si="142">iferror(B40/SUM($B40:$Y40),0)</f>
        <v>0</v>
      </c>
      <c r="C92" s="53">
        <f t="shared" si="142"/>
        <v>0</v>
      </c>
      <c r="D92" s="53">
        <f t="shared" si="142"/>
        <v>0</v>
      </c>
      <c r="E92" s="53">
        <f t="shared" si="142"/>
        <v>0</v>
      </c>
      <c r="F92" s="53">
        <f t="shared" si="142"/>
        <v>0</v>
      </c>
      <c r="G92" s="53">
        <f t="shared" si="142"/>
        <v>0</v>
      </c>
      <c r="H92" s="53">
        <f t="shared" si="142"/>
        <v>0</v>
      </c>
      <c r="I92" s="53">
        <f t="shared" si="142"/>
        <v>0</v>
      </c>
      <c r="J92" s="53">
        <f t="shared" si="142"/>
        <v>0</v>
      </c>
      <c r="K92" s="53">
        <f t="shared" si="142"/>
        <v>0</v>
      </c>
      <c r="L92" s="53">
        <f t="shared" si="142"/>
        <v>0</v>
      </c>
      <c r="M92" s="53">
        <f t="shared" si="142"/>
        <v>0</v>
      </c>
      <c r="N92" s="53">
        <f t="shared" si="142"/>
        <v>0</v>
      </c>
      <c r="O92" s="53">
        <f t="shared" si="142"/>
        <v>0</v>
      </c>
      <c r="P92" s="53">
        <f t="shared" si="142"/>
        <v>0</v>
      </c>
      <c r="Q92" s="53">
        <f t="shared" si="142"/>
        <v>0</v>
      </c>
      <c r="R92" s="53">
        <f t="shared" si="142"/>
        <v>0</v>
      </c>
      <c r="S92" s="53">
        <f t="shared" si="142"/>
        <v>0</v>
      </c>
      <c r="T92" s="53">
        <f t="shared" si="142"/>
        <v>0</v>
      </c>
      <c r="U92" s="53">
        <f t="shared" si="142"/>
        <v>0</v>
      </c>
      <c r="V92" s="53">
        <f t="shared" si="142"/>
        <v>0</v>
      </c>
      <c r="W92" s="53">
        <f t="shared" si="142"/>
        <v>0</v>
      </c>
      <c r="X92" s="53">
        <f t="shared" si="142"/>
        <v>0</v>
      </c>
      <c r="Y92" s="53">
        <f t="shared" si="142"/>
        <v>0</v>
      </c>
      <c r="Z92" s="53">
        <f t="shared" ref="Z92:AW92" si="143">iferror(Z40/SUM($Z40:$AW40),0)</f>
        <v>0</v>
      </c>
      <c r="AA92" s="53">
        <f t="shared" si="143"/>
        <v>0</v>
      </c>
      <c r="AB92" s="53">
        <f t="shared" si="143"/>
        <v>0</v>
      </c>
      <c r="AC92" s="53">
        <f t="shared" si="143"/>
        <v>0</v>
      </c>
      <c r="AD92" s="53">
        <f t="shared" si="143"/>
        <v>0</v>
      </c>
      <c r="AE92" s="53">
        <f t="shared" si="143"/>
        <v>0</v>
      </c>
      <c r="AF92" s="53">
        <f t="shared" si="143"/>
        <v>0</v>
      </c>
      <c r="AG92" s="53">
        <f t="shared" si="143"/>
        <v>0</v>
      </c>
      <c r="AH92" s="53">
        <f t="shared" si="143"/>
        <v>0</v>
      </c>
      <c r="AI92" s="53">
        <f t="shared" si="143"/>
        <v>0</v>
      </c>
      <c r="AJ92" s="53">
        <f t="shared" si="143"/>
        <v>0</v>
      </c>
      <c r="AK92" s="53">
        <f t="shared" si="143"/>
        <v>0</v>
      </c>
      <c r="AL92" s="53">
        <f t="shared" si="143"/>
        <v>0</v>
      </c>
      <c r="AM92" s="53">
        <f t="shared" si="143"/>
        <v>0</v>
      </c>
      <c r="AN92" s="53">
        <f t="shared" si="143"/>
        <v>0</v>
      </c>
      <c r="AO92" s="53">
        <f t="shared" si="143"/>
        <v>0</v>
      </c>
      <c r="AP92" s="53">
        <f t="shared" si="143"/>
        <v>0</v>
      </c>
      <c r="AQ92" s="53">
        <f t="shared" si="143"/>
        <v>0</v>
      </c>
      <c r="AR92" s="53">
        <f t="shared" si="143"/>
        <v>0</v>
      </c>
      <c r="AS92" s="53">
        <f t="shared" si="143"/>
        <v>0</v>
      </c>
      <c r="AT92" s="53">
        <f t="shared" si="143"/>
        <v>0</v>
      </c>
      <c r="AU92" s="53">
        <f t="shared" si="143"/>
        <v>0</v>
      </c>
      <c r="AV92" s="53">
        <f t="shared" si="143"/>
        <v>0</v>
      </c>
      <c r="AW92" s="53">
        <f t="shared" si="143"/>
        <v>0</v>
      </c>
      <c r="AX92" s="53">
        <f t="shared" ref="AX92:BU92" si="144">iferror(AX40/SUM($AX40:$BU40),0)</f>
        <v>1</v>
      </c>
      <c r="AY92" s="53">
        <f t="shared" si="144"/>
        <v>0</v>
      </c>
      <c r="AZ92" s="53">
        <f t="shared" si="144"/>
        <v>0</v>
      </c>
      <c r="BA92" s="53">
        <f t="shared" si="144"/>
        <v>0</v>
      </c>
      <c r="BB92" s="53">
        <f t="shared" si="144"/>
        <v>0</v>
      </c>
      <c r="BC92" s="53">
        <f t="shared" si="144"/>
        <v>0</v>
      </c>
      <c r="BD92" s="53">
        <f t="shared" si="144"/>
        <v>0</v>
      </c>
      <c r="BE92" s="53">
        <f t="shared" si="144"/>
        <v>0</v>
      </c>
      <c r="BF92" s="53">
        <f t="shared" si="144"/>
        <v>0</v>
      </c>
      <c r="BG92" s="53">
        <f t="shared" si="144"/>
        <v>0</v>
      </c>
      <c r="BH92" s="53">
        <f t="shared" si="144"/>
        <v>0</v>
      </c>
      <c r="BI92" s="53">
        <f t="shared" si="144"/>
        <v>0</v>
      </c>
      <c r="BJ92" s="53">
        <f t="shared" si="144"/>
        <v>0</v>
      </c>
      <c r="BK92" s="53">
        <f t="shared" si="144"/>
        <v>0</v>
      </c>
      <c r="BL92" s="53">
        <f t="shared" si="144"/>
        <v>0</v>
      </c>
      <c r="BM92" s="53">
        <f t="shared" si="144"/>
        <v>0</v>
      </c>
      <c r="BN92" s="53">
        <f t="shared" si="144"/>
        <v>0</v>
      </c>
      <c r="BO92" s="53">
        <f t="shared" si="144"/>
        <v>0</v>
      </c>
      <c r="BP92" s="53">
        <f t="shared" si="144"/>
        <v>0</v>
      </c>
      <c r="BQ92" s="53">
        <f t="shared" si="144"/>
        <v>0</v>
      </c>
      <c r="BR92" s="53">
        <f t="shared" si="144"/>
        <v>0</v>
      </c>
      <c r="BS92" s="53">
        <f t="shared" si="144"/>
        <v>0</v>
      </c>
      <c r="BT92" s="53">
        <f t="shared" si="144"/>
        <v>0</v>
      </c>
      <c r="BU92" s="53">
        <f t="shared" si="144"/>
        <v>0</v>
      </c>
      <c r="BV92" s="53">
        <f t="shared" ref="BV92:CS92" si="145">iferror(BV40/SUM($BV40:$CS40),0)</f>
        <v>1</v>
      </c>
      <c r="BW92" s="53">
        <f t="shared" si="145"/>
        <v>0</v>
      </c>
      <c r="BX92" s="53">
        <f t="shared" si="145"/>
        <v>0</v>
      </c>
      <c r="BY92" s="53">
        <f t="shared" si="145"/>
        <v>0</v>
      </c>
      <c r="BZ92" s="53">
        <f t="shared" si="145"/>
        <v>0</v>
      </c>
      <c r="CA92" s="53">
        <f t="shared" si="145"/>
        <v>0</v>
      </c>
      <c r="CB92" s="53">
        <f t="shared" si="145"/>
        <v>0</v>
      </c>
      <c r="CC92" s="53">
        <f t="shared" si="145"/>
        <v>0</v>
      </c>
      <c r="CD92" s="53">
        <f t="shared" si="145"/>
        <v>0</v>
      </c>
      <c r="CE92" s="53">
        <f t="shared" si="145"/>
        <v>0</v>
      </c>
      <c r="CF92" s="53">
        <f t="shared" si="145"/>
        <v>0</v>
      </c>
      <c r="CG92" s="53">
        <f t="shared" si="145"/>
        <v>0</v>
      </c>
      <c r="CH92" s="53">
        <f t="shared" si="145"/>
        <v>0</v>
      </c>
      <c r="CI92" s="53">
        <f t="shared" si="145"/>
        <v>0</v>
      </c>
      <c r="CJ92" s="53">
        <f t="shared" si="145"/>
        <v>0</v>
      </c>
      <c r="CK92" s="53">
        <f t="shared" si="145"/>
        <v>0</v>
      </c>
      <c r="CL92" s="53">
        <f t="shared" si="145"/>
        <v>0</v>
      </c>
      <c r="CM92" s="53">
        <f t="shared" si="145"/>
        <v>0</v>
      </c>
      <c r="CN92" s="53">
        <f t="shared" si="145"/>
        <v>0</v>
      </c>
      <c r="CO92" s="53">
        <f t="shared" si="145"/>
        <v>0</v>
      </c>
      <c r="CP92" s="53">
        <f t="shared" si="145"/>
        <v>0</v>
      </c>
      <c r="CQ92" s="53">
        <f t="shared" si="145"/>
        <v>0</v>
      </c>
      <c r="CR92" s="53">
        <f t="shared" si="145"/>
        <v>0</v>
      </c>
      <c r="CS92" s="53">
        <f t="shared" si="145"/>
        <v>0</v>
      </c>
    </row>
    <row r="93">
      <c r="A93" s="26" t="s">
        <v>27</v>
      </c>
      <c r="B93" s="53">
        <f t="shared" ref="B93:B100" si="150">iferror(0,0)</f>
        <v>0</v>
      </c>
      <c r="C93" s="53">
        <f t="shared" ref="C93:C100" si="151">iferror(B41/SUM($B41:$Y41)+C41/SUM($B41:$Y41),0)</f>
        <v>0</v>
      </c>
      <c r="D93" s="53">
        <f t="shared" ref="D93:Y93" si="146">iferror(D41/SUM($B41:$Y41),0)</f>
        <v>0</v>
      </c>
      <c r="E93" s="53">
        <f t="shared" si="146"/>
        <v>0</v>
      </c>
      <c r="F93" s="53">
        <f t="shared" si="146"/>
        <v>0</v>
      </c>
      <c r="G93" s="53">
        <f t="shared" si="146"/>
        <v>0</v>
      </c>
      <c r="H93" s="53">
        <f t="shared" si="146"/>
        <v>0</v>
      </c>
      <c r="I93" s="53">
        <f t="shared" si="146"/>
        <v>0</v>
      </c>
      <c r="J93" s="53">
        <f t="shared" si="146"/>
        <v>0</v>
      </c>
      <c r="K93" s="53">
        <f t="shared" si="146"/>
        <v>0</v>
      </c>
      <c r="L93" s="53">
        <f t="shared" si="146"/>
        <v>0</v>
      </c>
      <c r="M93" s="53">
        <f t="shared" si="146"/>
        <v>0</v>
      </c>
      <c r="N93" s="53">
        <f t="shared" si="146"/>
        <v>0</v>
      </c>
      <c r="O93" s="53">
        <f t="shared" si="146"/>
        <v>0</v>
      </c>
      <c r="P93" s="53">
        <f t="shared" si="146"/>
        <v>0</v>
      </c>
      <c r="Q93" s="53">
        <f t="shared" si="146"/>
        <v>0</v>
      </c>
      <c r="R93" s="53">
        <f t="shared" si="146"/>
        <v>0</v>
      </c>
      <c r="S93" s="53">
        <f t="shared" si="146"/>
        <v>0</v>
      </c>
      <c r="T93" s="53">
        <f t="shared" si="146"/>
        <v>0</v>
      </c>
      <c r="U93" s="53">
        <f t="shared" si="146"/>
        <v>0</v>
      </c>
      <c r="V93" s="53">
        <f t="shared" si="146"/>
        <v>0</v>
      </c>
      <c r="W93" s="53">
        <f t="shared" si="146"/>
        <v>0</v>
      </c>
      <c r="X93" s="53">
        <f t="shared" si="146"/>
        <v>0</v>
      </c>
      <c r="Y93" s="53">
        <f t="shared" si="146"/>
        <v>0</v>
      </c>
      <c r="Z93" s="53">
        <f t="shared" ref="Z93:Z100" si="153">iferror(0,0)</f>
        <v>0</v>
      </c>
      <c r="AA93" s="53">
        <f t="shared" ref="AA93:AA100" si="154">iferror(Z41/SUM($Z41:$AW41)+AA41/SUM($Z41:$AW41),0)</f>
        <v>0</v>
      </c>
      <c r="AB93" s="53">
        <f t="shared" ref="AB93:AW93" si="147">iferror(AB41/SUM($Z41:$AW41),0)</f>
        <v>0</v>
      </c>
      <c r="AC93" s="53">
        <f t="shared" si="147"/>
        <v>0</v>
      </c>
      <c r="AD93" s="53">
        <f t="shared" si="147"/>
        <v>0</v>
      </c>
      <c r="AE93" s="53">
        <f t="shared" si="147"/>
        <v>0</v>
      </c>
      <c r="AF93" s="53">
        <f t="shared" si="147"/>
        <v>0</v>
      </c>
      <c r="AG93" s="53">
        <f t="shared" si="147"/>
        <v>0</v>
      </c>
      <c r="AH93" s="53">
        <f t="shared" si="147"/>
        <v>0</v>
      </c>
      <c r="AI93" s="53">
        <f t="shared" si="147"/>
        <v>0</v>
      </c>
      <c r="AJ93" s="53">
        <f t="shared" si="147"/>
        <v>0</v>
      </c>
      <c r="AK93" s="53">
        <f t="shared" si="147"/>
        <v>0</v>
      </c>
      <c r="AL93" s="53">
        <f t="shared" si="147"/>
        <v>0</v>
      </c>
      <c r="AM93" s="53">
        <f t="shared" si="147"/>
        <v>0</v>
      </c>
      <c r="AN93" s="53">
        <f t="shared" si="147"/>
        <v>0</v>
      </c>
      <c r="AO93" s="53">
        <f t="shared" si="147"/>
        <v>0</v>
      </c>
      <c r="AP93" s="53">
        <f t="shared" si="147"/>
        <v>0</v>
      </c>
      <c r="AQ93" s="53">
        <f t="shared" si="147"/>
        <v>0</v>
      </c>
      <c r="AR93" s="53">
        <f t="shared" si="147"/>
        <v>0</v>
      </c>
      <c r="AS93" s="53">
        <f t="shared" si="147"/>
        <v>0</v>
      </c>
      <c r="AT93" s="53">
        <f t="shared" si="147"/>
        <v>0</v>
      </c>
      <c r="AU93" s="53">
        <f t="shared" si="147"/>
        <v>0</v>
      </c>
      <c r="AV93" s="53">
        <f t="shared" si="147"/>
        <v>0</v>
      </c>
      <c r="AW93" s="53">
        <f t="shared" si="147"/>
        <v>0</v>
      </c>
      <c r="AX93" s="53">
        <f t="shared" ref="AX93:AX100" si="156">iferror(0,0)</f>
        <v>0</v>
      </c>
      <c r="AY93" s="53">
        <f t="shared" ref="AY93:AY100" si="157">iferror(AX41/SUM($AX41:$BU41)+AY41/SUM($AX41:$BU41),0)</f>
        <v>1</v>
      </c>
      <c r="AZ93" s="53">
        <f t="shared" ref="AZ93:BU93" si="148">iferror(AZ41/SUM($AX41:$BU41),0)</f>
        <v>0</v>
      </c>
      <c r="BA93" s="53">
        <f t="shared" si="148"/>
        <v>0</v>
      </c>
      <c r="BB93" s="53">
        <f t="shared" si="148"/>
        <v>0</v>
      </c>
      <c r="BC93" s="53">
        <f t="shared" si="148"/>
        <v>0</v>
      </c>
      <c r="BD93" s="53">
        <f t="shared" si="148"/>
        <v>0</v>
      </c>
      <c r="BE93" s="53">
        <f t="shared" si="148"/>
        <v>0</v>
      </c>
      <c r="BF93" s="53">
        <f t="shared" si="148"/>
        <v>0</v>
      </c>
      <c r="BG93" s="53">
        <f t="shared" si="148"/>
        <v>0</v>
      </c>
      <c r="BH93" s="53">
        <f t="shared" si="148"/>
        <v>0</v>
      </c>
      <c r="BI93" s="53">
        <f t="shared" si="148"/>
        <v>0</v>
      </c>
      <c r="BJ93" s="53">
        <f t="shared" si="148"/>
        <v>0</v>
      </c>
      <c r="BK93" s="53">
        <f t="shared" si="148"/>
        <v>0</v>
      </c>
      <c r="BL93" s="53">
        <f t="shared" si="148"/>
        <v>0</v>
      </c>
      <c r="BM93" s="53">
        <f t="shared" si="148"/>
        <v>0</v>
      </c>
      <c r="BN93" s="53">
        <f t="shared" si="148"/>
        <v>0</v>
      </c>
      <c r="BO93" s="53">
        <f t="shared" si="148"/>
        <v>0</v>
      </c>
      <c r="BP93" s="53">
        <f t="shared" si="148"/>
        <v>0</v>
      </c>
      <c r="BQ93" s="53">
        <f t="shared" si="148"/>
        <v>0</v>
      </c>
      <c r="BR93" s="53">
        <f t="shared" si="148"/>
        <v>0</v>
      </c>
      <c r="BS93" s="53">
        <f t="shared" si="148"/>
        <v>0</v>
      </c>
      <c r="BT93" s="53">
        <f t="shared" si="148"/>
        <v>0</v>
      </c>
      <c r="BU93" s="53">
        <f t="shared" si="148"/>
        <v>0</v>
      </c>
      <c r="BV93" s="53">
        <f t="shared" ref="BV93:BV100" si="159">iferror(0,0)</f>
        <v>0</v>
      </c>
      <c r="BW93" s="53">
        <f t="shared" ref="BW93:BW100" si="160">iferror(BV41/SUM($BV41:$CS41)+BW41/SUM($BV41:$CS41),0)</f>
        <v>0</v>
      </c>
      <c r="BX93" s="53">
        <f t="shared" ref="BX93:CS93" si="149">iferror(BX41/SUM($BV41:$CS41),0)</f>
        <v>0</v>
      </c>
      <c r="BY93" s="53">
        <f t="shared" si="149"/>
        <v>0</v>
      </c>
      <c r="BZ93" s="53">
        <f t="shared" si="149"/>
        <v>0</v>
      </c>
      <c r="CA93" s="53">
        <f t="shared" si="149"/>
        <v>0</v>
      </c>
      <c r="CB93" s="53">
        <f t="shared" si="149"/>
        <v>0</v>
      </c>
      <c r="CC93" s="53">
        <f t="shared" si="149"/>
        <v>0</v>
      </c>
      <c r="CD93" s="53">
        <f t="shared" si="149"/>
        <v>0</v>
      </c>
      <c r="CE93" s="53">
        <f t="shared" si="149"/>
        <v>0</v>
      </c>
      <c r="CF93" s="53">
        <f t="shared" si="149"/>
        <v>0</v>
      </c>
      <c r="CG93" s="53">
        <f t="shared" si="149"/>
        <v>0</v>
      </c>
      <c r="CH93" s="53">
        <f t="shared" si="149"/>
        <v>0</v>
      </c>
      <c r="CI93" s="53">
        <f t="shared" si="149"/>
        <v>0</v>
      </c>
      <c r="CJ93" s="53">
        <f t="shared" si="149"/>
        <v>0</v>
      </c>
      <c r="CK93" s="53">
        <f t="shared" si="149"/>
        <v>0</v>
      </c>
      <c r="CL93" s="53">
        <f t="shared" si="149"/>
        <v>0</v>
      </c>
      <c r="CM93" s="53">
        <f t="shared" si="149"/>
        <v>0</v>
      </c>
      <c r="CN93" s="53">
        <f t="shared" si="149"/>
        <v>0</v>
      </c>
      <c r="CO93" s="53">
        <f t="shared" si="149"/>
        <v>0</v>
      </c>
      <c r="CP93" s="53">
        <f t="shared" si="149"/>
        <v>0</v>
      </c>
      <c r="CQ93" s="53">
        <f t="shared" si="149"/>
        <v>0</v>
      </c>
      <c r="CR93" s="53">
        <f t="shared" si="149"/>
        <v>0</v>
      </c>
      <c r="CS93" s="53">
        <f t="shared" si="149"/>
        <v>0</v>
      </c>
    </row>
    <row r="94">
      <c r="A94" s="26" t="s">
        <v>28</v>
      </c>
      <c r="B94" s="53">
        <f t="shared" si="150"/>
        <v>0</v>
      </c>
      <c r="C94" s="53">
        <f t="shared" si="151"/>
        <v>1</v>
      </c>
      <c r="D94" s="53">
        <f t="shared" ref="D94:Y94" si="152">iferror(D42/SUM($B42:$Y42),0)</f>
        <v>0</v>
      </c>
      <c r="E94" s="53">
        <f t="shared" si="152"/>
        <v>0</v>
      </c>
      <c r="F94" s="53">
        <f t="shared" si="152"/>
        <v>0</v>
      </c>
      <c r="G94" s="53">
        <f t="shared" si="152"/>
        <v>0</v>
      </c>
      <c r="H94" s="53">
        <f t="shared" si="152"/>
        <v>0</v>
      </c>
      <c r="I94" s="53">
        <f t="shared" si="152"/>
        <v>0</v>
      </c>
      <c r="J94" s="53">
        <f t="shared" si="152"/>
        <v>0</v>
      </c>
      <c r="K94" s="53">
        <f t="shared" si="152"/>
        <v>0</v>
      </c>
      <c r="L94" s="53">
        <f t="shared" si="152"/>
        <v>0</v>
      </c>
      <c r="M94" s="53">
        <f t="shared" si="152"/>
        <v>0</v>
      </c>
      <c r="N94" s="53">
        <f t="shared" si="152"/>
        <v>0</v>
      </c>
      <c r="O94" s="53">
        <f t="shared" si="152"/>
        <v>0</v>
      </c>
      <c r="P94" s="53">
        <f t="shared" si="152"/>
        <v>0</v>
      </c>
      <c r="Q94" s="53">
        <f t="shared" si="152"/>
        <v>0</v>
      </c>
      <c r="R94" s="53">
        <f t="shared" si="152"/>
        <v>0</v>
      </c>
      <c r="S94" s="53">
        <f t="shared" si="152"/>
        <v>0</v>
      </c>
      <c r="T94" s="53">
        <f t="shared" si="152"/>
        <v>0</v>
      </c>
      <c r="U94" s="53">
        <f t="shared" si="152"/>
        <v>0</v>
      </c>
      <c r="V94" s="53">
        <f t="shared" si="152"/>
        <v>0</v>
      </c>
      <c r="W94" s="53">
        <f t="shared" si="152"/>
        <v>0</v>
      </c>
      <c r="X94" s="53">
        <f t="shared" si="152"/>
        <v>0</v>
      </c>
      <c r="Y94" s="53">
        <f t="shared" si="152"/>
        <v>0</v>
      </c>
      <c r="Z94" s="53">
        <f t="shared" si="153"/>
        <v>0</v>
      </c>
      <c r="AA94" s="53">
        <f t="shared" si="154"/>
        <v>0.6666666667</v>
      </c>
      <c r="AB94" s="53">
        <f t="shared" ref="AB94:AW94" si="155">iferror(AB42/SUM($Z42:$AW42),0)</f>
        <v>0.3333333333</v>
      </c>
      <c r="AC94" s="53">
        <f t="shared" si="155"/>
        <v>0</v>
      </c>
      <c r="AD94" s="53">
        <f t="shared" si="155"/>
        <v>0</v>
      </c>
      <c r="AE94" s="53">
        <f t="shared" si="155"/>
        <v>0</v>
      </c>
      <c r="AF94" s="53">
        <f t="shared" si="155"/>
        <v>0</v>
      </c>
      <c r="AG94" s="53">
        <f t="shared" si="155"/>
        <v>0</v>
      </c>
      <c r="AH94" s="53">
        <f t="shared" si="155"/>
        <v>0</v>
      </c>
      <c r="AI94" s="53">
        <f t="shared" si="155"/>
        <v>0</v>
      </c>
      <c r="AJ94" s="53">
        <f t="shared" si="155"/>
        <v>0</v>
      </c>
      <c r="AK94" s="53">
        <f t="shared" si="155"/>
        <v>0</v>
      </c>
      <c r="AL94" s="53">
        <f t="shared" si="155"/>
        <v>0</v>
      </c>
      <c r="AM94" s="53">
        <f t="shared" si="155"/>
        <v>0</v>
      </c>
      <c r="AN94" s="53">
        <f t="shared" si="155"/>
        <v>0</v>
      </c>
      <c r="AO94" s="53">
        <f t="shared" si="155"/>
        <v>0</v>
      </c>
      <c r="AP94" s="53">
        <f t="shared" si="155"/>
        <v>0</v>
      </c>
      <c r="AQ94" s="53">
        <f t="shared" si="155"/>
        <v>0</v>
      </c>
      <c r="AR94" s="53">
        <f t="shared" si="155"/>
        <v>0</v>
      </c>
      <c r="AS94" s="53">
        <f t="shared" si="155"/>
        <v>0</v>
      </c>
      <c r="AT94" s="53">
        <f t="shared" si="155"/>
        <v>0</v>
      </c>
      <c r="AU94" s="53">
        <f t="shared" si="155"/>
        <v>0</v>
      </c>
      <c r="AV94" s="53">
        <f t="shared" si="155"/>
        <v>0</v>
      </c>
      <c r="AW94" s="53">
        <f t="shared" si="155"/>
        <v>0</v>
      </c>
      <c r="AX94" s="53">
        <f t="shared" si="156"/>
        <v>0</v>
      </c>
      <c r="AY94" s="53">
        <f t="shared" si="157"/>
        <v>1</v>
      </c>
      <c r="AZ94" s="53">
        <f t="shared" ref="AZ94:BU94" si="158">iferror(AZ42/SUM($AX42:$BU42),0)</f>
        <v>0</v>
      </c>
      <c r="BA94" s="53">
        <f t="shared" si="158"/>
        <v>0</v>
      </c>
      <c r="BB94" s="53">
        <f t="shared" si="158"/>
        <v>0</v>
      </c>
      <c r="BC94" s="53">
        <f t="shared" si="158"/>
        <v>0</v>
      </c>
      <c r="BD94" s="53">
        <f t="shared" si="158"/>
        <v>0</v>
      </c>
      <c r="BE94" s="53">
        <f t="shared" si="158"/>
        <v>0</v>
      </c>
      <c r="BF94" s="53">
        <f t="shared" si="158"/>
        <v>0</v>
      </c>
      <c r="BG94" s="53">
        <f t="shared" si="158"/>
        <v>0</v>
      </c>
      <c r="BH94" s="53">
        <f t="shared" si="158"/>
        <v>0</v>
      </c>
      <c r="BI94" s="53">
        <f t="shared" si="158"/>
        <v>0</v>
      </c>
      <c r="BJ94" s="53">
        <f t="shared" si="158"/>
        <v>0</v>
      </c>
      <c r="BK94" s="53">
        <f t="shared" si="158"/>
        <v>0</v>
      </c>
      <c r="BL94" s="53">
        <f t="shared" si="158"/>
        <v>0</v>
      </c>
      <c r="BM94" s="53">
        <f t="shared" si="158"/>
        <v>0</v>
      </c>
      <c r="BN94" s="53">
        <f t="shared" si="158"/>
        <v>0</v>
      </c>
      <c r="BO94" s="53">
        <f t="shared" si="158"/>
        <v>0</v>
      </c>
      <c r="BP94" s="53">
        <f t="shared" si="158"/>
        <v>0</v>
      </c>
      <c r="BQ94" s="53">
        <f t="shared" si="158"/>
        <v>0</v>
      </c>
      <c r="BR94" s="53">
        <f t="shared" si="158"/>
        <v>0</v>
      </c>
      <c r="BS94" s="53">
        <f t="shared" si="158"/>
        <v>0</v>
      </c>
      <c r="BT94" s="53">
        <f t="shared" si="158"/>
        <v>0</v>
      </c>
      <c r="BU94" s="53">
        <f t="shared" si="158"/>
        <v>0</v>
      </c>
      <c r="BV94" s="53">
        <f t="shared" si="159"/>
        <v>0</v>
      </c>
      <c r="BW94" s="53">
        <f t="shared" si="160"/>
        <v>0.875</v>
      </c>
      <c r="BX94" s="53">
        <f t="shared" ref="BX94:CS94" si="161">iferror(BX42/SUM($BV42:$CS42),0)</f>
        <v>0</v>
      </c>
      <c r="BY94" s="53">
        <f t="shared" si="161"/>
        <v>0.125</v>
      </c>
      <c r="BZ94" s="53">
        <f t="shared" si="161"/>
        <v>0</v>
      </c>
      <c r="CA94" s="53">
        <f t="shared" si="161"/>
        <v>0</v>
      </c>
      <c r="CB94" s="53">
        <f t="shared" si="161"/>
        <v>0</v>
      </c>
      <c r="CC94" s="53">
        <f t="shared" si="161"/>
        <v>0</v>
      </c>
      <c r="CD94" s="53">
        <f t="shared" si="161"/>
        <v>0</v>
      </c>
      <c r="CE94" s="53">
        <f t="shared" si="161"/>
        <v>0</v>
      </c>
      <c r="CF94" s="53">
        <f t="shared" si="161"/>
        <v>0</v>
      </c>
      <c r="CG94" s="53">
        <f t="shared" si="161"/>
        <v>0</v>
      </c>
      <c r="CH94" s="53">
        <f t="shared" si="161"/>
        <v>0</v>
      </c>
      <c r="CI94" s="53">
        <f t="shared" si="161"/>
        <v>0</v>
      </c>
      <c r="CJ94" s="53">
        <f t="shared" si="161"/>
        <v>0</v>
      </c>
      <c r="CK94" s="53">
        <f t="shared" si="161"/>
        <v>0</v>
      </c>
      <c r="CL94" s="53">
        <f t="shared" si="161"/>
        <v>0</v>
      </c>
      <c r="CM94" s="53">
        <f t="shared" si="161"/>
        <v>0</v>
      </c>
      <c r="CN94" s="53">
        <f t="shared" si="161"/>
        <v>0</v>
      </c>
      <c r="CO94" s="53">
        <f t="shared" si="161"/>
        <v>0</v>
      </c>
      <c r="CP94" s="53">
        <f t="shared" si="161"/>
        <v>0</v>
      </c>
      <c r="CQ94" s="53">
        <f t="shared" si="161"/>
        <v>0</v>
      </c>
      <c r="CR94" s="53">
        <f t="shared" si="161"/>
        <v>0</v>
      </c>
      <c r="CS94" s="53">
        <f t="shared" si="161"/>
        <v>0</v>
      </c>
    </row>
    <row r="95">
      <c r="A95" s="26" t="s">
        <v>29</v>
      </c>
      <c r="B95" s="53">
        <f t="shared" si="150"/>
        <v>0</v>
      </c>
      <c r="C95" s="53">
        <f t="shared" si="151"/>
        <v>1</v>
      </c>
      <c r="D95" s="53">
        <f t="shared" ref="D95:Y95" si="162">iferror(D43/SUM($B43:$Y43),0)</f>
        <v>0</v>
      </c>
      <c r="E95" s="53">
        <f t="shared" si="162"/>
        <v>0</v>
      </c>
      <c r="F95" s="53">
        <f t="shared" si="162"/>
        <v>0</v>
      </c>
      <c r="G95" s="53">
        <f t="shared" si="162"/>
        <v>0</v>
      </c>
      <c r="H95" s="53">
        <f t="shared" si="162"/>
        <v>0</v>
      </c>
      <c r="I95" s="53">
        <f t="shared" si="162"/>
        <v>0</v>
      </c>
      <c r="J95" s="53">
        <f t="shared" si="162"/>
        <v>0</v>
      </c>
      <c r="K95" s="53">
        <f t="shared" si="162"/>
        <v>0</v>
      </c>
      <c r="L95" s="53">
        <f t="shared" si="162"/>
        <v>0</v>
      </c>
      <c r="M95" s="53">
        <f t="shared" si="162"/>
        <v>0</v>
      </c>
      <c r="N95" s="53">
        <f t="shared" si="162"/>
        <v>0</v>
      </c>
      <c r="O95" s="53">
        <f t="shared" si="162"/>
        <v>0</v>
      </c>
      <c r="P95" s="53">
        <f t="shared" si="162"/>
        <v>0</v>
      </c>
      <c r="Q95" s="53">
        <f t="shared" si="162"/>
        <v>0</v>
      </c>
      <c r="R95" s="53">
        <f t="shared" si="162"/>
        <v>0</v>
      </c>
      <c r="S95" s="53">
        <f t="shared" si="162"/>
        <v>0</v>
      </c>
      <c r="T95" s="53">
        <f t="shared" si="162"/>
        <v>0</v>
      </c>
      <c r="U95" s="53">
        <f t="shared" si="162"/>
        <v>0</v>
      </c>
      <c r="V95" s="53">
        <f t="shared" si="162"/>
        <v>0</v>
      </c>
      <c r="W95" s="53">
        <f t="shared" si="162"/>
        <v>0</v>
      </c>
      <c r="X95" s="53">
        <f t="shared" si="162"/>
        <v>0</v>
      </c>
      <c r="Y95" s="53">
        <f t="shared" si="162"/>
        <v>0</v>
      </c>
      <c r="Z95" s="53">
        <f t="shared" si="153"/>
        <v>0</v>
      </c>
      <c r="AA95" s="53">
        <f t="shared" si="154"/>
        <v>1</v>
      </c>
      <c r="AB95" s="53">
        <f t="shared" ref="AB95:AW95" si="163">iferror(AB43/SUM($Z43:$AW43),0)</f>
        <v>0</v>
      </c>
      <c r="AC95" s="53">
        <f t="shared" si="163"/>
        <v>0</v>
      </c>
      <c r="AD95" s="53">
        <f t="shared" si="163"/>
        <v>0</v>
      </c>
      <c r="AE95" s="53">
        <f t="shared" si="163"/>
        <v>0</v>
      </c>
      <c r="AF95" s="53">
        <f t="shared" si="163"/>
        <v>0</v>
      </c>
      <c r="AG95" s="53">
        <f t="shared" si="163"/>
        <v>0</v>
      </c>
      <c r="AH95" s="53">
        <f t="shared" si="163"/>
        <v>0</v>
      </c>
      <c r="AI95" s="53">
        <f t="shared" si="163"/>
        <v>0</v>
      </c>
      <c r="AJ95" s="53">
        <f t="shared" si="163"/>
        <v>0</v>
      </c>
      <c r="AK95" s="53">
        <f t="shared" si="163"/>
        <v>0</v>
      </c>
      <c r="AL95" s="53">
        <f t="shared" si="163"/>
        <v>0</v>
      </c>
      <c r="AM95" s="53">
        <f t="shared" si="163"/>
        <v>0</v>
      </c>
      <c r="AN95" s="53">
        <f t="shared" si="163"/>
        <v>0</v>
      </c>
      <c r="AO95" s="53">
        <f t="shared" si="163"/>
        <v>0</v>
      </c>
      <c r="AP95" s="53">
        <f t="shared" si="163"/>
        <v>0</v>
      </c>
      <c r="AQ95" s="53">
        <f t="shared" si="163"/>
        <v>0</v>
      </c>
      <c r="AR95" s="53">
        <f t="shared" si="163"/>
        <v>0</v>
      </c>
      <c r="AS95" s="53">
        <f t="shared" si="163"/>
        <v>0</v>
      </c>
      <c r="AT95" s="53">
        <f t="shared" si="163"/>
        <v>0</v>
      </c>
      <c r="AU95" s="53">
        <f t="shared" si="163"/>
        <v>0</v>
      </c>
      <c r="AV95" s="53">
        <f t="shared" si="163"/>
        <v>0</v>
      </c>
      <c r="AW95" s="53">
        <f t="shared" si="163"/>
        <v>0</v>
      </c>
      <c r="AX95" s="53">
        <f t="shared" si="156"/>
        <v>0</v>
      </c>
      <c r="AY95" s="53">
        <f t="shared" si="157"/>
        <v>1</v>
      </c>
      <c r="AZ95" s="53">
        <f t="shared" ref="AZ95:BU95" si="164">iferror(AZ43/SUM($AX43:$BU43),0)</f>
        <v>0</v>
      </c>
      <c r="BA95" s="53">
        <f t="shared" si="164"/>
        <v>0</v>
      </c>
      <c r="BB95" s="53">
        <f t="shared" si="164"/>
        <v>0</v>
      </c>
      <c r="BC95" s="53">
        <f t="shared" si="164"/>
        <v>0</v>
      </c>
      <c r="BD95" s="53">
        <f t="shared" si="164"/>
        <v>0</v>
      </c>
      <c r="BE95" s="53">
        <f t="shared" si="164"/>
        <v>0</v>
      </c>
      <c r="BF95" s="53">
        <f t="shared" si="164"/>
        <v>0</v>
      </c>
      <c r="BG95" s="53">
        <f t="shared" si="164"/>
        <v>0</v>
      </c>
      <c r="BH95" s="53">
        <f t="shared" si="164"/>
        <v>0</v>
      </c>
      <c r="BI95" s="53">
        <f t="shared" si="164"/>
        <v>0</v>
      </c>
      <c r="BJ95" s="53">
        <f t="shared" si="164"/>
        <v>0</v>
      </c>
      <c r="BK95" s="53">
        <f t="shared" si="164"/>
        <v>0</v>
      </c>
      <c r="BL95" s="53">
        <f t="shared" si="164"/>
        <v>0</v>
      </c>
      <c r="BM95" s="53">
        <f t="shared" si="164"/>
        <v>0</v>
      </c>
      <c r="BN95" s="53">
        <f t="shared" si="164"/>
        <v>0</v>
      </c>
      <c r="BO95" s="53">
        <f t="shared" si="164"/>
        <v>0</v>
      </c>
      <c r="BP95" s="53">
        <f t="shared" si="164"/>
        <v>0</v>
      </c>
      <c r="BQ95" s="53">
        <f t="shared" si="164"/>
        <v>0</v>
      </c>
      <c r="BR95" s="53">
        <f t="shared" si="164"/>
        <v>0</v>
      </c>
      <c r="BS95" s="53">
        <f t="shared" si="164"/>
        <v>0</v>
      </c>
      <c r="BT95" s="53">
        <f t="shared" si="164"/>
        <v>0</v>
      </c>
      <c r="BU95" s="53">
        <f t="shared" si="164"/>
        <v>0</v>
      </c>
      <c r="BV95" s="53">
        <f t="shared" si="159"/>
        <v>0</v>
      </c>
      <c r="BW95" s="53">
        <f t="shared" si="160"/>
        <v>1</v>
      </c>
      <c r="BX95" s="53">
        <f t="shared" ref="BX95:CS95" si="165">iferror(BX43/SUM($BV43:$CS43),0)</f>
        <v>0</v>
      </c>
      <c r="BY95" s="53">
        <f t="shared" si="165"/>
        <v>0</v>
      </c>
      <c r="BZ95" s="53">
        <f t="shared" si="165"/>
        <v>0</v>
      </c>
      <c r="CA95" s="53">
        <f t="shared" si="165"/>
        <v>0</v>
      </c>
      <c r="CB95" s="53">
        <f t="shared" si="165"/>
        <v>0</v>
      </c>
      <c r="CC95" s="53">
        <f t="shared" si="165"/>
        <v>0</v>
      </c>
      <c r="CD95" s="53">
        <f t="shared" si="165"/>
        <v>0</v>
      </c>
      <c r="CE95" s="53">
        <f t="shared" si="165"/>
        <v>0</v>
      </c>
      <c r="CF95" s="53">
        <f t="shared" si="165"/>
        <v>0</v>
      </c>
      <c r="CG95" s="53">
        <f t="shared" si="165"/>
        <v>0</v>
      </c>
      <c r="CH95" s="53">
        <f t="shared" si="165"/>
        <v>0</v>
      </c>
      <c r="CI95" s="53">
        <f t="shared" si="165"/>
        <v>0</v>
      </c>
      <c r="CJ95" s="53">
        <f t="shared" si="165"/>
        <v>0</v>
      </c>
      <c r="CK95" s="53">
        <f t="shared" si="165"/>
        <v>0</v>
      </c>
      <c r="CL95" s="53">
        <f t="shared" si="165"/>
        <v>0</v>
      </c>
      <c r="CM95" s="53">
        <f t="shared" si="165"/>
        <v>0</v>
      </c>
      <c r="CN95" s="53">
        <f t="shared" si="165"/>
        <v>0</v>
      </c>
      <c r="CO95" s="53">
        <f t="shared" si="165"/>
        <v>0</v>
      </c>
      <c r="CP95" s="53">
        <f t="shared" si="165"/>
        <v>0</v>
      </c>
      <c r="CQ95" s="53">
        <f t="shared" si="165"/>
        <v>0</v>
      </c>
      <c r="CR95" s="53">
        <f t="shared" si="165"/>
        <v>0</v>
      </c>
      <c r="CS95" s="53">
        <f t="shared" si="165"/>
        <v>0</v>
      </c>
    </row>
    <row r="96">
      <c r="A96" s="26" t="s">
        <v>30</v>
      </c>
      <c r="B96" s="53">
        <f t="shared" si="150"/>
        <v>0</v>
      </c>
      <c r="C96" s="53">
        <f t="shared" si="151"/>
        <v>1</v>
      </c>
      <c r="D96" s="53">
        <f t="shared" ref="D96:Y96" si="166">iferror(D44/SUM($B44:$Y44),0)</f>
        <v>0</v>
      </c>
      <c r="E96" s="53">
        <f t="shared" si="166"/>
        <v>0</v>
      </c>
      <c r="F96" s="53">
        <f t="shared" si="166"/>
        <v>0</v>
      </c>
      <c r="G96" s="53">
        <f t="shared" si="166"/>
        <v>0</v>
      </c>
      <c r="H96" s="53">
        <f t="shared" si="166"/>
        <v>0</v>
      </c>
      <c r="I96" s="53">
        <f t="shared" si="166"/>
        <v>0</v>
      </c>
      <c r="J96" s="53">
        <f t="shared" si="166"/>
        <v>0</v>
      </c>
      <c r="K96" s="53">
        <f t="shared" si="166"/>
        <v>0</v>
      </c>
      <c r="L96" s="53">
        <f t="shared" si="166"/>
        <v>0</v>
      </c>
      <c r="M96" s="53">
        <f t="shared" si="166"/>
        <v>0</v>
      </c>
      <c r="N96" s="53">
        <f t="shared" si="166"/>
        <v>0</v>
      </c>
      <c r="O96" s="53">
        <f t="shared" si="166"/>
        <v>0</v>
      </c>
      <c r="P96" s="53">
        <f t="shared" si="166"/>
        <v>0</v>
      </c>
      <c r="Q96" s="53">
        <f t="shared" si="166"/>
        <v>0</v>
      </c>
      <c r="R96" s="53">
        <f t="shared" si="166"/>
        <v>0</v>
      </c>
      <c r="S96" s="53">
        <f t="shared" si="166"/>
        <v>0</v>
      </c>
      <c r="T96" s="53">
        <f t="shared" si="166"/>
        <v>0</v>
      </c>
      <c r="U96" s="53">
        <f t="shared" si="166"/>
        <v>0</v>
      </c>
      <c r="V96" s="53">
        <f t="shared" si="166"/>
        <v>0</v>
      </c>
      <c r="W96" s="53">
        <f t="shared" si="166"/>
        <v>0</v>
      </c>
      <c r="X96" s="53">
        <f t="shared" si="166"/>
        <v>0</v>
      </c>
      <c r="Y96" s="53">
        <f t="shared" si="166"/>
        <v>0</v>
      </c>
      <c r="Z96" s="53">
        <f t="shared" si="153"/>
        <v>0</v>
      </c>
      <c r="AA96" s="53">
        <f t="shared" si="154"/>
        <v>1</v>
      </c>
      <c r="AB96" s="53">
        <f t="shared" ref="AB96:AW96" si="167">iferror(AB44/SUM($Z44:$AW44),0)</f>
        <v>0</v>
      </c>
      <c r="AC96" s="53">
        <f t="shared" si="167"/>
        <v>0</v>
      </c>
      <c r="AD96" s="53">
        <f t="shared" si="167"/>
        <v>0</v>
      </c>
      <c r="AE96" s="53">
        <f t="shared" si="167"/>
        <v>0</v>
      </c>
      <c r="AF96" s="53">
        <f t="shared" si="167"/>
        <v>0</v>
      </c>
      <c r="AG96" s="53">
        <f t="shared" si="167"/>
        <v>0</v>
      </c>
      <c r="AH96" s="53">
        <f t="shared" si="167"/>
        <v>0</v>
      </c>
      <c r="AI96" s="53">
        <f t="shared" si="167"/>
        <v>0</v>
      </c>
      <c r="AJ96" s="53">
        <f t="shared" si="167"/>
        <v>0</v>
      </c>
      <c r="AK96" s="53">
        <f t="shared" si="167"/>
        <v>0</v>
      </c>
      <c r="AL96" s="53">
        <f t="shared" si="167"/>
        <v>0</v>
      </c>
      <c r="AM96" s="53">
        <f t="shared" si="167"/>
        <v>0</v>
      </c>
      <c r="AN96" s="53">
        <f t="shared" si="167"/>
        <v>0</v>
      </c>
      <c r="AO96" s="53">
        <f t="shared" si="167"/>
        <v>0</v>
      </c>
      <c r="AP96" s="53">
        <f t="shared" si="167"/>
        <v>0</v>
      </c>
      <c r="AQ96" s="53">
        <f t="shared" si="167"/>
        <v>0</v>
      </c>
      <c r="AR96" s="53">
        <f t="shared" si="167"/>
        <v>0</v>
      </c>
      <c r="AS96" s="53">
        <f t="shared" si="167"/>
        <v>0</v>
      </c>
      <c r="AT96" s="53">
        <f t="shared" si="167"/>
        <v>0</v>
      </c>
      <c r="AU96" s="53">
        <f t="shared" si="167"/>
        <v>0</v>
      </c>
      <c r="AV96" s="53">
        <f t="shared" si="167"/>
        <v>0</v>
      </c>
      <c r="AW96" s="53">
        <f t="shared" si="167"/>
        <v>0</v>
      </c>
      <c r="AX96" s="53">
        <f t="shared" si="156"/>
        <v>0</v>
      </c>
      <c r="AY96" s="53">
        <f t="shared" si="157"/>
        <v>1</v>
      </c>
      <c r="AZ96" s="53">
        <f t="shared" ref="AZ96:BU96" si="168">iferror(AZ44/SUM($AX44:$BU44),0)</f>
        <v>0</v>
      </c>
      <c r="BA96" s="53">
        <f t="shared" si="168"/>
        <v>0</v>
      </c>
      <c r="BB96" s="53">
        <f t="shared" si="168"/>
        <v>0</v>
      </c>
      <c r="BC96" s="53">
        <f t="shared" si="168"/>
        <v>0</v>
      </c>
      <c r="BD96" s="53">
        <f t="shared" si="168"/>
        <v>0</v>
      </c>
      <c r="BE96" s="53">
        <f t="shared" si="168"/>
        <v>0</v>
      </c>
      <c r="BF96" s="53">
        <f t="shared" si="168"/>
        <v>0</v>
      </c>
      <c r="BG96" s="53">
        <f t="shared" si="168"/>
        <v>0</v>
      </c>
      <c r="BH96" s="53">
        <f t="shared" si="168"/>
        <v>0</v>
      </c>
      <c r="BI96" s="53">
        <f t="shared" si="168"/>
        <v>0</v>
      </c>
      <c r="BJ96" s="53">
        <f t="shared" si="168"/>
        <v>0</v>
      </c>
      <c r="BK96" s="53">
        <f t="shared" si="168"/>
        <v>0</v>
      </c>
      <c r="BL96" s="53">
        <f t="shared" si="168"/>
        <v>0</v>
      </c>
      <c r="BM96" s="53">
        <f t="shared" si="168"/>
        <v>0</v>
      </c>
      <c r="BN96" s="53">
        <f t="shared" si="168"/>
        <v>0</v>
      </c>
      <c r="BO96" s="53">
        <f t="shared" si="168"/>
        <v>0</v>
      </c>
      <c r="BP96" s="53">
        <f t="shared" si="168"/>
        <v>0</v>
      </c>
      <c r="BQ96" s="53">
        <f t="shared" si="168"/>
        <v>0</v>
      </c>
      <c r="BR96" s="53">
        <f t="shared" si="168"/>
        <v>0</v>
      </c>
      <c r="BS96" s="53">
        <f t="shared" si="168"/>
        <v>0</v>
      </c>
      <c r="BT96" s="53">
        <f t="shared" si="168"/>
        <v>0</v>
      </c>
      <c r="BU96" s="53">
        <f t="shared" si="168"/>
        <v>0</v>
      </c>
      <c r="BV96" s="53">
        <f t="shared" si="159"/>
        <v>0</v>
      </c>
      <c r="BW96" s="53">
        <f t="shared" si="160"/>
        <v>0.9534883721</v>
      </c>
      <c r="BX96" s="53">
        <f t="shared" ref="BX96:CS96" si="169">iferror(BX44/SUM($BV44:$CS44),0)</f>
        <v>0.02325581395</v>
      </c>
      <c r="BY96" s="53">
        <f t="shared" si="169"/>
        <v>0</v>
      </c>
      <c r="BZ96" s="53">
        <f t="shared" si="169"/>
        <v>0</v>
      </c>
      <c r="CA96" s="53">
        <f t="shared" si="169"/>
        <v>0</v>
      </c>
      <c r="CB96" s="53">
        <f t="shared" si="169"/>
        <v>0</v>
      </c>
      <c r="CC96" s="53">
        <f t="shared" si="169"/>
        <v>0</v>
      </c>
      <c r="CD96" s="53">
        <f t="shared" si="169"/>
        <v>0</v>
      </c>
      <c r="CE96" s="53">
        <f t="shared" si="169"/>
        <v>0</v>
      </c>
      <c r="CF96" s="53">
        <f t="shared" si="169"/>
        <v>0</v>
      </c>
      <c r="CG96" s="53">
        <f t="shared" si="169"/>
        <v>0</v>
      </c>
      <c r="CH96" s="53">
        <f t="shared" si="169"/>
        <v>0</v>
      </c>
      <c r="CI96" s="53">
        <f t="shared" si="169"/>
        <v>0</v>
      </c>
      <c r="CJ96" s="53">
        <f t="shared" si="169"/>
        <v>0</v>
      </c>
      <c r="CK96" s="53">
        <f t="shared" si="169"/>
        <v>0</v>
      </c>
      <c r="CL96" s="53">
        <f t="shared" si="169"/>
        <v>0</v>
      </c>
      <c r="CM96" s="53">
        <f t="shared" si="169"/>
        <v>0</v>
      </c>
      <c r="CN96" s="53">
        <f t="shared" si="169"/>
        <v>0</v>
      </c>
      <c r="CO96" s="53">
        <f t="shared" si="169"/>
        <v>0</v>
      </c>
      <c r="CP96" s="53">
        <f t="shared" si="169"/>
        <v>0</v>
      </c>
      <c r="CQ96" s="53">
        <f t="shared" si="169"/>
        <v>0</v>
      </c>
      <c r="CR96" s="53">
        <f t="shared" si="169"/>
        <v>0.02325581395</v>
      </c>
      <c r="CS96" s="53">
        <f t="shared" si="169"/>
        <v>0</v>
      </c>
    </row>
    <row r="97">
      <c r="A97" s="26" t="s">
        <v>31</v>
      </c>
      <c r="B97" s="53">
        <f t="shared" si="150"/>
        <v>0</v>
      </c>
      <c r="C97" s="53">
        <f t="shared" si="151"/>
        <v>0</v>
      </c>
      <c r="D97" s="53">
        <f t="shared" ref="D97:Y97" si="170">iferror(D45/SUM($B45:$Y45),0)</f>
        <v>0</v>
      </c>
      <c r="E97" s="53">
        <f t="shared" si="170"/>
        <v>0</v>
      </c>
      <c r="F97" s="53">
        <f t="shared" si="170"/>
        <v>0</v>
      </c>
      <c r="G97" s="53">
        <f t="shared" si="170"/>
        <v>0</v>
      </c>
      <c r="H97" s="53">
        <f t="shared" si="170"/>
        <v>0</v>
      </c>
      <c r="I97" s="53">
        <f t="shared" si="170"/>
        <v>0</v>
      </c>
      <c r="J97" s="53">
        <f t="shared" si="170"/>
        <v>0</v>
      </c>
      <c r="K97" s="53">
        <f t="shared" si="170"/>
        <v>0</v>
      </c>
      <c r="L97" s="53">
        <f t="shared" si="170"/>
        <v>0</v>
      </c>
      <c r="M97" s="53">
        <f t="shared" si="170"/>
        <v>0</v>
      </c>
      <c r="N97" s="53">
        <f t="shared" si="170"/>
        <v>0</v>
      </c>
      <c r="O97" s="53">
        <f t="shared" si="170"/>
        <v>0</v>
      </c>
      <c r="P97" s="53">
        <f t="shared" si="170"/>
        <v>0</v>
      </c>
      <c r="Q97" s="53">
        <f t="shared" si="170"/>
        <v>0</v>
      </c>
      <c r="R97" s="53">
        <f t="shared" si="170"/>
        <v>0</v>
      </c>
      <c r="S97" s="53">
        <f t="shared" si="170"/>
        <v>0</v>
      </c>
      <c r="T97" s="53">
        <f t="shared" si="170"/>
        <v>0</v>
      </c>
      <c r="U97" s="53">
        <f t="shared" si="170"/>
        <v>0</v>
      </c>
      <c r="V97" s="53">
        <f t="shared" si="170"/>
        <v>0</v>
      </c>
      <c r="W97" s="53">
        <f t="shared" si="170"/>
        <v>0</v>
      </c>
      <c r="X97" s="53">
        <f t="shared" si="170"/>
        <v>0</v>
      </c>
      <c r="Y97" s="53">
        <f t="shared" si="170"/>
        <v>0</v>
      </c>
      <c r="Z97" s="53">
        <f t="shared" si="153"/>
        <v>0</v>
      </c>
      <c r="AA97" s="53">
        <f t="shared" si="154"/>
        <v>1</v>
      </c>
      <c r="AB97" s="53">
        <f t="shared" ref="AB97:AW97" si="171">iferror(AB45/SUM($Z45:$AW45),0)</f>
        <v>0</v>
      </c>
      <c r="AC97" s="53">
        <f t="shared" si="171"/>
        <v>0</v>
      </c>
      <c r="AD97" s="53">
        <f t="shared" si="171"/>
        <v>0</v>
      </c>
      <c r="AE97" s="53">
        <f t="shared" si="171"/>
        <v>0</v>
      </c>
      <c r="AF97" s="53">
        <f t="shared" si="171"/>
        <v>0</v>
      </c>
      <c r="AG97" s="53">
        <f t="shared" si="171"/>
        <v>0</v>
      </c>
      <c r="AH97" s="53">
        <f t="shared" si="171"/>
        <v>0</v>
      </c>
      <c r="AI97" s="53">
        <f t="shared" si="171"/>
        <v>0</v>
      </c>
      <c r="AJ97" s="53">
        <f t="shared" si="171"/>
        <v>0</v>
      </c>
      <c r="AK97" s="53">
        <f t="shared" si="171"/>
        <v>0</v>
      </c>
      <c r="AL97" s="53">
        <f t="shared" si="171"/>
        <v>0</v>
      </c>
      <c r="AM97" s="53">
        <f t="shared" si="171"/>
        <v>0</v>
      </c>
      <c r="AN97" s="53">
        <f t="shared" si="171"/>
        <v>0</v>
      </c>
      <c r="AO97" s="53">
        <f t="shared" si="171"/>
        <v>0</v>
      </c>
      <c r="AP97" s="53">
        <f t="shared" si="171"/>
        <v>0</v>
      </c>
      <c r="AQ97" s="53">
        <f t="shared" si="171"/>
        <v>0</v>
      </c>
      <c r="AR97" s="53">
        <f t="shared" si="171"/>
        <v>0</v>
      </c>
      <c r="AS97" s="53">
        <f t="shared" si="171"/>
        <v>0</v>
      </c>
      <c r="AT97" s="53">
        <f t="shared" si="171"/>
        <v>0</v>
      </c>
      <c r="AU97" s="53">
        <f t="shared" si="171"/>
        <v>0</v>
      </c>
      <c r="AV97" s="53">
        <f t="shared" si="171"/>
        <v>0</v>
      </c>
      <c r="AW97" s="53">
        <f t="shared" si="171"/>
        <v>0</v>
      </c>
      <c r="AX97" s="53">
        <f t="shared" si="156"/>
        <v>0</v>
      </c>
      <c r="AY97" s="53">
        <f t="shared" si="157"/>
        <v>1</v>
      </c>
      <c r="AZ97" s="53">
        <f t="shared" ref="AZ97:BU97" si="172">iferror(AZ45/SUM($AX45:$BU45),0)</f>
        <v>0</v>
      </c>
      <c r="BA97" s="53">
        <f t="shared" si="172"/>
        <v>0</v>
      </c>
      <c r="BB97" s="53">
        <f t="shared" si="172"/>
        <v>0</v>
      </c>
      <c r="BC97" s="53">
        <f t="shared" si="172"/>
        <v>0</v>
      </c>
      <c r="BD97" s="53">
        <f t="shared" si="172"/>
        <v>0</v>
      </c>
      <c r="BE97" s="53">
        <f t="shared" si="172"/>
        <v>0</v>
      </c>
      <c r="BF97" s="53">
        <f t="shared" si="172"/>
        <v>0</v>
      </c>
      <c r="BG97" s="53">
        <f t="shared" si="172"/>
        <v>0</v>
      </c>
      <c r="BH97" s="53">
        <f t="shared" si="172"/>
        <v>0</v>
      </c>
      <c r="BI97" s="53">
        <f t="shared" si="172"/>
        <v>0</v>
      </c>
      <c r="BJ97" s="53">
        <f t="shared" si="172"/>
        <v>0</v>
      </c>
      <c r="BK97" s="53">
        <f t="shared" si="172"/>
        <v>0</v>
      </c>
      <c r="BL97" s="53">
        <f t="shared" si="172"/>
        <v>0</v>
      </c>
      <c r="BM97" s="53">
        <f t="shared" si="172"/>
        <v>0</v>
      </c>
      <c r="BN97" s="53">
        <f t="shared" si="172"/>
        <v>0</v>
      </c>
      <c r="BO97" s="53">
        <f t="shared" si="172"/>
        <v>0</v>
      </c>
      <c r="BP97" s="53">
        <f t="shared" si="172"/>
        <v>0</v>
      </c>
      <c r="BQ97" s="53">
        <f t="shared" si="172"/>
        <v>0</v>
      </c>
      <c r="BR97" s="53">
        <f t="shared" si="172"/>
        <v>0</v>
      </c>
      <c r="BS97" s="53">
        <f t="shared" si="172"/>
        <v>0</v>
      </c>
      <c r="BT97" s="53">
        <f t="shared" si="172"/>
        <v>0</v>
      </c>
      <c r="BU97" s="53">
        <f t="shared" si="172"/>
        <v>0</v>
      </c>
      <c r="BV97" s="53">
        <f t="shared" si="159"/>
        <v>0</v>
      </c>
      <c r="BW97" s="53">
        <f t="shared" si="160"/>
        <v>0.6666666667</v>
      </c>
      <c r="BX97" s="53">
        <f t="shared" ref="BX97:CS97" si="173">iferror(BX45/SUM($BV45:$CS45),0)</f>
        <v>0.3333333333</v>
      </c>
      <c r="BY97" s="53">
        <f t="shared" si="173"/>
        <v>0</v>
      </c>
      <c r="BZ97" s="53">
        <f t="shared" si="173"/>
        <v>0</v>
      </c>
      <c r="CA97" s="53">
        <f t="shared" si="173"/>
        <v>0</v>
      </c>
      <c r="CB97" s="53">
        <f t="shared" si="173"/>
        <v>0</v>
      </c>
      <c r="CC97" s="53">
        <f t="shared" si="173"/>
        <v>0</v>
      </c>
      <c r="CD97" s="53">
        <f t="shared" si="173"/>
        <v>0</v>
      </c>
      <c r="CE97" s="53">
        <f t="shared" si="173"/>
        <v>0</v>
      </c>
      <c r="CF97" s="53">
        <f t="shared" si="173"/>
        <v>0</v>
      </c>
      <c r="CG97" s="53">
        <f t="shared" si="173"/>
        <v>0</v>
      </c>
      <c r="CH97" s="53">
        <f t="shared" si="173"/>
        <v>0</v>
      </c>
      <c r="CI97" s="53">
        <f t="shared" si="173"/>
        <v>0</v>
      </c>
      <c r="CJ97" s="53">
        <f t="shared" si="173"/>
        <v>0</v>
      </c>
      <c r="CK97" s="53">
        <f t="shared" si="173"/>
        <v>0</v>
      </c>
      <c r="CL97" s="53">
        <f t="shared" si="173"/>
        <v>0</v>
      </c>
      <c r="CM97" s="53">
        <f t="shared" si="173"/>
        <v>0</v>
      </c>
      <c r="CN97" s="53">
        <f t="shared" si="173"/>
        <v>0</v>
      </c>
      <c r="CO97" s="53">
        <f t="shared" si="173"/>
        <v>0</v>
      </c>
      <c r="CP97" s="53">
        <f t="shared" si="173"/>
        <v>0</v>
      </c>
      <c r="CQ97" s="53">
        <f t="shared" si="173"/>
        <v>0</v>
      </c>
      <c r="CR97" s="53">
        <f t="shared" si="173"/>
        <v>0</v>
      </c>
      <c r="CS97" s="53">
        <f t="shared" si="173"/>
        <v>0</v>
      </c>
    </row>
    <row r="98">
      <c r="A98" s="26" t="s">
        <v>32</v>
      </c>
      <c r="B98" s="53">
        <f t="shared" si="150"/>
        <v>0</v>
      </c>
      <c r="C98" s="53">
        <f t="shared" si="151"/>
        <v>0</v>
      </c>
      <c r="D98" s="53">
        <f t="shared" ref="D98:Y98" si="174">iferror(D46/SUM($B46:$Y46),0)</f>
        <v>0</v>
      </c>
      <c r="E98" s="53">
        <f t="shared" si="174"/>
        <v>0</v>
      </c>
      <c r="F98" s="53">
        <f t="shared" si="174"/>
        <v>0</v>
      </c>
      <c r="G98" s="53">
        <f t="shared" si="174"/>
        <v>0</v>
      </c>
      <c r="H98" s="53">
        <f t="shared" si="174"/>
        <v>0</v>
      </c>
      <c r="I98" s="53">
        <f t="shared" si="174"/>
        <v>0</v>
      </c>
      <c r="J98" s="53">
        <f t="shared" si="174"/>
        <v>0</v>
      </c>
      <c r="K98" s="53">
        <f t="shared" si="174"/>
        <v>0</v>
      </c>
      <c r="L98" s="53">
        <f t="shared" si="174"/>
        <v>0</v>
      </c>
      <c r="M98" s="53">
        <f t="shared" si="174"/>
        <v>0</v>
      </c>
      <c r="N98" s="53">
        <f t="shared" si="174"/>
        <v>0</v>
      </c>
      <c r="O98" s="53">
        <f t="shared" si="174"/>
        <v>0</v>
      </c>
      <c r="P98" s="53">
        <f t="shared" si="174"/>
        <v>0</v>
      </c>
      <c r="Q98" s="53">
        <f t="shared" si="174"/>
        <v>0</v>
      </c>
      <c r="R98" s="53">
        <f t="shared" si="174"/>
        <v>0</v>
      </c>
      <c r="S98" s="53">
        <f t="shared" si="174"/>
        <v>0</v>
      </c>
      <c r="T98" s="53">
        <f t="shared" si="174"/>
        <v>0</v>
      </c>
      <c r="U98" s="53">
        <f t="shared" si="174"/>
        <v>0</v>
      </c>
      <c r="V98" s="53">
        <f t="shared" si="174"/>
        <v>0</v>
      </c>
      <c r="W98" s="53">
        <f t="shared" si="174"/>
        <v>0</v>
      </c>
      <c r="X98" s="53">
        <f t="shared" si="174"/>
        <v>0</v>
      </c>
      <c r="Y98" s="53">
        <f t="shared" si="174"/>
        <v>0</v>
      </c>
      <c r="Z98" s="53">
        <f t="shared" si="153"/>
        <v>0</v>
      </c>
      <c r="AA98" s="53">
        <f t="shared" si="154"/>
        <v>0</v>
      </c>
      <c r="AB98" s="53">
        <f t="shared" ref="AB98:AW98" si="175">iferror(AB46/SUM($Z46:$AW46),0)</f>
        <v>0</v>
      </c>
      <c r="AC98" s="53">
        <f t="shared" si="175"/>
        <v>0</v>
      </c>
      <c r="AD98" s="53">
        <f t="shared" si="175"/>
        <v>0</v>
      </c>
      <c r="AE98" s="53">
        <f t="shared" si="175"/>
        <v>0</v>
      </c>
      <c r="AF98" s="53">
        <f t="shared" si="175"/>
        <v>0</v>
      </c>
      <c r="AG98" s="53">
        <f t="shared" si="175"/>
        <v>0</v>
      </c>
      <c r="AH98" s="53">
        <f t="shared" si="175"/>
        <v>0</v>
      </c>
      <c r="AI98" s="53">
        <f t="shared" si="175"/>
        <v>0</v>
      </c>
      <c r="AJ98" s="53">
        <f t="shared" si="175"/>
        <v>0</v>
      </c>
      <c r="AK98" s="53">
        <f t="shared" si="175"/>
        <v>0</v>
      </c>
      <c r="AL98" s="53">
        <f t="shared" si="175"/>
        <v>0</v>
      </c>
      <c r="AM98" s="53">
        <f t="shared" si="175"/>
        <v>0</v>
      </c>
      <c r="AN98" s="53">
        <f t="shared" si="175"/>
        <v>0</v>
      </c>
      <c r="AO98" s="53">
        <f t="shared" si="175"/>
        <v>0</v>
      </c>
      <c r="AP98" s="53">
        <f t="shared" si="175"/>
        <v>0</v>
      </c>
      <c r="AQ98" s="53">
        <f t="shared" si="175"/>
        <v>0</v>
      </c>
      <c r="AR98" s="53">
        <f t="shared" si="175"/>
        <v>0</v>
      </c>
      <c r="AS98" s="53">
        <f t="shared" si="175"/>
        <v>0</v>
      </c>
      <c r="AT98" s="53">
        <f t="shared" si="175"/>
        <v>0</v>
      </c>
      <c r="AU98" s="53">
        <f t="shared" si="175"/>
        <v>0</v>
      </c>
      <c r="AV98" s="53">
        <f t="shared" si="175"/>
        <v>0</v>
      </c>
      <c r="AW98" s="53">
        <f t="shared" si="175"/>
        <v>0</v>
      </c>
      <c r="AX98" s="53">
        <f t="shared" si="156"/>
        <v>0</v>
      </c>
      <c r="AY98" s="53">
        <f t="shared" si="157"/>
        <v>1</v>
      </c>
      <c r="AZ98" s="53">
        <f t="shared" ref="AZ98:BU98" si="176">iferror(AZ46/SUM($AX46:$BU46),0)</f>
        <v>0</v>
      </c>
      <c r="BA98" s="53">
        <f t="shared" si="176"/>
        <v>0</v>
      </c>
      <c r="BB98" s="53">
        <f t="shared" si="176"/>
        <v>0</v>
      </c>
      <c r="BC98" s="53">
        <f t="shared" si="176"/>
        <v>0</v>
      </c>
      <c r="BD98" s="53">
        <f t="shared" si="176"/>
        <v>0</v>
      </c>
      <c r="BE98" s="53">
        <f t="shared" si="176"/>
        <v>0</v>
      </c>
      <c r="BF98" s="53">
        <f t="shared" si="176"/>
        <v>0</v>
      </c>
      <c r="BG98" s="53">
        <f t="shared" si="176"/>
        <v>0</v>
      </c>
      <c r="BH98" s="53">
        <f t="shared" si="176"/>
        <v>0</v>
      </c>
      <c r="BI98" s="53">
        <f t="shared" si="176"/>
        <v>0</v>
      </c>
      <c r="BJ98" s="53">
        <f t="shared" si="176"/>
        <v>0</v>
      </c>
      <c r="BK98" s="53">
        <f t="shared" si="176"/>
        <v>0</v>
      </c>
      <c r="BL98" s="53">
        <f t="shared" si="176"/>
        <v>0</v>
      </c>
      <c r="BM98" s="53">
        <f t="shared" si="176"/>
        <v>0</v>
      </c>
      <c r="BN98" s="53">
        <f t="shared" si="176"/>
        <v>0</v>
      </c>
      <c r="BO98" s="53">
        <f t="shared" si="176"/>
        <v>0</v>
      </c>
      <c r="BP98" s="53">
        <f t="shared" si="176"/>
        <v>0</v>
      </c>
      <c r="BQ98" s="53">
        <f t="shared" si="176"/>
        <v>0</v>
      </c>
      <c r="BR98" s="53">
        <f t="shared" si="176"/>
        <v>0</v>
      </c>
      <c r="BS98" s="53">
        <f t="shared" si="176"/>
        <v>0</v>
      </c>
      <c r="BT98" s="53">
        <f t="shared" si="176"/>
        <v>0</v>
      </c>
      <c r="BU98" s="53">
        <f t="shared" si="176"/>
        <v>0</v>
      </c>
      <c r="BV98" s="53">
        <f t="shared" si="159"/>
        <v>0</v>
      </c>
      <c r="BW98" s="53">
        <f t="shared" si="160"/>
        <v>0</v>
      </c>
      <c r="BX98" s="53">
        <f t="shared" ref="BX98:CS98" si="177">iferror(BX46/SUM($BV46:$CS46),0)</f>
        <v>0</v>
      </c>
      <c r="BY98" s="53">
        <f t="shared" si="177"/>
        <v>0</v>
      </c>
      <c r="BZ98" s="53">
        <f t="shared" si="177"/>
        <v>0</v>
      </c>
      <c r="CA98" s="53">
        <f t="shared" si="177"/>
        <v>0</v>
      </c>
      <c r="CB98" s="53">
        <f t="shared" si="177"/>
        <v>0</v>
      </c>
      <c r="CC98" s="53">
        <f t="shared" si="177"/>
        <v>0</v>
      </c>
      <c r="CD98" s="53">
        <f t="shared" si="177"/>
        <v>0</v>
      </c>
      <c r="CE98" s="53">
        <f t="shared" si="177"/>
        <v>0</v>
      </c>
      <c r="CF98" s="53">
        <f t="shared" si="177"/>
        <v>0</v>
      </c>
      <c r="CG98" s="53">
        <f t="shared" si="177"/>
        <v>0</v>
      </c>
      <c r="CH98" s="53">
        <f t="shared" si="177"/>
        <v>0</v>
      </c>
      <c r="CI98" s="53">
        <f t="shared" si="177"/>
        <v>0</v>
      </c>
      <c r="CJ98" s="53">
        <f t="shared" si="177"/>
        <v>0</v>
      </c>
      <c r="CK98" s="53">
        <f t="shared" si="177"/>
        <v>0</v>
      </c>
      <c r="CL98" s="53">
        <f t="shared" si="177"/>
        <v>0</v>
      </c>
      <c r="CM98" s="53">
        <f t="shared" si="177"/>
        <v>0</v>
      </c>
      <c r="CN98" s="53">
        <f t="shared" si="177"/>
        <v>0</v>
      </c>
      <c r="CO98" s="53">
        <f t="shared" si="177"/>
        <v>0</v>
      </c>
      <c r="CP98" s="53">
        <f t="shared" si="177"/>
        <v>0</v>
      </c>
      <c r="CQ98" s="53">
        <f t="shared" si="177"/>
        <v>0</v>
      </c>
      <c r="CR98" s="53">
        <f t="shared" si="177"/>
        <v>0</v>
      </c>
      <c r="CS98" s="53">
        <f t="shared" si="177"/>
        <v>0</v>
      </c>
    </row>
    <row r="99">
      <c r="A99" s="26" t="s">
        <v>33</v>
      </c>
      <c r="B99" s="53">
        <f t="shared" si="150"/>
        <v>0</v>
      </c>
      <c r="C99" s="53">
        <f t="shared" si="151"/>
        <v>0</v>
      </c>
      <c r="D99" s="53">
        <f t="shared" ref="D99:Y99" si="178">iferror(D47/SUM($B47:$Y47),0)</f>
        <v>0</v>
      </c>
      <c r="E99" s="53">
        <f t="shared" si="178"/>
        <v>0</v>
      </c>
      <c r="F99" s="53">
        <f t="shared" si="178"/>
        <v>0</v>
      </c>
      <c r="G99" s="53">
        <f t="shared" si="178"/>
        <v>0</v>
      </c>
      <c r="H99" s="53">
        <f t="shared" si="178"/>
        <v>0</v>
      </c>
      <c r="I99" s="53">
        <f t="shared" si="178"/>
        <v>0</v>
      </c>
      <c r="J99" s="53">
        <f t="shared" si="178"/>
        <v>0</v>
      </c>
      <c r="K99" s="53">
        <f t="shared" si="178"/>
        <v>0</v>
      </c>
      <c r="L99" s="53">
        <f t="shared" si="178"/>
        <v>0</v>
      </c>
      <c r="M99" s="53">
        <f t="shared" si="178"/>
        <v>0</v>
      </c>
      <c r="N99" s="53">
        <f t="shared" si="178"/>
        <v>0</v>
      </c>
      <c r="O99" s="53">
        <f t="shared" si="178"/>
        <v>0</v>
      </c>
      <c r="P99" s="53">
        <f t="shared" si="178"/>
        <v>0</v>
      </c>
      <c r="Q99" s="53">
        <f t="shared" si="178"/>
        <v>0</v>
      </c>
      <c r="R99" s="53">
        <f t="shared" si="178"/>
        <v>0</v>
      </c>
      <c r="S99" s="53">
        <f t="shared" si="178"/>
        <v>0</v>
      </c>
      <c r="T99" s="53">
        <f t="shared" si="178"/>
        <v>0</v>
      </c>
      <c r="U99" s="53">
        <f t="shared" si="178"/>
        <v>0</v>
      </c>
      <c r="V99" s="53">
        <f t="shared" si="178"/>
        <v>0</v>
      </c>
      <c r="W99" s="53">
        <f t="shared" si="178"/>
        <v>0</v>
      </c>
      <c r="X99" s="53">
        <f t="shared" si="178"/>
        <v>0</v>
      </c>
      <c r="Y99" s="53">
        <f t="shared" si="178"/>
        <v>0</v>
      </c>
      <c r="Z99" s="53">
        <f t="shared" si="153"/>
        <v>0</v>
      </c>
      <c r="AA99" s="53">
        <f t="shared" si="154"/>
        <v>0</v>
      </c>
      <c r="AB99" s="53">
        <f t="shared" ref="AB99:AW99" si="179">iferror(AB47/SUM($Z47:$AW47),0)</f>
        <v>0</v>
      </c>
      <c r="AC99" s="53">
        <f t="shared" si="179"/>
        <v>0</v>
      </c>
      <c r="AD99" s="53">
        <f t="shared" si="179"/>
        <v>0</v>
      </c>
      <c r="AE99" s="53">
        <f t="shared" si="179"/>
        <v>0</v>
      </c>
      <c r="AF99" s="53">
        <f t="shared" si="179"/>
        <v>0</v>
      </c>
      <c r="AG99" s="53">
        <f t="shared" si="179"/>
        <v>0</v>
      </c>
      <c r="AH99" s="53">
        <f t="shared" si="179"/>
        <v>0</v>
      </c>
      <c r="AI99" s="53">
        <f t="shared" si="179"/>
        <v>0</v>
      </c>
      <c r="AJ99" s="53">
        <f t="shared" si="179"/>
        <v>0</v>
      </c>
      <c r="AK99" s="53">
        <f t="shared" si="179"/>
        <v>0</v>
      </c>
      <c r="AL99" s="53">
        <f t="shared" si="179"/>
        <v>0</v>
      </c>
      <c r="AM99" s="53">
        <f t="shared" si="179"/>
        <v>0</v>
      </c>
      <c r="AN99" s="53">
        <f t="shared" si="179"/>
        <v>0</v>
      </c>
      <c r="AO99" s="53">
        <f t="shared" si="179"/>
        <v>0</v>
      </c>
      <c r="AP99" s="53">
        <f t="shared" si="179"/>
        <v>0</v>
      </c>
      <c r="AQ99" s="53">
        <f t="shared" si="179"/>
        <v>0</v>
      </c>
      <c r="AR99" s="53">
        <f t="shared" si="179"/>
        <v>0</v>
      </c>
      <c r="AS99" s="53">
        <f t="shared" si="179"/>
        <v>0</v>
      </c>
      <c r="AT99" s="53">
        <f t="shared" si="179"/>
        <v>0</v>
      </c>
      <c r="AU99" s="53">
        <f t="shared" si="179"/>
        <v>0</v>
      </c>
      <c r="AV99" s="53">
        <f t="shared" si="179"/>
        <v>0</v>
      </c>
      <c r="AW99" s="53">
        <f t="shared" si="179"/>
        <v>0</v>
      </c>
      <c r="AX99" s="53">
        <f t="shared" si="156"/>
        <v>0</v>
      </c>
      <c r="AY99" s="53">
        <f t="shared" si="157"/>
        <v>1</v>
      </c>
      <c r="AZ99" s="53">
        <f t="shared" ref="AZ99:BU99" si="180">iferror(AZ47/SUM($AX47:$BU47),0)</f>
        <v>0</v>
      </c>
      <c r="BA99" s="53">
        <f t="shared" si="180"/>
        <v>0</v>
      </c>
      <c r="BB99" s="53">
        <f t="shared" si="180"/>
        <v>0</v>
      </c>
      <c r="BC99" s="53">
        <f t="shared" si="180"/>
        <v>0</v>
      </c>
      <c r="BD99" s="53">
        <f t="shared" si="180"/>
        <v>0</v>
      </c>
      <c r="BE99" s="53">
        <f t="shared" si="180"/>
        <v>0</v>
      </c>
      <c r="BF99" s="53">
        <f t="shared" si="180"/>
        <v>0</v>
      </c>
      <c r="BG99" s="53">
        <f t="shared" si="180"/>
        <v>0</v>
      </c>
      <c r="BH99" s="53">
        <f t="shared" si="180"/>
        <v>0</v>
      </c>
      <c r="BI99" s="53">
        <f t="shared" si="180"/>
        <v>0</v>
      </c>
      <c r="BJ99" s="53">
        <f t="shared" si="180"/>
        <v>0</v>
      </c>
      <c r="BK99" s="53">
        <f t="shared" si="180"/>
        <v>0</v>
      </c>
      <c r="BL99" s="53">
        <f t="shared" si="180"/>
        <v>0</v>
      </c>
      <c r="BM99" s="53">
        <f t="shared" si="180"/>
        <v>0</v>
      </c>
      <c r="BN99" s="53">
        <f t="shared" si="180"/>
        <v>0</v>
      </c>
      <c r="BO99" s="53">
        <f t="shared" si="180"/>
        <v>0</v>
      </c>
      <c r="BP99" s="53">
        <f t="shared" si="180"/>
        <v>0</v>
      </c>
      <c r="BQ99" s="53">
        <f t="shared" si="180"/>
        <v>0</v>
      </c>
      <c r="BR99" s="53">
        <f t="shared" si="180"/>
        <v>0</v>
      </c>
      <c r="BS99" s="53">
        <f t="shared" si="180"/>
        <v>0</v>
      </c>
      <c r="BT99" s="53">
        <f t="shared" si="180"/>
        <v>0</v>
      </c>
      <c r="BU99" s="53">
        <f t="shared" si="180"/>
        <v>0</v>
      </c>
      <c r="BV99" s="53">
        <f t="shared" si="159"/>
        <v>0</v>
      </c>
      <c r="BW99" s="53">
        <f t="shared" si="160"/>
        <v>1</v>
      </c>
      <c r="BX99" s="53">
        <f t="shared" ref="BX99:CS99" si="181">iferror(BX47/SUM($BV47:$CS47),0)</f>
        <v>0</v>
      </c>
      <c r="BY99" s="53">
        <f t="shared" si="181"/>
        <v>0</v>
      </c>
      <c r="BZ99" s="53">
        <f t="shared" si="181"/>
        <v>0</v>
      </c>
      <c r="CA99" s="53">
        <f t="shared" si="181"/>
        <v>0</v>
      </c>
      <c r="CB99" s="53">
        <f t="shared" si="181"/>
        <v>0</v>
      </c>
      <c r="CC99" s="53">
        <f t="shared" si="181"/>
        <v>0</v>
      </c>
      <c r="CD99" s="53">
        <f t="shared" si="181"/>
        <v>0</v>
      </c>
      <c r="CE99" s="53">
        <f t="shared" si="181"/>
        <v>0</v>
      </c>
      <c r="CF99" s="53">
        <f t="shared" si="181"/>
        <v>0</v>
      </c>
      <c r="CG99" s="53">
        <f t="shared" si="181"/>
        <v>0</v>
      </c>
      <c r="CH99" s="53">
        <f t="shared" si="181"/>
        <v>0</v>
      </c>
      <c r="CI99" s="53">
        <f t="shared" si="181"/>
        <v>0</v>
      </c>
      <c r="CJ99" s="53">
        <f t="shared" si="181"/>
        <v>0</v>
      </c>
      <c r="CK99" s="53">
        <f t="shared" si="181"/>
        <v>0</v>
      </c>
      <c r="CL99" s="53">
        <f t="shared" si="181"/>
        <v>0</v>
      </c>
      <c r="CM99" s="53">
        <f t="shared" si="181"/>
        <v>0</v>
      </c>
      <c r="CN99" s="53">
        <f t="shared" si="181"/>
        <v>0</v>
      </c>
      <c r="CO99" s="53">
        <f t="shared" si="181"/>
        <v>0</v>
      </c>
      <c r="CP99" s="53">
        <f t="shared" si="181"/>
        <v>0</v>
      </c>
      <c r="CQ99" s="53">
        <f t="shared" si="181"/>
        <v>0</v>
      </c>
      <c r="CR99" s="53">
        <f t="shared" si="181"/>
        <v>0</v>
      </c>
      <c r="CS99" s="53">
        <f t="shared" si="181"/>
        <v>0</v>
      </c>
    </row>
    <row r="100">
      <c r="A100" s="26" t="s">
        <v>34</v>
      </c>
      <c r="B100" s="53">
        <f t="shared" si="150"/>
        <v>0</v>
      </c>
      <c r="C100" s="53">
        <f t="shared" si="151"/>
        <v>0</v>
      </c>
      <c r="D100" s="53">
        <f t="shared" ref="D100:Y100" si="182">iferror(D48/SUM($B48:$Y48),0)</f>
        <v>0</v>
      </c>
      <c r="E100" s="53">
        <f t="shared" si="182"/>
        <v>0</v>
      </c>
      <c r="F100" s="53">
        <f t="shared" si="182"/>
        <v>0</v>
      </c>
      <c r="G100" s="53">
        <f t="shared" si="182"/>
        <v>0</v>
      </c>
      <c r="H100" s="53">
        <f t="shared" si="182"/>
        <v>0</v>
      </c>
      <c r="I100" s="53">
        <f t="shared" si="182"/>
        <v>0</v>
      </c>
      <c r="J100" s="53">
        <f t="shared" si="182"/>
        <v>0</v>
      </c>
      <c r="K100" s="53">
        <f t="shared" si="182"/>
        <v>0</v>
      </c>
      <c r="L100" s="53">
        <f t="shared" si="182"/>
        <v>0</v>
      </c>
      <c r="M100" s="53">
        <f t="shared" si="182"/>
        <v>0</v>
      </c>
      <c r="N100" s="53">
        <f t="shared" si="182"/>
        <v>0</v>
      </c>
      <c r="O100" s="53">
        <f t="shared" si="182"/>
        <v>0</v>
      </c>
      <c r="P100" s="53">
        <f t="shared" si="182"/>
        <v>0</v>
      </c>
      <c r="Q100" s="53">
        <f t="shared" si="182"/>
        <v>0</v>
      </c>
      <c r="R100" s="53">
        <f t="shared" si="182"/>
        <v>0</v>
      </c>
      <c r="S100" s="53">
        <f t="shared" si="182"/>
        <v>0</v>
      </c>
      <c r="T100" s="53">
        <f t="shared" si="182"/>
        <v>0</v>
      </c>
      <c r="U100" s="53">
        <f t="shared" si="182"/>
        <v>0</v>
      </c>
      <c r="V100" s="53">
        <f t="shared" si="182"/>
        <v>0</v>
      </c>
      <c r="W100" s="53">
        <f t="shared" si="182"/>
        <v>0</v>
      </c>
      <c r="X100" s="53">
        <f t="shared" si="182"/>
        <v>0</v>
      </c>
      <c r="Y100" s="53">
        <f t="shared" si="182"/>
        <v>0</v>
      </c>
      <c r="Z100" s="53">
        <f t="shared" si="153"/>
        <v>0</v>
      </c>
      <c r="AA100" s="53">
        <f t="shared" si="154"/>
        <v>0</v>
      </c>
      <c r="AB100" s="53">
        <f t="shared" ref="AB100:AW100" si="183">iferror(AB48/SUM($Z48:$AW48),0)</f>
        <v>0</v>
      </c>
      <c r="AC100" s="53">
        <f t="shared" si="183"/>
        <v>0</v>
      </c>
      <c r="AD100" s="53">
        <f t="shared" si="183"/>
        <v>0</v>
      </c>
      <c r="AE100" s="53">
        <f t="shared" si="183"/>
        <v>0</v>
      </c>
      <c r="AF100" s="53">
        <f t="shared" si="183"/>
        <v>0</v>
      </c>
      <c r="AG100" s="53">
        <f t="shared" si="183"/>
        <v>0</v>
      </c>
      <c r="AH100" s="53">
        <f t="shared" si="183"/>
        <v>0</v>
      </c>
      <c r="AI100" s="53">
        <f t="shared" si="183"/>
        <v>0</v>
      </c>
      <c r="AJ100" s="53">
        <f t="shared" si="183"/>
        <v>0</v>
      </c>
      <c r="AK100" s="53">
        <f t="shared" si="183"/>
        <v>0</v>
      </c>
      <c r="AL100" s="53">
        <f t="shared" si="183"/>
        <v>0</v>
      </c>
      <c r="AM100" s="53">
        <f t="shared" si="183"/>
        <v>0</v>
      </c>
      <c r="AN100" s="53">
        <f t="shared" si="183"/>
        <v>0</v>
      </c>
      <c r="AO100" s="53">
        <f t="shared" si="183"/>
        <v>0</v>
      </c>
      <c r="AP100" s="53">
        <f t="shared" si="183"/>
        <v>0</v>
      </c>
      <c r="AQ100" s="53">
        <f t="shared" si="183"/>
        <v>0</v>
      </c>
      <c r="AR100" s="53">
        <f t="shared" si="183"/>
        <v>0</v>
      </c>
      <c r="AS100" s="53">
        <f t="shared" si="183"/>
        <v>0</v>
      </c>
      <c r="AT100" s="53">
        <f t="shared" si="183"/>
        <v>0</v>
      </c>
      <c r="AU100" s="53">
        <f t="shared" si="183"/>
        <v>0</v>
      </c>
      <c r="AV100" s="53">
        <f t="shared" si="183"/>
        <v>0</v>
      </c>
      <c r="AW100" s="53">
        <f t="shared" si="183"/>
        <v>0</v>
      </c>
      <c r="AX100" s="53">
        <f t="shared" si="156"/>
        <v>0</v>
      </c>
      <c r="AY100" s="53">
        <f t="shared" si="157"/>
        <v>0.5</v>
      </c>
      <c r="AZ100" s="53">
        <f t="shared" ref="AZ100:BU100" si="184">iferror(AZ48/SUM($AX48:$BU48),0)</f>
        <v>0</v>
      </c>
      <c r="BA100" s="53">
        <f t="shared" si="184"/>
        <v>0</v>
      </c>
      <c r="BB100" s="53">
        <f t="shared" si="184"/>
        <v>0</v>
      </c>
      <c r="BC100" s="53">
        <f t="shared" si="184"/>
        <v>0</v>
      </c>
      <c r="BD100" s="53">
        <f t="shared" si="184"/>
        <v>0</v>
      </c>
      <c r="BE100" s="53">
        <f t="shared" si="184"/>
        <v>0</v>
      </c>
      <c r="BF100" s="53">
        <f t="shared" si="184"/>
        <v>0</v>
      </c>
      <c r="BG100" s="53">
        <f t="shared" si="184"/>
        <v>0</v>
      </c>
      <c r="BH100" s="53">
        <f t="shared" si="184"/>
        <v>0</v>
      </c>
      <c r="BI100" s="53">
        <f t="shared" si="184"/>
        <v>0</v>
      </c>
      <c r="BJ100" s="53">
        <f t="shared" si="184"/>
        <v>0</v>
      </c>
      <c r="BK100" s="53">
        <f t="shared" si="184"/>
        <v>0</v>
      </c>
      <c r="BL100" s="53">
        <f t="shared" si="184"/>
        <v>0</v>
      </c>
      <c r="BM100" s="53">
        <f t="shared" si="184"/>
        <v>0</v>
      </c>
      <c r="BN100" s="53">
        <f t="shared" si="184"/>
        <v>0</v>
      </c>
      <c r="BO100" s="53">
        <f t="shared" si="184"/>
        <v>0</v>
      </c>
      <c r="BP100" s="53">
        <f t="shared" si="184"/>
        <v>0</v>
      </c>
      <c r="BQ100" s="53">
        <f t="shared" si="184"/>
        <v>0</v>
      </c>
      <c r="BR100" s="53">
        <f t="shared" si="184"/>
        <v>0</v>
      </c>
      <c r="BS100" s="53">
        <f t="shared" si="184"/>
        <v>0</v>
      </c>
      <c r="BT100" s="53">
        <f t="shared" si="184"/>
        <v>0</v>
      </c>
      <c r="BU100" s="53">
        <f t="shared" si="184"/>
        <v>0.5</v>
      </c>
      <c r="BV100" s="53">
        <f t="shared" si="159"/>
        <v>0</v>
      </c>
      <c r="BW100" s="53">
        <f t="shared" si="160"/>
        <v>1</v>
      </c>
      <c r="BX100" s="53">
        <f t="shared" ref="BX100:CS100" si="185">iferror(BX48/SUM($BV48:$CS48),0)</f>
        <v>0</v>
      </c>
      <c r="BY100" s="53">
        <f t="shared" si="185"/>
        <v>0</v>
      </c>
      <c r="BZ100" s="53">
        <f t="shared" si="185"/>
        <v>0</v>
      </c>
      <c r="CA100" s="53">
        <f t="shared" si="185"/>
        <v>0</v>
      </c>
      <c r="CB100" s="53">
        <f t="shared" si="185"/>
        <v>0</v>
      </c>
      <c r="CC100" s="53">
        <f t="shared" si="185"/>
        <v>0</v>
      </c>
      <c r="CD100" s="53">
        <f t="shared" si="185"/>
        <v>0</v>
      </c>
      <c r="CE100" s="53">
        <f t="shared" si="185"/>
        <v>0</v>
      </c>
      <c r="CF100" s="53">
        <f t="shared" si="185"/>
        <v>0</v>
      </c>
      <c r="CG100" s="53">
        <f t="shared" si="185"/>
        <v>0</v>
      </c>
      <c r="CH100" s="53">
        <f t="shared" si="185"/>
        <v>0</v>
      </c>
      <c r="CI100" s="53">
        <f t="shared" si="185"/>
        <v>0</v>
      </c>
      <c r="CJ100" s="53">
        <f t="shared" si="185"/>
        <v>0</v>
      </c>
      <c r="CK100" s="53">
        <f t="shared" si="185"/>
        <v>0</v>
      </c>
      <c r="CL100" s="53">
        <f t="shared" si="185"/>
        <v>0</v>
      </c>
      <c r="CM100" s="53">
        <f t="shared" si="185"/>
        <v>0</v>
      </c>
      <c r="CN100" s="53">
        <f t="shared" si="185"/>
        <v>0</v>
      </c>
      <c r="CO100" s="53">
        <f t="shared" si="185"/>
        <v>0</v>
      </c>
      <c r="CP100" s="53">
        <f t="shared" si="185"/>
        <v>0</v>
      </c>
      <c r="CQ100" s="53">
        <f t="shared" si="185"/>
        <v>0</v>
      </c>
      <c r="CR100" s="53">
        <f t="shared" si="185"/>
        <v>0</v>
      </c>
      <c r="CS100" s="53">
        <f t="shared" si="185"/>
        <v>0</v>
      </c>
    </row>
    <row r="101">
      <c r="A101" s="74" t="s">
        <v>35</v>
      </c>
      <c r="B101" s="53">
        <f t="shared" ref="B101:Y101" si="186">iferror(B49/SUM($B49:$Y49),0)</f>
        <v>0</v>
      </c>
      <c r="C101" s="53">
        <f t="shared" si="186"/>
        <v>0</v>
      </c>
      <c r="D101" s="53">
        <f t="shared" si="186"/>
        <v>0</v>
      </c>
      <c r="E101" s="53">
        <f t="shared" si="186"/>
        <v>0</v>
      </c>
      <c r="F101" s="53">
        <f t="shared" si="186"/>
        <v>0</v>
      </c>
      <c r="G101" s="53">
        <f t="shared" si="186"/>
        <v>0</v>
      </c>
      <c r="H101" s="53">
        <f t="shared" si="186"/>
        <v>0</v>
      </c>
      <c r="I101" s="53">
        <f t="shared" si="186"/>
        <v>0</v>
      </c>
      <c r="J101" s="53">
        <f t="shared" si="186"/>
        <v>0</v>
      </c>
      <c r="K101" s="53">
        <f t="shared" si="186"/>
        <v>0</v>
      </c>
      <c r="L101" s="53">
        <f t="shared" si="186"/>
        <v>0</v>
      </c>
      <c r="M101" s="53">
        <f t="shared" si="186"/>
        <v>0</v>
      </c>
      <c r="N101" s="53">
        <f t="shared" si="186"/>
        <v>0</v>
      </c>
      <c r="O101" s="53">
        <f t="shared" si="186"/>
        <v>0</v>
      </c>
      <c r="P101" s="53">
        <f t="shared" si="186"/>
        <v>0</v>
      </c>
      <c r="Q101" s="53">
        <f t="shared" si="186"/>
        <v>0</v>
      </c>
      <c r="R101" s="53">
        <f t="shared" si="186"/>
        <v>0</v>
      </c>
      <c r="S101" s="53">
        <f t="shared" si="186"/>
        <v>0</v>
      </c>
      <c r="T101" s="53">
        <f t="shared" si="186"/>
        <v>0</v>
      </c>
      <c r="U101" s="53">
        <f t="shared" si="186"/>
        <v>0</v>
      </c>
      <c r="V101" s="53">
        <f t="shared" si="186"/>
        <v>0</v>
      </c>
      <c r="W101" s="53">
        <f t="shared" si="186"/>
        <v>0</v>
      </c>
      <c r="X101" s="53">
        <f t="shared" si="186"/>
        <v>0</v>
      </c>
      <c r="Y101" s="53">
        <f t="shared" si="186"/>
        <v>0</v>
      </c>
      <c r="Z101" s="53">
        <f t="shared" ref="Z101:AW101" si="187">iferror(Z49/SUM($Z49:$AW49),0)</f>
        <v>0.625</v>
      </c>
      <c r="AA101" s="53">
        <f t="shared" si="187"/>
        <v>0.25</v>
      </c>
      <c r="AB101" s="53">
        <f t="shared" si="187"/>
        <v>0</v>
      </c>
      <c r="AC101" s="53">
        <f t="shared" si="187"/>
        <v>0</v>
      </c>
      <c r="AD101" s="53">
        <f t="shared" si="187"/>
        <v>0</v>
      </c>
      <c r="AE101" s="53">
        <f t="shared" si="187"/>
        <v>0</v>
      </c>
      <c r="AF101" s="53">
        <f t="shared" si="187"/>
        <v>0</v>
      </c>
      <c r="AG101" s="53">
        <f t="shared" si="187"/>
        <v>0</v>
      </c>
      <c r="AH101" s="53">
        <f t="shared" si="187"/>
        <v>0</v>
      </c>
      <c r="AI101" s="53">
        <f t="shared" si="187"/>
        <v>0</v>
      </c>
      <c r="AJ101" s="53">
        <f t="shared" si="187"/>
        <v>0</v>
      </c>
      <c r="AK101" s="53">
        <f t="shared" si="187"/>
        <v>0</v>
      </c>
      <c r="AL101" s="53">
        <f t="shared" si="187"/>
        <v>0</v>
      </c>
      <c r="AM101" s="53">
        <f t="shared" si="187"/>
        <v>0</v>
      </c>
      <c r="AN101" s="53">
        <f t="shared" si="187"/>
        <v>0</v>
      </c>
      <c r="AO101" s="53">
        <f t="shared" si="187"/>
        <v>0</v>
      </c>
      <c r="AP101" s="53">
        <f t="shared" si="187"/>
        <v>0</v>
      </c>
      <c r="AQ101" s="53">
        <f t="shared" si="187"/>
        <v>0</v>
      </c>
      <c r="AR101" s="53">
        <f t="shared" si="187"/>
        <v>0</v>
      </c>
      <c r="AS101" s="53">
        <f t="shared" si="187"/>
        <v>0</v>
      </c>
      <c r="AT101" s="53">
        <f t="shared" si="187"/>
        <v>0</v>
      </c>
      <c r="AU101" s="53">
        <f t="shared" si="187"/>
        <v>0</v>
      </c>
      <c r="AV101" s="53">
        <f t="shared" si="187"/>
        <v>0</v>
      </c>
      <c r="AW101" s="53">
        <f t="shared" si="187"/>
        <v>0.125</v>
      </c>
      <c r="AX101" s="53">
        <f t="shared" ref="AX101:BU101" si="188">iferror(AX49/SUM($AX49:$BU49),0)</f>
        <v>0.6666666667</v>
      </c>
      <c r="AY101" s="53">
        <f t="shared" si="188"/>
        <v>0.3333333333</v>
      </c>
      <c r="AZ101" s="53">
        <f t="shared" si="188"/>
        <v>0</v>
      </c>
      <c r="BA101" s="53">
        <f t="shared" si="188"/>
        <v>0</v>
      </c>
      <c r="BB101" s="53">
        <f t="shared" si="188"/>
        <v>0</v>
      </c>
      <c r="BC101" s="53">
        <f t="shared" si="188"/>
        <v>0</v>
      </c>
      <c r="BD101" s="53">
        <f t="shared" si="188"/>
        <v>0</v>
      </c>
      <c r="BE101" s="53">
        <f t="shared" si="188"/>
        <v>0</v>
      </c>
      <c r="BF101" s="53">
        <f t="shared" si="188"/>
        <v>0</v>
      </c>
      <c r="BG101" s="53">
        <f t="shared" si="188"/>
        <v>0</v>
      </c>
      <c r="BH101" s="53">
        <f t="shared" si="188"/>
        <v>0</v>
      </c>
      <c r="BI101" s="53">
        <f t="shared" si="188"/>
        <v>0</v>
      </c>
      <c r="BJ101" s="53">
        <f t="shared" si="188"/>
        <v>0</v>
      </c>
      <c r="BK101" s="53">
        <f t="shared" si="188"/>
        <v>0</v>
      </c>
      <c r="BL101" s="53">
        <f t="shared" si="188"/>
        <v>0</v>
      </c>
      <c r="BM101" s="53">
        <f t="shared" si="188"/>
        <v>0</v>
      </c>
      <c r="BN101" s="53">
        <f t="shared" si="188"/>
        <v>0</v>
      </c>
      <c r="BO101" s="53">
        <f t="shared" si="188"/>
        <v>0</v>
      </c>
      <c r="BP101" s="53">
        <f t="shared" si="188"/>
        <v>0</v>
      </c>
      <c r="BQ101" s="53">
        <f t="shared" si="188"/>
        <v>0</v>
      </c>
      <c r="BR101" s="53">
        <f t="shared" si="188"/>
        <v>0</v>
      </c>
      <c r="BS101" s="53">
        <f t="shared" si="188"/>
        <v>0</v>
      </c>
      <c r="BT101" s="53">
        <f t="shared" si="188"/>
        <v>0</v>
      </c>
      <c r="BU101" s="53">
        <f t="shared" si="188"/>
        <v>0</v>
      </c>
      <c r="BV101" s="53">
        <f t="shared" ref="BV101:CS101" si="189">iferror(BV49/SUM($BV49:$CS49),0)</f>
        <v>0.8461538462</v>
      </c>
      <c r="BW101" s="53">
        <f t="shared" si="189"/>
        <v>0.1538461538</v>
      </c>
      <c r="BX101" s="53">
        <f t="shared" si="189"/>
        <v>0</v>
      </c>
      <c r="BY101" s="53">
        <f t="shared" si="189"/>
        <v>0</v>
      </c>
      <c r="BZ101" s="53">
        <f t="shared" si="189"/>
        <v>0</v>
      </c>
      <c r="CA101" s="53">
        <f t="shared" si="189"/>
        <v>0</v>
      </c>
      <c r="CB101" s="53">
        <f t="shared" si="189"/>
        <v>0</v>
      </c>
      <c r="CC101" s="53">
        <f t="shared" si="189"/>
        <v>0</v>
      </c>
      <c r="CD101" s="53">
        <f t="shared" si="189"/>
        <v>0</v>
      </c>
      <c r="CE101" s="53">
        <f t="shared" si="189"/>
        <v>0</v>
      </c>
      <c r="CF101" s="53">
        <f t="shared" si="189"/>
        <v>0</v>
      </c>
      <c r="CG101" s="53">
        <f t="shared" si="189"/>
        <v>0</v>
      </c>
      <c r="CH101" s="53">
        <f t="shared" si="189"/>
        <v>0</v>
      </c>
      <c r="CI101" s="53">
        <f t="shared" si="189"/>
        <v>0</v>
      </c>
      <c r="CJ101" s="53">
        <f t="shared" si="189"/>
        <v>0</v>
      </c>
      <c r="CK101" s="53">
        <f t="shared" si="189"/>
        <v>0</v>
      </c>
      <c r="CL101" s="53">
        <f t="shared" si="189"/>
        <v>0</v>
      </c>
      <c r="CM101" s="53">
        <f t="shared" si="189"/>
        <v>0</v>
      </c>
      <c r="CN101" s="53">
        <f t="shared" si="189"/>
        <v>0</v>
      </c>
      <c r="CO101" s="53">
        <f t="shared" si="189"/>
        <v>0</v>
      </c>
      <c r="CP101" s="53">
        <f t="shared" si="189"/>
        <v>0</v>
      </c>
      <c r="CQ101" s="53">
        <f t="shared" si="189"/>
        <v>0</v>
      </c>
      <c r="CR101" s="53">
        <f t="shared" si="189"/>
        <v>0</v>
      </c>
      <c r="CS101" s="53">
        <f t="shared" si="189"/>
        <v>0</v>
      </c>
    </row>
    <row r="102">
      <c r="A102" s="26" t="s">
        <v>36</v>
      </c>
      <c r="B102" s="53">
        <f>iferror(0,0)</f>
        <v>0</v>
      </c>
      <c r="C102" s="53">
        <f>iferror(B50/SUM($B50:$Y50)+C50/SUM($B50:$Y50),0)</f>
        <v>0</v>
      </c>
      <c r="D102" s="53">
        <f t="shared" ref="D102:Y102" si="190">iferror(D50/SUM($B50:$Y50),0)</f>
        <v>0</v>
      </c>
      <c r="E102" s="53">
        <f t="shared" si="190"/>
        <v>0</v>
      </c>
      <c r="F102" s="53">
        <f t="shared" si="190"/>
        <v>0</v>
      </c>
      <c r="G102" s="53">
        <f t="shared" si="190"/>
        <v>0</v>
      </c>
      <c r="H102" s="53">
        <f t="shared" si="190"/>
        <v>0</v>
      </c>
      <c r="I102" s="53">
        <f t="shared" si="190"/>
        <v>0</v>
      </c>
      <c r="J102" s="53">
        <f t="shared" si="190"/>
        <v>0</v>
      </c>
      <c r="K102" s="53">
        <f t="shared" si="190"/>
        <v>0</v>
      </c>
      <c r="L102" s="53">
        <f t="shared" si="190"/>
        <v>0</v>
      </c>
      <c r="M102" s="53">
        <f t="shared" si="190"/>
        <v>0</v>
      </c>
      <c r="N102" s="53">
        <f t="shared" si="190"/>
        <v>0</v>
      </c>
      <c r="O102" s="53">
        <f t="shared" si="190"/>
        <v>0</v>
      </c>
      <c r="P102" s="53">
        <f t="shared" si="190"/>
        <v>0</v>
      </c>
      <c r="Q102" s="53">
        <f t="shared" si="190"/>
        <v>0</v>
      </c>
      <c r="R102" s="53">
        <f t="shared" si="190"/>
        <v>0</v>
      </c>
      <c r="S102" s="53">
        <f t="shared" si="190"/>
        <v>0</v>
      </c>
      <c r="T102" s="53">
        <f t="shared" si="190"/>
        <v>0</v>
      </c>
      <c r="U102" s="53">
        <f t="shared" si="190"/>
        <v>0</v>
      </c>
      <c r="V102" s="53">
        <f t="shared" si="190"/>
        <v>0</v>
      </c>
      <c r="W102" s="53">
        <f t="shared" si="190"/>
        <v>0</v>
      </c>
      <c r="X102" s="53">
        <f t="shared" si="190"/>
        <v>0</v>
      </c>
      <c r="Y102" s="53">
        <f t="shared" si="190"/>
        <v>0</v>
      </c>
      <c r="Z102" s="53">
        <f>iferror(0,0)</f>
        <v>0</v>
      </c>
      <c r="AA102" s="53">
        <f>iferror(Z50/SUM($Z50:$AW50)+AA50/SUM($Z50:$AW50),0)</f>
        <v>0</v>
      </c>
      <c r="AB102" s="53">
        <f t="shared" ref="AB102:AW102" si="191">iferror(AB50/SUM($Z50:$AW50),0)</f>
        <v>0</v>
      </c>
      <c r="AC102" s="53">
        <f t="shared" si="191"/>
        <v>0</v>
      </c>
      <c r="AD102" s="53">
        <f t="shared" si="191"/>
        <v>0</v>
      </c>
      <c r="AE102" s="53">
        <f t="shared" si="191"/>
        <v>0</v>
      </c>
      <c r="AF102" s="53">
        <f t="shared" si="191"/>
        <v>0</v>
      </c>
      <c r="AG102" s="53">
        <f t="shared" si="191"/>
        <v>0</v>
      </c>
      <c r="AH102" s="53">
        <f t="shared" si="191"/>
        <v>0</v>
      </c>
      <c r="AI102" s="53">
        <f t="shared" si="191"/>
        <v>0</v>
      </c>
      <c r="AJ102" s="53">
        <f t="shared" si="191"/>
        <v>0</v>
      </c>
      <c r="AK102" s="53">
        <f t="shared" si="191"/>
        <v>0</v>
      </c>
      <c r="AL102" s="53">
        <f t="shared" si="191"/>
        <v>0</v>
      </c>
      <c r="AM102" s="53">
        <f t="shared" si="191"/>
        <v>0</v>
      </c>
      <c r="AN102" s="53">
        <f t="shared" si="191"/>
        <v>0</v>
      </c>
      <c r="AO102" s="53">
        <f t="shared" si="191"/>
        <v>0</v>
      </c>
      <c r="AP102" s="53">
        <f t="shared" si="191"/>
        <v>0</v>
      </c>
      <c r="AQ102" s="53">
        <f t="shared" si="191"/>
        <v>0</v>
      </c>
      <c r="AR102" s="53">
        <f t="shared" si="191"/>
        <v>0</v>
      </c>
      <c r="AS102" s="53">
        <f t="shared" si="191"/>
        <v>0</v>
      </c>
      <c r="AT102" s="53">
        <f t="shared" si="191"/>
        <v>0</v>
      </c>
      <c r="AU102" s="53">
        <f t="shared" si="191"/>
        <v>0</v>
      </c>
      <c r="AV102" s="53">
        <f t="shared" si="191"/>
        <v>0</v>
      </c>
      <c r="AW102" s="53">
        <f t="shared" si="191"/>
        <v>0</v>
      </c>
      <c r="AX102" s="53">
        <f>iferror(0,0)</f>
        <v>0</v>
      </c>
      <c r="AY102" s="53">
        <f>iferror(AX50/SUM($AX50:$BU50)+AY50/SUM($AX50:$BU50),0)</f>
        <v>1</v>
      </c>
      <c r="AZ102" s="53">
        <f t="shared" ref="AZ102:BU102" si="192">iferror(AZ50/SUM($AX50:$BU50),0)</f>
        <v>0</v>
      </c>
      <c r="BA102" s="53">
        <f t="shared" si="192"/>
        <v>0</v>
      </c>
      <c r="BB102" s="53">
        <f t="shared" si="192"/>
        <v>0</v>
      </c>
      <c r="BC102" s="53">
        <f t="shared" si="192"/>
        <v>0</v>
      </c>
      <c r="BD102" s="53">
        <f t="shared" si="192"/>
        <v>0</v>
      </c>
      <c r="BE102" s="53">
        <f t="shared" si="192"/>
        <v>0</v>
      </c>
      <c r="BF102" s="53">
        <f t="shared" si="192"/>
        <v>0</v>
      </c>
      <c r="BG102" s="53">
        <f t="shared" si="192"/>
        <v>0</v>
      </c>
      <c r="BH102" s="53">
        <f t="shared" si="192"/>
        <v>0</v>
      </c>
      <c r="BI102" s="53">
        <f t="shared" si="192"/>
        <v>0</v>
      </c>
      <c r="BJ102" s="53">
        <f t="shared" si="192"/>
        <v>0</v>
      </c>
      <c r="BK102" s="53">
        <f t="shared" si="192"/>
        <v>0</v>
      </c>
      <c r="BL102" s="53">
        <f t="shared" si="192"/>
        <v>0</v>
      </c>
      <c r="BM102" s="53">
        <f t="shared" si="192"/>
        <v>0</v>
      </c>
      <c r="BN102" s="53">
        <f t="shared" si="192"/>
        <v>0</v>
      </c>
      <c r="BO102" s="53">
        <f t="shared" si="192"/>
        <v>0</v>
      </c>
      <c r="BP102" s="53">
        <f t="shared" si="192"/>
        <v>0</v>
      </c>
      <c r="BQ102" s="53">
        <f t="shared" si="192"/>
        <v>0</v>
      </c>
      <c r="BR102" s="53">
        <f t="shared" si="192"/>
        <v>0</v>
      </c>
      <c r="BS102" s="53">
        <f t="shared" si="192"/>
        <v>0</v>
      </c>
      <c r="BT102" s="53">
        <f t="shared" si="192"/>
        <v>0</v>
      </c>
      <c r="BU102" s="53">
        <f t="shared" si="192"/>
        <v>0</v>
      </c>
      <c r="BV102" s="53">
        <f>iferror(0,0)</f>
        <v>0</v>
      </c>
      <c r="BW102" s="53">
        <f>iferror(BV50/SUM($BV50:$CS50)+BW50/SUM($BV50:$CS50),0)</f>
        <v>1</v>
      </c>
      <c r="BX102" s="53">
        <f t="shared" ref="BX102:CS102" si="193">iferror(BX50/SUM($BV50:$CS50),0)</f>
        <v>0</v>
      </c>
      <c r="BY102" s="53">
        <f t="shared" si="193"/>
        <v>0</v>
      </c>
      <c r="BZ102" s="53">
        <f t="shared" si="193"/>
        <v>0</v>
      </c>
      <c r="CA102" s="53">
        <f t="shared" si="193"/>
        <v>0</v>
      </c>
      <c r="CB102" s="53">
        <f t="shared" si="193"/>
        <v>0</v>
      </c>
      <c r="CC102" s="53">
        <f t="shared" si="193"/>
        <v>0</v>
      </c>
      <c r="CD102" s="53">
        <f t="shared" si="193"/>
        <v>0</v>
      </c>
      <c r="CE102" s="53">
        <f t="shared" si="193"/>
        <v>0</v>
      </c>
      <c r="CF102" s="53">
        <f t="shared" si="193"/>
        <v>0</v>
      </c>
      <c r="CG102" s="53">
        <f t="shared" si="193"/>
        <v>0</v>
      </c>
      <c r="CH102" s="53">
        <f t="shared" si="193"/>
        <v>0</v>
      </c>
      <c r="CI102" s="53">
        <f t="shared" si="193"/>
        <v>0</v>
      </c>
      <c r="CJ102" s="53">
        <f t="shared" si="193"/>
        <v>0</v>
      </c>
      <c r="CK102" s="53">
        <f t="shared" si="193"/>
        <v>0</v>
      </c>
      <c r="CL102" s="53">
        <f t="shared" si="193"/>
        <v>0</v>
      </c>
      <c r="CM102" s="53">
        <f t="shared" si="193"/>
        <v>0</v>
      </c>
      <c r="CN102" s="53">
        <f t="shared" si="193"/>
        <v>0</v>
      </c>
      <c r="CO102" s="53">
        <f t="shared" si="193"/>
        <v>0</v>
      </c>
      <c r="CP102" s="53">
        <f t="shared" si="193"/>
        <v>0</v>
      </c>
      <c r="CQ102" s="53">
        <f t="shared" si="193"/>
        <v>0</v>
      </c>
      <c r="CR102" s="53">
        <f t="shared" si="193"/>
        <v>0</v>
      </c>
      <c r="CS102" s="53">
        <f t="shared" si="193"/>
        <v>0</v>
      </c>
    </row>
    <row r="103">
      <c r="A103" s="74" t="s">
        <v>37</v>
      </c>
      <c r="B103" s="53">
        <f t="shared" ref="B103:Y103" si="194">iferror(B51/SUM($B51:$Y51),0)</f>
        <v>0</v>
      </c>
      <c r="C103" s="53">
        <f t="shared" si="194"/>
        <v>0</v>
      </c>
      <c r="D103" s="53">
        <f t="shared" si="194"/>
        <v>0</v>
      </c>
      <c r="E103" s="53">
        <f t="shared" si="194"/>
        <v>0</v>
      </c>
      <c r="F103" s="53">
        <f t="shared" si="194"/>
        <v>0</v>
      </c>
      <c r="G103" s="53">
        <f t="shared" si="194"/>
        <v>0</v>
      </c>
      <c r="H103" s="53">
        <f t="shared" si="194"/>
        <v>0</v>
      </c>
      <c r="I103" s="53">
        <f t="shared" si="194"/>
        <v>0</v>
      </c>
      <c r="J103" s="53">
        <f t="shared" si="194"/>
        <v>0</v>
      </c>
      <c r="K103" s="53">
        <f t="shared" si="194"/>
        <v>0</v>
      </c>
      <c r="L103" s="53">
        <f t="shared" si="194"/>
        <v>0</v>
      </c>
      <c r="M103" s="53">
        <f t="shared" si="194"/>
        <v>0</v>
      </c>
      <c r="N103" s="53">
        <f t="shared" si="194"/>
        <v>0</v>
      </c>
      <c r="O103" s="53">
        <f t="shared" si="194"/>
        <v>0</v>
      </c>
      <c r="P103" s="53">
        <f t="shared" si="194"/>
        <v>0</v>
      </c>
      <c r="Q103" s="53">
        <f t="shared" si="194"/>
        <v>0</v>
      </c>
      <c r="R103" s="53">
        <f t="shared" si="194"/>
        <v>0</v>
      </c>
      <c r="S103" s="53">
        <f t="shared" si="194"/>
        <v>0</v>
      </c>
      <c r="T103" s="53">
        <f t="shared" si="194"/>
        <v>0</v>
      </c>
      <c r="U103" s="53">
        <f t="shared" si="194"/>
        <v>0</v>
      </c>
      <c r="V103" s="53">
        <f t="shared" si="194"/>
        <v>0</v>
      </c>
      <c r="W103" s="53">
        <f t="shared" si="194"/>
        <v>0</v>
      </c>
      <c r="X103" s="53">
        <f t="shared" si="194"/>
        <v>0</v>
      </c>
      <c r="Y103" s="53">
        <f t="shared" si="194"/>
        <v>0</v>
      </c>
      <c r="Z103" s="53">
        <f t="shared" ref="Z103:AW103" si="195">iferror(Z51/SUM($Z51:$AW51),0)</f>
        <v>1</v>
      </c>
      <c r="AA103" s="53">
        <f t="shared" si="195"/>
        <v>0</v>
      </c>
      <c r="AB103" s="53">
        <f t="shared" si="195"/>
        <v>0</v>
      </c>
      <c r="AC103" s="53">
        <f t="shared" si="195"/>
        <v>0</v>
      </c>
      <c r="AD103" s="53">
        <f t="shared" si="195"/>
        <v>0</v>
      </c>
      <c r="AE103" s="53">
        <f t="shared" si="195"/>
        <v>0</v>
      </c>
      <c r="AF103" s="53">
        <f t="shared" si="195"/>
        <v>0</v>
      </c>
      <c r="AG103" s="53">
        <f t="shared" si="195"/>
        <v>0</v>
      </c>
      <c r="AH103" s="53">
        <f t="shared" si="195"/>
        <v>0</v>
      </c>
      <c r="AI103" s="53">
        <f t="shared" si="195"/>
        <v>0</v>
      </c>
      <c r="AJ103" s="53">
        <f t="shared" si="195"/>
        <v>0</v>
      </c>
      <c r="AK103" s="53">
        <f t="shared" si="195"/>
        <v>0</v>
      </c>
      <c r="AL103" s="53">
        <f t="shared" si="195"/>
        <v>0</v>
      </c>
      <c r="AM103" s="53">
        <f t="shared" si="195"/>
        <v>0</v>
      </c>
      <c r="AN103" s="53">
        <f t="shared" si="195"/>
        <v>0</v>
      </c>
      <c r="AO103" s="53">
        <f t="shared" si="195"/>
        <v>0</v>
      </c>
      <c r="AP103" s="53">
        <f t="shared" si="195"/>
        <v>0</v>
      </c>
      <c r="AQ103" s="53">
        <f t="shared" si="195"/>
        <v>0</v>
      </c>
      <c r="AR103" s="53">
        <f t="shared" si="195"/>
        <v>0</v>
      </c>
      <c r="AS103" s="53">
        <f t="shared" si="195"/>
        <v>0</v>
      </c>
      <c r="AT103" s="53">
        <f t="shared" si="195"/>
        <v>0</v>
      </c>
      <c r="AU103" s="53">
        <f t="shared" si="195"/>
        <v>0</v>
      </c>
      <c r="AV103" s="53">
        <f t="shared" si="195"/>
        <v>0</v>
      </c>
      <c r="AW103" s="53">
        <f t="shared" si="195"/>
        <v>0</v>
      </c>
      <c r="AX103" s="53">
        <f t="shared" ref="AX103:BU103" si="196">iferror(AX51/SUM($AX51:$BU51),0)</f>
        <v>0</v>
      </c>
      <c r="AY103" s="53">
        <f t="shared" si="196"/>
        <v>0</v>
      </c>
      <c r="AZ103" s="53">
        <f t="shared" si="196"/>
        <v>0</v>
      </c>
      <c r="BA103" s="53">
        <f t="shared" si="196"/>
        <v>0</v>
      </c>
      <c r="BB103" s="53">
        <f t="shared" si="196"/>
        <v>0</v>
      </c>
      <c r="BC103" s="53">
        <f t="shared" si="196"/>
        <v>0</v>
      </c>
      <c r="BD103" s="53">
        <f t="shared" si="196"/>
        <v>0</v>
      </c>
      <c r="BE103" s="53">
        <f t="shared" si="196"/>
        <v>0</v>
      </c>
      <c r="BF103" s="53">
        <f t="shared" si="196"/>
        <v>0</v>
      </c>
      <c r="BG103" s="53">
        <f t="shared" si="196"/>
        <v>0</v>
      </c>
      <c r="BH103" s="53">
        <f t="shared" si="196"/>
        <v>0</v>
      </c>
      <c r="BI103" s="53">
        <f t="shared" si="196"/>
        <v>0</v>
      </c>
      <c r="BJ103" s="53">
        <f t="shared" si="196"/>
        <v>0</v>
      </c>
      <c r="BK103" s="53">
        <f t="shared" si="196"/>
        <v>0</v>
      </c>
      <c r="BL103" s="53">
        <f t="shared" si="196"/>
        <v>0</v>
      </c>
      <c r="BM103" s="53">
        <f t="shared" si="196"/>
        <v>0</v>
      </c>
      <c r="BN103" s="53">
        <f t="shared" si="196"/>
        <v>0</v>
      </c>
      <c r="BO103" s="53">
        <f t="shared" si="196"/>
        <v>0</v>
      </c>
      <c r="BP103" s="53">
        <f t="shared" si="196"/>
        <v>0</v>
      </c>
      <c r="BQ103" s="53">
        <f t="shared" si="196"/>
        <v>0</v>
      </c>
      <c r="BR103" s="53">
        <f t="shared" si="196"/>
        <v>0</v>
      </c>
      <c r="BS103" s="53">
        <f t="shared" si="196"/>
        <v>0</v>
      </c>
      <c r="BT103" s="53">
        <f t="shared" si="196"/>
        <v>0</v>
      </c>
      <c r="BU103" s="53">
        <f t="shared" si="196"/>
        <v>1</v>
      </c>
      <c r="BV103" s="53">
        <f t="shared" ref="BV103:CS103" si="197">iferror(BV51/SUM($BV51:$CS51),0)</f>
        <v>1</v>
      </c>
      <c r="BW103" s="53">
        <f t="shared" si="197"/>
        <v>0</v>
      </c>
      <c r="BX103" s="53">
        <f t="shared" si="197"/>
        <v>0</v>
      </c>
      <c r="BY103" s="53">
        <f t="shared" si="197"/>
        <v>0</v>
      </c>
      <c r="BZ103" s="53">
        <f t="shared" si="197"/>
        <v>0</v>
      </c>
      <c r="CA103" s="53">
        <f t="shared" si="197"/>
        <v>0</v>
      </c>
      <c r="CB103" s="53">
        <f t="shared" si="197"/>
        <v>0</v>
      </c>
      <c r="CC103" s="53">
        <f t="shared" si="197"/>
        <v>0</v>
      </c>
      <c r="CD103" s="53">
        <f t="shared" si="197"/>
        <v>0</v>
      </c>
      <c r="CE103" s="53">
        <f t="shared" si="197"/>
        <v>0</v>
      </c>
      <c r="CF103" s="53">
        <f t="shared" si="197"/>
        <v>0</v>
      </c>
      <c r="CG103" s="53">
        <f t="shared" si="197"/>
        <v>0</v>
      </c>
      <c r="CH103" s="53">
        <f t="shared" si="197"/>
        <v>0</v>
      </c>
      <c r="CI103" s="53">
        <f t="shared" si="197"/>
        <v>0</v>
      </c>
      <c r="CJ103" s="53">
        <f t="shared" si="197"/>
        <v>0</v>
      </c>
      <c r="CK103" s="53">
        <f t="shared" si="197"/>
        <v>0</v>
      </c>
      <c r="CL103" s="53">
        <f t="shared" si="197"/>
        <v>0</v>
      </c>
      <c r="CM103" s="53">
        <f t="shared" si="197"/>
        <v>0</v>
      </c>
      <c r="CN103" s="53">
        <f t="shared" si="197"/>
        <v>0</v>
      </c>
      <c r="CO103" s="53">
        <f t="shared" si="197"/>
        <v>0</v>
      </c>
      <c r="CP103" s="53">
        <f t="shared" si="197"/>
        <v>0</v>
      </c>
      <c r="CQ103" s="53">
        <f t="shared" si="197"/>
        <v>0</v>
      </c>
      <c r="CR103" s="53">
        <f t="shared" si="197"/>
        <v>0</v>
      </c>
      <c r="CS103" s="53">
        <f t="shared" si="197"/>
        <v>0</v>
      </c>
    </row>
    <row r="104">
      <c r="A104" s="26" t="s">
        <v>38</v>
      </c>
      <c r="B104" s="53">
        <f t="shared" ref="B104:B110" si="202">iferror(0,0)</f>
        <v>0</v>
      </c>
      <c r="C104" s="53">
        <f t="shared" ref="C104:C110" si="203">iferror(B52/SUM($B52:$Y52)+C52/SUM($B52:$Y52),0)</f>
        <v>0</v>
      </c>
      <c r="D104" s="53">
        <f t="shared" ref="D104:Y104" si="198">iferror(D52/SUM($B52:$Y52),0)</f>
        <v>0</v>
      </c>
      <c r="E104" s="53">
        <f t="shared" si="198"/>
        <v>0</v>
      </c>
      <c r="F104" s="53">
        <f t="shared" si="198"/>
        <v>0</v>
      </c>
      <c r="G104" s="53">
        <f t="shared" si="198"/>
        <v>0</v>
      </c>
      <c r="H104" s="53">
        <f t="shared" si="198"/>
        <v>0</v>
      </c>
      <c r="I104" s="53">
        <f t="shared" si="198"/>
        <v>0</v>
      </c>
      <c r="J104" s="53">
        <f t="shared" si="198"/>
        <v>0</v>
      </c>
      <c r="K104" s="53">
        <f t="shared" si="198"/>
        <v>0</v>
      </c>
      <c r="L104" s="53">
        <f t="shared" si="198"/>
        <v>0</v>
      </c>
      <c r="M104" s="53">
        <f t="shared" si="198"/>
        <v>0</v>
      </c>
      <c r="N104" s="53">
        <f t="shared" si="198"/>
        <v>0</v>
      </c>
      <c r="O104" s="53">
        <f t="shared" si="198"/>
        <v>0</v>
      </c>
      <c r="P104" s="53">
        <f t="shared" si="198"/>
        <v>0</v>
      </c>
      <c r="Q104" s="53">
        <f t="shared" si="198"/>
        <v>0</v>
      </c>
      <c r="R104" s="53">
        <f t="shared" si="198"/>
        <v>0</v>
      </c>
      <c r="S104" s="53">
        <f t="shared" si="198"/>
        <v>0</v>
      </c>
      <c r="T104" s="53">
        <f t="shared" si="198"/>
        <v>0</v>
      </c>
      <c r="U104" s="53">
        <f t="shared" si="198"/>
        <v>0</v>
      </c>
      <c r="V104" s="53">
        <f t="shared" si="198"/>
        <v>0</v>
      </c>
      <c r="W104" s="53">
        <f t="shared" si="198"/>
        <v>0</v>
      </c>
      <c r="X104" s="53">
        <f t="shared" si="198"/>
        <v>0</v>
      </c>
      <c r="Y104" s="53">
        <f t="shared" si="198"/>
        <v>0</v>
      </c>
      <c r="Z104" s="53">
        <f t="shared" ref="Z104:Z110" si="205">iferror(0,0)</f>
        <v>0</v>
      </c>
      <c r="AA104" s="53">
        <f t="shared" ref="AA104:AA110" si="206">iferror(Z52/SUM($Z52:$AW52)+AA52/SUM($Z52:$AW52),0)</f>
        <v>0</v>
      </c>
      <c r="AB104" s="53">
        <f t="shared" ref="AB104:AW104" si="199">iferror(AB52/SUM($Z52:$AW52),0)</f>
        <v>0</v>
      </c>
      <c r="AC104" s="53">
        <f t="shared" si="199"/>
        <v>0</v>
      </c>
      <c r="AD104" s="53">
        <f t="shared" si="199"/>
        <v>0</v>
      </c>
      <c r="AE104" s="53">
        <f t="shared" si="199"/>
        <v>0</v>
      </c>
      <c r="AF104" s="53">
        <f t="shared" si="199"/>
        <v>0</v>
      </c>
      <c r="AG104" s="53">
        <f t="shared" si="199"/>
        <v>0</v>
      </c>
      <c r="AH104" s="53">
        <f t="shared" si="199"/>
        <v>0</v>
      </c>
      <c r="AI104" s="53">
        <f t="shared" si="199"/>
        <v>0</v>
      </c>
      <c r="AJ104" s="53">
        <f t="shared" si="199"/>
        <v>0</v>
      </c>
      <c r="AK104" s="53">
        <f t="shared" si="199"/>
        <v>0</v>
      </c>
      <c r="AL104" s="53">
        <f t="shared" si="199"/>
        <v>0</v>
      </c>
      <c r="AM104" s="53">
        <f t="shared" si="199"/>
        <v>0</v>
      </c>
      <c r="AN104" s="53">
        <f t="shared" si="199"/>
        <v>0</v>
      </c>
      <c r="AO104" s="53">
        <f t="shared" si="199"/>
        <v>0</v>
      </c>
      <c r="AP104" s="53">
        <f t="shared" si="199"/>
        <v>0</v>
      </c>
      <c r="AQ104" s="53">
        <f t="shared" si="199"/>
        <v>0</v>
      </c>
      <c r="AR104" s="53">
        <f t="shared" si="199"/>
        <v>0</v>
      </c>
      <c r="AS104" s="53">
        <f t="shared" si="199"/>
        <v>0</v>
      </c>
      <c r="AT104" s="53">
        <f t="shared" si="199"/>
        <v>0</v>
      </c>
      <c r="AU104" s="53">
        <f t="shared" si="199"/>
        <v>0</v>
      </c>
      <c r="AV104" s="53">
        <f t="shared" si="199"/>
        <v>0</v>
      </c>
      <c r="AW104" s="53">
        <f t="shared" si="199"/>
        <v>0</v>
      </c>
      <c r="AX104" s="53">
        <f t="shared" ref="AX104:AX110" si="208">iferror(0,0)</f>
        <v>0</v>
      </c>
      <c r="AY104" s="53">
        <f t="shared" ref="AY104:AY110" si="209">iferror(AX52/SUM($AX52:$BU52)+AY52/SUM($AX52:$BU52),0)</f>
        <v>1</v>
      </c>
      <c r="AZ104" s="53">
        <f t="shared" ref="AZ104:BU104" si="200">iferror(AZ52/SUM($AX52:$BU52),0)</f>
        <v>0</v>
      </c>
      <c r="BA104" s="53">
        <f t="shared" si="200"/>
        <v>0</v>
      </c>
      <c r="BB104" s="53">
        <f t="shared" si="200"/>
        <v>0</v>
      </c>
      <c r="BC104" s="53">
        <f t="shared" si="200"/>
        <v>0</v>
      </c>
      <c r="BD104" s="53">
        <f t="shared" si="200"/>
        <v>0</v>
      </c>
      <c r="BE104" s="53">
        <f t="shared" si="200"/>
        <v>0</v>
      </c>
      <c r="BF104" s="53">
        <f t="shared" si="200"/>
        <v>0</v>
      </c>
      <c r="BG104" s="53">
        <f t="shared" si="200"/>
        <v>0</v>
      </c>
      <c r="BH104" s="53">
        <f t="shared" si="200"/>
        <v>0</v>
      </c>
      <c r="BI104" s="53">
        <f t="shared" si="200"/>
        <v>0</v>
      </c>
      <c r="BJ104" s="53">
        <f t="shared" si="200"/>
        <v>0</v>
      </c>
      <c r="BK104" s="53">
        <f t="shared" si="200"/>
        <v>0</v>
      </c>
      <c r="BL104" s="53">
        <f t="shared" si="200"/>
        <v>0</v>
      </c>
      <c r="BM104" s="53">
        <f t="shared" si="200"/>
        <v>0</v>
      </c>
      <c r="BN104" s="53">
        <f t="shared" si="200"/>
        <v>0</v>
      </c>
      <c r="BO104" s="53">
        <f t="shared" si="200"/>
        <v>0</v>
      </c>
      <c r="BP104" s="53">
        <f t="shared" si="200"/>
        <v>0</v>
      </c>
      <c r="BQ104" s="53">
        <f t="shared" si="200"/>
        <v>0</v>
      </c>
      <c r="BR104" s="53">
        <f t="shared" si="200"/>
        <v>0</v>
      </c>
      <c r="BS104" s="53">
        <f t="shared" si="200"/>
        <v>0</v>
      </c>
      <c r="BT104" s="53">
        <f t="shared" si="200"/>
        <v>0</v>
      </c>
      <c r="BU104" s="53">
        <f t="shared" si="200"/>
        <v>0</v>
      </c>
      <c r="BV104" s="53">
        <f t="shared" ref="BV104:BV110" si="211">iferror(0,0)</f>
        <v>0</v>
      </c>
      <c r="BW104" s="53">
        <f t="shared" ref="BW104:BW110" si="212">iferror(BV52/SUM($BV52:$CS52)+BW52/SUM($BV52:$CS52),0)</f>
        <v>0</v>
      </c>
      <c r="BX104" s="53">
        <f t="shared" ref="BX104:CS104" si="201">iferror(BX52/SUM($BV52:$CS52),0)</f>
        <v>0</v>
      </c>
      <c r="BY104" s="53">
        <f t="shared" si="201"/>
        <v>0</v>
      </c>
      <c r="BZ104" s="53">
        <f t="shared" si="201"/>
        <v>0</v>
      </c>
      <c r="CA104" s="53">
        <f t="shared" si="201"/>
        <v>0</v>
      </c>
      <c r="CB104" s="53">
        <f t="shared" si="201"/>
        <v>0</v>
      </c>
      <c r="CC104" s="53">
        <f t="shared" si="201"/>
        <v>0</v>
      </c>
      <c r="CD104" s="53">
        <f t="shared" si="201"/>
        <v>0</v>
      </c>
      <c r="CE104" s="53">
        <f t="shared" si="201"/>
        <v>0</v>
      </c>
      <c r="CF104" s="53">
        <f t="shared" si="201"/>
        <v>0</v>
      </c>
      <c r="CG104" s="53">
        <f t="shared" si="201"/>
        <v>0</v>
      </c>
      <c r="CH104" s="53">
        <f t="shared" si="201"/>
        <v>0</v>
      </c>
      <c r="CI104" s="53">
        <f t="shared" si="201"/>
        <v>0</v>
      </c>
      <c r="CJ104" s="53">
        <f t="shared" si="201"/>
        <v>0</v>
      </c>
      <c r="CK104" s="53">
        <f t="shared" si="201"/>
        <v>0</v>
      </c>
      <c r="CL104" s="53">
        <f t="shared" si="201"/>
        <v>0</v>
      </c>
      <c r="CM104" s="53">
        <f t="shared" si="201"/>
        <v>0</v>
      </c>
      <c r="CN104" s="53">
        <f t="shared" si="201"/>
        <v>0</v>
      </c>
      <c r="CO104" s="53">
        <f t="shared" si="201"/>
        <v>0</v>
      </c>
      <c r="CP104" s="53">
        <f t="shared" si="201"/>
        <v>0</v>
      </c>
      <c r="CQ104" s="53">
        <f t="shared" si="201"/>
        <v>0</v>
      </c>
      <c r="CR104" s="53">
        <f t="shared" si="201"/>
        <v>0</v>
      </c>
      <c r="CS104" s="53">
        <f t="shared" si="201"/>
        <v>0</v>
      </c>
    </row>
    <row r="105">
      <c r="A105" s="23" t="s">
        <v>39</v>
      </c>
      <c r="B105" s="53">
        <f t="shared" si="202"/>
        <v>0</v>
      </c>
      <c r="C105" s="53">
        <f t="shared" si="203"/>
        <v>0</v>
      </c>
      <c r="D105" s="53">
        <f t="shared" ref="D105:Y105" si="204">iferror(D53/SUM($B53:$Y53),0)</f>
        <v>0</v>
      </c>
      <c r="E105" s="53">
        <f t="shared" si="204"/>
        <v>0</v>
      </c>
      <c r="F105" s="53">
        <f t="shared" si="204"/>
        <v>0</v>
      </c>
      <c r="G105" s="53">
        <f t="shared" si="204"/>
        <v>0</v>
      </c>
      <c r="H105" s="53">
        <f t="shared" si="204"/>
        <v>0</v>
      </c>
      <c r="I105" s="53">
        <f t="shared" si="204"/>
        <v>0</v>
      </c>
      <c r="J105" s="53">
        <f t="shared" si="204"/>
        <v>0</v>
      </c>
      <c r="K105" s="53">
        <f t="shared" si="204"/>
        <v>0</v>
      </c>
      <c r="L105" s="53">
        <f t="shared" si="204"/>
        <v>0</v>
      </c>
      <c r="M105" s="53">
        <f t="shared" si="204"/>
        <v>0</v>
      </c>
      <c r="N105" s="53">
        <f t="shared" si="204"/>
        <v>0</v>
      </c>
      <c r="O105" s="53">
        <f t="shared" si="204"/>
        <v>0</v>
      </c>
      <c r="P105" s="53">
        <f t="shared" si="204"/>
        <v>0</v>
      </c>
      <c r="Q105" s="53">
        <f t="shared" si="204"/>
        <v>0</v>
      </c>
      <c r="R105" s="53">
        <f t="shared" si="204"/>
        <v>0</v>
      </c>
      <c r="S105" s="53">
        <f t="shared" si="204"/>
        <v>0</v>
      </c>
      <c r="T105" s="53">
        <f t="shared" si="204"/>
        <v>0</v>
      </c>
      <c r="U105" s="53">
        <f t="shared" si="204"/>
        <v>0</v>
      </c>
      <c r="V105" s="53">
        <f t="shared" si="204"/>
        <v>0</v>
      </c>
      <c r="W105" s="53">
        <f t="shared" si="204"/>
        <v>0</v>
      </c>
      <c r="X105" s="53">
        <f t="shared" si="204"/>
        <v>0</v>
      </c>
      <c r="Y105" s="53">
        <f t="shared" si="204"/>
        <v>0</v>
      </c>
      <c r="Z105" s="53">
        <f t="shared" si="205"/>
        <v>0</v>
      </c>
      <c r="AA105" s="53">
        <f t="shared" si="206"/>
        <v>1</v>
      </c>
      <c r="AB105" s="53">
        <f t="shared" ref="AB105:AW105" si="207">iferror(AB53/SUM($Z53:$AW53),0)</f>
        <v>0</v>
      </c>
      <c r="AC105" s="53">
        <f t="shared" si="207"/>
        <v>0</v>
      </c>
      <c r="AD105" s="53">
        <f t="shared" si="207"/>
        <v>0</v>
      </c>
      <c r="AE105" s="53">
        <f t="shared" si="207"/>
        <v>0</v>
      </c>
      <c r="AF105" s="53">
        <f t="shared" si="207"/>
        <v>0</v>
      </c>
      <c r="AG105" s="53">
        <f t="shared" si="207"/>
        <v>0</v>
      </c>
      <c r="AH105" s="53">
        <f t="shared" si="207"/>
        <v>0</v>
      </c>
      <c r="AI105" s="53">
        <f t="shared" si="207"/>
        <v>0</v>
      </c>
      <c r="AJ105" s="53">
        <f t="shared" si="207"/>
        <v>0</v>
      </c>
      <c r="AK105" s="53">
        <f t="shared" si="207"/>
        <v>0</v>
      </c>
      <c r="AL105" s="53">
        <f t="shared" si="207"/>
        <v>0</v>
      </c>
      <c r="AM105" s="53">
        <f t="shared" si="207"/>
        <v>0</v>
      </c>
      <c r="AN105" s="53">
        <f t="shared" si="207"/>
        <v>0</v>
      </c>
      <c r="AO105" s="53">
        <f t="shared" si="207"/>
        <v>0</v>
      </c>
      <c r="AP105" s="53">
        <f t="shared" si="207"/>
        <v>0</v>
      </c>
      <c r="AQ105" s="53">
        <f t="shared" si="207"/>
        <v>0</v>
      </c>
      <c r="AR105" s="53">
        <f t="shared" si="207"/>
        <v>0</v>
      </c>
      <c r="AS105" s="53">
        <f t="shared" si="207"/>
        <v>0</v>
      </c>
      <c r="AT105" s="53">
        <f t="shared" si="207"/>
        <v>0</v>
      </c>
      <c r="AU105" s="53">
        <f t="shared" si="207"/>
        <v>0</v>
      </c>
      <c r="AV105" s="53">
        <f t="shared" si="207"/>
        <v>0</v>
      </c>
      <c r="AW105" s="53">
        <f t="shared" si="207"/>
        <v>0</v>
      </c>
      <c r="AX105" s="53">
        <f t="shared" si="208"/>
        <v>0</v>
      </c>
      <c r="AY105" s="53">
        <f t="shared" si="209"/>
        <v>1</v>
      </c>
      <c r="AZ105" s="53">
        <f t="shared" ref="AZ105:BU105" si="210">iferror(AZ53/SUM($AX53:$BU53),0)</f>
        <v>0</v>
      </c>
      <c r="BA105" s="53">
        <f t="shared" si="210"/>
        <v>0</v>
      </c>
      <c r="BB105" s="53">
        <f t="shared" si="210"/>
        <v>0</v>
      </c>
      <c r="BC105" s="53">
        <f t="shared" si="210"/>
        <v>0</v>
      </c>
      <c r="BD105" s="53">
        <f t="shared" si="210"/>
        <v>0</v>
      </c>
      <c r="BE105" s="53">
        <f t="shared" si="210"/>
        <v>0</v>
      </c>
      <c r="BF105" s="53">
        <f t="shared" si="210"/>
        <v>0</v>
      </c>
      <c r="BG105" s="53">
        <f t="shared" si="210"/>
        <v>0</v>
      </c>
      <c r="BH105" s="53">
        <f t="shared" si="210"/>
        <v>0</v>
      </c>
      <c r="BI105" s="53">
        <f t="shared" si="210"/>
        <v>0</v>
      </c>
      <c r="BJ105" s="53">
        <f t="shared" si="210"/>
        <v>0</v>
      </c>
      <c r="BK105" s="53">
        <f t="shared" si="210"/>
        <v>0</v>
      </c>
      <c r="BL105" s="53">
        <f t="shared" si="210"/>
        <v>0</v>
      </c>
      <c r="BM105" s="53">
        <f t="shared" si="210"/>
        <v>0</v>
      </c>
      <c r="BN105" s="53">
        <f t="shared" si="210"/>
        <v>0</v>
      </c>
      <c r="BO105" s="53">
        <f t="shared" si="210"/>
        <v>0</v>
      </c>
      <c r="BP105" s="53">
        <f t="shared" si="210"/>
        <v>0</v>
      </c>
      <c r="BQ105" s="53">
        <f t="shared" si="210"/>
        <v>0</v>
      </c>
      <c r="BR105" s="53">
        <f t="shared" si="210"/>
        <v>0</v>
      </c>
      <c r="BS105" s="53">
        <f t="shared" si="210"/>
        <v>0</v>
      </c>
      <c r="BT105" s="53">
        <f t="shared" si="210"/>
        <v>0</v>
      </c>
      <c r="BU105" s="53">
        <f t="shared" si="210"/>
        <v>0</v>
      </c>
      <c r="BV105" s="53">
        <f t="shared" si="211"/>
        <v>0</v>
      </c>
      <c r="BW105" s="53">
        <f t="shared" si="212"/>
        <v>1</v>
      </c>
      <c r="BX105" s="53">
        <f t="shared" ref="BX105:CS105" si="213">iferror(BX53/SUM($BV53:$CS53),0)</f>
        <v>0</v>
      </c>
      <c r="BY105" s="53">
        <f t="shared" si="213"/>
        <v>0</v>
      </c>
      <c r="BZ105" s="53">
        <f t="shared" si="213"/>
        <v>0</v>
      </c>
      <c r="CA105" s="53">
        <f t="shared" si="213"/>
        <v>0</v>
      </c>
      <c r="CB105" s="53">
        <f t="shared" si="213"/>
        <v>0</v>
      </c>
      <c r="CC105" s="53">
        <f t="shared" si="213"/>
        <v>0</v>
      </c>
      <c r="CD105" s="53">
        <f t="shared" si="213"/>
        <v>0</v>
      </c>
      <c r="CE105" s="53">
        <f t="shared" si="213"/>
        <v>0</v>
      </c>
      <c r="CF105" s="53">
        <f t="shared" si="213"/>
        <v>0</v>
      </c>
      <c r="CG105" s="53">
        <f t="shared" si="213"/>
        <v>0</v>
      </c>
      <c r="CH105" s="53">
        <f t="shared" si="213"/>
        <v>0</v>
      </c>
      <c r="CI105" s="53">
        <f t="shared" si="213"/>
        <v>0</v>
      </c>
      <c r="CJ105" s="53">
        <f t="shared" si="213"/>
        <v>0</v>
      </c>
      <c r="CK105" s="53">
        <f t="shared" si="213"/>
        <v>0</v>
      </c>
      <c r="CL105" s="53">
        <f t="shared" si="213"/>
        <v>0</v>
      </c>
      <c r="CM105" s="53">
        <f t="shared" si="213"/>
        <v>0</v>
      </c>
      <c r="CN105" s="53">
        <f t="shared" si="213"/>
        <v>0</v>
      </c>
      <c r="CO105" s="53">
        <f t="shared" si="213"/>
        <v>0</v>
      </c>
      <c r="CP105" s="53">
        <f t="shared" si="213"/>
        <v>0</v>
      </c>
      <c r="CQ105" s="53">
        <f t="shared" si="213"/>
        <v>0</v>
      </c>
      <c r="CR105" s="53">
        <f t="shared" si="213"/>
        <v>0</v>
      </c>
      <c r="CS105" s="53">
        <f t="shared" si="213"/>
        <v>0</v>
      </c>
    </row>
    <row r="106">
      <c r="A106" s="23" t="s">
        <v>40</v>
      </c>
      <c r="B106" s="53">
        <f t="shared" si="202"/>
        <v>0</v>
      </c>
      <c r="C106" s="53">
        <f t="shared" si="203"/>
        <v>0</v>
      </c>
      <c r="D106" s="53">
        <f t="shared" ref="D106:Y106" si="214">iferror(D54/SUM($B54:$Y54),0)</f>
        <v>0</v>
      </c>
      <c r="E106" s="53">
        <f t="shared" si="214"/>
        <v>0</v>
      </c>
      <c r="F106" s="53">
        <f t="shared" si="214"/>
        <v>0</v>
      </c>
      <c r="G106" s="53">
        <f t="shared" si="214"/>
        <v>0</v>
      </c>
      <c r="H106" s="53">
        <f t="shared" si="214"/>
        <v>0</v>
      </c>
      <c r="I106" s="53">
        <f t="shared" si="214"/>
        <v>0</v>
      </c>
      <c r="J106" s="53">
        <f t="shared" si="214"/>
        <v>0</v>
      </c>
      <c r="K106" s="53">
        <f t="shared" si="214"/>
        <v>0</v>
      </c>
      <c r="L106" s="53">
        <f t="shared" si="214"/>
        <v>0</v>
      </c>
      <c r="M106" s="53">
        <f t="shared" si="214"/>
        <v>0</v>
      </c>
      <c r="N106" s="53">
        <f t="shared" si="214"/>
        <v>0</v>
      </c>
      <c r="O106" s="53">
        <f t="shared" si="214"/>
        <v>0</v>
      </c>
      <c r="P106" s="53">
        <f t="shared" si="214"/>
        <v>0</v>
      </c>
      <c r="Q106" s="53">
        <f t="shared" si="214"/>
        <v>0</v>
      </c>
      <c r="R106" s="53">
        <f t="shared" si="214"/>
        <v>0</v>
      </c>
      <c r="S106" s="53">
        <f t="shared" si="214"/>
        <v>0</v>
      </c>
      <c r="T106" s="53">
        <f t="shared" si="214"/>
        <v>0</v>
      </c>
      <c r="U106" s="53">
        <f t="shared" si="214"/>
        <v>0</v>
      </c>
      <c r="V106" s="53">
        <f t="shared" si="214"/>
        <v>0</v>
      </c>
      <c r="W106" s="53">
        <f t="shared" si="214"/>
        <v>0</v>
      </c>
      <c r="X106" s="53">
        <f t="shared" si="214"/>
        <v>0</v>
      </c>
      <c r="Y106" s="53">
        <f t="shared" si="214"/>
        <v>0</v>
      </c>
      <c r="Z106" s="53">
        <f t="shared" si="205"/>
        <v>0</v>
      </c>
      <c r="AA106" s="53">
        <f t="shared" si="206"/>
        <v>1</v>
      </c>
      <c r="AB106" s="53">
        <f t="shared" ref="AB106:AW106" si="215">iferror(AB54/SUM($Z54:$AW54),0)</f>
        <v>0</v>
      </c>
      <c r="AC106" s="53">
        <f t="shared" si="215"/>
        <v>0</v>
      </c>
      <c r="AD106" s="53">
        <f t="shared" si="215"/>
        <v>0</v>
      </c>
      <c r="AE106" s="53">
        <f t="shared" si="215"/>
        <v>0</v>
      </c>
      <c r="AF106" s="53">
        <f t="shared" si="215"/>
        <v>0</v>
      </c>
      <c r="AG106" s="53">
        <f t="shared" si="215"/>
        <v>0</v>
      </c>
      <c r="AH106" s="53">
        <f t="shared" si="215"/>
        <v>0</v>
      </c>
      <c r="AI106" s="53">
        <f t="shared" si="215"/>
        <v>0</v>
      </c>
      <c r="AJ106" s="53">
        <f t="shared" si="215"/>
        <v>0</v>
      </c>
      <c r="AK106" s="53">
        <f t="shared" si="215"/>
        <v>0</v>
      </c>
      <c r="AL106" s="53">
        <f t="shared" si="215"/>
        <v>0</v>
      </c>
      <c r="AM106" s="53">
        <f t="shared" si="215"/>
        <v>0</v>
      </c>
      <c r="AN106" s="53">
        <f t="shared" si="215"/>
        <v>0</v>
      </c>
      <c r="AO106" s="53">
        <f t="shared" si="215"/>
        <v>0</v>
      </c>
      <c r="AP106" s="53">
        <f t="shared" si="215"/>
        <v>0</v>
      </c>
      <c r="AQ106" s="53">
        <f t="shared" si="215"/>
        <v>0</v>
      </c>
      <c r="AR106" s="53">
        <f t="shared" si="215"/>
        <v>0</v>
      </c>
      <c r="AS106" s="53">
        <f t="shared" si="215"/>
        <v>0</v>
      </c>
      <c r="AT106" s="53">
        <f t="shared" si="215"/>
        <v>0</v>
      </c>
      <c r="AU106" s="53">
        <f t="shared" si="215"/>
        <v>0</v>
      </c>
      <c r="AV106" s="53">
        <f t="shared" si="215"/>
        <v>0</v>
      </c>
      <c r="AW106" s="53">
        <f t="shared" si="215"/>
        <v>0</v>
      </c>
      <c r="AX106" s="53">
        <f t="shared" si="208"/>
        <v>0</v>
      </c>
      <c r="AY106" s="53">
        <f t="shared" si="209"/>
        <v>0.8333333333</v>
      </c>
      <c r="AZ106" s="53">
        <f t="shared" ref="AZ106:BU106" si="216">iferror(AZ54/SUM($AX54:$BU54),0)</f>
        <v>0.08333333333</v>
      </c>
      <c r="BA106" s="53">
        <f t="shared" si="216"/>
        <v>0.08333333333</v>
      </c>
      <c r="BB106" s="53">
        <f t="shared" si="216"/>
        <v>0</v>
      </c>
      <c r="BC106" s="53">
        <f t="shared" si="216"/>
        <v>0</v>
      </c>
      <c r="BD106" s="53">
        <f t="shared" si="216"/>
        <v>0</v>
      </c>
      <c r="BE106" s="53">
        <f t="shared" si="216"/>
        <v>0</v>
      </c>
      <c r="BF106" s="53">
        <f t="shared" si="216"/>
        <v>0</v>
      </c>
      <c r="BG106" s="53">
        <f t="shared" si="216"/>
        <v>0</v>
      </c>
      <c r="BH106" s="53">
        <f t="shared" si="216"/>
        <v>0</v>
      </c>
      <c r="BI106" s="53">
        <f t="shared" si="216"/>
        <v>0</v>
      </c>
      <c r="BJ106" s="53">
        <f t="shared" si="216"/>
        <v>0</v>
      </c>
      <c r="BK106" s="53">
        <f t="shared" si="216"/>
        <v>0</v>
      </c>
      <c r="BL106" s="53">
        <f t="shared" si="216"/>
        <v>0</v>
      </c>
      <c r="BM106" s="53">
        <f t="shared" si="216"/>
        <v>0</v>
      </c>
      <c r="BN106" s="53">
        <f t="shared" si="216"/>
        <v>0</v>
      </c>
      <c r="BO106" s="53">
        <f t="shared" si="216"/>
        <v>0</v>
      </c>
      <c r="BP106" s="53">
        <f t="shared" si="216"/>
        <v>0</v>
      </c>
      <c r="BQ106" s="53">
        <f t="shared" si="216"/>
        <v>0</v>
      </c>
      <c r="BR106" s="53">
        <f t="shared" si="216"/>
        <v>0</v>
      </c>
      <c r="BS106" s="53">
        <f t="shared" si="216"/>
        <v>0</v>
      </c>
      <c r="BT106" s="53">
        <f t="shared" si="216"/>
        <v>0</v>
      </c>
      <c r="BU106" s="53">
        <f t="shared" si="216"/>
        <v>0</v>
      </c>
      <c r="BV106" s="53">
        <f t="shared" si="211"/>
        <v>0</v>
      </c>
      <c r="BW106" s="53">
        <f t="shared" si="212"/>
        <v>1</v>
      </c>
      <c r="BX106" s="53">
        <f t="shared" ref="BX106:CS106" si="217">iferror(BX54/SUM($BV54:$CS54),0)</f>
        <v>0</v>
      </c>
      <c r="BY106" s="53">
        <f t="shared" si="217"/>
        <v>0</v>
      </c>
      <c r="BZ106" s="53">
        <f t="shared" si="217"/>
        <v>0</v>
      </c>
      <c r="CA106" s="53">
        <f t="shared" si="217"/>
        <v>0</v>
      </c>
      <c r="CB106" s="53">
        <f t="shared" si="217"/>
        <v>0</v>
      </c>
      <c r="CC106" s="53">
        <f t="shared" si="217"/>
        <v>0</v>
      </c>
      <c r="CD106" s="53">
        <f t="shared" si="217"/>
        <v>0</v>
      </c>
      <c r="CE106" s="53">
        <f t="shared" si="217"/>
        <v>0</v>
      </c>
      <c r="CF106" s="53">
        <f t="shared" si="217"/>
        <v>0</v>
      </c>
      <c r="CG106" s="53">
        <f t="shared" si="217"/>
        <v>0</v>
      </c>
      <c r="CH106" s="53">
        <f t="shared" si="217"/>
        <v>0</v>
      </c>
      <c r="CI106" s="53">
        <f t="shared" si="217"/>
        <v>0</v>
      </c>
      <c r="CJ106" s="53">
        <f t="shared" si="217"/>
        <v>0</v>
      </c>
      <c r="CK106" s="53">
        <f t="shared" si="217"/>
        <v>0</v>
      </c>
      <c r="CL106" s="53">
        <f t="shared" si="217"/>
        <v>0</v>
      </c>
      <c r="CM106" s="53">
        <f t="shared" si="217"/>
        <v>0</v>
      </c>
      <c r="CN106" s="53">
        <f t="shared" si="217"/>
        <v>0</v>
      </c>
      <c r="CO106" s="53">
        <f t="shared" si="217"/>
        <v>0</v>
      </c>
      <c r="CP106" s="53">
        <f t="shared" si="217"/>
        <v>0</v>
      </c>
      <c r="CQ106" s="53">
        <f t="shared" si="217"/>
        <v>0</v>
      </c>
      <c r="CR106" s="53">
        <f t="shared" si="217"/>
        <v>0</v>
      </c>
      <c r="CS106" s="53">
        <f t="shared" si="217"/>
        <v>0</v>
      </c>
    </row>
    <row r="107">
      <c r="A107" s="23" t="s">
        <v>41</v>
      </c>
      <c r="B107" s="53">
        <f t="shared" si="202"/>
        <v>0</v>
      </c>
      <c r="C107" s="53">
        <f t="shared" si="203"/>
        <v>0</v>
      </c>
      <c r="D107" s="53">
        <f t="shared" ref="D107:Y107" si="218">iferror(D55/SUM($B55:$Y55),0)</f>
        <v>0</v>
      </c>
      <c r="E107" s="53">
        <f t="shared" si="218"/>
        <v>0</v>
      </c>
      <c r="F107" s="53">
        <f t="shared" si="218"/>
        <v>0</v>
      </c>
      <c r="G107" s="53">
        <f t="shared" si="218"/>
        <v>0</v>
      </c>
      <c r="H107" s="53">
        <f t="shared" si="218"/>
        <v>0</v>
      </c>
      <c r="I107" s="53">
        <f t="shared" si="218"/>
        <v>0</v>
      </c>
      <c r="J107" s="53">
        <f t="shared" si="218"/>
        <v>0</v>
      </c>
      <c r="K107" s="53">
        <f t="shared" si="218"/>
        <v>0</v>
      </c>
      <c r="L107" s="53">
        <f t="shared" si="218"/>
        <v>0</v>
      </c>
      <c r="M107" s="53">
        <f t="shared" si="218"/>
        <v>0</v>
      </c>
      <c r="N107" s="53">
        <f t="shared" si="218"/>
        <v>0</v>
      </c>
      <c r="O107" s="53">
        <f t="shared" si="218"/>
        <v>0</v>
      </c>
      <c r="P107" s="53">
        <f t="shared" si="218"/>
        <v>0</v>
      </c>
      <c r="Q107" s="53">
        <f t="shared" si="218"/>
        <v>0</v>
      </c>
      <c r="R107" s="53">
        <f t="shared" si="218"/>
        <v>0</v>
      </c>
      <c r="S107" s="53">
        <f t="shared" si="218"/>
        <v>0</v>
      </c>
      <c r="T107" s="53">
        <f t="shared" si="218"/>
        <v>0</v>
      </c>
      <c r="U107" s="53">
        <f t="shared" si="218"/>
        <v>0</v>
      </c>
      <c r="V107" s="53">
        <f t="shared" si="218"/>
        <v>0</v>
      </c>
      <c r="W107" s="53">
        <f t="shared" si="218"/>
        <v>0</v>
      </c>
      <c r="X107" s="53">
        <f t="shared" si="218"/>
        <v>0</v>
      </c>
      <c r="Y107" s="53">
        <f t="shared" si="218"/>
        <v>0</v>
      </c>
      <c r="Z107" s="53">
        <f t="shared" si="205"/>
        <v>0</v>
      </c>
      <c r="AA107" s="53">
        <f t="shared" si="206"/>
        <v>1</v>
      </c>
      <c r="AB107" s="53">
        <f t="shared" ref="AB107:AW107" si="219">iferror(AB55/SUM($Z55:$AW55),0)</f>
        <v>0</v>
      </c>
      <c r="AC107" s="53">
        <f t="shared" si="219"/>
        <v>0</v>
      </c>
      <c r="AD107" s="53">
        <f t="shared" si="219"/>
        <v>0</v>
      </c>
      <c r="AE107" s="53">
        <f t="shared" si="219"/>
        <v>0</v>
      </c>
      <c r="AF107" s="53">
        <f t="shared" si="219"/>
        <v>0</v>
      </c>
      <c r="AG107" s="53">
        <f t="shared" si="219"/>
        <v>0</v>
      </c>
      <c r="AH107" s="53">
        <f t="shared" si="219"/>
        <v>0</v>
      </c>
      <c r="AI107" s="53">
        <f t="shared" si="219"/>
        <v>0</v>
      </c>
      <c r="AJ107" s="53">
        <f t="shared" si="219"/>
        <v>0</v>
      </c>
      <c r="AK107" s="53">
        <f t="shared" si="219"/>
        <v>0</v>
      </c>
      <c r="AL107" s="53">
        <f t="shared" si="219"/>
        <v>0</v>
      </c>
      <c r="AM107" s="53">
        <f t="shared" si="219"/>
        <v>0</v>
      </c>
      <c r="AN107" s="53">
        <f t="shared" si="219"/>
        <v>0</v>
      </c>
      <c r="AO107" s="53">
        <f t="shared" si="219"/>
        <v>0</v>
      </c>
      <c r="AP107" s="53">
        <f t="shared" si="219"/>
        <v>0</v>
      </c>
      <c r="AQ107" s="53">
        <f t="shared" si="219"/>
        <v>0</v>
      </c>
      <c r="AR107" s="53">
        <f t="shared" si="219"/>
        <v>0</v>
      </c>
      <c r="AS107" s="53">
        <f t="shared" si="219"/>
        <v>0</v>
      </c>
      <c r="AT107" s="53">
        <f t="shared" si="219"/>
        <v>0</v>
      </c>
      <c r="AU107" s="53">
        <f t="shared" si="219"/>
        <v>0</v>
      </c>
      <c r="AV107" s="53">
        <f t="shared" si="219"/>
        <v>0</v>
      </c>
      <c r="AW107" s="53">
        <f t="shared" si="219"/>
        <v>0</v>
      </c>
      <c r="AX107" s="53">
        <f t="shared" si="208"/>
        <v>0</v>
      </c>
      <c r="AY107" s="53">
        <f t="shared" si="209"/>
        <v>1</v>
      </c>
      <c r="AZ107" s="53">
        <f t="shared" ref="AZ107:BU107" si="220">iferror(AZ55/SUM($AX55:$BU55),0)</f>
        <v>0</v>
      </c>
      <c r="BA107" s="53">
        <f t="shared" si="220"/>
        <v>0</v>
      </c>
      <c r="BB107" s="53">
        <f t="shared" si="220"/>
        <v>0</v>
      </c>
      <c r="BC107" s="53">
        <f t="shared" si="220"/>
        <v>0</v>
      </c>
      <c r="BD107" s="53">
        <f t="shared" si="220"/>
        <v>0</v>
      </c>
      <c r="BE107" s="53">
        <f t="shared" si="220"/>
        <v>0</v>
      </c>
      <c r="BF107" s="53">
        <f t="shared" si="220"/>
        <v>0</v>
      </c>
      <c r="BG107" s="53">
        <f t="shared" si="220"/>
        <v>0</v>
      </c>
      <c r="BH107" s="53">
        <f t="shared" si="220"/>
        <v>0</v>
      </c>
      <c r="BI107" s="53">
        <f t="shared" si="220"/>
        <v>0</v>
      </c>
      <c r="BJ107" s="53">
        <f t="shared" si="220"/>
        <v>0</v>
      </c>
      <c r="BK107" s="53">
        <f t="shared" si="220"/>
        <v>0</v>
      </c>
      <c r="BL107" s="53">
        <f t="shared" si="220"/>
        <v>0</v>
      </c>
      <c r="BM107" s="53">
        <f t="shared" si="220"/>
        <v>0</v>
      </c>
      <c r="BN107" s="53">
        <f t="shared" si="220"/>
        <v>0</v>
      </c>
      <c r="BO107" s="53">
        <f t="shared" si="220"/>
        <v>0</v>
      </c>
      <c r="BP107" s="53">
        <f t="shared" si="220"/>
        <v>0</v>
      </c>
      <c r="BQ107" s="53">
        <f t="shared" si="220"/>
        <v>0</v>
      </c>
      <c r="BR107" s="53">
        <f t="shared" si="220"/>
        <v>0</v>
      </c>
      <c r="BS107" s="53">
        <f t="shared" si="220"/>
        <v>0</v>
      </c>
      <c r="BT107" s="53">
        <f t="shared" si="220"/>
        <v>0</v>
      </c>
      <c r="BU107" s="53">
        <f t="shared" si="220"/>
        <v>0</v>
      </c>
      <c r="BV107" s="53">
        <f t="shared" si="211"/>
        <v>0</v>
      </c>
      <c r="BW107" s="53">
        <f t="shared" si="212"/>
        <v>1</v>
      </c>
      <c r="BX107" s="53">
        <f t="shared" ref="BX107:CS107" si="221">iferror(BX55/SUM($BV55:$CS55),0)</f>
        <v>0</v>
      </c>
      <c r="BY107" s="53">
        <f t="shared" si="221"/>
        <v>0</v>
      </c>
      <c r="BZ107" s="53">
        <f t="shared" si="221"/>
        <v>0</v>
      </c>
      <c r="CA107" s="53">
        <f t="shared" si="221"/>
        <v>0</v>
      </c>
      <c r="CB107" s="53">
        <f t="shared" si="221"/>
        <v>0</v>
      </c>
      <c r="CC107" s="53">
        <f t="shared" si="221"/>
        <v>0</v>
      </c>
      <c r="CD107" s="53">
        <f t="shared" si="221"/>
        <v>0</v>
      </c>
      <c r="CE107" s="53">
        <f t="shared" si="221"/>
        <v>0</v>
      </c>
      <c r="CF107" s="53">
        <f t="shared" si="221"/>
        <v>0</v>
      </c>
      <c r="CG107" s="53">
        <f t="shared" si="221"/>
        <v>0</v>
      </c>
      <c r="CH107" s="53">
        <f t="shared" si="221"/>
        <v>0</v>
      </c>
      <c r="CI107" s="53">
        <f t="shared" si="221"/>
        <v>0</v>
      </c>
      <c r="CJ107" s="53">
        <f t="shared" si="221"/>
        <v>0</v>
      </c>
      <c r="CK107" s="53">
        <f t="shared" si="221"/>
        <v>0</v>
      </c>
      <c r="CL107" s="53">
        <f t="shared" si="221"/>
        <v>0</v>
      </c>
      <c r="CM107" s="53">
        <f t="shared" si="221"/>
        <v>0</v>
      </c>
      <c r="CN107" s="53">
        <f t="shared" si="221"/>
        <v>0</v>
      </c>
      <c r="CO107" s="53">
        <f t="shared" si="221"/>
        <v>0</v>
      </c>
      <c r="CP107" s="53">
        <f t="shared" si="221"/>
        <v>0</v>
      </c>
      <c r="CQ107" s="53">
        <f t="shared" si="221"/>
        <v>0</v>
      </c>
      <c r="CR107" s="53">
        <f t="shared" si="221"/>
        <v>0</v>
      </c>
      <c r="CS107" s="53">
        <f t="shared" si="221"/>
        <v>0</v>
      </c>
    </row>
    <row r="108">
      <c r="A108" s="23" t="s">
        <v>42</v>
      </c>
      <c r="B108" s="53">
        <f t="shared" si="202"/>
        <v>0</v>
      </c>
      <c r="C108" s="53">
        <f t="shared" si="203"/>
        <v>0</v>
      </c>
      <c r="D108" s="53">
        <f t="shared" ref="D108:Y108" si="222">iferror(D56/SUM($B56:$Y56),0)</f>
        <v>0</v>
      </c>
      <c r="E108" s="53">
        <f t="shared" si="222"/>
        <v>0</v>
      </c>
      <c r="F108" s="53">
        <f t="shared" si="222"/>
        <v>0</v>
      </c>
      <c r="G108" s="53">
        <f t="shared" si="222"/>
        <v>0</v>
      </c>
      <c r="H108" s="53">
        <f t="shared" si="222"/>
        <v>0</v>
      </c>
      <c r="I108" s="53">
        <f t="shared" si="222"/>
        <v>0</v>
      </c>
      <c r="J108" s="53">
        <f t="shared" si="222"/>
        <v>0</v>
      </c>
      <c r="K108" s="53">
        <f t="shared" si="222"/>
        <v>0</v>
      </c>
      <c r="L108" s="53">
        <f t="shared" si="222"/>
        <v>0</v>
      </c>
      <c r="M108" s="53">
        <f t="shared" si="222"/>
        <v>0</v>
      </c>
      <c r="N108" s="53">
        <f t="shared" si="222"/>
        <v>0</v>
      </c>
      <c r="O108" s="53">
        <f t="shared" si="222"/>
        <v>0</v>
      </c>
      <c r="P108" s="53">
        <f t="shared" si="222"/>
        <v>0</v>
      </c>
      <c r="Q108" s="53">
        <f t="shared" si="222"/>
        <v>0</v>
      </c>
      <c r="R108" s="53">
        <f t="shared" si="222"/>
        <v>0</v>
      </c>
      <c r="S108" s="53">
        <f t="shared" si="222"/>
        <v>0</v>
      </c>
      <c r="T108" s="53">
        <f t="shared" si="222"/>
        <v>0</v>
      </c>
      <c r="U108" s="53">
        <f t="shared" si="222"/>
        <v>0</v>
      </c>
      <c r="V108" s="53">
        <f t="shared" si="222"/>
        <v>0</v>
      </c>
      <c r="W108" s="53">
        <f t="shared" si="222"/>
        <v>0</v>
      </c>
      <c r="X108" s="53">
        <f t="shared" si="222"/>
        <v>0</v>
      </c>
      <c r="Y108" s="53">
        <f t="shared" si="222"/>
        <v>0</v>
      </c>
      <c r="Z108" s="53">
        <f t="shared" si="205"/>
        <v>0</v>
      </c>
      <c r="AA108" s="53">
        <f t="shared" si="206"/>
        <v>0</v>
      </c>
      <c r="AB108" s="53">
        <f t="shared" ref="AB108:AW108" si="223">iferror(AB56/SUM($Z56:$AW56),0)</f>
        <v>0</v>
      </c>
      <c r="AC108" s="53">
        <f t="shared" si="223"/>
        <v>0</v>
      </c>
      <c r="AD108" s="53">
        <f t="shared" si="223"/>
        <v>0</v>
      </c>
      <c r="AE108" s="53">
        <f t="shared" si="223"/>
        <v>0</v>
      </c>
      <c r="AF108" s="53">
        <f t="shared" si="223"/>
        <v>0</v>
      </c>
      <c r="AG108" s="53">
        <f t="shared" si="223"/>
        <v>0</v>
      </c>
      <c r="AH108" s="53">
        <f t="shared" si="223"/>
        <v>0</v>
      </c>
      <c r="AI108" s="53">
        <f t="shared" si="223"/>
        <v>0</v>
      </c>
      <c r="AJ108" s="53">
        <f t="shared" si="223"/>
        <v>0</v>
      </c>
      <c r="AK108" s="53">
        <f t="shared" si="223"/>
        <v>0</v>
      </c>
      <c r="AL108" s="53">
        <f t="shared" si="223"/>
        <v>0</v>
      </c>
      <c r="AM108" s="53">
        <f t="shared" si="223"/>
        <v>0</v>
      </c>
      <c r="AN108" s="53">
        <f t="shared" si="223"/>
        <v>0</v>
      </c>
      <c r="AO108" s="53">
        <f t="shared" si="223"/>
        <v>0</v>
      </c>
      <c r="AP108" s="53">
        <f t="shared" si="223"/>
        <v>0</v>
      </c>
      <c r="AQ108" s="53">
        <f t="shared" si="223"/>
        <v>0</v>
      </c>
      <c r="AR108" s="53">
        <f t="shared" si="223"/>
        <v>0</v>
      </c>
      <c r="AS108" s="53">
        <f t="shared" si="223"/>
        <v>0</v>
      </c>
      <c r="AT108" s="53">
        <f t="shared" si="223"/>
        <v>0</v>
      </c>
      <c r="AU108" s="53">
        <f t="shared" si="223"/>
        <v>0</v>
      </c>
      <c r="AV108" s="53">
        <f t="shared" si="223"/>
        <v>0</v>
      </c>
      <c r="AW108" s="53">
        <f t="shared" si="223"/>
        <v>0</v>
      </c>
      <c r="AX108" s="53">
        <f t="shared" si="208"/>
        <v>0</v>
      </c>
      <c r="AY108" s="53">
        <f t="shared" si="209"/>
        <v>0</v>
      </c>
      <c r="AZ108" s="53">
        <f t="shared" ref="AZ108:BU108" si="224">iferror(AZ56/SUM($AX56:$BU56),0)</f>
        <v>0</v>
      </c>
      <c r="BA108" s="53">
        <f t="shared" si="224"/>
        <v>0</v>
      </c>
      <c r="BB108" s="53">
        <f t="shared" si="224"/>
        <v>0</v>
      </c>
      <c r="BC108" s="53">
        <f t="shared" si="224"/>
        <v>0</v>
      </c>
      <c r="BD108" s="53">
        <f t="shared" si="224"/>
        <v>0</v>
      </c>
      <c r="BE108" s="53">
        <f t="shared" si="224"/>
        <v>0</v>
      </c>
      <c r="BF108" s="53">
        <f t="shared" si="224"/>
        <v>0</v>
      </c>
      <c r="BG108" s="53">
        <f t="shared" si="224"/>
        <v>0</v>
      </c>
      <c r="BH108" s="53">
        <f t="shared" si="224"/>
        <v>0</v>
      </c>
      <c r="BI108" s="53">
        <f t="shared" si="224"/>
        <v>0</v>
      </c>
      <c r="BJ108" s="53">
        <f t="shared" si="224"/>
        <v>0</v>
      </c>
      <c r="BK108" s="53">
        <f t="shared" si="224"/>
        <v>0</v>
      </c>
      <c r="BL108" s="53">
        <f t="shared" si="224"/>
        <v>0</v>
      </c>
      <c r="BM108" s="53">
        <f t="shared" si="224"/>
        <v>0</v>
      </c>
      <c r="BN108" s="53">
        <f t="shared" si="224"/>
        <v>0</v>
      </c>
      <c r="BO108" s="53">
        <f t="shared" si="224"/>
        <v>0</v>
      </c>
      <c r="BP108" s="53">
        <f t="shared" si="224"/>
        <v>0</v>
      </c>
      <c r="BQ108" s="53">
        <f t="shared" si="224"/>
        <v>0</v>
      </c>
      <c r="BR108" s="53">
        <f t="shared" si="224"/>
        <v>0</v>
      </c>
      <c r="BS108" s="53">
        <f t="shared" si="224"/>
        <v>0</v>
      </c>
      <c r="BT108" s="53">
        <f t="shared" si="224"/>
        <v>0</v>
      </c>
      <c r="BU108" s="53">
        <f t="shared" si="224"/>
        <v>1</v>
      </c>
      <c r="BV108" s="53">
        <f t="shared" si="211"/>
        <v>0</v>
      </c>
      <c r="BW108" s="53">
        <f t="shared" si="212"/>
        <v>0</v>
      </c>
      <c r="BX108" s="53">
        <f t="shared" ref="BX108:CS108" si="225">iferror(BX56/SUM($BV56:$CS56),0)</f>
        <v>0</v>
      </c>
      <c r="BY108" s="53">
        <f t="shared" si="225"/>
        <v>0</v>
      </c>
      <c r="BZ108" s="53">
        <f t="shared" si="225"/>
        <v>0</v>
      </c>
      <c r="CA108" s="53">
        <f t="shared" si="225"/>
        <v>0</v>
      </c>
      <c r="CB108" s="53">
        <f t="shared" si="225"/>
        <v>0</v>
      </c>
      <c r="CC108" s="53">
        <f t="shared" si="225"/>
        <v>0</v>
      </c>
      <c r="CD108" s="53">
        <f t="shared" si="225"/>
        <v>0</v>
      </c>
      <c r="CE108" s="53">
        <f t="shared" si="225"/>
        <v>0</v>
      </c>
      <c r="CF108" s="53">
        <f t="shared" si="225"/>
        <v>0</v>
      </c>
      <c r="CG108" s="53">
        <f t="shared" si="225"/>
        <v>0</v>
      </c>
      <c r="CH108" s="53">
        <f t="shared" si="225"/>
        <v>0</v>
      </c>
      <c r="CI108" s="53">
        <f t="shared" si="225"/>
        <v>0</v>
      </c>
      <c r="CJ108" s="53">
        <f t="shared" si="225"/>
        <v>0</v>
      </c>
      <c r="CK108" s="53">
        <f t="shared" si="225"/>
        <v>0</v>
      </c>
      <c r="CL108" s="53">
        <f t="shared" si="225"/>
        <v>0</v>
      </c>
      <c r="CM108" s="53">
        <f t="shared" si="225"/>
        <v>0</v>
      </c>
      <c r="CN108" s="53">
        <f t="shared" si="225"/>
        <v>0</v>
      </c>
      <c r="CO108" s="53">
        <f t="shared" si="225"/>
        <v>0</v>
      </c>
      <c r="CP108" s="53">
        <f t="shared" si="225"/>
        <v>0</v>
      </c>
      <c r="CQ108" s="53">
        <f t="shared" si="225"/>
        <v>0</v>
      </c>
      <c r="CR108" s="53">
        <f t="shared" si="225"/>
        <v>0</v>
      </c>
      <c r="CS108" s="53">
        <f t="shared" si="225"/>
        <v>0</v>
      </c>
    </row>
    <row r="109">
      <c r="A109" s="23" t="s">
        <v>43</v>
      </c>
      <c r="B109" s="53">
        <f t="shared" si="202"/>
        <v>0</v>
      </c>
      <c r="C109" s="53">
        <f t="shared" si="203"/>
        <v>1</v>
      </c>
      <c r="D109" s="53">
        <f t="shared" ref="D109:Y109" si="226">iferror(D57/SUM($B57:$Y57),0)</f>
        <v>0</v>
      </c>
      <c r="E109" s="53">
        <f t="shared" si="226"/>
        <v>0</v>
      </c>
      <c r="F109" s="53">
        <f t="shared" si="226"/>
        <v>0</v>
      </c>
      <c r="G109" s="53">
        <f t="shared" si="226"/>
        <v>0</v>
      </c>
      <c r="H109" s="53">
        <f t="shared" si="226"/>
        <v>0</v>
      </c>
      <c r="I109" s="53">
        <f t="shared" si="226"/>
        <v>0</v>
      </c>
      <c r="J109" s="53">
        <f t="shared" si="226"/>
        <v>0</v>
      </c>
      <c r="K109" s="53">
        <f t="shared" si="226"/>
        <v>0</v>
      </c>
      <c r="L109" s="53">
        <f t="shared" si="226"/>
        <v>0</v>
      </c>
      <c r="M109" s="53">
        <f t="shared" si="226"/>
        <v>0</v>
      </c>
      <c r="N109" s="53">
        <f t="shared" si="226"/>
        <v>0</v>
      </c>
      <c r="O109" s="53">
        <f t="shared" si="226"/>
        <v>0</v>
      </c>
      <c r="P109" s="53">
        <f t="shared" si="226"/>
        <v>0</v>
      </c>
      <c r="Q109" s="53">
        <f t="shared" si="226"/>
        <v>0</v>
      </c>
      <c r="R109" s="53">
        <f t="shared" si="226"/>
        <v>0</v>
      </c>
      <c r="S109" s="53">
        <f t="shared" si="226"/>
        <v>0</v>
      </c>
      <c r="T109" s="53">
        <f t="shared" si="226"/>
        <v>0</v>
      </c>
      <c r="U109" s="53">
        <f t="shared" si="226"/>
        <v>0</v>
      </c>
      <c r="V109" s="53">
        <f t="shared" si="226"/>
        <v>0</v>
      </c>
      <c r="W109" s="53">
        <f t="shared" si="226"/>
        <v>0</v>
      </c>
      <c r="X109" s="53">
        <f t="shared" si="226"/>
        <v>0</v>
      </c>
      <c r="Y109" s="53">
        <f t="shared" si="226"/>
        <v>0</v>
      </c>
      <c r="Z109" s="53">
        <f t="shared" si="205"/>
        <v>0</v>
      </c>
      <c r="AA109" s="53">
        <f t="shared" si="206"/>
        <v>1</v>
      </c>
      <c r="AB109" s="53">
        <f t="shared" ref="AB109:AW109" si="227">iferror(AB57/SUM($Z57:$AW57),0)</f>
        <v>0</v>
      </c>
      <c r="AC109" s="53">
        <f t="shared" si="227"/>
        <v>0</v>
      </c>
      <c r="AD109" s="53">
        <f t="shared" si="227"/>
        <v>0</v>
      </c>
      <c r="AE109" s="53">
        <f t="shared" si="227"/>
        <v>0</v>
      </c>
      <c r="AF109" s="53">
        <f t="shared" si="227"/>
        <v>0</v>
      </c>
      <c r="AG109" s="53">
        <f t="shared" si="227"/>
        <v>0</v>
      </c>
      <c r="AH109" s="53">
        <f t="shared" si="227"/>
        <v>0</v>
      </c>
      <c r="AI109" s="53">
        <f t="shared" si="227"/>
        <v>0</v>
      </c>
      <c r="AJ109" s="53">
        <f t="shared" si="227"/>
        <v>0</v>
      </c>
      <c r="AK109" s="53">
        <f t="shared" si="227"/>
        <v>0</v>
      </c>
      <c r="AL109" s="53">
        <f t="shared" si="227"/>
        <v>0</v>
      </c>
      <c r="AM109" s="53">
        <f t="shared" si="227"/>
        <v>0</v>
      </c>
      <c r="AN109" s="53">
        <f t="shared" si="227"/>
        <v>0</v>
      </c>
      <c r="AO109" s="53">
        <f t="shared" si="227"/>
        <v>0</v>
      </c>
      <c r="AP109" s="53">
        <f t="shared" si="227"/>
        <v>0</v>
      </c>
      <c r="AQ109" s="53">
        <f t="shared" si="227"/>
        <v>0</v>
      </c>
      <c r="AR109" s="53">
        <f t="shared" si="227"/>
        <v>0</v>
      </c>
      <c r="AS109" s="53">
        <f t="shared" si="227"/>
        <v>0</v>
      </c>
      <c r="AT109" s="53">
        <f t="shared" si="227"/>
        <v>0</v>
      </c>
      <c r="AU109" s="53">
        <f t="shared" si="227"/>
        <v>0</v>
      </c>
      <c r="AV109" s="53">
        <f t="shared" si="227"/>
        <v>0</v>
      </c>
      <c r="AW109" s="53">
        <f t="shared" si="227"/>
        <v>0</v>
      </c>
      <c r="AX109" s="53">
        <f t="shared" si="208"/>
        <v>0</v>
      </c>
      <c r="AY109" s="53">
        <f t="shared" si="209"/>
        <v>0.8333333333</v>
      </c>
      <c r="AZ109" s="53">
        <f t="shared" ref="AZ109:BU109" si="228">iferror(AZ57/SUM($AX57:$BU57),0)</f>
        <v>0.02777777778</v>
      </c>
      <c r="BA109" s="53">
        <f t="shared" si="228"/>
        <v>0</v>
      </c>
      <c r="BB109" s="53">
        <f t="shared" si="228"/>
        <v>0</v>
      </c>
      <c r="BC109" s="53">
        <f t="shared" si="228"/>
        <v>0</v>
      </c>
      <c r="BD109" s="53">
        <f t="shared" si="228"/>
        <v>0</v>
      </c>
      <c r="BE109" s="53">
        <f t="shared" si="228"/>
        <v>0</v>
      </c>
      <c r="BF109" s="53">
        <f t="shared" si="228"/>
        <v>0</v>
      </c>
      <c r="BG109" s="53">
        <f t="shared" si="228"/>
        <v>0</v>
      </c>
      <c r="BH109" s="53">
        <f t="shared" si="228"/>
        <v>0</v>
      </c>
      <c r="BI109" s="53">
        <f t="shared" si="228"/>
        <v>0</v>
      </c>
      <c r="BJ109" s="53">
        <f t="shared" si="228"/>
        <v>0</v>
      </c>
      <c r="BK109" s="53">
        <f t="shared" si="228"/>
        <v>0</v>
      </c>
      <c r="BL109" s="53">
        <f t="shared" si="228"/>
        <v>0</v>
      </c>
      <c r="BM109" s="53">
        <f t="shared" si="228"/>
        <v>0</v>
      </c>
      <c r="BN109" s="53">
        <f t="shared" si="228"/>
        <v>0</v>
      </c>
      <c r="BO109" s="53">
        <f t="shared" si="228"/>
        <v>0</v>
      </c>
      <c r="BP109" s="53">
        <f t="shared" si="228"/>
        <v>0</v>
      </c>
      <c r="BQ109" s="53">
        <f t="shared" si="228"/>
        <v>0</v>
      </c>
      <c r="BR109" s="53">
        <f t="shared" si="228"/>
        <v>0</v>
      </c>
      <c r="BS109" s="53">
        <f t="shared" si="228"/>
        <v>0</v>
      </c>
      <c r="BT109" s="53">
        <f t="shared" si="228"/>
        <v>0.02777777778</v>
      </c>
      <c r="BU109" s="53">
        <f t="shared" si="228"/>
        <v>0.1111111111</v>
      </c>
      <c r="BV109" s="53">
        <f t="shared" si="211"/>
        <v>0</v>
      </c>
      <c r="BW109" s="53">
        <f t="shared" si="212"/>
        <v>0.86</v>
      </c>
      <c r="BX109" s="53">
        <f t="shared" ref="BX109:CS109" si="229">iferror(BX57/SUM($BV57:$CS57),0)</f>
        <v>0.02</v>
      </c>
      <c r="BY109" s="53">
        <f t="shared" si="229"/>
        <v>0</v>
      </c>
      <c r="BZ109" s="53">
        <f t="shared" si="229"/>
        <v>0.02</v>
      </c>
      <c r="CA109" s="53">
        <f t="shared" si="229"/>
        <v>0.02</v>
      </c>
      <c r="CB109" s="53">
        <f t="shared" si="229"/>
        <v>0</v>
      </c>
      <c r="CC109" s="53">
        <f t="shared" si="229"/>
        <v>0</v>
      </c>
      <c r="CD109" s="53">
        <f t="shared" si="229"/>
        <v>0</v>
      </c>
      <c r="CE109" s="53">
        <f t="shared" si="229"/>
        <v>0</v>
      </c>
      <c r="CF109" s="53">
        <f t="shared" si="229"/>
        <v>0</v>
      </c>
      <c r="CG109" s="53">
        <f t="shared" si="229"/>
        <v>0</v>
      </c>
      <c r="CH109" s="53">
        <f t="shared" si="229"/>
        <v>0</v>
      </c>
      <c r="CI109" s="53">
        <f t="shared" si="229"/>
        <v>0</v>
      </c>
      <c r="CJ109" s="53">
        <f t="shared" si="229"/>
        <v>0</v>
      </c>
      <c r="CK109" s="53">
        <f t="shared" si="229"/>
        <v>0</v>
      </c>
      <c r="CL109" s="53">
        <f t="shared" si="229"/>
        <v>0</v>
      </c>
      <c r="CM109" s="53">
        <f t="shared" si="229"/>
        <v>0</v>
      </c>
      <c r="CN109" s="53">
        <f t="shared" si="229"/>
        <v>0</v>
      </c>
      <c r="CO109" s="53">
        <f t="shared" si="229"/>
        <v>0</v>
      </c>
      <c r="CP109" s="53">
        <f t="shared" si="229"/>
        <v>0</v>
      </c>
      <c r="CQ109" s="53">
        <f t="shared" si="229"/>
        <v>0</v>
      </c>
      <c r="CR109" s="53">
        <f t="shared" si="229"/>
        <v>0</v>
      </c>
      <c r="CS109" s="53">
        <f t="shared" si="229"/>
        <v>0.08</v>
      </c>
    </row>
    <row r="110">
      <c r="A110" s="23" t="s">
        <v>44</v>
      </c>
      <c r="B110" s="53">
        <f t="shared" si="202"/>
        <v>0</v>
      </c>
      <c r="C110" s="53">
        <f t="shared" si="203"/>
        <v>0</v>
      </c>
      <c r="D110" s="53">
        <f t="shared" ref="D110:Y110" si="230">iferror(D58/SUM($B58:$Y58),0)</f>
        <v>0</v>
      </c>
      <c r="E110" s="53">
        <f t="shared" si="230"/>
        <v>0</v>
      </c>
      <c r="F110" s="53">
        <f t="shared" si="230"/>
        <v>0</v>
      </c>
      <c r="G110" s="53">
        <f t="shared" si="230"/>
        <v>0</v>
      </c>
      <c r="H110" s="53">
        <f t="shared" si="230"/>
        <v>0</v>
      </c>
      <c r="I110" s="53">
        <f t="shared" si="230"/>
        <v>0</v>
      </c>
      <c r="J110" s="53">
        <f t="shared" si="230"/>
        <v>0</v>
      </c>
      <c r="K110" s="53">
        <f t="shared" si="230"/>
        <v>0</v>
      </c>
      <c r="L110" s="53">
        <f t="shared" si="230"/>
        <v>0</v>
      </c>
      <c r="M110" s="53">
        <f t="shared" si="230"/>
        <v>0</v>
      </c>
      <c r="N110" s="53">
        <f t="shared" si="230"/>
        <v>0</v>
      </c>
      <c r="O110" s="53">
        <f t="shared" si="230"/>
        <v>0</v>
      </c>
      <c r="P110" s="53">
        <f t="shared" si="230"/>
        <v>0</v>
      </c>
      <c r="Q110" s="53">
        <f t="shared" si="230"/>
        <v>0</v>
      </c>
      <c r="R110" s="53">
        <f t="shared" si="230"/>
        <v>0</v>
      </c>
      <c r="S110" s="53">
        <f t="shared" si="230"/>
        <v>0</v>
      </c>
      <c r="T110" s="53">
        <f t="shared" si="230"/>
        <v>0</v>
      </c>
      <c r="U110" s="53">
        <f t="shared" si="230"/>
        <v>0</v>
      </c>
      <c r="V110" s="53">
        <f t="shared" si="230"/>
        <v>0</v>
      </c>
      <c r="W110" s="53">
        <f t="shared" si="230"/>
        <v>0</v>
      </c>
      <c r="X110" s="53">
        <f t="shared" si="230"/>
        <v>0</v>
      </c>
      <c r="Y110" s="53">
        <f t="shared" si="230"/>
        <v>0</v>
      </c>
      <c r="Z110" s="53">
        <f t="shared" si="205"/>
        <v>0</v>
      </c>
      <c r="AA110" s="53">
        <f t="shared" si="206"/>
        <v>0</v>
      </c>
      <c r="AB110" s="53">
        <f t="shared" ref="AB110:AW110" si="231">iferror(AB58/SUM($Z58:$AW58),0)</f>
        <v>0</v>
      </c>
      <c r="AC110" s="53">
        <f t="shared" si="231"/>
        <v>0</v>
      </c>
      <c r="AD110" s="53">
        <f t="shared" si="231"/>
        <v>0</v>
      </c>
      <c r="AE110" s="53">
        <f t="shared" si="231"/>
        <v>0</v>
      </c>
      <c r="AF110" s="53">
        <f t="shared" si="231"/>
        <v>0</v>
      </c>
      <c r="AG110" s="53">
        <f t="shared" si="231"/>
        <v>0</v>
      </c>
      <c r="AH110" s="53">
        <f t="shared" si="231"/>
        <v>0</v>
      </c>
      <c r="AI110" s="53">
        <f t="shared" si="231"/>
        <v>0</v>
      </c>
      <c r="AJ110" s="53">
        <f t="shared" si="231"/>
        <v>0</v>
      </c>
      <c r="AK110" s="53">
        <f t="shared" si="231"/>
        <v>0</v>
      </c>
      <c r="AL110" s="53">
        <f t="shared" si="231"/>
        <v>0</v>
      </c>
      <c r="AM110" s="53">
        <f t="shared" si="231"/>
        <v>0</v>
      </c>
      <c r="AN110" s="53">
        <f t="shared" si="231"/>
        <v>0</v>
      </c>
      <c r="AO110" s="53">
        <f t="shared" si="231"/>
        <v>0</v>
      </c>
      <c r="AP110" s="53">
        <f t="shared" si="231"/>
        <v>0</v>
      </c>
      <c r="AQ110" s="53">
        <f t="shared" si="231"/>
        <v>0</v>
      </c>
      <c r="AR110" s="53">
        <f t="shared" si="231"/>
        <v>0</v>
      </c>
      <c r="AS110" s="53">
        <f t="shared" si="231"/>
        <v>0</v>
      </c>
      <c r="AT110" s="53">
        <f t="shared" si="231"/>
        <v>0</v>
      </c>
      <c r="AU110" s="53">
        <f t="shared" si="231"/>
        <v>0</v>
      </c>
      <c r="AV110" s="53">
        <f t="shared" si="231"/>
        <v>0</v>
      </c>
      <c r="AW110" s="53">
        <f t="shared" si="231"/>
        <v>0</v>
      </c>
      <c r="AX110" s="53">
        <f t="shared" si="208"/>
        <v>0</v>
      </c>
      <c r="AY110" s="53">
        <f t="shared" si="209"/>
        <v>1</v>
      </c>
      <c r="AZ110" s="53">
        <f t="shared" ref="AZ110:BU110" si="232">iferror(AZ58/SUM($AX58:$BU58),0)</f>
        <v>0</v>
      </c>
      <c r="BA110" s="53">
        <f t="shared" si="232"/>
        <v>0</v>
      </c>
      <c r="BB110" s="53">
        <f t="shared" si="232"/>
        <v>0</v>
      </c>
      <c r="BC110" s="53">
        <f t="shared" si="232"/>
        <v>0</v>
      </c>
      <c r="BD110" s="53">
        <f t="shared" si="232"/>
        <v>0</v>
      </c>
      <c r="BE110" s="53">
        <f t="shared" si="232"/>
        <v>0</v>
      </c>
      <c r="BF110" s="53">
        <f t="shared" si="232"/>
        <v>0</v>
      </c>
      <c r="BG110" s="53">
        <f t="shared" si="232"/>
        <v>0</v>
      </c>
      <c r="BH110" s="53">
        <f t="shared" si="232"/>
        <v>0</v>
      </c>
      <c r="BI110" s="53">
        <f t="shared" si="232"/>
        <v>0</v>
      </c>
      <c r="BJ110" s="53">
        <f t="shared" si="232"/>
        <v>0</v>
      </c>
      <c r="BK110" s="53">
        <f t="shared" si="232"/>
        <v>0</v>
      </c>
      <c r="BL110" s="53">
        <f t="shared" si="232"/>
        <v>0</v>
      </c>
      <c r="BM110" s="53">
        <f t="shared" si="232"/>
        <v>0</v>
      </c>
      <c r="BN110" s="53">
        <f t="shared" si="232"/>
        <v>0</v>
      </c>
      <c r="BO110" s="53">
        <f t="shared" si="232"/>
        <v>0</v>
      </c>
      <c r="BP110" s="53">
        <f t="shared" si="232"/>
        <v>0</v>
      </c>
      <c r="BQ110" s="53">
        <f t="shared" si="232"/>
        <v>0</v>
      </c>
      <c r="BR110" s="53">
        <f t="shared" si="232"/>
        <v>0</v>
      </c>
      <c r="BS110" s="53">
        <f t="shared" si="232"/>
        <v>0</v>
      </c>
      <c r="BT110" s="53">
        <f t="shared" si="232"/>
        <v>0</v>
      </c>
      <c r="BU110" s="53">
        <f t="shared" si="232"/>
        <v>0</v>
      </c>
      <c r="BV110" s="53">
        <f t="shared" si="211"/>
        <v>0</v>
      </c>
      <c r="BW110" s="53">
        <f t="shared" si="212"/>
        <v>0</v>
      </c>
      <c r="BX110" s="53">
        <f t="shared" ref="BX110:CS110" si="233">iferror(BX58/SUM($BV58:$CS58),0)</f>
        <v>0</v>
      </c>
      <c r="BY110" s="53">
        <f t="shared" si="233"/>
        <v>0</v>
      </c>
      <c r="BZ110" s="53">
        <f t="shared" si="233"/>
        <v>0</v>
      </c>
      <c r="CA110" s="53">
        <f t="shared" si="233"/>
        <v>0</v>
      </c>
      <c r="CB110" s="53">
        <f t="shared" si="233"/>
        <v>0</v>
      </c>
      <c r="CC110" s="53">
        <f t="shared" si="233"/>
        <v>0</v>
      </c>
      <c r="CD110" s="53">
        <f t="shared" si="233"/>
        <v>0</v>
      </c>
      <c r="CE110" s="53">
        <f t="shared" si="233"/>
        <v>0</v>
      </c>
      <c r="CF110" s="53">
        <f t="shared" si="233"/>
        <v>0</v>
      </c>
      <c r="CG110" s="53">
        <f t="shared" si="233"/>
        <v>0</v>
      </c>
      <c r="CH110" s="53">
        <f t="shared" si="233"/>
        <v>0</v>
      </c>
      <c r="CI110" s="53">
        <f t="shared" si="233"/>
        <v>0</v>
      </c>
      <c r="CJ110" s="53">
        <f t="shared" si="233"/>
        <v>0</v>
      </c>
      <c r="CK110" s="53">
        <f t="shared" si="233"/>
        <v>0</v>
      </c>
      <c r="CL110" s="53">
        <f t="shared" si="233"/>
        <v>0</v>
      </c>
      <c r="CM110" s="53">
        <f t="shared" si="233"/>
        <v>0</v>
      </c>
      <c r="CN110" s="53">
        <f t="shared" si="233"/>
        <v>0</v>
      </c>
      <c r="CO110" s="53">
        <f t="shared" si="233"/>
        <v>0</v>
      </c>
      <c r="CP110" s="53">
        <f t="shared" si="233"/>
        <v>0</v>
      </c>
      <c r="CQ110" s="53">
        <f t="shared" si="233"/>
        <v>0</v>
      </c>
      <c r="CR110" s="53">
        <f t="shared" si="233"/>
        <v>0</v>
      </c>
      <c r="CS110" s="53">
        <f t="shared" si="233"/>
        <v>0</v>
      </c>
    </row>
    <row r="111">
      <c r="A111" s="75" t="s">
        <v>45</v>
      </c>
      <c r="B111" s="53">
        <f t="shared" ref="B111:Y111" si="234">iferror(B59/SUM($B59:$Y59),0)</f>
        <v>0</v>
      </c>
      <c r="C111" s="53">
        <f t="shared" si="234"/>
        <v>0</v>
      </c>
      <c r="D111" s="53">
        <f t="shared" si="234"/>
        <v>0</v>
      </c>
      <c r="E111" s="53">
        <f t="shared" si="234"/>
        <v>0</v>
      </c>
      <c r="F111" s="53">
        <f t="shared" si="234"/>
        <v>0</v>
      </c>
      <c r="G111" s="53">
        <f t="shared" si="234"/>
        <v>0</v>
      </c>
      <c r="H111" s="53">
        <f t="shared" si="234"/>
        <v>0</v>
      </c>
      <c r="I111" s="53">
        <f t="shared" si="234"/>
        <v>0</v>
      </c>
      <c r="J111" s="53">
        <f t="shared" si="234"/>
        <v>0</v>
      </c>
      <c r="K111" s="53">
        <f t="shared" si="234"/>
        <v>0</v>
      </c>
      <c r="L111" s="53">
        <f t="shared" si="234"/>
        <v>0</v>
      </c>
      <c r="M111" s="53">
        <f t="shared" si="234"/>
        <v>0</v>
      </c>
      <c r="N111" s="53">
        <f t="shared" si="234"/>
        <v>0</v>
      </c>
      <c r="O111" s="53">
        <f t="shared" si="234"/>
        <v>0</v>
      </c>
      <c r="P111" s="53">
        <f t="shared" si="234"/>
        <v>0</v>
      </c>
      <c r="Q111" s="53">
        <f t="shared" si="234"/>
        <v>0</v>
      </c>
      <c r="R111" s="53">
        <f t="shared" si="234"/>
        <v>0</v>
      </c>
      <c r="S111" s="53">
        <f t="shared" si="234"/>
        <v>0</v>
      </c>
      <c r="T111" s="53">
        <f t="shared" si="234"/>
        <v>0</v>
      </c>
      <c r="U111" s="53">
        <f t="shared" si="234"/>
        <v>0</v>
      </c>
      <c r="V111" s="53">
        <f t="shared" si="234"/>
        <v>0</v>
      </c>
      <c r="W111" s="53">
        <f t="shared" si="234"/>
        <v>0</v>
      </c>
      <c r="X111" s="53">
        <f t="shared" si="234"/>
        <v>0</v>
      </c>
      <c r="Y111" s="53">
        <f t="shared" si="234"/>
        <v>0</v>
      </c>
      <c r="Z111" s="53">
        <f t="shared" ref="Z111:AW111" si="235">iferror(Z59/SUM($Z59:$AW59),0)</f>
        <v>1</v>
      </c>
      <c r="AA111" s="53">
        <f t="shared" si="235"/>
        <v>0</v>
      </c>
      <c r="AB111" s="53">
        <f t="shared" si="235"/>
        <v>0</v>
      </c>
      <c r="AC111" s="53">
        <f t="shared" si="235"/>
        <v>0</v>
      </c>
      <c r="AD111" s="53">
        <f t="shared" si="235"/>
        <v>0</v>
      </c>
      <c r="AE111" s="53">
        <f t="shared" si="235"/>
        <v>0</v>
      </c>
      <c r="AF111" s="53">
        <f t="shared" si="235"/>
        <v>0</v>
      </c>
      <c r="AG111" s="53">
        <f t="shared" si="235"/>
        <v>0</v>
      </c>
      <c r="AH111" s="53">
        <f t="shared" si="235"/>
        <v>0</v>
      </c>
      <c r="AI111" s="53">
        <f t="shared" si="235"/>
        <v>0</v>
      </c>
      <c r="AJ111" s="53">
        <f t="shared" si="235"/>
        <v>0</v>
      </c>
      <c r="AK111" s="53">
        <f t="shared" si="235"/>
        <v>0</v>
      </c>
      <c r="AL111" s="53">
        <f t="shared" si="235"/>
        <v>0</v>
      </c>
      <c r="AM111" s="53">
        <f t="shared" si="235"/>
        <v>0</v>
      </c>
      <c r="AN111" s="53">
        <f t="shared" si="235"/>
        <v>0</v>
      </c>
      <c r="AO111" s="53">
        <f t="shared" si="235"/>
        <v>0</v>
      </c>
      <c r="AP111" s="53">
        <f t="shared" si="235"/>
        <v>0</v>
      </c>
      <c r="AQ111" s="53">
        <f t="shared" si="235"/>
        <v>0</v>
      </c>
      <c r="AR111" s="53">
        <f t="shared" si="235"/>
        <v>0</v>
      </c>
      <c r="AS111" s="53">
        <f t="shared" si="235"/>
        <v>0</v>
      </c>
      <c r="AT111" s="53">
        <f t="shared" si="235"/>
        <v>0</v>
      </c>
      <c r="AU111" s="53">
        <f t="shared" si="235"/>
        <v>0</v>
      </c>
      <c r="AV111" s="53">
        <f t="shared" si="235"/>
        <v>0</v>
      </c>
      <c r="AW111" s="53">
        <f t="shared" si="235"/>
        <v>0</v>
      </c>
      <c r="AX111" s="53">
        <f t="shared" ref="AX111:BU111" si="236">iferror(AX59/SUM($AX59:$BU59),0)</f>
        <v>1</v>
      </c>
      <c r="AY111" s="53">
        <f t="shared" si="236"/>
        <v>0</v>
      </c>
      <c r="AZ111" s="53">
        <f t="shared" si="236"/>
        <v>0</v>
      </c>
      <c r="BA111" s="53">
        <f t="shared" si="236"/>
        <v>0</v>
      </c>
      <c r="BB111" s="53">
        <f t="shared" si="236"/>
        <v>0</v>
      </c>
      <c r="BC111" s="53">
        <f t="shared" si="236"/>
        <v>0</v>
      </c>
      <c r="BD111" s="53">
        <f t="shared" si="236"/>
        <v>0</v>
      </c>
      <c r="BE111" s="53">
        <f t="shared" si="236"/>
        <v>0</v>
      </c>
      <c r="BF111" s="53">
        <f t="shared" si="236"/>
        <v>0</v>
      </c>
      <c r="BG111" s="53">
        <f t="shared" si="236"/>
        <v>0</v>
      </c>
      <c r="BH111" s="53">
        <f t="shared" si="236"/>
        <v>0</v>
      </c>
      <c r="BI111" s="53">
        <f t="shared" si="236"/>
        <v>0</v>
      </c>
      <c r="BJ111" s="53">
        <f t="shared" si="236"/>
        <v>0</v>
      </c>
      <c r="BK111" s="53">
        <f t="shared" si="236"/>
        <v>0</v>
      </c>
      <c r="BL111" s="53">
        <f t="shared" si="236"/>
        <v>0</v>
      </c>
      <c r="BM111" s="53">
        <f t="shared" si="236"/>
        <v>0</v>
      </c>
      <c r="BN111" s="53">
        <f t="shared" si="236"/>
        <v>0</v>
      </c>
      <c r="BO111" s="53">
        <f t="shared" si="236"/>
        <v>0</v>
      </c>
      <c r="BP111" s="53">
        <f t="shared" si="236"/>
        <v>0</v>
      </c>
      <c r="BQ111" s="53">
        <f t="shared" si="236"/>
        <v>0</v>
      </c>
      <c r="BR111" s="53">
        <f t="shared" si="236"/>
        <v>0</v>
      </c>
      <c r="BS111" s="53">
        <f t="shared" si="236"/>
        <v>0</v>
      </c>
      <c r="BT111" s="53">
        <f t="shared" si="236"/>
        <v>0</v>
      </c>
      <c r="BU111" s="53">
        <f t="shared" si="236"/>
        <v>0</v>
      </c>
      <c r="BV111" s="53">
        <f t="shared" ref="BV111:CS111" si="237">iferror(BV59/SUM($BV59:$CS59),0)</f>
        <v>0.8181818182</v>
      </c>
      <c r="BW111" s="53">
        <f t="shared" si="237"/>
        <v>0</v>
      </c>
      <c r="BX111" s="53">
        <f t="shared" si="237"/>
        <v>0</v>
      </c>
      <c r="BY111" s="53">
        <f t="shared" si="237"/>
        <v>0</v>
      </c>
      <c r="BZ111" s="53">
        <f t="shared" si="237"/>
        <v>0</v>
      </c>
      <c r="CA111" s="53">
        <f t="shared" si="237"/>
        <v>0</v>
      </c>
      <c r="CB111" s="53">
        <f t="shared" si="237"/>
        <v>0</v>
      </c>
      <c r="CC111" s="53">
        <f t="shared" si="237"/>
        <v>0</v>
      </c>
      <c r="CD111" s="53">
        <f t="shared" si="237"/>
        <v>0</v>
      </c>
      <c r="CE111" s="53">
        <f t="shared" si="237"/>
        <v>0</v>
      </c>
      <c r="CF111" s="53">
        <f t="shared" si="237"/>
        <v>0</v>
      </c>
      <c r="CG111" s="53">
        <f t="shared" si="237"/>
        <v>0</v>
      </c>
      <c r="CH111" s="53">
        <f t="shared" si="237"/>
        <v>0</v>
      </c>
      <c r="CI111" s="53">
        <f t="shared" si="237"/>
        <v>0</v>
      </c>
      <c r="CJ111" s="53">
        <f t="shared" si="237"/>
        <v>0</v>
      </c>
      <c r="CK111" s="53">
        <f t="shared" si="237"/>
        <v>0</v>
      </c>
      <c r="CL111" s="53">
        <f t="shared" si="237"/>
        <v>0</v>
      </c>
      <c r="CM111" s="53">
        <f t="shared" si="237"/>
        <v>0</v>
      </c>
      <c r="CN111" s="53">
        <f t="shared" si="237"/>
        <v>0</v>
      </c>
      <c r="CO111" s="53">
        <f t="shared" si="237"/>
        <v>0</v>
      </c>
      <c r="CP111" s="53">
        <f t="shared" si="237"/>
        <v>0</v>
      </c>
      <c r="CQ111" s="53">
        <f t="shared" si="237"/>
        <v>0.09090909091</v>
      </c>
      <c r="CR111" s="53">
        <f t="shared" si="237"/>
        <v>0</v>
      </c>
      <c r="CS111" s="53">
        <f t="shared" si="237"/>
        <v>0.09090909091</v>
      </c>
    </row>
    <row r="112">
      <c r="A112" s="23" t="s">
        <v>46</v>
      </c>
      <c r="B112" s="53">
        <f t="shared" ref="B112:B119" si="242">iferror(0,0)</f>
        <v>0</v>
      </c>
      <c r="C112" s="53">
        <f t="shared" ref="C112:C119" si="243">iferror(B60/SUM($B60:$Y60)+C60/SUM($B60:$Y60),0)</f>
        <v>0</v>
      </c>
      <c r="D112" s="53">
        <f t="shared" ref="D112:Y112" si="238">iferror(D60/SUM($B60:$Y60),0)</f>
        <v>0</v>
      </c>
      <c r="E112" s="53">
        <f t="shared" si="238"/>
        <v>0</v>
      </c>
      <c r="F112" s="53">
        <f t="shared" si="238"/>
        <v>0</v>
      </c>
      <c r="G112" s="53">
        <f t="shared" si="238"/>
        <v>0</v>
      </c>
      <c r="H112" s="53">
        <f t="shared" si="238"/>
        <v>0</v>
      </c>
      <c r="I112" s="53">
        <f t="shared" si="238"/>
        <v>0</v>
      </c>
      <c r="J112" s="53">
        <f t="shared" si="238"/>
        <v>0</v>
      </c>
      <c r="K112" s="53">
        <f t="shared" si="238"/>
        <v>0</v>
      </c>
      <c r="L112" s="53">
        <f t="shared" si="238"/>
        <v>0</v>
      </c>
      <c r="M112" s="53">
        <f t="shared" si="238"/>
        <v>0</v>
      </c>
      <c r="N112" s="53">
        <f t="shared" si="238"/>
        <v>0</v>
      </c>
      <c r="O112" s="53">
        <f t="shared" si="238"/>
        <v>0</v>
      </c>
      <c r="P112" s="53">
        <f t="shared" si="238"/>
        <v>0</v>
      </c>
      <c r="Q112" s="53">
        <f t="shared" si="238"/>
        <v>0</v>
      </c>
      <c r="R112" s="53">
        <f t="shared" si="238"/>
        <v>0</v>
      </c>
      <c r="S112" s="53">
        <f t="shared" si="238"/>
        <v>0</v>
      </c>
      <c r="T112" s="53">
        <f t="shared" si="238"/>
        <v>0</v>
      </c>
      <c r="U112" s="53">
        <f t="shared" si="238"/>
        <v>0</v>
      </c>
      <c r="V112" s="53">
        <f t="shared" si="238"/>
        <v>0</v>
      </c>
      <c r="W112" s="53">
        <f t="shared" si="238"/>
        <v>0</v>
      </c>
      <c r="X112" s="53">
        <f t="shared" si="238"/>
        <v>0</v>
      </c>
      <c r="Y112" s="53">
        <f t="shared" si="238"/>
        <v>0</v>
      </c>
      <c r="Z112" s="53">
        <f t="shared" ref="Z112:Z119" si="245">iferror(0,0)</f>
        <v>0</v>
      </c>
      <c r="AA112" s="53">
        <f t="shared" ref="AA112:AA119" si="246">iferror(Z60/SUM($Z60:$AW60)+AA60/SUM($Z60:$AW60),0)</f>
        <v>1</v>
      </c>
      <c r="AB112" s="53">
        <f t="shared" ref="AB112:AW112" si="239">iferror(AB60/SUM($Z60:$AW60),0)</f>
        <v>0</v>
      </c>
      <c r="AC112" s="53">
        <f t="shared" si="239"/>
        <v>0</v>
      </c>
      <c r="AD112" s="53">
        <f t="shared" si="239"/>
        <v>0</v>
      </c>
      <c r="AE112" s="53">
        <f t="shared" si="239"/>
        <v>0</v>
      </c>
      <c r="AF112" s="53">
        <f t="shared" si="239"/>
        <v>0</v>
      </c>
      <c r="AG112" s="53">
        <f t="shared" si="239"/>
        <v>0</v>
      </c>
      <c r="AH112" s="53">
        <f t="shared" si="239"/>
        <v>0</v>
      </c>
      <c r="AI112" s="53">
        <f t="shared" si="239"/>
        <v>0</v>
      </c>
      <c r="AJ112" s="53">
        <f t="shared" si="239"/>
        <v>0</v>
      </c>
      <c r="AK112" s="53">
        <f t="shared" si="239"/>
        <v>0</v>
      </c>
      <c r="AL112" s="53">
        <f t="shared" si="239"/>
        <v>0</v>
      </c>
      <c r="AM112" s="53">
        <f t="shared" si="239"/>
        <v>0</v>
      </c>
      <c r="AN112" s="53">
        <f t="shared" si="239"/>
        <v>0</v>
      </c>
      <c r="AO112" s="53">
        <f t="shared" si="239"/>
        <v>0</v>
      </c>
      <c r="AP112" s="53">
        <f t="shared" si="239"/>
        <v>0</v>
      </c>
      <c r="AQ112" s="53">
        <f t="shared" si="239"/>
        <v>0</v>
      </c>
      <c r="AR112" s="53">
        <f t="shared" si="239"/>
        <v>0</v>
      </c>
      <c r="AS112" s="53">
        <f t="shared" si="239"/>
        <v>0</v>
      </c>
      <c r="AT112" s="53">
        <f t="shared" si="239"/>
        <v>0</v>
      </c>
      <c r="AU112" s="53">
        <f t="shared" si="239"/>
        <v>0</v>
      </c>
      <c r="AV112" s="53">
        <f t="shared" si="239"/>
        <v>0</v>
      </c>
      <c r="AW112" s="53">
        <f t="shared" si="239"/>
        <v>0</v>
      </c>
      <c r="AX112" s="53">
        <f t="shared" ref="AX112:AX119" si="248">iferror(0,0)</f>
        <v>0</v>
      </c>
      <c r="AY112" s="53">
        <f t="shared" ref="AY112:AY119" si="249">iferror(AX60/SUM($AX60:$BU60)+AY60/SUM($AX60:$BU60),0)</f>
        <v>0.7</v>
      </c>
      <c r="AZ112" s="53">
        <f t="shared" ref="AZ112:BU112" si="240">iferror(AZ60/SUM($AX60:$BU60),0)</f>
        <v>0.2</v>
      </c>
      <c r="BA112" s="53">
        <f t="shared" si="240"/>
        <v>0</v>
      </c>
      <c r="BB112" s="53">
        <f t="shared" si="240"/>
        <v>0</v>
      </c>
      <c r="BC112" s="53">
        <f t="shared" si="240"/>
        <v>0</v>
      </c>
      <c r="BD112" s="53">
        <f t="shared" si="240"/>
        <v>0</v>
      </c>
      <c r="BE112" s="53">
        <f t="shared" si="240"/>
        <v>0</v>
      </c>
      <c r="BF112" s="53">
        <f t="shared" si="240"/>
        <v>0</v>
      </c>
      <c r="BG112" s="53">
        <f t="shared" si="240"/>
        <v>0</v>
      </c>
      <c r="BH112" s="53">
        <f t="shared" si="240"/>
        <v>0</v>
      </c>
      <c r="BI112" s="53">
        <f t="shared" si="240"/>
        <v>0</v>
      </c>
      <c r="BJ112" s="53">
        <f t="shared" si="240"/>
        <v>0</v>
      </c>
      <c r="BK112" s="53">
        <f t="shared" si="240"/>
        <v>0</v>
      </c>
      <c r="BL112" s="53">
        <f t="shared" si="240"/>
        <v>0</v>
      </c>
      <c r="BM112" s="53">
        <f t="shared" si="240"/>
        <v>0</v>
      </c>
      <c r="BN112" s="53">
        <f t="shared" si="240"/>
        <v>0</v>
      </c>
      <c r="BO112" s="53">
        <f t="shared" si="240"/>
        <v>0</v>
      </c>
      <c r="BP112" s="53">
        <f t="shared" si="240"/>
        <v>0</v>
      </c>
      <c r="BQ112" s="53">
        <f t="shared" si="240"/>
        <v>0</v>
      </c>
      <c r="BR112" s="53">
        <f t="shared" si="240"/>
        <v>0</v>
      </c>
      <c r="BS112" s="53">
        <f t="shared" si="240"/>
        <v>0</v>
      </c>
      <c r="BT112" s="53">
        <f t="shared" si="240"/>
        <v>0</v>
      </c>
      <c r="BU112" s="53">
        <f t="shared" si="240"/>
        <v>0.1</v>
      </c>
      <c r="BV112" s="53">
        <f t="shared" ref="BV112:BV119" si="251">iferror(0,0)</f>
        <v>0</v>
      </c>
      <c r="BW112" s="53">
        <f t="shared" ref="BW112:BW119" si="252">iferror(BV60/SUM($BV60:$CS60)+BW60/SUM($BV60:$CS60),0)</f>
        <v>0.8461538462</v>
      </c>
      <c r="BX112" s="53">
        <f t="shared" ref="BX112:CS112" si="241">iferror(BX60/SUM($BV60:$CS60),0)</f>
        <v>0.07692307692</v>
      </c>
      <c r="BY112" s="53">
        <f t="shared" si="241"/>
        <v>0</v>
      </c>
      <c r="BZ112" s="53">
        <f t="shared" si="241"/>
        <v>0</v>
      </c>
      <c r="CA112" s="53">
        <f t="shared" si="241"/>
        <v>0</v>
      </c>
      <c r="CB112" s="53">
        <f t="shared" si="241"/>
        <v>0</v>
      </c>
      <c r="CC112" s="53">
        <f t="shared" si="241"/>
        <v>0</v>
      </c>
      <c r="CD112" s="53">
        <f t="shared" si="241"/>
        <v>0</v>
      </c>
      <c r="CE112" s="53">
        <f t="shared" si="241"/>
        <v>0</v>
      </c>
      <c r="CF112" s="53">
        <f t="shared" si="241"/>
        <v>0</v>
      </c>
      <c r="CG112" s="53">
        <f t="shared" si="241"/>
        <v>0</v>
      </c>
      <c r="CH112" s="53">
        <f t="shared" si="241"/>
        <v>0</v>
      </c>
      <c r="CI112" s="53">
        <f t="shared" si="241"/>
        <v>0</v>
      </c>
      <c r="CJ112" s="53">
        <f t="shared" si="241"/>
        <v>0</v>
      </c>
      <c r="CK112" s="53">
        <f t="shared" si="241"/>
        <v>0</v>
      </c>
      <c r="CL112" s="53">
        <f t="shared" si="241"/>
        <v>0</v>
      </c>
      <c r="CM112" s="53">
        <f t="shared" si="241"/>
        <v>0</v>
      </c>
      <c r="CN112" s="53">
        <f t="shared" si="241"/>
        <v>0</v>
      </c>
      <c r="CO112" s="53">
        <f t="shared" si="241"/>
        <v>0</v>
      </c>
      <c r="CP112" s="53">
        <f t="shared" si="241"/>
        <v>0</v>
      </c>
      <c r="CQ112" s="53">
        <f t="shared" si="241"/>
        <v>0</v>
      </c>
      <c r="CR112" s="53">
        <f t="shared" si="241"/>
        <v>0</v>
      </c>
      <c r="CS112" s="53">
        <f t="shared" si="241"/>
        <v>0.07692307692</v>
      </c>
    </row>
    <row r="113">
      <c r="A113" s="23" t="s">
        <v>47</v>
      </c>
      <c r="B113" s="53">
        <f t="shared" si="242"/>
        <v>0</v>
      </c>
      <c r="C113" s="53">
        <f t="shared" si="243"/>
        <v>0</v>
      </c>
      <c r="D113" s="53">
        <f t="shared" ref="D113:Y113" si="244">iferror(D61/SUM($B61:$Y61),0)</f>
        <v>0</v>
      </c>
      <c r="E113" s="53">
        <f t="shared" si="244"/>
        <v>0</v>
      </c>
      <c r="F113" s="53">
        <f t="shared" si="244"/>
        <v>0</v>
      </c>
      <c r="G113" s="53">
        <f t="shared" si="244"/>
        <v>0</v>
      </c>
      <c r="H113" s="53">
        <f t="shared" si="244"/>
        <v>0</v>
      </c>
      <c r="I113" s="53">
        <f t="shared" si="244"/>
        <v>0</v>
      </c>
      <c r="J113" s="53">
        <f t="shared" si="244"/>
        <v>0</v>
      </c>
      <c r="K113" s="53">
        <f t="shared" si="244"/>
        <v>0</v>
      </c>
      <c r="L113" s="53">
        <f t="shared" si="244"/>
        <v>0</v>
      </c>
      <c r="M113" s="53">
        <f t="shared" si="244"/>
        <v>0</v>
      </c>
      <c r="N113" s="53">
        <f t="shared" si="244"/>
        <v>0</v>
      </c>
      <c r="O113" s="53">
        <f t="shared" si="244"/>
        <v>0</v>
      </c>
      <c r="P113" s="53">
        <f t="shared" si="244"/>
        <v>0</v>
      </c>
      <c r="Q113" s="53">
        <f t="shared" si="244"/>
        <v>0</v>
      </c>
      <c r="R113" s="53">
        <f t="shared" si="244"/>
        <v>0</v>
      </c>
      <c r="S113" s="53">
        <f t="shared" si="244"/>
        <v>0</v>
      </c>
      <c r="T113" s="53">
        <f t="shared" si="244"/>
        <v>0</v>
      </c>
      <c r="U113" s="53">
        <f t="shared" si="244"/>
        <v>0</v>
      </c>
      <c r="V113" s="53">
        <f t="shared" si="244"/>
        <v>0</v>
      </c>
      <c r="W113" s="53">
        <f t="shared" si="244"/>
        <v>0</v>
      </c>
      <c r="X113" s="53">
        <f t="shared" si="244"/>
        <v>0</v>
      </c>
      <c r="Y113" s="53">
        <f t="shared" si="244"/>
        <v>0</v>
      </c>
      <c r="Z113" s="53">
        <f t="shared" si="245"/>
        <v>0</v>
      </c>
      <c r="AA113" s="53">
        <f t="shared" si="246"/>
        <v>0</v>
      </c>
      <c r="AB113" s="53">
        <f t="shared" ref="AB113:AW113" si="247">iferror(AB61/SUM($Z61:$AW61),0)</f>
        <v>0</v>
      </c>
      <c r="AC113" s="53">
        <f t="shared" si="247"/>
        <v>0</v>
      </c>
      <c r="AD113" s="53">
        <f t="shared" si="247"/>
        <v>0</v>
      </c>
      <c r="AE113" s="53">
        <f t="shared" si="247"/>
        <v>0</v>
      </c>
      <c r="AF113" s="53">
        <f t="shared" si="247"/>
        <v>0</v>
      </c>
      <c r="AG113" s="53">
        <f t="shared" si="247"/>
        <v>0</v>
      </c>
      <c r="AH113" s="53">
        <f t="shared" si="247"/>
        <v>0</v>
      </c>
      <c r="AI113" s="53">
        <f t="shared" si="247"/>
        <v>0</v>
      </c>
      <c r="AJ113" s="53">
        <f t="shared" si="247"/>
        <v>0</v>
      </c>
      <c r="AK113" s="53">
        <f t="shared" si="247"/>
        <v>0</v>
      </c>
      <c r="AL113" s="53">
        <f t="shared" si="247"/>
        <v>0</v>
      </c>
      <c r="AM113" s="53">
        <f t="shared" si="247"/>
        <v>0</v>
      </c>
      <c r="AN113" s="53">
        <f t="shared" si="247"/>
        <v>0</v>
      </c>
      <c r="AO113" s="53">
        <f t="shared" si="247"/>
        <v>0</v>
      </c>
      <c r="AP113" s="53">
        <f t="shared" si="247"/>
        <v>0</v>
      </c>
      <c r="AQ113" s="53">
        <f t="shared" si="247"/>
        <v>0</v>
      </c>
      <c r="AR113" s="53">
        <f t="shared" si="247"/>
        <v>0</v>
      </c>
      <c r="AS113" s="53">
        <f t="shared" si="247"/>
        <v>0</v>
      </c>
      <c r="AT113" s="53">
        <f t="shared" si="247"/>
        <v>0</v>
      </c>
      <c r="AU113" s="53">
        <f t="shared" si="247"/>
        <v>0</v>
      </c>
      <c r="AV113" s="53">
        <f t="shared" si="247"/>
        <v>0</v>
      </c>
      <c r="AW113" s="53">
        <f t="shared" si="247"/>
        <v>0</v>
      </c>
      <c r="AX113" s="53">
        <f t="shared" si="248"/>
        <v>0</v>
      </c>
      <c r="AY113" s="53">
        <f t="shared" si="249"/>
        <v>1</v>
      </c>
      <c r="AZ113" s="53">
        <f t="shared" ref="AZ113:BU113" si="250">iferror(AZ61/SUM($AX61:$BU61),0)</f>
        <v>0</v>
      </c>
      <c r="BA113" s="53">
        <f t="shared" si="250"/>
        <v>0</v>
      </c>
      <c r="BB113" s="53">
        <f t="shared" si="250"/>
        <v>0</v>
      </c>
      <c r="BC113" s="53">
        <f t="shared" si="250"/>
        <v>0</v>
      </c>
      <c r="BD113" s="53">
        <f t="shared" si="250"/>
        <v>0</v>
      </c>
      <c r="BE113" s="53">
        <f t="shared" si="250"/>
        <v>0</v>
      </c>
      <c r="BF113" s="53">
        <f t="shared" si="250"/>
        <v>0</v>
      </c>
      <c r="BG113" s="53">
        <f t="shared" si="250"/>
        <v>0</v>
      </c>
      <c r="BH113" s="53">
        <f t="shared" si="250"/>
        <v>0</v>
      </c>
      <c r="BI113" s="53">
        <f t="shared" si="250"/>
        <v>0</v>
      </c>
      <c r="BJ113" s="53">
        <f t="shared" si="250"/>
        <v>0</v>
      </c>
      <c r="BK113" s="53">
        <f t="shared" si="250"/>
        <v>0</v>
      </c>
      <c r="BL113" s="53">
        <f t="shared" si="250"/>
        <v>0</v>
      </c>
      <c r="BM113" s="53">
        <f t="shared" si="250"/>
        <v>0</v>
      </c>
      <c r="BN113" s="53">
        <f t="shared" si="250"/>
        <v>0</v>
      </c>
      <c r="BO113" s="53">
        <f t="shared" si="250"/>
        <v>0</v>
      </c>
      <c r="BP113" s="53">
        <f t="shared" si="250"/>
        <v>0</v>
      </c>
      <c r="BQ113" s="53">
        <f t="shared" si="250"/>
        <v>0</v>
      </c>
      <c r="BR113" s="53">
        <f t="shared" si="250"/>
        <v>0</v>
      </c>
      <c r="BS113" s="53">
        <f t="shared" si="250"/>
        <v>0</v>
      </c>
      <c r="BT113" s="53">
        <f t="shared" si="250"/>
        <v>0</v>
      </c>
      <c r="BU113" s="53">
        <f t="shared" si="250"/>
        <v>0</v>
      </c>
      <c r="BV113" s="53">
        <f t="shared" si="251"/>
        <v>0</v>
      </c>
      <c r="BW113" s="53">
        <f t="shared" si="252"/>
        <v>1</v>
      </c>
      <c r="BX113" s="53">
        <f t="shared" ref="BX113:CS113" si="253">iferror(BX61/SUM($BV61:$CS61),0)</f>
        <v>0</v>
      </c>
      <c r="BY113" s="53">
        <f t="shared" si="253"/>
        <v>0</v>
      </c>
      <c r="BZ113" s="53">
        <f t="shared" si="253"/>
        <v>0</v>
      </c>
      <c r="CA113" s="53">
        <f t="shared" si="253"/>
        <v>0</v>
      </c>
      <c r="CB113" s="53">
        <f t="shared" si="253"/>
        <v>0</v>
      </c>
      <c r="CC113" s="53">
        <f t="shared" si="253"/>
        <v>0</v>
      </c>
      <c r="CD113" s="53">
        <f t="shared" si="253"/>
        <v>0</v>
      </c>
      <c r="CE113" s="53">
        <f t="shared" si="253"/>
        <v>0</v>
      </c>
      <c r="CF113" s="53">
        <f t="shared" si="253"/>
        <v>0</v>
      </c>
      <c r="CG113" s="53">
        <f t="shared" si="253"/>
        <v>0</v>
      </c>
      <c r="CH113" s="53">
        <f t="shared" si="253"/>
        <v>0</v>
      </c>
      <c r="CI113" s="53">
        <f t="shared" si="253"/>
        <v>0</v>
      </c>
      <c r="CJ113" s="53">
        <f t="shared" si="253"/>
        <v>0</v>
      </c>
      <c r="CK113" s="53">
        <f t="shared" si="253"/>
        <v>0</v>
      </c>
      <c r="CL113" s="53">
        <f t="shared" si="253"/>
        <v>0</v>
      </c>
      <c r="CM113" s="53">
        <f t="shared" si="253"/>
        <v>0</v>
      </c>
      <c r="CN113" s="53">
        <f t="shared" si="253"/>
        <v>0</v>
      </c>
      <c r="CO113" s="53">
        <f t="shared" si="253"/>
        <v>0</v>
      </c>
      <c r="CP113" s="53">
        <f t="shared" si="253"/>
        <v>0</v>
      </c>
      <c r="CQ113" s="53">
        <f t="shared" si="253"/>
        <v>0</v>
      </c>
      <c r="CR113" s="53">
        <f t="shared" si="253"/>
        <v>0</v>
      </c>
      <c r="CS113" s="53">
        <f t="shared" si="253"/>
        <v>0</v>
      </c>
    </row>
    <row r="114">
      <c r="A114" s="23" t="s">
        <v>48</v>
      </c>
      <c r="B114" s="53">
        <f t="shared" si="242"/>
        <v>0</v>
      </c>
      <c r="C114" s="53">
        <f t="shared" si="243"/>
        <v>0</v>
      </c>
      <c r="D114" s="53">
        <f t="shared" ref="D114:Y114" si="254">iferror(D62/SUM($B62:$Y62),0)</f>
        <v>0</v>
      </c>
      <c r="E114" s="53">
        <f t="shared" si="254"/>
        <v>0</v>
      </c>
      <c r="F114" s="53">
        <f t="shared" si="254"/>
        <v>0</v>
      </c>
      <c r="G114" s="53">
        <f t="shared" si="254"/>
        <v>0</v>
      </c>
      <c r="H114" s="53">
        <f t="shared" si="254"/>
        <v>0</v>
      </c>
      <c r="I114" s="53">
        <f t="shared" si="254"/>
        <v>0</v>
      </c>
      <c r="J114" s="53">
        <f t="shared" si="254"/>
        <v>0</v>
      </c>
      <c r="K114" s="53">
        <f t="shared" si="254"/>
        <v>0</v>
      </c>
      <c r="L114" s="53">
        <f t="shared" si="254"/>
        <v>0</v>
      </c>
      <c r="M114" s="53">
        <f t="shared" si="254"/>
        <v>0</v>
      </c>
      <c r="N114" s="53">
        <f t="shared" si="254"/>
        <v>0</v>
      </c>
      <c r="O114" s="53">
        <f t="shared" si="254"/>
        <v>0</v>
      </c>
      <c r="P114" s="53">
        <f t="shared" si="254"/>
        <v>0</v>
      </c>
      <c r="Q114" s="53">
        <f t="shared" si="254"/>
        <v>0</v>
      </c>
      <c r="R114" s="53">
        <f t="shared" si="254"/>
        <v>0</v>
      </c>
      <c r="S114" s="53">
        <f t="shared" si="254"/>
        <v>0</v>
      </c>
      <c r="T114" s="53">
        <f t="shared" si="254"/>
        <v>0</v>
      </c>
      <c r="U114" s="53">
        <f t="shared" si="254"/>
        <v>0</v>
      </c>
      <c r="V114" s="53">
        <f t="shared" si="254"/>
        <v>0</v>
      </c>
      <c r="W114" s="53">
        <f t="shared" si="254"/>
        <v>0</v>
      </c>
      <c r="X114" s="53">
        <f t="shared" si="254"/>
        <v>0</v>
      </c>
      <c r="Y114" s="53">
        <f t="shared" si="254"/>
        <v>0</v>
      </c>
      <c r="Z114" s="53">
        <f t="shared" si="245"/>
        <v>0</v>
      </c>
      <c r="AA114" s="53">
        <f t="shared" si="246"/>
        <v>0</v>
      </c>
      <c r="AB114" s="53">
        <f t="shared" ref="AB114:AW114" si="255">iferror(AB62/SUM($Z62:$AW62),0)</f>
        <v>0</v>
      </c>
      <c r="AC114" s="53">
        <f t="shared" si="255"/>
        <v>0</v>
      </c>
      <c r="AD114" s="53">
        <f t="shared" si="255"/>
        <v>0</v>
      </c>
      <c r="AE114" s="53">
        <f t="shared" si="255"/>
        <v>0</v>
      </c>
      <c r="AF114" s="53">
        <f t="shared" si="255"/>
        <v>0</v>
      </c>
      <c r="AG114" s="53">
        <f t="shared" si="255"/>
        <v>0</v>
      </c>
      <c r="AH114" s="53">
        <f t="shared" si="255"/>
        <v>0</v>
      </c>
      <c r="AI114" s="53">
        <f t="shared" si="255"/>
        <v>0</v>
      </c>
      <c r="AJ114" s="53">
        <f t="shared" si="255"/>
        <v>0</v>
      </c>
      <c r="AK114" s="53">
        <f t="shared" si="255"/>
        <v>0</v>
      </c>
      <c r="AL114" s="53">
        <f t="shared" si="255"/>
        <v>0</v>
      </c>
      <c r="AM114" s="53">
        <f t="shared" si="255"/>
        <v>0</v>
      </c>
      <c r="AN114" s="53">
        <f t="shared" si="255"/>
        <v>0</v>
      </c>
      <c r="AO114" s="53">
        <f t="shared" si="255"/>
        <v>0</v>
      </c>
      <c r="AP114" s="53">
        <f t="shared" si="255"/>
        <v>0</v>
      </c>
      <c r="AQ114" s="53">
        <f t="shared" si="255"/>
        <v>0</v>
      </c>
      <c r="AR114" s="53">
        <f t="shared" si="255"/>
        <v>0</v>
      </c>
      <c r="AS114" s="53">
        <f t="shared" si="255"/>
        <v>0</v>
      </c>
      <c r="AT114" s="53">
        <f t="shared" si="255"/>
        <v>0</v>
      </c>
      <c r="AU114" s="53">
        <f t="shared" si="255"/>
        <v>0</v>
      </c>
      <c r="AV114" s="53">
        <f t="shared" si="255"/>
        <v>0</v>
      </c>
      <c r="AW114" s="53">
        <f t="shared" si="255"/>
        <v>0</v>
      </c>
      <c r="AX114" s="53">
        <f t="shared" si="248"/>
        <v>0</v>
      </c>
      <c r="AY114" s="53">
        <f t="shared" si="249"/>
        <v>1</v>
      </c>
      <c r="AZ114" s="53">
        <f t="shared" ref="AZ114:BU114" si="256">iferror(AZ62/SUM($AX62:$BU62),0)</f>
        <v>0</v>
      </c>
      <c r="BA114" s="53">
        <f t="shared" si="256"/>
        <v>0</v>
      </c>
      <c r="BB114" s="53">
        <f t="shared" si="256"/>
        <v>0</v>
      </c>
      <c r="BC114" s="53">
        <f t="shared" si="256"/>
        <v>0</v>
      </c>
      <c r="BD114" s="53">
        <f t="shared" si="256"/>
        <v>0</v>
      </c>
      <c r="BE114" s="53">
        <f t="shared" si="256"/>
        <v>0</v>
      </c>
      <c r="BF114" s="53">
        <f t="shared" si="256"/>
        <v>0</v>
      </c>
      <c r="BG114" s="53">
        <f t="shared" si="256"/>
        <v>0</v>
      </c>
      <c r="BH114" s="53">
        <f t="shared" si="256"/>
        <v>0</v>
      </c>
      <c r="BI114" s="53">
        <f t="shared" si="256"/>
        <v>0</v>
      </c>
      <c r="BJ114" s="53">
        <f t="shared" si="256"/>
        <v>0</v>
      </c>
      <c r="BK114" s="53">
        <f t="shared" si="256"/>
        <v>0</v>
      </c>
      <c r="BL114" s="53">
        <f t="shared" si="256"/>
        <v>0</v>
      </c>
      <c r="BM114" s="53">
        <f t="shared" si="256"/>
        <v>0</v>
      </c>
      <c r="BN114" s="53">
        <f t="shared" si="256"/>
        <v>0</v>
      </c>
      <c r="BO114" s="53">
        <f t="shared" si="256"/>
        <v>0</v>
      </c>
      <c r="BP114" s="53">
        <f t="shared" si="256"/>
        <v>0</v>
      </c>
      <c r="BQ114" s="53">
        <f t="shared" si="256"/>
        <v>0</v>
      </c>
      <c r="BR114" s="53">
        <f t="shared" si="256"/>
        <v>0</v>
      </c>
      <c r="BS114" s="53">
        <f t="shared" si="256"/>
        <v>0</v>
      </c>
      <c r="BT114" s="53">
        <f t="shared" si="256"/>
        <v>0</v>
      </c>
      <c r="BU114" s="53">
        <f t="shared" si="256"/>
        <v>0</v>
      </c>
      <c r="BV114" s="53">
        <f t="shared" si="251"/>
        <v>0</v>
      </c>
      <c r="BW114" s="53">
        <f t="shared" si="252"/>
        <v>0</v>
      </c>
      <c r="BX114" s="53">
        <f t="shared" ref="BX114:CS114" si="257">iferror(BX62/SUM($BV62:$CS62),0)</f>
        <v>0</v>
      </c>
      <c r="BY114" s="53">
        <f t="shared" si="257"/>
        <v>0</v>
      </c>
      <c r="BZ114" s="53">
        <f t="shared" si="257"/>
        <v>0</v>
      </c>
      <c r="CA114" s="53">
        <f t="shared" si="257"/>
        <v>0</v>
      </c>
      <c r="CB114" s="53">
        <f t="shared" si="257"/>
        <v>0</v>
      </c>
      <c r="CC114" s="53">
        <f t="shared" si="257"/>
        <v>0</v>
      </c>
      <c r="CD114" s="53">
        <f t="shared" si="257"/>
        <v>0</v>
      </c>
      <c r="CE114" s="53">
        <f t="shared" si="257"/>
        <v>0</v>
      </c>
      <c r="CF114" s="53">
        <f t="shared" si="257"/>
        <v>0</v>
      </c>
      <c r="CG114" s="53">
        <f t="shared" si="257"/>
        <v>0</v>
      </c>
      <c r="CH114" s="53">
        <f t="shared" si="257"/>
        <v>0</v>
      </c>
      <c r="CI114" s="53">
        <f t="shared" si="257"/>
        <v>0</v>
      </c>
      <c r="CJ114" s="53">
        <f t="shared" si="257"/>
        <v>0</v>
      </c>
      <c r="CK114" s="53">
        <f t="shared" si="257"/>
        <v>0</v>
      </c>
      <c r="CL114" s="53">
        <f t="shared" si="257"/>
        <v>0</v>
      </c>
      <c r="CM114" s="53">
        <f t="shared" si="257"/>
        <v>0</v>
      </c>
      <c r="CN114" s="53">
        <f t="shared" si="257"/>
        <v>0</v>
      </c>
      <c r="CO114" s="53">
        <f t="shared" si="257"/>
        <v>0</v>
      </c>
      <c r="CP114" s="53">
        <f t="shared" si="257"/>
        <v>0</v>
      </c>
      <c r="CQ114" s="53">
        <f t="shared" si="257"/>
        <v>0</v>
      </c>
      <c r="CR114" s="53">
        <f t="shared" si="257"/>
        <v>0</v>
      </c>
      <c r="CS114" s="53">
        <f t="shared" si="257"/>
        <v>0</v>
      </c>
    </row>
    <row r="115">
      <c r="A115" s="23" t="s">
        <v>49</v>
      </c>
      <c r="B115" s="53">
        <f t="shared" si="242"/>
        <v>0</v>
      </c>
      <c r="C115" s="53">
        <f t="shared" si="243"/>
        <v>1</v>
      </c>
      <c r="D115" s="53">
        <f t="shared" ref="D115:Y115" si="258">iferror(D63/SUM($B63:$Y63),0)</f>
        <v>0</v>
      </c>
      <c r="E115" s="53">
        <f t="shared" si="258"/>
        <v>0</v>
      </c>
      <c r="F115" s="53">
        <f t="shared" si="258"/>
        <v>0</v>
      </c>
      <c r="G115" s="53">
        <f t="shared" si="258"/>
        <v>0</v>
      </c>
      <c r="H115" s="53">
        <f t="shared" si="258"/>
        <v>0</v>
      </c>
      <c r="I115" s="53">
        <f t="shared" si="258"/>
        <v>0</v>
      </c>
      <c r="J115" s="53">
        <f t="shared" si="258"/>
        <v>0</v>
      </c>
      <c r="K115" s="53">
        <f t="shared" si="258"/>
        <v>0</v>
      </c>
      <c r="L115" s="53">
        <f t="shared" si="258"/>
        <v>0</v>
      </c>
      <c r="M115" s="53">
        <f t="shared" si="258"/>
        <v>0</v>
      </c>
      <c r="N115" s="53">
        <f t="shared" si="258"/>
        <v>0</v>
      </c>
      <c r="O115" s="53">
        <f t="shared" si="258"/>
        <v>0</v>
      </c>
      <c r="P115" s="53">
        <f t="shared" si="258"/>
        <v>0</v>
      </c>
      <c r="Q115" s="53">
        <f t="shared" si="258"/>
        <v>0</v>
      </c>
      <c r="R115" s="53">
        <f t="shared" si="258"/>
        <v>0</v>
      </c>
      <c r="S115" s="53">
        <f t="shared" si="258"/>
        <v>0</v>
      </c>
      <c r="T115" s="53">
        <f t="shared" si="258"/>
        <v>0</v>
      </c>
      <c r="U115" s="53">
        <f t="shared" si="258"/>
        <v>0</v>
      </c>
      <c r="V115" s="53">
        <f t="shared" si="258"/>
        <v>0</v>
      </c>
      <c r="W115" s="53">
        <f t="shared" si="258"/>
        <v>0</v>
      </c>
      <c r="X115" s="53">
        <f t="shared" si="258"/>
        <v>0</v>
      </c>
      <c r="Y115" s="53">
        <f t="shared" si="258"/>
        <v>0</v>
      </c>
      <c r="Z115" s="53">
        <f t="shared" si="245"/>
        <v>0</v>
      </c>
      <c r="AA115" s="53">
        <f t="shared" si="246"/>
        <v>0.9</v>
      </c>
      <c r="AB115" s="53">
        <f t="shared" ref="AB115:AW115" si="259">iferror(AB63/SUM($Z63:$AW63),0)</f>
        <v>0.1</v>
      </c>
      <c r="AC115" s="53">
        <f t="shared" si="259"/>
        <v>0</v>
      </c>
      <c r="AD115" s="53">
        <f t="shared" si="259"/>
        <v>0</v>
      </c>
      <c r="AE115" s="53">
        <f t="shared" si="259"/>
        <v>0</v>
      </c>
      <c r="AF115" s="53">
        <f t="shared" si="259"/>
        <v>0</v>
      </c>
      <c r="AG115" s="53">
        <f t="shared" si="259"/>
        <v>0</v>
      </c>
      <c r="AH115" s="53">
        <f t="shared" si="259"/>
        <v>0</v>
      </c>
      <c r="AI115" s="53">
        <f t="shared" si="259"/>
        <v>0</v>
      </c>
      <c r="AJ115" s="53">
        <f t="shared" si="259"/>
        <v>0</v>
      </c>
      <c r="AK115" s="53">
        <f t="shared" si="259"/>
        <v>0</v>
      </c>
      <c r="AL115" s="53">
        <f t="shared" si="259"/>
        <v>0</v>
      </c>
      <c r="AM115" s="53">
        <f t="shared" si="259"/>
        <v>0</v>
      </c>
      <c r="AN115" s="53">
        <f t="shared" si="259"/>
        <v>0</v>
      </c>
      <c r="AO115" s="53">
        <f t="shared" si="259"/>
        <v>0</v>
      </c>
      <c r="AP115" s="53">
        <f t="shared" si="259"/>
        <v>0</v>
      </c>
      <c r="AQ115" s="53">
        <f t="shared" si="259"/>
        <v>0</v>
      </c>
      <c r="AR115" s="53">
        <f t="shared" si="259"/>
        <v>0</v>
      </c>
      <c r="AS115" s="53">
        <f t="shared" si="259"/>
        <v>0</v>
      </c>
      <c r="AT115" s="53">
        <f t="shared" si="259"/>
        <v>0</v>
      </c>
      <c r="AU115" s="53">
        <f t="shared" si="259"/>
        <v>0</v>
      </c>
      <c r="AV115" s="53">
        <f t="shared" si="259"/>
        <v>0</v>
      </c>
      <c r="AW115" s="53">
        <f t="shared" si="259"/>
        <v>0</v>
      </c>
      <c r="AX115" s="53">
        <f t="shared" si="248"/>
        <v>0</v>
      </c>
      <c r="AY115" s="53">
        <f t="shared" si="249"/>
        <v>1</v>
      </c>
      <c r="AZ115" s="53">
        <f t="shared" ref="AZ115:BU115" si="260">iferror(AZ63/SUM($AX63:$BU63),0)</f>
        <v>0</v>
      </c>
      <c r="BA115" s="53">
        <f t="shared" si="260"/>
        <v>0</v>
      </c>
      <c r="BB115" s="53">
        <f t="shared" si="260"/>
        <v>0</v>
      </c>
      <c r="BC115" s="53">
        <f t="shared" si="260"/>
        <v>0</v>
      </c>
      <c r="BD115" s="53">
        <f t="shared" si="260"/>
        <v>0</v>
      </c>
      <c r="BE115" s="53">
        <f t="shared" si="260"/>
        <v>0</v>
      </c>
      <c r="BF115" s="53">
        <f t="shared" si="260"/>
        <v>0</v>
      </c>
      <c r="BG115" s="53">
        <f t="shared" si="260"/>
        <v>0</v>
      </c>
      <c r="BH115" s="53">
        <f t="shared" si="260"/>
        <v>0</v>
      </c>
      <c r="BI115" s="53">
        <f t="shared" si="260"/>
        <v>0</v>
      </c>
      <c r="BJ115" s="53">
        <f t="shared" si="260"/>
        <v>0</v>
      </c>
      <c r="BK115" s="53">
        <f t="shared" si="260"/>
        <v>0</v>
      </c>
      <c r="BL115" s="53">
        <f t="shared" si="260"/>
        <v>0</v>
      </c>
      <c r="BM115" s="53">
        <f t="shared" si="260"/>
        <v>0</v>
      </c>
      <c r="BN115" s="53">
        <f t="shared" si="260"/>
        <v>0</v>
      </c>
      <c r="BO115" s="53">
        <f t="shared" si="260"/>
        <v>0</v>
      </c>
      <c r="BP115" s="53">
        <f t="shared" si="260"/>
        <v>0</v>
      </c>
      <c r="BQ115" s="53">
        <f t="shared" si="260"/>
        <v>0</v>
      </c>
      <c r="BR115" s="53">
        <f t="shared" si="260"/>
        <v>0</v>
      </c>
      <c r="BS115" s="53">
        <f t="shared" si="260"/>
        <v>0</v>
      </c>
      <c r="BT115" s="53">
        <f t="shared" si="260"/>
        <v>0</v>
      </c>
      <c r="BU115" s="53">
        <f t="shared" si="260"/>
        <v>0</v>
      </c>
      <c r="BV115" s="53">
        <f t="shared" si="251"/>
        <v>0</v>
      </c>
      <c r="BW115" s="53">
        <f t="shared" si="252"/>
        <v>1</v>
      </c>
      <c r="BX115" s="53">
        <f t="shared" ref="BX115:CS115" si="261">iferror(BX63/SUM($BV63:$CS63),0)</f>
        <v>0</v>
      </c>
      <c r="BY115" s="53">
        <f t="shared" si="261"/>
        <v>0</v>
      </c>
      <c r="BZ115" s="53">
        <f t="shared" si="261"/>
        <v>0</v>
      </c>
      <c r="CA115" s="53">
        <f t="shared" si="261"/>
        <v>0</v>
      </c>
      <c r="CB115" s="53">
        <f t="shared" si="261"/>
        <v>0</v>
      </c>
      <c r="CC115" s="53">
        <f t="shared" si="261"/>
        <v>0</v>
      </c>
      <c r="CD115" s="53">
        <f t="shared" si="261"/>
        <v>0</v>
      </c>
      <c r="CE115" s="53">
        <f t="shared" si="261"/>
        <v>0</v>
      </c>
      <c r="CF115" s="53">
        <f t="shared" si="261"/>
        <v>0</v>
      </c>
      <c r="CG115" s="53">
        <f t="shared" si="261"/>
        <v>0</v>
      </c>
      <c r="CH115" s="53">
        <f t="shared" si="261"/>
        <v>0</v>
      </c>
      <c r="CI115" s="53">
        <f t="shared" si="261"/>
        <v>0</v>
      </c>
      <c r="CJ115" s="53">
        <f t="shared" si="261"/>
        <v>0</v>
      </c>
      <c r="CK115" s="53">
        <f t="shared" si="261"/>
        <v>0</v>
      </c>
      <c r="CL115" s="53">
        <f t="shared" si="261"/>
        <v>0</v>
      </c>
      <c r="CM115" s="53">
        <f t="shared" si="261"/>
        <v>0</v>
      </c>
      <c r="CN115" s="53">
        <f t="shared" si="261"/>
        <v>0</v>
      </c>
      <c r="CO115" s="53">
        <f t="shared" si="261"/>
        <v>0</v>
      </c>
      <c r="CP115" s="53">
        <f t="shared" si="261"/>
        <v>0</v>
      </c>
      <c r="CQ115" s="53">
        <f t="shared" si="261"/>
        <v>0</v>
      </c>
      <c r="CR115" s="53">
        <f t="shared" si="261"/>
        <v>0</v>
      </c>
      <c r="CS115" s="53">
        <f t="shared" si="261"/>
        <v>0</v>
      </c>
    </row>
    <row r="116">
      <c r="A116" s="23" t="s">
        <v>50</v>
      </c>
      <c r="B116" s="53">
        <f t="shared" si="242"/>
        <v>0</v>
      </c>
      <c r="C116" s="53">
        <f t="shared" si="243"/>
        <v>0</v>
      </c>
      <c r="D116" s="53">
        <f t="shared" ref="D116:Y116" si="262">iferror(D64/SUM($B64:$Y64),0)</f>
        <v>0</v>
      </c>
      <c r="E116" s="53">
        <f t="shared" si="262"/>
        <v>0</v>
      </c>
      <c r="F116" s="53">
        <f t="shared" si="262"/>
        <v>0</v>
      </c>
      <c r="G116" s="53">
        <f t="shared" si="262"/>
        <v>0</v>
      </c>
      <c r="H116" s="53">
        <f t="shared" si="262"/>
        <v>0</v>
      </c>
      <c r="I116" s="53">
        <f t="shared" si="262"/>
        <v>0</v>
      </c>
      <c r="J116" s="53">
        <f t="shared" si="262"/>
        <v>0</v>
      </c>
      <c r="K116" s="53">
        <f t="shared" si="262"/>
        <v>0</v>
      </c>
      <c r="L116" s="53">
        <f t="shared" si="262"/>
        <v>0</v>
      </c>
      <c r="M116" s="53">
        <f t="shared" si="262"/>
        <v>0</v>
      </c>
      <c r="N116" s="53">
        <f t="shared" si="262"/>
        <v>0</v>
      </c>
      <c r="O116" s="53">
        <f t="shared" si="262"/>
        <v>0</v>
      </c>
      <c r="P116" s="53">
        <f t="shared" si="262"/>
        <v>0</v>
      </c>
      <c r="Q116" s="53">
        <f t="shared" si="262"/>
        <v>0</v>
      </c>
      <c r="R116" s="53">
        <f t="shared" si="262"/>
        <v>0</v>
      </c>
      <c r="S116" s="53">
        <f t="shared" si="262"/>
        <v>0</v>
      </c>
      <c r="T116" s="53">
        <f t="shared" si="262"/>
        <v>0</v>
      </c>
      <c r="U116" s="53">
        <f t="shared" si="262"/>
        <v>0</v>
      </c>
      <c r="V116" s="53">
        <f t="shared" si="262"/>
        <v>0</v>
      </c>
      <c r="W116" s="53">
        <f t="shared" si="262"/>
        <v>0</v>
      </c>
      <c r="X116" s="53">
        <f t="shared" si="262"/>
        <v>0</v>
      </c>
      <c r="Y116" s="53">
        <f t="shared" si="262"/>
        <v>0</v>
      </c>
      <c r="Z116" s="53">
        <f t="shared" si="245"/>
        <v>0</v>
      </c>
      <c r="AA116" s="53">
        <f t="shared" si="246"/>
        <v>1</v>
      </c>
      <c r="AB116" s="53">
        <f t="shared" ref="AB116:AW116" si="263">iferror(AB64/SUM($Z64:$AW64),0)</f>
        <v>0</v>
      </c>
      <c r="AC116" s="53">
        <f t="shared" si="263"/>
        <v>0</v>
      </c>
      <c r="AD116" s="53">
        <f t="shared" si="263"/>
        <v>0</v>
      </c>
      <c r="AE116" s="53">
        <f t="shared" si="263"/>
        <v>0</v>
      </c>
      <c r="AF116" s="53">
        <f t="shared" si="263"/>
        <v>0</v>
      </c>
      <c r="AG116" s="53">
        <f t="shared" si="263"/>
        <v>0</v>
      </c>
      <c r="AH116" s="53">
        <f t="shared" si="263"/>
        <v>0</v>
      </c>
      <c r="AI116" s="53">
        <f t="shared" si="263"/>
        <v>0</v>
      </c>
      <c r="AJ116" s="53">
        <f t="shared" si="263"/>
        <v>0</v>
      </c>
      <c r="AK116" s="53">
        <f t="shared" si="263"/>
        <v>0</v>
      </c>
      <c r="AL116" s="53">
        <f t="shared" si="263"/>
        <v>0</v>
      </c>
      <c r="AM116" s="53">
        <f t="shared" si="263"/>
        <v>0</v>
      </c>
      <c r="AN116" s="53">
        <f t="shared" si="263"/>
        <v>0</v>
      </c>
      <c r="AO116" s="53">
        <f t="shared" si="263"/>
        <v>0</v>
      </c>
      <c r="AP116" s="53">
        <f t="shared" si="263"/>
        <v>0</v>
      </c>
      <c r="AQ116" s="53">
        <f t="shared" si="263"/>
        <v>0</v>
      </c>
      <c r="AR116" s="53">
        <f t="shared" si="263"/>
        <v>0</v>
      </c>
      <c r="AS116" s="53">
        <f t="shared" si="263"/>
        <v>0</v>
      </c>
      <c r="AT116" s="53">
        <f t="shared" si="263"/>
        <v>0</v>
      </c>
      <c r="AU116" s="53">
        <f t="shared" si="263"/>
        <v>0</v>
      </c>
      <c r="AV116" s="53">
        <f t="shared" si="263"/>
        <v>0</v>
      </c>
      <c r="AW116" s="53">
        <f t="shared" si="263"/>
        <v>0</v>
      </c>
      <c r="AX116" s="53">
        <f t="shared" si="248"/>
        <v>0</v>
      </c>
      <c r="AY116" s="53">
        <f t="shared" si="249"/>
        <v>1</v>
      </c>
      <c r="AZ116" s="53">
        <f t="shared" ref="AZ116:BU116" si="264">iferror(AZ64/SUM($AX64:$BU64),0)</f>
        <v>0</v>
      </c>
      <c r="BA116" s="53">
        <f t="shared" si="264"/>
        <v>0</v>
      </c>
      <c r="BB116" s="53">
        <f t="shared" si="264"/>
        <v>0</v>
      </c>
      <c r="BC116" s="53">
        <f t="shared" si="264"/>
        <v>0</v>
      </c>
      <c r="BD116" s="53">
        <f t="shared" si="264"/>
        <v>0</v>
      </c>
      <c r="BE116" s="53">
        <f t="shared" si="264"/>
        <v>0</v>
      </c>
      <c r="BF116" s="53">
        <f t="shared" si="264"/>
        <v>0</v>
      </c>
      <c r="BG116" s="53">
        <f t="shared" si="264"/>
        <v>0</v>
      </c>
      <c r="BH116" s="53">
        <f t="shared" si="264"/>
        <v>0</v>
      </c>
      <c r="BI116" s="53">
        <f t="shared" si="264"/>
        <v>0</v>
      </c>
      <c r="BJ116" s="53">
        <f t="shared" si="264"/>
        <v>0</v>
      </c>
      <c r="BK116" s="53">
        <f t="shared" si="264"/>
        <v>0</v>
      </c>
      <c r="BL116" s="53">
        <f t="shared" si="264"/>
        <v>0</v>
      </c>
      <c r="BM116" s="53">
        <f t="shared" si="264"/>
        <v>0</v>
      </c>
      <c r="BN116" s="53">
        <f t="shared" si="264"/>
        <v>0</v>
      </c>
      <c r="BO116" s="53">
        <f t="shared" si="264"/>
        <v>0</v>
      </c>
      <c r="BP116" s="53">
        <f t="shared" si="264"/>
        <v>0</v>
      </c>
      <c r="BQ116" s="53">
        <f t="shared" si="264"/>
        <v>0</v>
      </c>
      <c r="BR116" s="53">
        <f t="shared" si="264"/>
        <v>0</v>
      </c>
      <c r="BS116" s="53">
        <f t="shared" si="264"/>
        <v>0</v>
      </c>
      <c r="BT116" s="53">
        <f t="shared" si="264"/>
        <v>0</v>
      </c>
      <c r="BU116" s="53">
        <f t="shared" si="264"/>
        <v>0</v>
      </c>
      <c r="BV116" s="53">
        <f t="shared" si="251"/>
        <v>0</v>
      </c>
      <c r="BW116" s="53">
        <f t="shared" si="252"/>
        <v>0.3333333333</v>
      </c>
      <c r="BX116" s="53">
        <f t="shared" ref="BX116:CS116" si="265">iferror(BX64/SUM($BV64:$CS64),0)</f>
        <v>0</v>
      </c>
      <c r="BY116" s="53">
        <f t="shared" si="265"/>
        <v>0.3333333333</v>
      </c>
      <c r="BZ116" s="53">
        <f t="shared" si="265"/>
        <v>0.3333333333</v>
      </c>
      <c r="CA116" s="53">
        <f t="shared" si="265"/>
        <v>0</v>
      </c>
      <c r="CB116" s="53">
        <f t="shared" si="265"/>
        <v>0</v>
      </c>
      <c r="CC116" s="53">
        <f t="shared" si="265"/>
        <v>0</v>
      </c>
      <c r="CD116" s="53">
        <f t="shared" si="265"/>
        <v>0</v>
      </c>
      <c r="CE116" s="53">
        <f t="shared" si="265"/>
        <v>0</v>
      </c>
      <c r="CF116" s="53">
        <f t="shared" si="265"/>
        <v>0</v>
      </c>
      <c r="CG116" s="53">
        <f t="shared" si="265"/>
        <v>0</v>
      </c>
      <c r="CH116" s="53">
        <f t="shared" si="265"/>
        <v>0</v>
      </c>
      <c r="CI116" s="53">
        <f t="shared" si="265"/>
        <v>0</v>
      </c>
      <c r="CJ116" s="53">
        <f t="shared" si="265"/>
        <v>0</v>
      </c>
      <c r="CK116" s="53">
        <f t="shared" si="265"/>
        <v>0</v>
      </c>
      <c r="CL116" s="53">
        <f t="shared" si="265"/>
        <v>0</v>
      </c>
      <c r="CM116" s="53">
        <f t="shared" si="265"/>
        <v>0</v>
      </c>
      <c r="CN116" s="53">
        <f t="shared" si="265"/>
        <v>0</v>
      </c>
      <c r="CO116" s="53">
        <f t="shared" si="265"/>
        <v>0</v>
      </c>
      <c r="CP116" s="53">
        <f t="shared" si="265"/>
        <v>0</v>
      </c>
      <c r="CQ116" s="53">
        <f t="shared" si="265"/>
        <v>0</v>
      </c>
      <c r="CR116" s="53">
        <f t="shared" si="265"/>
        <v>0</v>
      </c>
      <c r="CS116" s="53">
        <f t="shared" si="265"/>
        <v>0</v>
      </c>
    </row>
    <row r="117">
      <c r="A117" s="23" t="s">
        <v>51</v>
      </c>
      <c r="B117" s="53">
        <f t="shared" si="242"/>
        <v>0</v>
      </c>
      <c r="C117" s="53">
        <f t="shared" si="243"/>
        <v>0</v>
      </c>
      <c r="D117" s="53">
        <f t="shared" ref="D117:Y117" si="266">iferror(D65/SUM($B65:$Y65),0)</f>
        <v>0</v>
      </c>
      <c r="E117" s="53">
        <f t="shared" si="266"/>
        <v>0</v>
      </c>
      <c r="F117" s="53">
        <f t="shared" si="266"/>
        <v>0</v>
      </c>
      <c r="G117" s="53">
        <f t="shared" si="266"/>
        <v>0</v>
      </c>
      <c r="H117" s="53">
        <f t="shared" si="266"/>
        <v>0</v>
      </c>
      <c r="I117" s="53">
        <f t="shared" si="266"/>
        <v>0</v>
      </c>
      <c r="J117" s="53">
        <f t="shared" si="266"/>
        <v>0</v>
      </c>
      <c r="K117" s="53">
        <f t="shared" si="266"/>
        <v>0</v>
      </c>
      <c r="L117" s="53">
        <f t="shared" si="266"/>
        <v>0</v>
      </c>
      <c r="M117" s="53">
        <f t="shared" si="266"/>
        <v>0</v>
      </c>
      <c r="N117" s="53">
        <f t="shared" si="266"/>
        <v>0</v>
      </c>
      <c r="O117" s="53">
        <f t="shared" si="266"/>
        <v>0</v>
      </c>
      <c r="P117" s="53">
        <f t="shared" si="266"/>
        <v>0</v>
      </c>
      <c r="Q117" s="53">
        <f t="shared" si="266"/>
        <v>0</v>
      </c>
      <c r="R117" s="53">
        <f t="shared" si="266"/>
        <v>0</v>
      </c>
      <c r="S117" s="53">
        <f t="shared" si="266"/>
        <v>0</v>
      </c>
      <c r="T117" s="53">
        <f t="shared" si="266"/>
        <v>0</v>
      </c>
      <c r="U117" s="53">
        <f t="shared" si="266"/>
        <v>0</v>
      </c>
      <c r="V117" s="53">
        <f t="shared" si="266"/>
        <v>0</v>
      </c>
      <c r="W117" s="53">
        <f t="shared" si="266"/>
        <v>0</v>
      </c>
      <c r="X117" s="53">
        <f t="shared" si="266"/>
        <v>0</v>
      </c>
      <c r="Y117" s="53">
        <f t="shared" si="266"/>
        <v>0</v>
      </c>
      <c r="Z117" s="53">
        <f t="shared" si="245"/>
        <v>0</v>
      </c>
      <c r="AA117" s="53">
        <f t="shared" si="246"/>
        <v>0</v>
      </c>
      <c r="AB117" s="53">
        <f t="shared" ref="AB117:AW117" si="267">iferror(AB65/SUM($Z65:$AW65),0)</f>
        <v>0</v>
      </c>
      <c r="AC117" s="53">
        <f t="shared" si="267"/>
        <v>0</v>
      </c>
      <c r="AD117" s="53">
        <f t="shared" si="267"/>
        <v>0</v>
      </c>
      <c r="AE117" s="53">
        <f t="shared" si="267"/>
        <v>0</v>
      </c>
      <c r="AF117" s="53">
        <f t="shared" si="267"/>
        <v>0</v>
      </c>
      <c r="AG117" s="53">
        <f t="shared" si="267"/>
        <v>0</v>
      </c>
      <c r="AH117" s="53">
        <f t="shared" si="267"/>
        <v>0</v>
      </c>
      <c r="AI117" s="53">
        <f t="shared" si="267"/>
        <v>0</v>
      </c>
      <c r="AJ117" s="53">
        <f t="shared" si="267"/>
        <v>0</v>
      </c>
      <c r="AK117" s="53">
        <f t="shared" si="267"/>
        <v>0</v>
      </c>
      <c r="AL117" s="53">
        <f t="shared" si="267"/>
        <v>0</v>
      </c>
      <c r="AM117" s="53">
        <f t="shared" si="267"/>
        <v>0</v>
      </c>
      <c r="AN117" s="53">
        <f t="shared" si="267"/>
        <v>0</v>
      </c>
      <c r="AO117" s="53">
        <f t="shared" si="267"/>
        <v>0</v>
      </c>
      <c r="AP117" s="53">
        <f t="shared" si="267"/>
        <v>0</v>
      </c>
      <c r="AQ117" s="53">
        <f t="shared" si="267"/>
        <v>0</v>
      </c>
      <c r="AR117" s="53">
        <f t="shared" si="267"/>
        <v>0</v>
      </c>
      <c r="AS117" s="53">
        <f t="shared" si="267"/>
        <v>0</v>
      </c>
      <c r="AT117" s="53">
        <f t="shared" si="267"/>
        <v>0</v>
      </c>
      <c r="AU117" s="53">
        <f t="shared" si="267"/>
        <v>0</v>
      </c>
      <c r="AV117" s="53">
        <f t="shared" si="267"/>
        <v>0</v>
      </c>
      <c r="AW117" s="53">
        <f t="shared" si="267"/>
        <v>0</v>
      </c>
      <c r="AX117" s="53">
        <f t="shared" si="248"/>
        <v>0</v>
      </c>
      <c r="AY117" s="53">
        <f t="shared" si="249"/>
        <v>0</v>
      </c>
      <c r="AZ117" s="53">
        <f t="shared" ref="AZ117:BU117" si="268">iferror(AZ65/SUM($AX65:$BU65),0)</f>
        <v>0</v>
      </c>
      <c r="BA117" s="53">
        <f t="shared" si="268"/>
        <v>0</v>
      </c>
      <c r="BB117" s="53">
        <f t="shared" si="268"/>
        <v>0</v>
      </c>
      <c r="BC117" s="53">
        <f t="shared" si="268"/>
        <v>0</v>
      </c>
      <c r="BD117" s="53">
        <f t="shared" si="268"/>
        <v>0</v>
      </c>
      <c r="BE117" s="53">
        <f t="shared" si="268"/>
        <v>0</v>
      </c>
      <c r="BF117" s="53">
        <f t="shared" si="268"/>
        <v>0</v>
      </c>
      <c r="BG117" s="53">
        <f t="shared" si="268"/>
        <v>0</v>
      </c>
      <c r="BH117" s="53">
        <f t="shared" si="268"/>
        <v>0</v>
      </c>
      <c r="BI117" s="53">
        <f t="shared" si="268"/>
        <v>0</v>
      </c>
      <c r="BJ117" s="53">
        <f t="shared" si="268"/>
        <v>0</v>
      </c>
      <c r="BK117" s="53">
        <f t="shared" si="268"/>
        <v>0</v>
      </c>
      <c r="BL117" s="53">
        <f t="shared" si="268"/>
        <v>0</v>
      </c>
      <c r="BM117" s="53">
        <f t="shared" si="268"/>
        <v>0</v>
      </c>
      <c r="BN117" s="53">
        <f t="shared" si="268"/>
        <v>0</v>
      </c>
      <c r="BO117" s="53">
        <f t="shared" si="268"/>
        <v>0</v>
      </c>
      <c r="BP117" s="53">
        <f t="shared" si="268"/>
        <v>0</v>
      </c>
      <c r="BQ117" s="53">
        <f t="shared" si="268"/>
        <v>0</v>
      </c>
      <c r="BR117" s="53">
        <f t="shared" si="268"/>
        <v>0</v>
      </c>
      <c r="BS117" s="53">
        <f t="shared" si="268"/>
        <v>0</v>
      </c>
      <c r="BT117" s="53">
        <f t="shared" si="268"/>
        <v>0</v>
      </c>
      <c r="BU117" s="53">
        <f t="shared" si="268"/>
        <v>0</v>
      </c>
      <c r="BV117" s="53">
        <f t="shared" si="251"/>
        <v>0</v>
      </c>
      <c r="BW117" s="53">
        <f t="shared" si="252"/>
        <v>1</v>
      </c>
      <c r="BX117" s="53">
        <f t="shared" ref="BX117:CS117" si="269">iferror(BX65/SUM($BV65:$CS65),0)</f>
        <v>0</v>
      </c>
      <c r="BY117" s="53">
        <f t="shared" si="269"/>
        <v>0</v>
      </c>
      <c r="BZ117" s="53">
        <f t="shared" si="269"/>
        <v>0</v>
      </c>
      <c r="CA117" s="53">
        <f t="shared" si="269"/>
        <v>0</v>
      </c>
      <c r="CB117" s="53">
        <f t="shared" si="269"/>
        <v>0</v>
      </c>
      <c r="CC117" s="53">
        <f t="shared" si="269"/>
        <v>0</v>
      </c>
      <c r="CD117" s="53">
        <f t="shared" si="269"/>
        <v>0</v>
      </c>
      <c r="CE117" s="53">
        <f t="shared" si="269"/>
        <v>0</v>
      </c>
      <c r="CF117" s="53">
        <f t="shared" si="269"/>
        <v>0</v>
      </c>
      <c r="CG117" s="53">
        <f t="shared" si="269"/>
        <v>0</v>
      </c>
      <c r="CH117" s="53">
        <f t="shared" si="269"/>
        <v>0</v>
      </c>
      <c r="CI117" s="53">
        <f t="shared" si="269"/>
        <v>0</v>
      </c>
      <c r="CJ117" s="53">
        <f t="shared" si="269"/>
        <v>0</v>
      </c>
      <c r="CK117" s="53">
        <f t="shared" si="269"/>
        <v>0</v>
      </c>
      <c r="CL117" s="53">
        <f t="shared" si="269"/>
        <v>0</v>
      </c>
      <c r="CM117" s="53">
        <f t="shared" si="269"/>
        <v>0</v>
      </c>
      <c r="CN117" s="53">
        <f t="shared" si="269"/>
        <v>0</v>
      </c>
      <c r="CO117" s="53">
        <f t="shared" si="269"/>
        <v>0</v>
      </c>
      <c r="CP117" s="53">
        <f t="shared" si="269"/>
        <v>0</v>
      </c>
      <c r="CQ117" s="53">
        <f t="shared" si="269"/>
        <v>0</v>
      </c>
      <c r="CR117" s="53">
        <f t="shared" si="269"/>
        <v>0</v>
      </c>
      <c r="CS117" s="53">
        <f t="shared" si="269"/>
        <v>0</v>
      </c>
    </row>
    <row r="118">
      <c r="A118" s="23" t="s">
        <v>52</v>
      </c>
      <c r="B118" s="53">
        <f t="shared" si="242"/>
        <v>0</v>
      </c>
      <c r="C118" s="53">
        <f t="shared" si="243"/>
        <v>0</v>
      </c>
      <c r="D118" s="53">
        <f t="shared" ref="D118:Y118" si="270">iferror(D66/SUM($B66:$Y66),0)</f>
        <v>0</v>
      </c>
      <c r="E118" s="53">
        <f t="shared" si="270"/>
        <v>0</v>
      </c>
      <c r="F118" s="53">
        <f t="shared" si="270"/>
        <v>0</v>
      </c>
      <c r="G118" s="53">
        <f t="shared" si="270"/>
        <v>0</v>
      </c>
      <c r="H118" s="53">
        <f t="shared" si="270"/>
        <v>0</v>
      </c>
      <c r="I118" s="53">
        <f t="shared" si="270"/>
        <v>0</v>
      </c>
      <c r="J118" s="53">
        <f t="shared" si="270"/>
        <v>0</v>
      </c>
      <c r="K118" s="53">
        <f t="shared" si="270"/>
        <v>0</v>
      </c>
      <c r="L118" s="53">
        <f t="shared" si="270"/>
        <v>0</v>
      </c>
      <c r="M118" s="53">
        <f t="shared" si="270"/>
        <v>0</v>
      </c>
      <c r="N118" s="53">
        <f t="shared" si="270"/>
        <v>0</v>
      </c>
      <c r="O118" s="53">
        <f t="shared" si="270"/>
        <v>0</v>
      </c>
      <c r="P118" s="53">
        <f t="shared" si="270"/>
        <v>0</v>
      </c>
      <c r="Q118" s="53">
        <f t="shared" si="270"/>
        <v>0</v>
      </c>
      <c r="R118" s="53">
        <f t="shared" si="270"/>
        <v>0</v>
      </c>
      <c r="S118" s="53">
        <f t="shared" si="270"/>
        <v>0</v>
      </c>
      <c r="T118" s="53">
        <f t="shared" si="270"/>
        <v>0</v>
      </c>
      <c r="U118" s="53">
        <f t="shared" si="270"/>
        <v>0</v>
      </c>
      <c r="V118" s="53">
        <f t="shared" si="270"/>
        <v>0</v>
      </c>
      <c r="W118" s="53">
        <f t="shared" si="270"/>
        <v>0</v>
      </c>
      <c r="X118" s="53">
        <f t="shared" si="270"/>
        <v>0</v>
      </c>
      <c r="Y118" s="53">
        <f t="shared" si="270"/>
        <v>0</v>
      </c>
      <c r="Z118" s="53">
        <f t="shared" si="245"/>
        <v>0</v>
      </c>
      <c r="AA118" s="53">
        <f t="shared" si="246"/>
        <v>1</v>
      </c>
      <c r="AB118" s="53">
        <f t="shared" ref="AB118:AW118" si="271">iferror(AB66/SUM($Z66:$AW66),0)</f>
        <v>0</v>
      </c>
      <c r="AC118" s="53">
        <f t="shared" si="271"/>
        <v>0</v>
      </c>
      <c r="AD118" s="53">
        <f t="shared" si="271"/>
        <v>0</v>
      </c>
      <c r="AE118" s="53">
        <f t="shared" si="271"/>
        <v>0</v>
      </c>
      <c r="AF118" s="53">
        <f t="shared" si="271"/>
        <v>0</v>
      </c>
      <c r="AG118" s="53">
        <f t="shared" si="271"/>
        <v>0</v>
      </c>
      <c r="AH118" s="53">
        <f t="shared" si="271"/>
        <v>0</v>
      </c>
      <c r="AI118" s="53">
        <f t="shared" si="271"/>
        <v>0</v>
      </c>
      <c r="AJ118" s="53">
        <f t="shared" si="271"/>
        <v>0</v>
      </c>
      <c r="AK118" s="53">
        <f t="shared" si="271"/>
        <v>0</v>
      </c>
      <c r="AL118" s="53">
        <f t="shared" si="271"/>
        <v>0</v>
      </c>
      <c r="AM118" s="53">
        <f t="shared" si="271"/>
        <v>0</v>
      </c>
      <c r="AN118" s="53">
        <f t="shared" si="271"/>
        <v>0</v>
      </c>
      <c r="AO118" s="53">
        <f t="shared" si="271"/>
        <v>0</v>
      </c>
      <c r="AP118" s="53">
        <f t="shared" si="271"/>
        <v>0</v>
      </c>
      <c r="AQ118" s="53">
        <f t="shared" si="271"/>
        <v>0</v>
      </c>
      <c r="AR118" s="53">
        <f t="shared" si="271"/>
        <v>0</v>
      </c>
      <c r="AS118" s="53">
        <f t="shared" si="271"/>
        <v>0</v>
      </c>
      <c r="AT118" s="53">
        <f t="shared" si="271"/>
        <v>0</v>
      </c>
      <c r="AU118" s="53">
        <f t="shared" si="271"/>
        <v>0</v>
      </c>
      <c r="AV118" s="53">
        <f t="shared" si="271"/>
        <v>0</v>
      </c>
      <c r="AW118" s="53">
        <f t="shared" si="271"/>
        <v>0</v>
      </c>
      <c r="AX118" s="53">
        <f t="shared" si="248"/>
        <v>0</v>
      </c>
      <c r="AY118" s="53">
        <f t="shared" si="249"/>
        <v>0</v>
      </c>
      <c r="AZ118" s="53">
        <f t="shared" ref="AZ118:BU118" si="272">iferror(AZ66/SUM($AX66:$BU66),0)</f>
        <v>0</v>
      </c>
      <c r="BA118" s="53">
        <f t="shared" si="272"/>
        <v>0</v>
      </c>
      <c r="BB118" s="53">
        <f t="shared" si="272"/>
        <v>0</v>
      </c>
      <c r="BC118" s="53">
        <f t="shared" si="272"/>
        <v>0</v>
      </c>
      <c r="BD118" s="53">
        <f t="shared" si="272"/>
        <v>0</v>
      </c>
      <c r="BE118" s="53">
        <f t="shared" si="272"/>
        <v>0</v>
      </c>
      <c r="BF118" s="53">
        <f t="shared" si="272"/>
        <v>0</v>
      </c>
      <c r="BG118" s="53">
        <f t="shared" si="272"/>
        <v>0</v>
      </c>
      <c r="BH118" s="53">
        <f t="shared" si="272"/>
        <v>0</v>
      </c>
      <c r="BI118" s="53">
        <f t="shared" si="272"/>
        <v>0</v>
      </c>
      <c r="BJ118" s="53">
        <f t="shared" si="272"/>
        <v>0</v>
      </c>
      <c r="BK118" s="53">
        <f t="shared" si="272"/>
        <v>0</v>
      </c>
      <c r="BL118" s="53">
        <f t="shared" si="272"/>
        <v>0</v>
      </c>
      <c r="BM118" s="53">
        <f t="shared" si="272"/>
        <v>0</v>
      </c>
      <c r="BN118" s="53">
        <f t="shared" si="272"/>
        <v>0</v>
      </c>
      <c r="BO118" s="53">
        <f t="shared" si="272"/>
        <v>0</v>
      </c>
      <c r="BP118" s="53">
        <f t="shared" si="272"/>
        <v>0</v>
      </c>
      <c r="BQ118" s="53">
        <f t="shared" si="272"/>
        <v>0</v>
      </c>
      <c r="BR118" s="53">
        <f t="shared" si="272"/>
        <v>0</v>
      </c>
      <c r="BS118" s="53">
        <f t="shared" si="272"/>
        <v>0</v>
      </c>
      <c r="BT118" s="53">
        <f t="shared" si="272"/>
        <v>0</v>
      </c>
      <c r="BU118" s="53">
        <f t="shared" si="272"/>
        <v>0</v>
      </c>
      <c r="BV118" s="53">
        <f t="shared" si="251"/>
        <v>0</v>
      </c>
      <c r="BW118" s="53">
        <f t="shared" si="252"/>
        <v>0</v>
      </c>
      <c r="BX118" s="53">
        <f t="shared" ref="BX118:CS118" si="273">iferror(BX66/SUM($BV66:$CS66),0)</f>
        <v>0</v>
      </c>
      <c r="BY118" s="53">
        <f t="shared" si="273"/>
        <v>0</v>
      </c>
      <c r="BZ118" s="53">
        <f t="shared" si="273"/>
        <v>0</v>
      </c>
      <c r="CA118" s="53">
        <f t="shared" si="273"/>
        <v>0</v>
      </c>
      <c r="CB118" s="53">
        <f t="shared" si="273"/>
        <v>0</v>
      </c>
      <c r="CC118" s="53">
        <f t="shared" si="273"/>
        <v>0</v>
      </c>
      <c r="CD118" s="53">
        <f t="shared" si="273"/>
        <v>0</v>
      </c>
      <c r="CE118" s="53">
        <f t="shared" si="273"/>
        <v>0</v>
      </c>
      <c r="CF118" s="53">
        <f t="shared" si="273"/>
        <v>0</v>
      </c>
      <c r="CG118" s="53">
        <f t="shared" si="273"/>
        <v>0</v>
      </c>
      <c r="CH118" s="53">
        <f t="shared" si="273"/>
        <v>0</v>
      </c>
      <c r="CI118" s="53">
        <f t="shared" si="273"/>
        <v>0</v>
      </c>
      <c r="CJ118" s="53">
        <f t="shared" si="273"/>
        <v>0</v>
      </c>
      <c r="CK118" s="53">
        <f t="shared" si="273"/>
        <v>0</v>
      </c>
      <c r="CL118" s="53">
        <f t="shared" si="273"/>
        <v>0</v>
      </c>
      <c r="CM118" s="53">
        <f t="shared" si="273"/>
        <v>0</v>
      </c>
      <c r="CN118" s="53">
        <f t="shared" si="273"/>
        <v>0</v>
      </c>
      <c r="CO118" s="53">
        <f t="shared" si="273"/>
        <v>0</v>
      </c>
      <c r="CP118" s="53">
        <f t="shared" si="273"/>
        <v>0</v>
      </c>
      <c r="CQ118" s="53">
        <f t="shared" si="273"/>
        <v>0</v>
      </c>
      <c r="CR118" s="53">
        <f t="shared" si="273"/>
        <v>0</v>
      </c>
      <c r="CS118" s="53">
        <f t="shared" si="273"/>
        <v>0</v>
      </c>
    </row>
    <row r="119">
      <c r="A119" s="23" t="s">
        <v>53</v>
      </c>
      <c r="B119" s="53">
        <f t="shared" si="242"/>
        <v>0</v>
      </c>
      <c r="C119" s="53">
        <f t="shared" si="243"/>
        <v>0</v>
      </c>
      <c r="D119" s="53">
        <f t="shared" ref="D119:Y119" si="274">iferror(D67/SUM($B67:$Y67),0)</f>
        <v>0</v>
      </c>
      <c r="E119" s="53">
        <f t="shared" si="274"/>
        <v>0</v>
      </c>
      <c r="F119" s="53">
        <f t="shared" si="274"/>
        <v>0</v>
      </c>
      <c r="G119" s="53">
        <f t="shared" si="274"/>
        <v>0</v>
      </c>
      <c r="H119" s="53">
        <f t="shared" si="274"/>
        <v>0</v>
      </c>
      <c r="I119" s="53">
        <f t="shared" si="274"/>
        <v>0</v>
      </c>
      <c r="J119" s="53">
        <f t="shared" si="274"/>
        <v>0</v>
      </c>
      <c r="K119" s="53">
        <f t="shared" si="274"/>
        <v>0</v>
      </c>
      <c r="L119" s="53">
        <f t="shared" si="274"/>
        <v>0</v>
      </c>
      <c r="M119" s="53">
        <f t="shared" si="274"/>
        <v>0</v>
      </c>
      <c r="N119" s="53">
        <f t="shared" si="274"/>
        <v>0</v>
      </c>
      <c r="O119" s="53">
        <f t="shared" si="274"/>
        <v>0</v>
      </c>
      <c r="P119" s="53">
        <f t="shared" si="274"/>
        <v>0</v>
      </c>
      <c r="Q119" s="53">
        <f t="shared" si="274"/>
        <v>0</v>
      </c>
      <c r="R119" s="53">
        <f t="shared" si="274"/>
        <v>0</v>
      </c>
      <c r="S119" s="53">
        <f t="shared" si="274"/>
        <v>0</v>
      </c>
      <c r="T119" s="53">
        <f t="shared" si="274"/>
        <v>0</v>
      </c>
      <c r="U119" s="53">
        <f t="shared" si="274"/>
        <v>0</v>
      </c>
      <c r="V119" s="53">
        <f t="shared" si="274"/>
        <v>0</v>
      </c>
      <c r="W119" s="53">
        <f t="shared" si="274"/>
        <v>0</v>
      </c>
      <c r="X119" s="53">
        <f t="shared" si="274"/>
        <v>0</v>
      </c>
      <c r="Y119" s="53">
        <f t="shared" si="274"/>
        <v>0</v>
      </c>
      <c r="Z119" s="53">
        <f t="shared" si="245"/>
        <v>0</v>
      </c>
      <c r="AA119" s="53">
        <f t="shared" si="246"/>
        <v>1</v>
      </c>
      <c r="AB119" s="53">
        <f t="shared" ref="AB119:AW119" si="275">iferror(AB67/SUM($Z67:$AW67),0)</f>
        <v>0</v>
      </c>
      <c r="AC119" s="53">
        <f t="shared" si="275"/>
        <v>0</v>
      </c>
      <c r="AD119" s="53">
        <f t="shared" si="275"/>
        <v>0</v>
      </c>
      <c r="AE119" s="53">
        <f t="shared" si="275"/>
        <v>0</v>
      </c>
      <c r="AF119" s="53">
        <f t="shared" si="275"/>
        <v>0</v>
      </c>
      <c r="AG119" s="53">
        <f t="shared" si="275"/>
        <v>0</v>
      </c>
      <c r="AH119" s="53">
        <f t="shared" si="275"/>
        <v>0</v>
      </c>
      <c r="AI119" s="53">
        <f t="shared" si="275"/>
        <v>0</v>
      </c>
      <c r="AJ119" s="53">
        <f t="shared" si="275"/>
        <v>0</v>
      </c>
      <c r="AK119" s="53">
        <f t="shared" si="275"/>
        <v>0</v>
      </c>
      <c r="AL119" s="53">
        <f t="shared" si="275"/>
        <v>0</v>
      </c>
      <c r="AM119" s="53">
        <f t="shared" si="275"/>
        <v>0</v>
      </c>
      <c r="AN119" s="53">
        <f t="shared" si="275"/>
        <v>0</v>
      </c>
      <c r="AO119" s="53">
        <f t="shared" si="275"/>
        <v>0</v>
      </c>
      <c r="AP119" s="53">
        <f t="shared" si="275"/>
        <v>0</v>
      </c>
      <c r="AQ119" s="53">
        <f t="shared" si="275"/>
        <v>0</v>
      </c>
      <c r="AR119" s="53">
        <f t="shared" si="275"/>
        <v>0</v>
      </c>
      <c r="AS119" s="53">
        <f t="shared" si="275"/>
        <v>0</v>
      </c>
      <c r="AT119" s="53">
        <f t="shared" si="275"/>
        <v>0</v>
      </c>
      <c r="AU119" s="53">
        <f t="shared" si="275"/>
        <v>0</v>
      </c>
      <c r="AV119" s="53">
        <f t="shared" si="275"/>
        <v>0</v>
      </c>
      <c r="AW119" s="53">
        <f t="shared" si="275"/>
        <v>0</v>
      </c>
      <c r="AX119" s="53">
        <f t="shared" si="248"/>
        <v>0</v>
      </c>
      <c r="AY119" s="53">
        <f t="shared" si="249"/>
        <v>0</v>
      </c>
      <c r="AZ119" s="53">
        <f t="shared" ref="AZ119:BU119" si="276">iferror(AZ67/SUM($AX67:$BU67),0)</f>
        <v>0</v>
      </c>
      <c r="BA119" s="53">
        <f t="shared" si="276"/>
        <v>0</v>
      </c>
      <c r="BB119" s="53">
        <f t="shared" si="276"/>
        <v>0</v>
      </c>
      <c r="BC119" s="53">
        <f t="shared" si="276"/>
        <v>0</v>
      </c>
      <c r="BD119" s="53">
        <f t="shared" si="276"/>
        <v>0</v>
      </c>
      <c r="BE119" s="53">
        <f t="shared" si="276"/>
        <v>0</v>
      </c>
      <c r="BF119" s="53">
        <f t="shared" si="276"/>
        <v>0</v>
      </c>
      <c r="BG119" s="53">
        <f t="shared" si="276"/>
        <v>0</v>
      </c>
      <c r="BH119" s="53">
        <f t="shared" si="276"/>
        <v>0</v>
      </c>
      <c r="BI119" s="53">
        <f t="shared" si="276"/>
        <v>0</v>
      </c>
      <c r="BJ119" s="53">
        <f t="shared" si="276"/>
        <v>0</v>
      </c>
      <c r="BK119" s="53">
        <f t="shared" si="276"/>
        <v>0</v>
      </c>
      <c r="BL119" s="53">
        <f t="shared" si="276"/>
        <v>0</v>
      </c>
      <c r="BM119" s="53">
        <f t="shared" si="276"/>
        <v>0</v>
      </c>
      <c r="BN119" s="53">
        <f t="shared" si="276"/>
        <v>0</v>
      </c>
      <c r="BO119" s="53">
        <f t="shared" si="276"/>
        <v>0</v>
      </c>
      <c r="BP119" s="53">
        <f t="shared" si="276"/>
        <v>0</v>
      </c>
      <c r="BQ119" s="53">
        <f t="shared" si="276"/>
        <v>0</v>
      </c>
      <c r="BR119" s="53">
        <f t="shared" si="276"/>
        <v>0</v>
      </c>
      <c r="BS119" s="53">
        <f t="shared" si="276"/>
        <v>0</v>
      </c>
      <c r="BT119" s="53">
        <f t="shared" si="276"/>
        <v>0</v>
      </c>
      <c r="BU119" s="53">
        <f t="shared" si="276"/>
        <v>0</v>
      </c>
      <c r="BV119" s="53">
        <f t="shared" si="251"/>
        <v>0</v>
      </c>
      <c r="BW119" s="53">
        <f t="shared" si="252"/>
        <v>1</v>
      </c>
      <c r="BX119" s="53">
        <f t="shared" ref="BX119:CS119" si="277">iferror(BX67/SUM($BV67:$CS67),0)</f>
        <v>0</v>
      </c>
      <c r="BY119" s="53">
        <f t="shared" si="277"/>
        <v>0</v>
      </c>
      <c r="BZ119" s="53">
        <f t="shared" si="277"/>
        <v>0</v>
      </c>
      <c r="CA119" s="53">
        <f t="shared" si="277"/>
        <v>0</v>
      </c>
      <c r="CB119" s="53">
        <f t="shared" si="277"/>
        <v>0</v>
      </c>
      <c r="CC119" s="53">
        <f t="shared" si="277"/>
        <v>0</v>
      </c>
      <c r="CD119" s="53">
        <f t="shared" si="277"/>
        <v>0</v>
      </c>
      <c r="CE119" s="53">
        <f t="shared" si="277"/>
        <v>0</v>
      </c>
      <c r="CF119" s="53">
        <f t="shared" si="277"/>
        <v>0</v>
      </c>
      <c r="CG119" s="53">
        <f t="shared" si="277"/>
        <v>0</v>
      </c>
      <c r="CH119" s="53">
        <f t="shared" si="277"/>
        <v>0</v>
      </c>
      <c r="CI119" s="53">
        <f t="shared" si="277"/>
        <v>0</v>
      </c>
      <c r="CJ119" s="53">
        <f t="shared" si="277"/>
        <v>0</v>
      </c>
      <c r="CK119" s="53">
        <f t="shared" si="277"/>
        <v>0</v>
      </c>
      <c r="CL119" s="53">
        <f t="shared" si="277"/>
        <v>0</v>
      </c>
      <c r="CM119" s="53">
        <f t="shared" si="277"/>
        <v>0</v>
      </c>
      <c r="CN119" s="53">
        <f t="shared" si="277"/>
        <v>0</v>
      </c>
      <c r="CO119" s="53">
        <f t="shared" si="277"/>
        <v>0</v>
      </c>
      <c r="CP119" s="53">
        <f t="shared" si="277"/>
        <v>0</v>
      </c>
      <c r="CQ119" s="53">
        <f t="shared" si="277"/>
        <v>0</v>
      </c>
      <c r="CR119" s="53">
        <f t="shared" si="277"/>
        <v>0</v>
      </c>
      <c r="CS119" s="53">
        <f t="shared" si="277"/>
        <v>0</v>
      </c>
    </row>
    <row r="120">
      <c r="A120" s="75" t="s">
        <v>54</v>
      </c>
      <c r="B120" s="53">
        <f t="shared" ref="B120:Y120" si="278">iferror(B68/SUM($B68:$Y68),0)</f>
        <v>0</v>
      </c>
      <c r="C120" s="53">
        <f t="shared" si="278"/>
        <v>0</v>
      </c>
      <c r="D120" s="53">
        <f t="shared" si="278"/>
        <v>0</v>
      </c>
      <c r="E120" s="53">
        <f t="shared" si="278"/>
        <v>0</v>
      </c>
      <c r="F120" s="53">
        <f t="shared" si="278"/>
        <v>0</v>
      </c>
      <c r="G120" s="53">
        <f t="shared" si="278"/>
        <v>0</v>
      </c>
      <c r="H120" s="53">
        <f t="shared" si="278"/>
        <v>0</v>
      </c>
      <c r="I120" s="53">
        <f t="shared" si="278"/>
        <v>0</v>
      </c>
      <c r="J120" s="53">
        <f t="shared" si="278"/>
        <v>0</v>
      </c>
      <c r="K120" s="53">
        <f t="shared" si="278"/>
        <v>0</v>
      </c>
      <c r="L120" s="53">
        <f t="shared" si="278"/>
        <v>0</v>
      </c>
      <c r="M120" s="53">
        <f t="shared" si="278"/>
        <v>0</v>
      </c>
      <c r="N120" s="53">
        <f t="shared" si="278"/>
        <v>0</v>
      </c>
      <c r="O120" s="53">
        <f t="shared" si="278"/>
        <v>0</v>
      </c>
      <c r="P120" s="53">
        <f t="shared" si="278"/>
        <v>0</v>
      </c>
      <c r="Q120" s="53">
        <f t="shared" si="278"/>
        <v>0</v>
      </c>
      <c r="R120" s="53">
        <f t="shared" si="278"/>
        <v>0</v>
      </c>
      <c r="S120" s="53">
        <f t="shared" si="278"/>
        <v>0</v>
      </c>
      <c r="T120" s="53">
        <f t="shared" si="278"/>
        <v>0</v>
      </c>
      <c r="U120" s="53">
        <f t="shared" si="278"/>
        <v>0</v>
      </c>
      <c r="V120" s="53">
        <f t="shared" si="278"/>
        <v>0</v>
      </c>
      <c r="W120" s="53">
        <f t="shared" si="278"/>
        <v>0</v>
      </c>
      <c r="X120" s="53">
        <f t="shared" si="278"/>
        <v>0</v>
      </c>
      <c r="Y120" s="53">
        <f t="shared" si="278"/>
        <v>0</v>
      </c>
      <c r="Z120" s="53">
        <f t="shared" ref="Z120:AW120" si="279">iferror(Z68/SUM($Z68:$AW68),0)</f>
        <v>0</v>
      </c>
      <c r="AA120" s="53">
        <f t="shared" si="279"/>
        <v>0</v>
      </c>
      <c r="AB120" s="53">
        <f t="shared" si="279"/>
        <v>0</v>
      </c>
      <c r="AC120" s="53">
        <f t="shared" si="279"/>
        <v>0</v>
      </c>
      <c r="AD120" s="53">
        <f t="shared" si="279"/>
        <v>0</v>
      </c>
      <c r="AE120" s="53">
        <f t="shared" si="279"/>
        <v>0</v>
      </c>
      <c r="AF120" s="53">
        <f t="shared" si="279"/>
        <v>0</v>
      </c>
      <c r="AG120" s="53">
        <f t="shared" si="279"/>
        <v>0</v>
      </c>
      <c r="AH120" s="53">
        <f t="shared" si="279"/>
        <v>0</v>
      </c>
      <c r="AI120" s="53">
        <f t="shared" si="279"/>
        <v>0</v>
      </c>
      <c r="AJ120" s="53">
        <f t="shared" si="279"/>
        <v>0</v>
      </c>
      <c r="AK120" s="53">
        <f t="shared" si="279"/>
        <v>0</v>
      </c>
      <c r="AL120" s="53">
        <f t="shared" si="279"/>
        <v>0</v>
      </c>
      <c r="AM120" s="53">
        <f t="shared" si="279"/>
        <v>0</v>
      </c>
      <c r="AN120" s="53">
        <f t="shared" si="279"/>
        <v>0</v>
      </c>
      <c r="AO120" s="53">
        <f t="shared" si="279"/>
        <v>0</v>
      </c>
      <c r="AP120" s="53">
        <f t="shared" si="279"/>
        <v>0</v>
      </c>
      <c r="AQ120" s="53">
        <f t="shared" si="279"/>
        <v>0</v>
      </c>
      <c r="AR120" s="53">
        <f t="shared" si="279"/>
        <v>0</v>
      </c>
      <c r="AS120" s="53">
        <f t="shared" si="279"/>
        <v>0</v>
      </c>
      <c r="AT120" s="53">
        <f t="shared" si="279"/>
        <v>0</v>
      </c>
      <c r="AU120" s="53">
        <f t="shared" si="279"/>
        <v>0</v>
      </c>
      <c r="AV120" s="53">
        <f t="shared" si="279"/>
        <v>0</v>
      </c>
      <c r="AW120" s="53">
        <f t="shared" si="279"/>
        <v>0</v>
      </c>
      <c r="AX120" s="53">
        <f t="shared" ref="AX120:BU120" si="280">iferror(AX68/SUM($AX68:$BU68),0)</f>
        <v>0</v>
      </c>
      <c r="AY120" s="53">
        <f t="shared" si="280"/>
        <v>0</v>
      </c>
      <c r="AZ120" s="53">
        <f t="shared" si="280"/>
        <v>0</v>
      </c>
      <c r="BA120" s="53">
        <f t="shared" si="280"/>
        <v>0</v>
      </c>
      <c r="BB120" s="53">
        <f t="shared" si="280"/>
        <v>0</v>
      </c>
      <c r="BC120" s="53">
        <f t="shared" si="280"/>
        <v>0</v>
      </c>
      <c r="BD120" s="53">
        <f t="shared" si="280"/>
        <v>0</v>
      </c>
      <c r="BE120" s="53">
        <f t="shared" si="280"/>
        <v>0</v>
      </c>
      <c r="BF120" s="53">
        <f t="shared" si="280"/>
        <v>0</v>
      </c>
      <c r="BG120" s="53">
        <f t="shared" si="280"/>
        <v>0</v>
      </c>
      <c r="BH120" s="53">
        <f t="shared" si="280"/>
        <v>0</v>
      </c>
      <c r="BI120" s="53">
        <f t="shared" si="280"/>
        <v>0</v>
      </c>
      <c r="BJ120" s="53">
        <f t="shared" si="280"/>
        <v>0</v>
      </c>
      <c r="BK120" s="53">
        <f t="shared" si="280"/>
        <v>0</v>
      </c>
      <c r="BL120" s="53">
        <f t="shared" si="280"/>
        <v>0</v>
      </c>
      <c r="BM120" s="53">
        <f t="shared" si="280"/>
        <v>0</v>
      </c>
      <c r="BN120" s="53">
        <f t="shared" si="280"/>
        <v>0</v>
      </c>
      <c r="BO120" s="53">
        <f t="shared" si="280"/>
        <v>0</v>
      </c>
      <c r="BP120" s="53">
        <f t="shared" si="280"/>
        <v>0</v>
      </c>
      <c r="BQ120" s="53">
        <f t="shared" si="280"/>
        <v>0</v>
      </c>
      <c r="BR120" s="53">
        <f t="shared" si="280"/>
        <v>0</v>
      </c>
      <c r="BS120" s="53">
        <f t="shared" si="280"/>
        <v>0</v>
      </c>
      <c r="BT120" s="53">
        <f t="shared" si="280"/>
        <v>0</v>
      </c>
      <c r="BU120" s="53">
        <f t="shared" si="280"/>
        <v>0</v>
      </c>
      <c r="BV120" s="53">
        <f t="shared" ref="BV120:CS120" si="281">iferror(BV68/SUM($BV68:$CS68),0)</f>
        <v>1</v>
      </c>
      <c r="BW120" s="53">
        <f t="shared" si="281"/>
        <v>0</v>
      </c>
      <c r="BX120" s="53">
        <f t="shared" si="281"/>
        <v>0</v>
      </c>
      <c r="BY120" s="53">
        <f t="shared" si="281"/>
        <v>0</v>
      </c>
      <c r="BZ120" s="53">
        <f t="shared" si="281"/>
        <v>0</v>
      </c>
      <c r="CA120" s="53">
        <f t="shared" si="281"/>
        <v>0</v>
      </c>
      <c r="CB120" s="53">
        <f t="shared" si="281"/>
        <v>0</v>
      </c>
      <c r="CC120" s="53">
        <f t="shared" si="281"/>
        <v>0</v>
      </c>
      <c r="CD120" s="53">
        <f t="shared" si="281"/>
        <v>0</v>
      </c>
      <c r="CE120" s="53">
        <f t="shared" si="281"/>
        <v>0</v>
      </c>
      <c r="CF120" s="53">
        <f t="shared" si="281"/>
        <v>0</v>
      </c>
      <c r="CG120" s="53">
        <f t="shared" si="281"/>
        <v>0</v>
      </c>
      <c r="CH120" s="53">
        <f t="shared" si="281"/>
        <v>0</v>
      </c>
      <c r="CI120" s="53">
        <f t="shared" si="281"/>
        <v>0</v>
      </c>
      <c r="CJ120" s="53">
        <f t="shared" si="281"/>
        <v>0</v>
      </c>
      <c r="CK120" s="53">
        <f t="shared" si="281"/>
        <v>0</v>
      </c>
      <c r="CL120" s="53">
        <f t="shared" si="281"/>
        <v>0</v>
      </c>
      <c r="CM120" s="53">
        <f t="shared" si="281"/>
        <v>0</v>
      </c>
      <c r="CN120" s="53">
        <f t="shared" si="281"/>
        <v>0</v>
      </c>
      <c r="CO120" s="53">
        <f t="shared" si="281"/>
        <v>0</v>
      </c>
      <c r="CP120" s="53">
        <f t="shared" si="281"/>
        <v>0</v>
      </c>
      <c r="CQ120" s="53">
        <f t="shared" si="281"/>
        <v>0</v>
      </c>
      <c r="CR120" s="53">
        <f t="shared" si="281"/>
        <v>0</v>
      </c>
      <c r="CS120" s="53">
        <f t="shared" si="281"/>
        <v>0</v>
      </c>
    </row>
    <row r="121">
      <c r="A121" s="23" t="s">
        <v>55</v>
      </c>
      <c r="B121" s="53">
        <f t="shared" ref="B121:B126" si="286">iferror(0,0)</f>
        <v>0</v>
      </c>
      <c r="C121" s="53">
        <f t="shared" ref="C121:C126" si="287">iferror(B69/SUM($B69:$Y69)+C69/SUM($B69:$Y69),0)</f>
        <v>0</v>
      </c>
      <c r="D121" s="53">
        <f t="shared" ref="D121:Y121" si="282">iferror(D69/SUM($B69:$Y69),0)</f>
        <v>0</v>
      </c>
      <c r="E121" s="53">
        <f t="shared" si="282"/>
        <v>0</v>
      </c>
      <c r="F121" s="53">
        <f t="shared" si="282"/>
        <v>0</v>
      </c>
      <c r="G121" s="53">
        <f t="shared" si="282"/>
        <v>0</v>
      </c>
      <c r="H121" s="53">
        <f t="shared" si="282"/>
        <v>0</v>
      </c>
      <c r="I121" s="53">
        <f t="shared" si="282"/>
        <v>0</v>
      </c>
      <c r="J121" s="53">
        <f t="shared" si="282"/>
        <v>0</v>
      </c>
      <c r="K121" s="53">
        <f t="shared" si="282"/>
        <v>0</v>
      </c>
      <c r="L121" s="53">
        <f t="shared" si="282"/>
        <v>0</v>
      </c>
      <c r="M121" s="53">
        <f t="shared" si="282"/>
        <v>0</v>
      </c>
      <c r="N121" s="53">
        <f t="shared" si="282"/>
        <v>0</v>
      </c>
      <c r="O121" s="53">
        <f t="shared" si="282"/>
        <v>0</v>
      </c>
      <c r="P121" s="53">
        <f t="shared" si="282"/>
        <v>0</v>
      </c>
      <c r="Q121" s="53">
        <f t="shared" si="282"/>
        <v>0</v>
      </c>
      <c r="R121" s="53">
        <f t="shared" si="282"/>
        <v>0</v>
      </c>
      <c r="S121" s="53">
        <f t="shared" si="282"/>
        <v>0</v>
      </c>
      <c r="T121" s="53">
        <f t="shared" si="282"/>
        <v>0</v>
      </c>
      <c r="U121" s="53">
        <f t="shared" si="282"/>
        <v>0</v>
      </c>
      <c r="V121" s="53">
        <f t="shared" si="282"/>
        <v>0</v>
      </c>
      <c r="W121" s="53">
        <f t="shared" si="282"/>
        <v>0</v>
      </c>
      <c r="X121" s="53">
        <f t="shared" si="282"/>
        <v>0</v>
      </c>
      <c r="Y121" s="53">
        <f t="shared" si="282"/>
        <v>0</v>
      </c>
      <c r="Z121" s="53">
        <f t="shared" ref="Z121:Z126" si="289">iferror(0,0)</f>
        <v>0</v>
      </c>
      <c r="AA121" s="53">
        <f t="shared" ref="AA121:AA126" si="290">iferror(Z69/SUM($Z69:$AW69)+AA69/SUM($Z69:$AW69),0)</f>
        <v>0</v>
      </c>
      <c r="AB121" s="53">
        <f t="shared" ref="AB121:AW121" si="283">iferror(AB69/SUM($Z69:$AW69),0)</f>
        <v>0</v>
      </c>
      <c r="AC121" s="53">
        <f t="shared" si="283"/>
        <v>0</v>
      </c>
      <c r="AD121" s="53">
        <f t="shared" si="283"/>
        <v>0</v>
      </c>
      <c r="AE121" s="53">
        <f t="shared" si="283"/>
        <v>0</v>
      </c>
      <c r="AF121" s="53">
        <f t="shared" si="283"/>
        <v>0</v>
      </c>
      <c r="AG121" s="53">
        <f t="shared" si="283"/>
        <v>0</v>
      </c>
      <c r="AH121" s="53">
        <f t="shared" si="283"/>
        <v>0</v>
      </c>
      <c r="AI121" s="53">
        <f t="shared" si="283"/>
        <v>0</v>
      </c>
      <c r="AJ121" s="53">
        <f t="shared" si="283"/>
        <v>0</v>
      </c>
      <c r="AK121" s="53">
        <f t="shared" si="283"/>
        <v>0</v>
      </c>
      <c r="AL121" s="53">
        <f t="shared" si="283"/>
        <v>0</v>
      </c>
      <c r="AM121" s="53">
        <f t="shared" si="283"/>
        <v>0</v>
      </c>
      <c r="AN121" s="53">
        <f t="shared" si="283"/>
        <v>0</v>
      </c>
      <c r="AO121" s="53">
        <f t="shared" si="283"/>
        <v>0</v>
      </c>
      <c r="AP121" s="53">
        <f t="shared" si="283"/>
        <v>0</v>
      </c>
      <c r="AQ121" s="53">
        <f t="shared" si="283"/>
        <v>0</v>
      </c>
      <c r="AR121" s="53">
        <f t="shared" si="283"/>
        <v>0</v>
      </c>
      <c r="AS121" s="53">
        <f t="shared" si="283"/>
        <v>0</v>
      </c>
      <c r="AT121" s="53">
        <f t="shared" si="283"/>
        <v>0</v>
      </c>
      <c r="AU121" s="53">
        <f t="shared" si="283"/>
        <v>0</v>
      </c>
      <c r="AV121" s="53">
        <f t="shared" si="283"/>
        <v>0</v>
      </c>
      <c r="AW121" s="53">
        <f t="shared" si="283"/>
        <v>0</v>
      </c>
      <c r="AX121" s="53">
        <f t="shared" ref="AX121:AX126" si="292">iferror(0,0)</f>
        <v>0</v>
      </c>
      <c r="AY121" s="53">
        <f t="shared" ref="AY121:AY126" si="293">iferror(AX69/SUM($AX69:$BU69)+AY69/SUM($AX69:$BU69),0)</f>
        <v>0</v>
      </c>
      <c r="AZ121" s="53">
        <f t="shared" ref="AZ121:BU121" si="284">iferror(AZ69/SUM($AX69:$BU69),0)</f>
        <v>0</v>
      </c>
      <c r="BA121" s="53">
        <f t="shared" si="284"/>
        <v>0</v>
      </c>
      <c r="BB121" s="53">
        <f t="shared" si="284"/>
        <v>0</v>
      </c>
      <c r="BC121" s="53">
        <f t="shared" si="284"/>
        <v>0</v>
      </c>
      <c r="BD121" s="53">
        <f t="shared" si="284"/>
        <v>0</v>
      </c>
      <c r="BE121" s="53">
        <f t="shared" si="284"/>
        <v>0</v>
      </c>
      <c r="BF121" s="53">
        <f t="shared" si="284"/>
        <v>0</v>
      </c>
      <c r="BG121" s="53">
        <f t="shared" si="284"/>
        <v>0</v>
      </c>
      <c r="BH121" s="53">
        <f t="shared" si="284"/>
        <v>0</v>
      </c>
      <c r="BI121" s="53">
        <f t="shared" si="284"/>
        <v>0</v>
      </c>
      <c r="BJ121" s="53">
        <f t="shared" si="284"/>
        <v>0</v>
      </c>
      <c r="BK121" s="53">
        <f t="shared" si="284"/>
        <v>0</v>
      </c>
      <c r="BL121" s="53">
        <f t="shared" si="284"/>
        <v>0</v>
      </c>
      <c r="BM121" s="53">
        <f t="shared" si="284"/>
        <v>0</v>
      </c>
      <c r="BN121" s="53">
        <f t="shared" si="284"/>
        <v>0</v>
      </c>
      <c r="BO121" s="53">
        <f t="shared" si="284"/>
        <v>0</v>
      </c>
      <c r="BP121" s="53">
        <f t="shared" si="284"/>
        <v>0</v>
      </c>
      <c r="BQ121" s="53">
        <f t="shared" si="284"/>
        <v>0</v>
      </c>
      <c r="BR121" s="53">
        <f t="shared" si="284"/>
        <v>0</v>
      </c>
      <c r="BS121" s="53">
        <f t="shared" si="284"/>
        <v>0</v>
      </c>
      <c r="BT121" s="53">
        <f t="shared" si="284"/>
        <v>0</v>
      </c>
      <c r="BU121" s="53">
        <f t="shared" si="284"/>
        <v>0</v>
      </c>
      <c r="BV121" s="53">
        <f t="shared" ref="BV121:BV126" si="295">iferror(0,0)</f>
        <v>0</v>
      </c>
      <c r="BW121" s="53">
        <f t="shared" ref="BW121:BW126" si="296">iferror(BV69/SUM($BV69:$CS69)+BW69/SUM($BV69:$CS69),0)</f>
        <v>1</v>
      </c>
      <c r="BX121" s="53">
        <f t="shared" ref="BX121:CS121" si="285">iferror(BX69/SUM($BV69:$CS69),0)</f>
        <v>0</v>
      </c>
      <c r="BY121" s="53">
        <f t="shared" si="285"/>
        <v>0</v>
      </c>
      <c r="BZ121" s="53">
        <f t="shared" si="285"/>
        <v>0</v>
      </c>
      <c r="CA121" s="53">
        <f t="shared" si="285"/>
        <v>0</v>
      </c>
      <c r="CB121" s="53">
        <f t="shared" si="285"/>
        <v>0</v>
      </c>
      <c r="CC121" s="53">
        <f t="shared" si="285"/>
        <v>0</v>
      </c>
      <c r="CD121" s="53">
        <f t="shared" si="285"/>
        <v>0</v>
      </c>
      <c r="CE121" s="53">
        <f t="shared" si="285"/>
        <v>0</v>
      </c>
      <c r="CF121" s="53">
        <f t="shared" si="285"/>
        <v>0</v>
      </c>
      <c r="CG121" s="53">
        <f t="shared" si="285"/>
        <v>0</v>
      </c>
      <c r="CH121" s="53">
        <f t="shared" si="285"/>
        <v>0</v>
      </c>
      <c r="CI121" s="53">
        <f t="shared" si="285"/>
        <v>0</v>
      </c>
      <c r="CJ121" s="53">
        <f t="shared" si="285"/>
        <v>0</v>
      </c>
      <c r="CK121" s="53">
        <f t="shared" si="285"/>
        <v>0</v>
      </c>
      <c r="CL121" s="53">
        <f t="shared" si="285"/>
        <v>0</v>
      </c>
      <c r="CM121" s="53">
        <f t="shared" si="285"/>
        <v>0</v>
      </c>
      <c r="CN121" s="53">
        <f t="shared" si="285"/>
        <v>0</v>
      </c>
      <c r="CO121" s="53">
        <f t="shared" si="285"/>
        <v>0</v>
      </c>
      <c r="CP121" s="53">
        <f t="shared" si="285"/>
        <v>0</v>
      </c>
      <c r="CQ121" s="53">
        <f t="shared" si="285"/>
        <v>0</v>
      </c>
      <c r="CR121" s="53">
        <f t="shared" si="285"/>
        <v>0</v>
      </c>
      <c r="CS121" s="53">
        <f t="shared" si="285"/>
        <v>0</v>
      </c>
    </row>
    <row r="122">
      <c r="A122" s="23" t="s">
        <v>56</v>
      </c>
      <c r="B122" s="53">
        <f t="shared" si="286"/>
        <v>0</v>
      </c>
      <c r="C122" s="53">
        <f t="shared" si="287"/>
        <v>0</v>
      </c>
      <c r="D122" s="53">
        <f t="shared" ref="D122:Y122" si="288">iferror(D70/SUM($B70:$Y70),0)</f>
        <v>0</v>
      </c>
      <c r="E122" s="53">
        <f t="shared" si="288"/>
        <v>0</v>
      </c>
      <c r="F122" s="53">
        <f t="shared" si="288"/>
        <v>0</v>
      </c>
      <c r="G122" s="53">
        <f t="shared" si="288"/>
        <v>0</v>
      </c>
      <c r="H122" s="53">
        <f t="shared" si="288"/>
        <v>0</v>
      </c>
      <c r="I122" s="53">
        <f t="shared" si="288"/>
        <v>0</v>
      </c>
      <c r="J122" s="53">
        <f t="shared" si="288"/>
        <v>0</v>
      </c>
      <c r="K122" s="53">
        <f t="shared" si="288"/>
        <v>0</v>
      </c>
      <c r="L122" s="53">
        <f t="shared" si="288"/>
        <v>0</v>
      </c>
      <c r="M122" s="53">
        <f t="shared" si="288"/>
        <v>0</v>
      </c>
      <c r="N122" s="53">
        <f t="shared" si="288"/>
        <v>0</v>
      </c>
      <c r="O122" s="53">
        <f t="shared" si="288"/>
        <v>0</v>
      </c>
      <c r="P122" s="53">
        <f t="shared" si="288"/>
        <v>0</v>
      </c>
      <c r="Q122" s="53">
        <f t="shared" si="288"/>
        <v>0</v>
      </c>
      <c r="R122" s="53">
        <f t="shared" si="288"/>
        <v>0</v>
      </c>
      <c r="S122" s="53">
        <f t="shared" si="288"/>
        <v>0</v>
      </c>
      <c r="T122" s="53">
        <f t="shared" si="288"/>
        <v>0</v>
      </c>
      <c r="U122" s="53">
        <f t="shared" si="288"/>
        <v>0</v>
      </c>
      <c r="V122" s="53">
        <f t="shared" si="288"/>
        <v>0</v>
      </c>
      <c r="W122" s="53">
        <f t="shared" si="288"/>
        <v>0</v>
      </c>
      <c r="X122" s="53">
        <f t="shared" si="288"/>
        <v>0</v>
      </c>
      <c r="Y122" s="53">
        <f t="shared" si="288"/>
        <v>0</v>
      </c>
      <c r="Z122" s="53">
        <f t="shared" si="289"/>
        <v>0</v>
      </c>
      <c r="AA122" s="53">
        <f t="shared" si="290"/>
        <v>0</v>
      </c>
      <c r="AB122" s="53">
        <f t="shared" ref="AB122:AW122" si="291">iferror(AB70/SUM($Z70:$AW70),0)</f>
        <v>0</v>
      </c>
      <c r="AC122" s="53">
        <f t="shared" si="291"/>
        <v>0</v>
      </c>
      <c r="AD122" s="53">
        <f t="shared" si="291"/>
        <v>0</v>
      </c>
      <c r="AE122" s="53">
        <f t="shared" si="291"/>
        <v>0</v>
      </c>
      <c r="AF122" s="53">
        <f t="shared" si="291"/>
        <v>0</v>
      </c>
      <c r="AG122" s="53">
        <f t="shared" si="291"/>
        <v>0</v>
      </c>
      <c r="AH122" s="53">
        <f t="shared" si="291"/>
        <v>0</v>
      </c>
      <c r="AI122" s="53">
        <f t="shared" si="291"/>
        <v>0</v>
      </c>
      <c r="AJ122" s="53">
        <f t="shared" si="291"/>
        <v>0</v>
      </c>
      <c r="AK122" s="53">
        <f t="shared" si="291"/>
        <v>0</v>
      </c>
      <c r="AL122" s="53">
        <f t="shared" si="291"/>
        <v>0</v>
      </c>
      <c r="AM122" s="53">
        <f t="shared" si="291"/>
        <v>0</v>
      </c>
      <c r="AN122" s="53">
        <f t="shared" si="291"/>
        <v>0</v>
      </c>
      <c r="AO122" s="53">
        <f t="shared" si="291"/>
        <v>0</v>
      </c>
      <c r="AP122" s="53">
        <f t="shared" si="291"/>
        <v>0</v>
      </c>
      <c r="AQ122" s="53">
        <f t="shared" si="291"/>
        <v>0</v>
      </c>
      <c r="AR122" s="53">
        <f t="shared" si="291"/>
        <v>0</v>
      </c>
      <c r="AS122" s="53">
        <f t="shared" si="291"/>
        <v>0</v>
      </c>
      <c r="AT122" s="53">
        <f t="shared" si="291"/>
        <v>0</v>
      </c>
      <c r="AU122" s="53">
        <f t="shared" si="291"/>
        <v>0</v>
      </c>
      <c r="AV122" s="53">
        <f t="shared" si="291"/>
        <v>0</v>
      </c>
      <c r="AW122" s="53">
        <f t="shared" si="291"/>
        <v>0</v>
      </c>
      <c r="AX122" s="53">
        <f t="shared" si="292"/>
        <v>0</v>
      </c>
      <c r="AY122" s="53">
        <f t="shared" si="293"/>
        <v>1</v>
      </c>
      <c r="AZ122" s="53">
        <f t="shared" ref="AZ122:BU122" si="294">iferror(AZ70/SUM($AX70:$BU70),0)</f>
        <v>0</v>
      </c>
      <c r="BA122" s="53">
        <f t="shared" si="294"/>
        <v>0</v>
      </c>
      <c r="BB122" s="53">
        <f t="shared" si="294"/>
        <v>0</v>
      </c>
      <c r="BC122" s="53">
        <f t="shared" si="294"/>
        <v>0</v>
      </c>
      <c r="BD122" s="53">
        <f t="shared" si="294"/>
        <v>0</v>
      </c>
      <c r="BE122" s="53">
        <f t="shared" si="294"/>
        <v>0</v>
      </c>
      <c r="BF122" s="53">
        <f t="shared" si="294"/>
        <v>0</v>
      </c>
      <c r="BG122" s="53">
        <f t="shared" si="294"/>
        <v>0</v>
      </c>
      <c r="BH122" s="53">
        <f t="shared" si="294"/>
        <v>0</v>
      </c>
      <c r="BI122" s="53">
        <f t="shared" si="294"/>
        <v>0</v>
      </c>
      <c r="BJ122" s="53">
        <f t="shared" si="294"/>
        <v>0</v>
      </c>
      <c r="BK122" s="53">
        <f t="shared" si="294"/>
        <v>0</v>
      </c>
      <c r="BL122" s="53">
        <f t="shared" si="294"/>
        <v>0</v>
      </c>
      <c r="BM122" s="53">
        <f t="shared" si="294"/>
        <v>0</v>
      </c>
      <c r="BN122" s="53">
        <f t="shared" si="294"/>
        <v>0</v>
      </c>
      <c r="BO122" s="53">
        <f t="shared" si="294"/>
        <v>0</v>
      </c>
      <c r="BP122" s="53">
        <f t="shared" si="294"/>
        <v>0</v>
      </c>
      <c r="BQ122" s="53">
        <f t="shared" si="294"/>
        <v>0</v>
      </c>
      <c r="BR122" s="53">
        <f t="shared" si="294"/>
        <v>0</v>
      </c>
      <c r="BS122" s="53">
        <f t="shared" si="294"/>
        <v>0</v>
      </c>
      <c r="BT122" s="53">
        <f t="shared" si="294"/>
        <v>0</v>
      </c>
      <c r="BU122" s="53">
        <f t="shared" si="294"/>
        <v>0</v>
      </c>
      <c r="BV122" s="53">
        <f t="shared" si="295"/>
        <v>0</v>
      </c>
      <c r="BW122" s="53">
        <f t="shared" si="296"/>
        <v>0.875</v>
      </c>
      <c r="BX122" s="53">
        <f t="shared" ref="BX122:CS122" si="297">iferror(BX70/SUM($BV70:$CS70),0)</f>
        <v>0.125</v>
      </c>
      <c r="BY122" s="53">
        <f t="shared" si="297"/>
        <v>0</v>
      </c>
      <c r="BZ122" s="53">
        <f t="shared" si="297"/>
        <v>0</v>
      </c>
      <c r="CA122" s="53">
        <f t="shared" si="297"/>
        <v>0</v>
      </c>
      <c r="CB122" s="53">
        <f t="shared" si="297"/>
        <v>0</v>
      </c>
      <c r="CC122" s="53">
        <f t="shared" si="297"/>
        <v>0</v>
      </c>
      <c r="CD122" s="53">
        <f t="shared" si="297"/>
        <v>0</v>
      </c>
      <c r="CE122" s="53">
        <f t="shared" si="297"/>
        <v>0</v>
      </c>
      <c r="CF122" s="53">
        <f t="shared" si="297"/>
        <v>0</v>
      </c>
      <c r="CG122" s="53">
        <f t="shared" si="297"/>
        <v>0</v>
      </c>
      <c r="CH122" s="53">
        <f t="shared" si="297"/>
        <v>0</v>
      </c>
      <c r="CI122" s="53">
        <f t="shared" si="297"/>
        <v>0</v>
      </c>
      <c r="CJ122" s="53">
        <f t="shared" si="297"/>
        <v>0</v>
      </c>
      <c r="CK122" s="53">
        <f t="shared" si="297"/>
        <v>0</v>
      </c>
      <c r="CL122" s="53">
        <f t="shared" si="297"/>
        <v>0</v>
      </c>
      <c r="CM122" s="53">
        <f t="shared" si="297"/>
        <v>0</v>
      </c>
      <c r="CN122" s="53">
        <f t="shared" si="297"/>
        <v>0</v>
      </c>
      <c r="CO122" s="53">
        <f t="shared" si="297"/>
        <v>0</v>
      </c>
      <c r="CP122" s="53">
        <f t="shared" si="297"/>
        <v>0</v>
      </c>
      <c r="CQ122" s="53">
        <f t="shared" si="297"/>
        <v>0</v>
      </c>
      <c r="CR122" s="53">
        <f t="shared" si="297"/>
        <v>0</v>
      </c>
      <c r="CS122" s="53">
        <f t="shared" si="297"/>
        <v>0</v>
      </c>
    </row>
    <row r="123">
      <c r="A123" s="23" t="s">
        <v>57</v>
      </c>
      <c r="B123" s="53">
        <f t="shared" si="286"/>
        <v>0</v>
      </c>
      <c r="C123" s="53">
        <f t="shared" si="287"/>
        <v>0</v>
      </c>
      <c r="D123" s="53">
        <f t="shared" ref="D123:Y123" si="298">iferror(D71/SUM($B71:$Y71),0)</f>
        <v>0</v>
      </c>
      <c r="E123" s="53">
        <f t="shared" si="298"/>
        <v>0</v>
      </c>
      <c r="F123" s="53">
        <f t="shared" si="298"/>
        <v>0</v>
      </c>
      <c r="G123" s="53">
        <f t="shared" si="298"/>
        <v>0</v>
      </c>
      <c r="H123" s="53">
        <f t="shared" si="298"/>
        <v>0</v>
      </c>
      <c r="I123" s="53">
        <f t="shared" si="298"/>
        <v>0</v>
      </c>
      <c r="J123" s="53">
        <f t="shared" si="298"/>
        <v>0</v>
      </c>
      <c r="K123" s="53">
        <f t="shared" si="298"/>
        <v>0</v>
      </c>
      <c r="L123" s="53">
        <f t="shared" si="298"/>
        <v>0</v>
      </c>
      <c r="M123" s="53">
        <f t="shared" si="298"/>
        <v>0</v>
      </c>
      <c r="N123" s="53">
        <f t="shared" si="298"/>
        <v>0</v>
      </c>
      <c r="O123" s="53">
        <f t="shared" si="298"/>
        <v>0</v>
      </c>
      <c r="P123" s="53">
        <f t="shared" si="298"/>
        <v>0</v>
      </c>
      <c r="Q123" s="53">
        <f t="shared" si="298"/>
        <v>0</v>
      </c>
      <c r="R123" s="53">
        <f t="shared" si="298"/>
        <v>0</v>
      </c>
      <c r="S123" s="53">
        <f t="shared" si="298"/>
        <v>0</v>
      </c>
      <c r="T123" s="53">
        <f t="shared" si="298"/>
        <v>0</v>
      </c>
      <c r="U123" s="53">
        <f t="shared" si="298"/>
        <v>0</v>
      </c>
      <c r="V123" s="53">
        <f t="shared" si="298"/>
        <v>0</v>
      </c>
      <c r="W123" s="53">
        <f t="shared" si="298"/>
        <v>0</v>
      </c>
      <c r="X123" s="53">
        <f t="shared" si="298"/>
        <v>0</v>
      </c>
      <c r="Y123" s="53">
        <f t="shared" si="298"/>
        <v>0</v>
      </c>
      <c r="Z123" s="53">
        <f t="shared" si="289"/>
        <v>0</v>
      </c>
      <c r="AA123" s="53">
        <f t="shared" si="290"/>
        <v>1</v>
      </c>
      <c r="AB123" s="53">
        <f t="shared" ref="AB123:AW123" si="299">iferror(AB71/SUM($Z71:$AW71),0)</f>
        <v>0</v>
      </c>
      <c r="AC123" s="53">
        <f t="shared" si="299"/>
        <v>0</v>
      </c>
      <c r="AD123" s="53">
        <f t="shared" si="299"/>
        <v>0</v>
      </c>
      <c r="AE123" s="53">
        <f t="shared" si="299"/>
        <v>0</v>
      </c>
      <c r="AF123" s="53">
        <f t="shared" si="299"/>
        <v>0</v>
      </c>
      <c r="AG123" s="53">
        <f t="shared" si="299"/>
        <v>0</v>
      </c>
      <c r="AH123" s="53">
        <f t="shared" si="299"/>
        <v>0</v>
      </c>
      <c r="AI123" s="53">
        <f t="shared" si="299"/>
        <v>0</v>
      </c>
      <c r="AJ123" s="53">
        <f t="shared" si="299"/>
        <v>0</v>
      </c>
      <c r="AK123" s="53">
        <f t="shared" si="299"/>
        <v>0</v>
      </c>
      <c r="AL123" s="53">
        <f t="shared" si="299"/>
        <v>0</v>
      </c>
      <c r="AM123" s="53">
        <f t="shared" si="299"/>
        <v>0</v>
      </c>
      <c r="AN123" s="53">
        <f t="shared" si="299"/>
        <v>0</v>
      </c>
      <c r="AO123" s="53">
        <f t="shared" si="299"/>
        <v>0</v>
      </c>
      <c r="AP123" s="53">
        <f t="shared" si="299"/>
        <v>0</v>
      </c>
      <c r="AQ123" s="53">
        <f t="shared" si="299"/>
        <v>0</v>
      </c>
      <c r="AR123" s="53">
        <f t="shared" si="299"/>
        <v>0</v>
      </c>
      <c r="AS123" s="53">
        <f t="shared" si="299"/>
        <v>0</v>
      </c>
      <c r="AT123" s="53">
        <f t="shared" si="299"/>
        <v>0</v>
      </c>
      <c r="AU123" s="53">
        <f t="shared" si="299"/>
        <v>0</v>
      </c>
      <c r="AV123" s="53">
        <f t="shared" si="299"/>
        <v>0</v>
      </c>
      <c r="AW123" s="53">
        <f t="shared" si="299"/>
        <v>0</v>
      </c>
      <c r="AX123" s="53">
        <f t="shared" si="292"/>
        <v>0</v>
      </c>
      <c r="AY123" s="53">
        <f t="shared" si="293"/>
        <v>1</v>
      </c>
      <c r="AZ123" s="53">
        <f t="shared" ref="AZ123:BU123" si="300">iferror(AZ71/SUM($AX71:$BU71),0)</f>
        <v>0</v>
      </c>
      <c r="BA123" s="53">
        <f t="shared" si="300"/>
        <v>0</v>
      </c>
      <c r="BB123" s="53">
        <f t="shared" si="300"/>
        <v>0</v>
      </c>
      <c r="BC123" s="53">
        <f t="shared" si="300"/>
        <v>0</v>
      </c>
      <c r="BD123" s="53">
        <f t="shared" si="300"/>
        <v>0</v>
      </c>
      <c r="BE123" s="53">
        <f t="shared" si="300"/>
        <v>0</v>
      </c>
      <c r="BF123" s="53">
        <f t="shared" si="300"/>
        <v>0</v>
      </c>
      <c r="BG123" s="53">
        <f t="shared" si="300"/>
        <v>0</v>
      </c>
      <c r="BH123" s="53">
        <f t="shared" si="300"/>
        <v>0</v>
      </c>
      <c r="BI123" s="53">
        <f t="shared" si="300"/>
        <v>0</v>
      </c>
      <c r="BJ123" s="53">
        <f t="shared" si="300"/>
        <v>0</v>
      </c>
      <c r="BK123" s="53">
        <f t="shared" si="300"/>
        <v>0</v>
      </c>
      <c r="BL123" s="53">
        <f t="shared" si="300"/>
        <v>0</v>
      </c>
      <c r="BM123" s="53">
        <f t="shared" si="300"/>
        <v>0</v>
      </c>
      <c r="BN123" s="53">
        <f t="shared" si="300"/>
        <v>0</v>
      </c>
      <c r="BO123" s="53">
        <f t="shared" si="300"/>
        <v>0</v>
      </c>
      <c r="BP123" s="53">
        <f t="shared" si="300"/>
        <v>0</v>
      </c>
      <c r="BQ123" s="53">
        <f t="shared" si="300"/>
        <v>0</v>
      </c>
      <c r="BR123" s="53">
        <f t="shared" si="300"/>
        <v>0</v>
      </c>
      <c r="BS123" s="53">
        <f t="shared" si="300"/>
        <v>0</v>
      </c>
      <c r="BT123" s="53">
        <f t="shared" si="300"/>
        <v>0</v>
      </c>
      <c r="BU123" s="53">
        <f t="shared" si="300"/>
        <v>0</v>
      </c>
      <c r="BV123" s="53">
        <f t="shared" si="295"/>
        <v>0</v>
      </c>
      <c r="BW123" s="53">
        <f t="shared" si="296"/>
        <v>1</v>
      </c>
      <c r="BX123" s="53">
        <f t="shared" ref="BX123:CS123" si="301">iferror(BX71/SUM($BV71:$CS71),0)</f>
        <v>0</v>
      </c>
      <c r="BY123" s="53">
        <f t="shared" si="301"/>
        <v>0</v>
      </c>
      <c r="BZ123" s="53">
        <f t="shared" si="301"/>
        <v>0</v>
      </c>
      <c r="CA123" s="53">
        <f t="shared" si="301"/>
        <v>0</v>
      </c>
      <c r="CB123" s="53">
        <f t="shared" si="301"/>
        <v>0</v>
      </c>
      <c r="CC123" s="53">
        <f t="shared" si="301"/>
        <v>0</v>
      </c>
      <c r="CD123" s="53">
        <f t="shared" si="301"/>
        <v>0</v>
      </c>
      <c r="CE123" s="53">
        <f t="shared" si="301"/>
        <v>0</v>
      </c>
      <c r="CF123" s="53">
        <f t="shared" si="301"/>
        <v>0</v>
      </c>
      <c r="CG123" s="53">
        <f t="shared" si="301"/>
        <v>0</v>
      </c>
      <c r="CH123" s="53">
        <f t="shared" si="301"/>
        <v>0</v>
      </c>
      <c r="CI123" s="53">
        <f t="shared" si="301"/>
        <v>0</v>
      </c>
      <c r="CJ123" s="53">
        <f t="shared" si="301"/>
        <v>0</v>
      </c>
      <c r="CK123" s="53">
        <f t="shared" si="301"/>
        <v>0</v>
      </c>
      <c r="CL123" s="53">
        <f t="shared" si="301"/>
        <v>0</v>
      </c>
      <c r="CM123" s="53">
        <f t="shared" si="301"/>
        <v>0</v>
      </c>
      <c r="CN123" s="53">
        <f t="shared" si="301"/>
        <v>0</v>
      </c>
      <c r="CO123" s="53">
        <f t="shared" si="301"/>
        <v>0</v>
      </c>
      <c r="CP123" s="53">
        <f t="shared" si="301"/>
        <v>0</v>
      </c>
      <c r="CQ123" s="53">
        <f t="shared" si="301"/>
        <v>0</v>
      </c>
      <c r="CR123" s="53">
        <f t="shared" si="301"/>
        <v>0</v>
      </c>
      <c r="CS123" s="53">
        <f t="shared" si="301"/>
        <v>0</v>
      </c>
    </row>
    <row r="124">
      <c r="A124" s="23" t="s">
        <v>58</v>
      </c>
      <c r="B124" s="53">
        <f t="shared" si="286"/>
        <v>0</v>
      </c>
      <c r="C124" s="53">
        <f t="shared" si="287"/>
        <v>0</v>
      </c>
      <c r="D124" s="53">
        <f t="shared" ref="D124:Y124" si="302">iferror(D72/SUM($B72:$Y72),0)</f>
        <v>0</v>
      </c>
      <c r="E124" s="53">
        <f t="shared" si="302"/>
        <v>0</v>
      </c>
      <c r="F124" s="53">
        <f t="shared" si="302"/>
        <v>0</v>
      </c>
      <c r="G124" s="53">
        <f t="shared" si="302"/>
        <v>0</v>
      </c>
      <c r="H124" s="53">
        <f t="shared" si="302"/>
        <v>0</v>
      </c>
      <c r="I124" s="53">
        <f t="shared" si="302"/>
        <v>0</v>
      </c>
      <c r="J124" s="53">
        <f t="shared" si="302"/>
        <v>0</v>
      </c>
      <c r="K124" s="53">
        <f t="shared" si="302"/>
        <v>0</v>
      </c>
      <c r="L124" s="53">
        <f t="shared" si="302"/>
        <v>0</v>
      </c>
      <c r="M124" s="53">
        <f t="shared" si="302"/>
        <v>0</v>
      </c>
      <c r="N124" s="53">
        <f t="shared" si="302"/>
        <v>0</v>
      </c>
      <c r="O124" s="53">
        <f t="shared" si="302"/>
        <v>0</v>
      </c>
      <c r="P124" s="53">
        <f t="shared" si="302"/>
        <v>0</v>
      </c>
      <c r="Q124" s="53">
        <f t="shared" si="302"/>
        <v>0</v>
      </c>
      <c r="R124" s="53">
        <f t="shared" si="302"/>
        <v>0</v>
      </c>
      <c r="S124" s="53">
        <f t="shared" si="302"/>
        <v>0</v>
      </c>
      <c r="T124" s="53">
        <f t="shared" si="302"/>
        <v>0</v>
      </c>
      <c r="U124" s="53">
        <f t="shared" si="302"/>
        <v>0</v>
      </c>
      <c r="V124" s="53">
        <f t="shared" si="302"/>
        <v>0</v>
      </c>
      <c r="W124" s="53">
        <f t="shared" si="302"/>
        <v>0</v>
      </c>
      <c r="X124" s="53">
        <f t="shared" si="302"/>
        <v>0</v>
      </c>
      <c r="Y124" s="53">
        <f t="shared" si="302"/>
        <v>0</v>
      </c>
      <c r="Z124" s="53">
        <f t="shared" si="289"/>
        <v>0</v>
      </c>
      <c r="AA124" s="53">
        <f t="shared" si="290"/>
        <v>0</v>
      </c>
      <c r="AB124" s="53">
        <f t="shared" ref="AB124:AW124" si="303">iferror(AB72/SUM($Z72:$AW72),0)</f>
        <v>0</v>
      </c>
      <c r="AC124" s="53">
        <f t="shared" si="303"/>
        <v>0</v>
      </c>
      <c r="AD124" s="53">
        <f t="shared" si="303"/>
        <v>0</v>
      </c>
      <c r="AE124" s="53">
        <f t="shared" si="303"/>
        <v>0</v>
      </c>
      <c r="AF124" s="53">
        <f t="shared" si="303"/>
        <v>0</v>
      </c>
      <c r="AG124" s="53">
        <f t="shared" si="303"/>
        <v>0</v>
      </c>
      <c r="AH124" s="53">
        <f t="shared" si="303"/>
        <v>0</v>
      </c>
      <c r="AI124" s="53">
        <f t="shared" si="303"/>
        <v>0</v>
      </c>
      <c r="AJ124" s="53">
        <f t="shared" si="303"/>
        <v>0</v>
      </c>
      <c r="AK124" s="53">
        <f t="shared" si="303"/>
        <v>0</v>
      </c>
      <c r="AL124" s="53">
        <f t="shared" si="303"/>
        <v>0</v>
      </c>
      <c r="AM124" s="53">
        <f t="shared" si="303"/>
        <v>0</v>
      </c>
      <c r="AN124" s="53">
        <f t="shared" si="303"/>
        <v>0</v>
      </c>
      <c r="AO124" s="53">
        <f t="shared" si="303"/>
        <v>0</v>
      </c>
      <c r="AP124" s="53">
        <f t="shared" si="303"/>
        <v>0</v>
      </c>
      <c r="AQ124" s="53">
        <f t="shared" si="303"/>
        <v>0</v>
      </c>
      <c r="AR124" s="53">
        <f t="shared" si="303"/>
        <v>0</v>
      </c>
      <c r="AS124" s="53">
        <f t="shared" si="303"/>
        <v>0</v>
      </c>
      <c r="AT124" s="53">
        <f t="shared" si="303"/>
        <v>0</v>
      </c>
      <c r="AU124" s="53">
        <f t="shared" si="303"/>
        <v>0</v>
      </c>
      <c r="AV124" s="53">
        <f t="shared" si="303"/>
        <v>0</v>
      </c>
      <c r="AW124" s="53">
        <f t="shared" si="303"/>
        <v>0</v>
      </c>
      <c r="AX124" s="53">
        <f t="shared" si="292"/>
        <v>0</v>
      </c>
      <c r="AY124" s="53">
        <f t="shared" si="293"/>
        <v>0</v>
      </c>
      <c r="AZ124" s="53">
        <f t="shared" ref="AZ124:BU124" si="304">iferror(AZ72/SUM($AX72:$BU72),0)</f>
        <v>0</v>
      </c>
      <c r="BA124" s="53">
        <f t="shared" si="304"/>
        <v>0</v>
      </c>
      <c r="BB124" s="53">
        <f t="shared" si="304"/>
        <v>0</v>
      </c>
      <c r="BC124" s="53">
        <f t="shared" si="304"/>
        <v>0</v>
      </c>
      <c r="BD124" s="53">
        <f t="shared" si="304"/>
        <v>0</v>
      </c>
      <c r="BE124" s="53">
        <f t="shared" si="304"/>
        <v>0</v>
      </c>
      <c r="BF124" s="53">
        <f t="shared" si="304"/>
        <v>0</v>
      </c>
      <c r="BG124" s="53">
        <f t="shared" si="304"/>
        <v>0</v>
      </c>
      <c r="BH124" s="53">
        <f t="shared" si="304"/>
        <v>0</v>
      </c>
      <c r="BI124" s="53">
        <f t="shared" si="304"/>
        <v>0</v>
      </c>
      <c r="BJ124" s="53">
        <f t="shared" si="304"/>
        <v>0</v>
      </c>
      <c r="BK124" s="53">
        <f t="shared" si="304"/>
        <v>0</v>
      </c>
      <c r="BL124" s="53">
        <f t="shared" si="304"/>
        <v>0</v>
      </c>
      <c r="BM124" s="53">
        <f t="shared" si="304"/>
        <v>0</v>
      </c>
      <c r="BN124" s="53">
        <f t="shared" si="304"/>
        <v>0</v>
      </c>
      <c r="BO124" s="53">
        <f t="shared" si="304"/>
        <v>0</v>
      </c>
      <c r="BP124" s="53">
        <f t="shared" si="304"/>
        <v>0</v>
      </c>
      <c r="BQ124" s="53">
        <f t="shared" si="304"/>
        <v>0</v>
      </c>
      <c r="BR124" s="53">
        <f t="shared" si="304"/>
        <v>0</v>
      </c>
      <c r="BS124" s="53">
        <f t="shared" si="304"/>
        <v>0</v>
      </c>
      <c r="BT124" s="53">
        <f t="shared" si="304"/>
        <v>0</v>
      </c>
      <c r="BU124" s="53">
        <f t="shared" si="304"/>
        <v>0</v>
      </c>
      <c r="BV124" s="53">
        <f t="shared" si="295"/>
        <v>0</v>
      </c>
      <c r="BW124" s="53">
        <f t="shared" si="296"/>
        <v>1</v>
      </c>
      <c r="BX124" s="53">
        <f t="shared" ref="BX124:CS124" si="305">iferror(BX72/SUM($BV72:$CS72),0)</f>
        <v>0</v>
      </c>
      <c r="BY124" s="53">
        <f t="shared" si="305"/>
        <v>0</v>
      </c>
      <c r="BZ124" s="53">
        <f t="shared" si="305"/>
        <v>0</v>
      </c>
      <c r="CA124" s="53">
        <f t="shared" si="305"/>
        <v>0</v>
      </c>
      <c r="CB124" s="53">
        <f t="shared" si="305"/>
        <v>0</v>
      </c>
      <c r="CC124" s="53">
        <f t="shared" si="305"/>
        <v>0</v>
      </c>
      <c r="CD124" s="53">
        <f t="shared" si="305"/>
        <v>0</v>
      </c>
      <c r="CE124" s="53">
        <f t="shared" si="305"/>
        <v>0</v>
      </c>
      <c r="CF124" s="53">
        <f t="shared" si="305"/>
        <v>0</v>
      </c>
      <c r="CG124" s="53">
        <f t="shared" si="305"/>
        <v>0</v>
      </c>
      <c r="CH124" s="53">
        <f t="shared" si="305"/>
        <v>0</v>
      </c>
      <c r="CI124" s="53">
        <f t="shared" si="305"/>
        <v>0</v>
      </c>
      <c r="CJ124" s="53">
        <f t="shared" si="305"/>
        <v>0</v>
      </c>
      <c r="CK124" s="53">
        <f t="shared" si="305"/>
        <v>0</v>
      </c>
      <c r="CL124" s="53">
        <f t="shared" si="305"/>
        <v>0</v>
      </c>
      <c r="CM124" s="53">
        <f t="shared" si="305"/>
        <v>0</v>
      </c>
      <c r="CN124" s="53">
        <f t="shared" si="305"/>
        <v>0</v>
      </c>
      <c r="CO124" s="53">
        <f t="shared" si="305"/>
        <v>0</v>
      </c>
      <c r="CP124" s="53">
        <f t="shared" si="305"/>
        <v>0</v>
      </c>
      <c r="CQ124" s="53">
        <f t="shared" si="305"/>
        <v>0</v>
      </c>
      <c r="CR124" s="53">
        <f t="shared" si="305"/>
        <v>0</v>
      </c>
      <c r="CS124" s="53">
        <f t="shared" si="305"/>
        <v>0</v>
      </c>
    </row>
    <row r="125">
      <c r="A125" s="23" t="s">
        <v>59</v>
      </c>
      <c r="B125" s="53">
        <f t="shared" si="286"/>
        <v>0</v>
      </c>
      <c r="C125" s="53">
        <f t="shared" si="287"/>
        <v>0</v>
      </c>
      <c r="D125" s="53">
        <f t="shared" ref="D125:Y125" si="306">iferror(D73/SUM($B73:$Y73),0)</f>
        <v>0</v>
      </c>
      <c r="E125" s="53">
        <f t="shared" si="306"/>
        <v>0</v>
      </c>
      <c r="F125" s="53">
        <f t="shared" si="306"/>
        <v>0</v>
      </c>
      <c r="G125" s="53">
        <f t="shared" si="306"/>
        <v>0</v>
      </c>
      <c r="H125" s="53">
        <f t="shared" si="306"/>
        <v>0</v>
      </c>
      <c r="I125" s="53">
        <f t="shared" si="306"/>
        <v>0</v>
      </c>
      <c r="J125" s="53">
        <f t="shared" si="306"/>
        <v>0</v>
      </c>
      <c r="K125" s="53">
        <f t="shared" si="306"/>
        <v>0</v>
      </c>
      <c r="L125" s="53">
        <f t="shared" si="306"/>
        <v>0</v>
      </c>
      <c r="M125" s="53">
        <f t="shared" si="306"/>
        <v>0</v>
      </c>
      <c r="N125" s="53">
        <f t="shared" si="306"/>
        <v>0</v>
      </c>
      <c r="O125" s="53">
        <f t="shared" si="306"/>
        <v>0</v>
      </c>
      <c r="P125" s="53">
        <f t="shared" si="306"/>
        <v>0</v>
      </c>
      <c r="Q125" s="53">
        <f t="shared" si="306"/>
        <v>0</v>
      </c>
      <c r="R125" s="53">
        <f t="shared" si="306"/>
        <v>0</v>
      </c>
      <c r="S125" s="53">
        <f t="shared" si="306"/>
        <v>0</v>
      </c>
      <c r="T125" s="53">
        <f t="shared" si="306"/>
        <v>0</v>
      </c>
      <c r="U125" s="53">
        <f t="shared" si="306"/>
        <v>0</v>
      </c>
      <c r="V125" s="53">
        <f t="shared" si="306"/>
        <v>0</v>
      </c>
      <c r="W125" s="53">
        <f t="shared" si="306"/>
        <v>0</v>
      </c>
      <c r="X125" s="53">
        <f t="shared" si="306"/>
        <v>0</v>
      </c>
      <c r="Y125" s="53">
        <f t="shared" si="306"/>
        <v>0</v>
      </c>
      <c r="Z125" s="53">
        <f t="shared" si="289"/>
        <v>0</v>
      </c>
      <c r="AA125" s="53">
        <f t="shared" si="290"/>
        <v>0</v>
      </c>
      <c r="AB125" s="53">
        <f t="shared" ref="AB125:AW125" si="307">iferror(AB73/SUM($Z73:$AW73),0)</f>
        <v>0</v>
      </c>
      <c r="AC125" s="53">
        <f t="shared" si="307"/>
        <v>0</v>
      </c>
      <c r="AD125" s="53">
        <f t="shared" si="307"/>
        <v>0</v>
      </c>
      <c r="AE125" s="53">
        <f t="shared" si="307"/>
        <v>0</v>
      </c>
      <c r="AF125" s="53">
        <f t="shared" si="307"/>
        <v>0</v>
      </c>
      <c r="AG125" s="53">
        <f t="shared" si="307"/>
        <v>0</v>
      </c>
      <c r="AH125" s="53">
        <f t="shared" si="307"/>
        <v>0</v>
      </c>
      <c r="AI125" s="53">
        <f t="shared" si="307"/>
        <v>0</v>
      </c>
      <c r="AJ125" s="53">
        <f t="shared" si="307"/>
        <v>0</v>
      </c>
      <c r="AK125" s="53">
        <f t="shared" si="307"/>
        <v>0</v>
      </c>
      <c r="AL125" s="53">
        <f t="shared" si="307"/>
        <v>0</v>
      </c>
      <c r="AM125" s="53">
        <f t="shared" si="307"/>
        <v>0</v>
      </c>
      <c r="AN125" s="53">
        <f t="shared" si="307"/>
        <v>0</v>
      </c>
      <c r="AO125" s="53">
        <f t="shared" si="307"/>
        <v>0</v>
      </c>
      <c r="AP125" s="53">
        <f t="shared" si="307"/>
        <v>0</v>
      </c>
      <c r="AQ125" s="53">
        <f t="shared" si="307"/>
        <v>0</v>
      </c>
      <c r="AR125" s="53">
        <f t="shared" si="307"/>
        <v>0</v>
      </c>
      <c r="AS125" s="53">
        <f t="shared" si="307"/>
        <v>0</v>
      </c>
      <c r="AT125" s="53">
        <f t="shared" si="307"/>
        <v>0</v>
      </c>
      <c r="AU125" s="53">
        <f t="shared" si="307"/>
        <v>0</v>
      </c>
      <c r="AV125" s="53">
        <f t="shared" si="307"/>
        <v>0</v>
      </c>
      <c r="AW125" s="53">
        <f t="shared" si="307"/>
        <v>0</v>
      </c>
      <c r="AX125" s="53">
        <f t="shared" si="292"/>
        <v>0</v>
      </c>
      <c r="AY125" s="53">
        <f t="shared" si="293"/>
        <v>0</v>
      </c>
      <c r="AZ125" s="53">
        <f t="shared" ref="AZ125:BU125" si="308">iferror(AZ73/SUM($AX73:$BU73),0)</f>
        <v>0</v>
      </c>
      <c r="BA125" s="53">
        <f t="shared" si="308"/>
        <v>0</v>
      </c>
      <c r="BB125" s="53">
        <f t="shared" si="308"/>
        <v>0</v>
      </c>
      <c r="BC125" s="53">
        <f t="shared" si="308"/>
        <v>0</v>
      </c>
      <c r="BD125" s="53">
        <f t="shared" si="308"/>
        <v>0</v>
      </c>
      <c r="BE125" s="53">
        <f t="shared" si="308"/>
        <v>0</v>
      </c>
      <c r="BF125" s="53">
        <f t="shared" si="308"/>
        <v>0</v>
      </c>
      <c r="BG125" s="53">
        <f t="shared" si="308"/>
        <v>0</v>
      </c>
      <c r="BH125" s="53">
        <f t="shared" si="308"/>
        <v>0</v>
      </c>
      <c r="BI125" s="53">
        <f t="shared" si="308"/>
        <v>0</v>
      </c>
      <c r="BJ125" s="53">
        <f t="shared" si="308"/>
        <v>0</v>
      </c>
      <c r="BK125" s="53">
        <f t="shared" si="308"/>
        <v>0</v>
      </c>
      <c r="BL125" s="53">
        <f t="shared" si="308"/>
        <v>0</v>
      </c>
      <c r="BM125" s="53">
        <f t="shared" si="308"/>
        <v>0</v>
      </c>
      <c r="BN125" s="53">
        <f t="shared" si="308"/>
        <v>0</v>
      </c>
      <c r="BO125" s="53">
        <f t="shared" si="308"/>
        <v>0</v>
      </c>
      <c r="BP125" s="53">
        <f t="shared" si="308"/>
        <v>0</v>
      </c>
      <c r="BQ125" s="53">
        <f t="shared" si="308"/>
        <v>0</v>
      </c>
      <c r="BR125" s="53">
        <f t="shared" si="308"/>
        <v>0</v>
      </c>
      <c r="BS125" s="53">
        <f t="shared" si="308"/>
        <v>0</v>
      </c>
      <c r="BT125" s="53">
        <f t="shared" si="308"/>
        <v>0</v>
      </c>
      <c r="BU125" s="53">
        <f t="shared" si="308"/>
        <v>0</v>
      </c>
      <c r="BV125" s="53">
        <f t="shared" si="295"/>
        <v>0</v>
      </c>
      <c r="BW125" s="53">
        <f t="shared" si="296"/>
        <v>1</v>
      </c>
      <c r="BX125" s="53">
        <f t="shared" ref="BX125:CS125" si="309">iferror(BX73/SUM($BV73:$CS73),0)</f>
        <v>0</v>
      </c>
      <c r="BY125" s="53">
        <f t="shared" si="309"/>
        <v>0</v>
      </c>
      <c r="BZ125" s="53">
        <f t="shared" si="309"/>
        <v>0</v>
      </c>
      <c r="CA125" s="53">
        <f t="shared" si="309"/>
        <v>0</v>
      </c>
      <c r="CB125" s="53">
        <f t="shared" si="309"/>
        <v>0</v>
      </c>
      <c r="CC125" s="53">
        <f t="shared" si="309"/>
        <v>0</v>
      </c>
      <c r="CD125" s="53">
        <f t="shared" si="309"/>
        <v>0</v>
      </c>
      <c r="CE125" s="53">
        <f t="shared" si="309"/>
        <v>0</v>
      </c>
      <c r="CF125" s="53">
        <f t="shared" si="309"/>
        <v>0</v>
      </c>
      <c r="CG125" s="53">
        <f t="shared" si="309"/>
        <v>0</v>
      </c>
      <c r="CH125" s="53">
        <f t="shared" si="309"/>
        <v>0</v>
      </c>
      <c r="CI125" s="53">
        <f t="shared" si="309"/>
        <v>0</v>
      </c>
      <c r="CJ125" s="53">
        <f t="shared" si="309"/>
        <v>0</v>
      </c>
      <c r="CK125" s="53">
        <f t="shared" si="309"/>
        <v>0</v>
      </c>
      <c r="CL125" s="53">
        <f t="shared" si="309"/>
        <v>0</v>
      </c>
      <c r="CM125" s="53">
        <f t="shared" si="309"/>
        <v>0</v>
      </c>
      <c r="CN125" s="53">
        <f t="shared" si="309"/>
        <v>0</v>
      </c>
      <c r="CO125" s="53">
        <f t="shared" si="309"/>
        <v>0</v>
      </c>
      <c r="CP125" s="53">
        <f t="shared" si="309"/>
        <v>0</v>
      </c>
      <c r="CQ125" s="53">
        <f t="shared" si="309"/>
        <v>0</v>
      </c>
      <c r="CR125" s="53">
        <f t="shared" si="309"/>
        <v>0</v>
      </c>
      <c r="CS125" s="53">
        <f t="shared" si="309"/>
        <v>0</v>
      </c>
    </row>
    <row r="126">
      <c r="A126" s="23" t="s">
        <v>60</v>
      </c>
      <c r="B126" s="53">
        <f t="shared" si="286"/>
        <v>0</v>
      </c>
      <c r="C126" s="53">
        <f t="shared" si="287"/>
        <v>0</v>
      </c>
      <c r="D126" s="53">
        <f t="shared" ref="D126:Y126" si="310">iferror(D74/SUM($B74:$Y74),0)</f>
        <v>0</v>
      </c>
      <c r="E126" s="53">
        <f t="shared" si="310"/>
        <v>0</v>
      </c>
      <c r="F126" s="53">
        <f t="shared" si="310"/>
        <v>0</v>
      </c>
      <c r="G126" s="53">
        <f t="shared" si="310"/>
        <v>0</v>
      </c>
      <c r="H126" s="53">
        <f t="shared" si="310"/>
        <v>0</v>
      </c>
      <c r="I126" s="53">
        <f t="shared" si="310"/>
        <v>0</v>
      </c>
      <c r="J126" s="53">
        <f t="shared" si="310"/>
        <v>0</v>
      </c>
      <c r="K126" s="53">
        <f t="shared" si="310"/>
        <v>0</v>
      </c>
      <c r="L126" s="53">
        <f t="shared" si="310"/>
        <v>0</v>
      </c>
      <c r="M126" s="53">
        <f t="shared" si="310"/>
        <v>0</v>
      </c>
      <c r="N126" s="53">
        <f t="shared" si="310"/>
        <v>0</v>
      </c>
      <c r="O126" s="53">
        <f t="shared" si="310"/>
        <v>0</v>
      </c>
      <c r="P126" s="53">
        <f t="shared" si="310"/>
        <v>0</v>
      </c>
      <c r="Q126" s="53">
        <f t="shared" si="310"/>
        <v>0</v>
      </c>
      <c r="R126" s="53">
        <f t="shared" si="310"/>
        <v>0</v>
      </c>
      <c r="S126" s="53">
        <f t="shared" si="310"/>
        <v>0</v>
      </c>
      <c r="T126" s="53">
        <f t="shared" si="310"/>
        <v>0</v>
      </c>
      <c r="U126" s="53">
        <f t="shared" si="310"/>
        <v>0</v>
      </c>
      <c r="V126" s="53">
        <f t="shared" si="310"/>
        <v>0</v>
      </c>
      <c r="W126" s="53">
        <f t="shared" si="310"/>
        <v>0</v>
      </c>
      <c r="X126" s="53">
        <f t="shared" si="310"/>
        <v>0</v>
      </c>
      <c r="Y126" s="53">
        <f t="shared" si="310"/>
        <v>0</v>
      </c>
      <c r="Z126" s="53">
        <f t="shared" si="289"/>
        <v>0</v>
      </c>
      <c r="AA126" s="53">
        <f t="shared" si="290"/>
        <v>0</v>
      </c>
      <c r="AB126" s="53">
        <f t="shared" ref="AB126:AW126" si="311">iferror(AB74/SUM($Z74:$AW74),0)</f>
        <v>0</v>
      </c>
      <c r="AC126" s="53">
        <f t="shared" si="311"/>
        <v>0</v>
      </c>
      <c r="AD126" s="53">
        <f t="shared" si="311"/>
        <v>0</v>
      </c>
      <c r="AE126" s="53">
        <f t="shared" si="311"/>
        <v>0</v>
      </c>
      <c r="AF126" s="53">
        <f t="shared" si="311"/>
        <v>0</v>
      </c>
      <c r="AG126" s="53">
        <f t="shared" si="311"/>
        <v>0</v>
      </c>
      <c r="AH126" s="53">
        <f t="shared" si="311"/>
        <v>0</v>
      </c>
      <c r="AI126" s="53">
        <f t="shared" si="311"/>
        <v>0</v>
      </c>
      <c r="AJ126" s="53">
        <f t="shared" si="311"/>
        <v>0</v>
      </c>
      <c r="AK126" s="53">
        <f t="shared" si="311"/>
        <v>0</v>
      </c>
      <c r="AL126" s="53">
        <f t="shared" si="311"/>
        <v>0</v>
      </c>
      <c r="AM126" s="53">
        <f t="shared" si="311"/>
        <v>0</v>
      </c>
      <c r="AN126" s="53">
        <f t="shared" si="311"/>
        <v>0</v>
      </c>
      <c r="AO126" s="53">
        <f t="shared" si="311"/>
        <v>0</v>
      </c>
      <c r="AP126" s="53">
        <f t="shared" si="311"/>
        <v>0</v>
      </c>
      <c r="AQ126" s="53">
        <f t="shared" si="311"/>
        <v>0</v>
      </c>
      <c r="AR126" s="53">
        <f t="shared" si="311"/>
        <v>0</v>
      </c>
      <c r="AS126" s="53">
        <f t="shared" si="311"/>
        <v>0</v>
      </c>
      <c r="AT126" s="53">
        <f t="shared" si="311"/>
        <v>0</v>
      </c>
      <c r="AU126" s="53">
        <f t="shared" si="311"/>
        <v>0</v>
      </c>
      <c r="AV126" s="53">
        <f t="shared" si="311"/>
        <v>0</v>
      </c>
      <c r="AW126" s="53">
        <f t="shared" si="311"/>
        <v>0</v>
      </c>
      <c r="AX126" s="53">
        <f t="shared" si="292"/>
        <v>0</v>
      </c>
      <c r="AY126" s="53">
        <f t="shared" si="293"/>
        <v>0</v>
      </c>
      <c r="AZ126" s="53">
        <f t="shared" ref="AZ126:BU126" si="312">iferror(AZ74/SUM($AX74:$BU74),0)</f>
        <v>0</v>
      </c>
      <c r="BA126" s="53">
        <f t="shared" si="312"/>
        <v>0</v>
      </c>
      <c r="BB126" s="53">
        <f t="shared" si="312"/>
        <v>0</v>
      </c>
      <c r="BC126" s="53">
        <f t="shared" si="312"/>
        <v>0</v>
      </c>
      <c r="BD126" s="53">
        <f t="shared" si="312"/>
        <v>0</v>
      </c>
      <c r="BE126" s="53">
        <f t="shared" si="312"/>
        <v>0</v>
      </c>
      <c r="BF126" s="53">
        <f t="shared" si="312"/>
        <v>0</v>
      </c>
      <c r="BG126" s="53">
        <f t="shared" si="312"/>
        <v>0</v>
      </c>
      <c r="BH126" s="53">
        <f t="shared" si="312"/>
        <v>0</v>
      </c>
      <c r="BI126" s="53">
        <f t="shared" si="312"/>
        <v>0</v>
      </c>
      <c r="BJ126" s="53">
        <f t="shared" si="312"/>
        <v>0</v>
      </c>
      <c r="BK126" s="53">
        <f t="shared" si="312"/>
        <v>0</v>
      </c>
      <c r="BL126" s="53">
        <f t="shared" si="312"/>
        <v>0</v>
      </c>
      <c r="BM126" s="53">
        <f t="shared" si="312"/>
        <v>0</v>
      </c>
      <c r="BN126" s="53">
        <f t="shared" si="312"/>
        <v>0</v>
      </c>
      <c r="BO126" s="53">
        <f t="shared" si="312"/>
        <v>0</v>
      </c>
      <c r="BP126" s="53">
        <f t="shared" si="312"/>
        <v>0</v>
      </c>
      <c r="BQ126" s="53">
        <f t="shared" si="312"/>
        <v>0</v>
      </c>
      <c r="BR126" s="53">
        <f t="shared" si="312"/>
        <v>0</v>
      </c>
      <c r="BS126" s="53">
        <f t="shared" si="312"/>
        <v>0</v>
      </c>
      <c r="BT126" s="53">
        <f t="shared" si="312"/>
        <v>0</v>
      </c>
      <c r="BU126" s="53">
        <f t="shared" si="312"/>
        <v>0</v>
      </c>
      <c r="BV126" s="53">
        <f t="shared" si="295"/>
        <v>0</v>
      </c>
      <c r="BW126" s="53">
        <f t="shared" si="296"/>
        <v>0.75</v>
      </c>
      <c r="BX126" s="53">
        <f t="shared" ref="BX126:CS126" si="313">iferror(BX74/SUM($BV74:$CS74),0)</f>
        <v>0.25</v>
      </c>
      <c r="BY126" s="53">
        <f t="shared" si="313"/>
        <v>0</v>
      </c>
      <c r="BZ126" s="53">
        <f t="shared" si="313"/>
        <v>0</v>
      </c>
      <c r="CA126" s="53">
        <f t="shared" si="313"/>
        <v>0</v>
      </c>
      <c r="CB126" s="53">
        <f t="shared" si="313"/>
        <v>0</v>
      </c>
      <c r="CC126" s="53">
        <f t="shared" si="313"/>
        <v>0</v>
      </c>
      <c r="CD126" s="53">
        <f t="shared" si="313"/>
        <v>0</v>
      </c>
      <c r="CE126" s="53">
        <f t="shared" si="313"/>
        <v>0</v>
      </c>
      <c r="CF126" s="53">
        <f t="shared" si="313"/>
        <v>0</v>
      </c>
      <c r="CG126" s="53">
        <f t="shared" si="313"/>
        <v>0</v>
      </c>
      <c r="CH126" s="53">
        <f t="shared" si="313"/>
        <v>0</v>
      </c>
      <c r="CI126" s="53">
        <f t="shared" si="313"/>
        <v>0</v>
      </c>
      <c r="CJ126" s="53">
        <f t="shared" si="313"/>
        <v>0</v>
      </c>
      <c r="CK126" s="53">
        <f t="shared" si="313"/>
        <v>0</v>
      </c>
      <c r="CL126" s="53">
        <f t="shared" si="313"/>
        <v>0</v>
      </c>
      <c r="CM126" s="53">
        <f t="shared" si="313"/>
        <v>0</v>
      </c>
      <c r="CN126" s="53">
        <f t="shared" si="313"/>
        <v>0</v>
      </c>
      <c r="CO126" s="53">
        <f t="shared" si="313"/>
        <v>0</v>
      </c>
      <c r="CP126" s="53">
        <f t="shared" si="313"/>
        <v>0</v>
      </c>
      <c r="CQ126" s="53">
        <f t="shared" si="313"/>
        <v>0</v>
      </c>
      <c r="CR126" s="53">
        <f t="shared" si="313"/>
        <v>0</v>
      </c>
      <c r="CS126" s="53">
        <f t="shared" si="313"/>
        <v>0</v>
      </c>
    </row>
    <row r="127">
      <c r="A127" s="70" t="s">
        <v>61</v>
      </c>
      <c r="B127" s="53">
        <f t="shared" ref="B127:CS127" si="314">SUM(B85:B126)</f>
        <v>0</v>
      </c>
      <c r="C127" s="53">
        <f t="shared" si="314"/>
        <v>5</v>
      </c>
      <c r="D127" s="53">
        <f t="shared" si="314"/>
        <v>0</v>
      </c>
      <c r="E127" s="53">
        <f t="shared" si="314"/>
        <v>0</v>
      </c>
      <c r="F127" s="53">
        <f t="shared" si="314"/>
        <v>0</v>
      </c>
      <c r="G127" s="53">
        <f t="shared" si="314"/>
        <v>0</v>
      </c>
      <c r="H127" s="53">
        <f t="shared" si="314"/>
        <v>0</v>
      </c>
      <c r="I127" s="53">
        <f t="shared" si="314"/>
        <v>0</v>
      </c>
      <c r="J127" s="53">
        <f t="shared" si="314"/>
        <v>0</v>
      </c>
      <c r="K127" s="53">
        <f t="shared" si="314"/>
        <v>0</v>
      </c>
      <c r="L127" s="53">
        <f t="shared" si="314"/>
        <v>0</v>
      </c>
      <c r="M127" s="53">
        <f t="shared" si="314"/>
        <v>0</v>
      </c>
      <c r="N127" s="53">
        <f t="shared" si="314"/>
        <v>0</v>
      </c>
      <c r="O127" s="53">
        <f t="shared" si="314"/>
        <v>0</v>
      </c>
      <c r="P127" s="53">
        <f t="shared" si="314"/>
        <v>0</v>
      </c>
      <c r="Q127" s="53">
        <f t="shared" si="314"/>
        <v>0</v>
      </c>
      <c r="R127" s="53">
        <f t="shared" si="314"/>
        <v>0</v>
      </c>
      <c r="S127" s="53">
        <f t="shared" si="314"/>
        <v>0</v>
      </c>
      <c r="T127" s="53">
        <f t="shared" si="314"/>
        <v>0</v>
      </c>
      <c r="U127" s="53">
        <f t="shared" si="314"/>
        <v>0</v>
      </c>
      <c r="V127" s="53">
        <f t="shared" si="314"/>
        <v>0</v>
      </c>
      <c r="W127" s="53">
        <f t="shared" si="314"/>
        <v>0</v>
      </c>
      <c r="X127" s="53">
        <f t="shared" si="314"/>
        <v>0</v>
      </c>
      <c r="Y127" s="53">
        <f t="shared" si="314"/>
        <v>0</v>
      </c>
      <c r="Z127" s="53">
        <f t="shared" si="314"/>
        <v>2.625</v>
      </c>
      <c r="AA127" s="53">
        <f t="shared" si="314"/>
        <v>19.81666667</v>
      </c>
      <c r="AB127" s="53">
        <f t="shared" si="314"/>
        <v>0.4333333333</v>
      </c>
      <c r="AC127" s="53">
        <f t="shared" si="314"/>
        <v>0</v>
      </c>
      <c r="AD127" s="53">
        <f t="shared" si="314"/>
        <v>0</v>
      </c>
      <c r="AE127" s="53">
        <f t="shared" si="314"/>
        <v>0</v>
      </c>
      <c r="AF127" s="53">
        <f t="shared" si="314"/>
        <v>0</v>
      </c>
      <c r="AG127" s="53">
        <f t="shared" si="314"/>
        <v>0</v>
      </c>
      <c r="AH127" s="53">
        <f t="shared" si="314"/>
        <v>0</v>
      </c>
      <c r="AI127" s="53">
        <f t="shared" si="314"/>
        <v>0</v>
      </c>
      <c r="AJ127" s="53">
        <f t="shared" si="314"/>
        <v>0</v>
      </c>
      <c r="AK127" s="53">
        <f t="shared" si="314"/>
        <v>0</v>
      </c>
      <c r="AL127" s="53">
        <f t="shared" si="314"/>
        <v>0</v>
      </c>
      <c r="AM127" s="53">
        <f t="shared" si="314"/>
        <v>0</v>
      </c>
      <c r="AN127" s="53">
        <f t="shared" si="314"/>
        <v>0</v>
      </c>
      <c r="AO127" s="53">
        <f t="shared" si="314"/>
        <v>0</v>
      </c>
      <c r="AP127" s="53">
        <f t="shared" si="314"/>
        <v>0</v>
      </c>
      <c r="AQ127" s="53">
        <f t="shared" si="314"/>
        <v>0</v>
      </c>
      <c r="AR127" s="53">
        <f t="shared" si="314"/>
        <v>0</v>
      </c>
      <c r="AS127" s="53">
        <f t="shared" si="314"/>
        <v>0</v>
      </c>
      <c r="AT127" s="53">
        <f t="shared" si="314"/>
        <v>0</v>
      </c>
      <c r="AU127" s="53">
        <f t="shared" si="314"/>
        <v>0</v>
      </c>
      <c r="AV127" s="53">
        <f t="shared" si="314"/>
        <v>0</v>
      </c>
      <c r="AW127" s="53">
        <f t="shared" si="314"/>
        <v>0.125</v>
      </c>
      <c r="AX127" s="53">
        <f t="shared" si="314"/>
        <v>2.666666667</v>
      </c>
      <c r="AY127" s="53">
        <f t="shared" si="314"/>
        <v>27.66428571</v>
      </c>
      <c r="AZ127" s="53">
        <f t="shared" si="314"/>
        <v>0.453968254</v>
      </c>
      <c r="BA127" s="53">
        <f t="shared" si="314"/>
        <v>0.08333333333</v>
      </c>
      <c r="BB127" s="53">
        <f t="shared" si="314"/>
        <v>0</v>
      </c>
      <c r="BC127" s="53">
        <f t="shared" si="314"/>
        <v>0</v>
      </c>
      <c r="BD127" s="53">
        <f t="shared" si="314"/>
        <v>0</v>
      </c>
      <c r="BE127" s="53">
        <f t="shared" si="314"/>
        <v>0</v>
      </c>
      <c r="BF127" s="53">
        <f t="shared" si="314"/>
        <v>0</v>
      </c>
      <c r="BG127" s="53">
        <f t="shared" si="314"/>
        <v>0</v>
      </c>
      <c r="BH127" s="53">
        <f t="shared" si="314"/>
        <v>0</v>
      </c>
      <c r="BI127" s="53">
        <f t="shared" si="314"/>
        <v>0</v>
      </c>
      <c r="BJ127" s="53">
        <f t="shared" si="314"/>
        <v>0.1428571429</v>
      </c>
      <c r="BK127" s="53">
        <f t="shared" si="314"/>
        <v>0</v>
      </c>
      <c r="BL127" s="53">
        <f t="shared" si="314"/>
        <v>0</v>
      </c>
      <c r="BM127" s="53">
        <f t="shared" si="314"/>
        <v>0</v>
      </c>
      <c r="BN127" s="53">
        <f t="shared" si="314"/>
        <v>0</v>
      </c>
      <c r="BO127" s="53">
        <f t="shared" si="314"/>
        <v>0</v>
      </c>
      <c r="BP127" s="53">
        <f t="shared" si="314"/>
        <v>0</v>
      </c>
      <c r="BQ127" s="53">
        <f t="shared" si="314"/>
        <v>0</v>
      </c>
      <c r="BR127" s="53">
        <f t="shared" si="314"/>
        <v>0</v>
      </c>
      <c r="BS127" s="53">
        <f t="shared" si="314"/>
        <v>0</v>
      </c>
      <c r="BT127" s="53">
        <f t="shared" si="314"/>
        <v>0.02777777778</v>
      </c>
      <c r="BU127" s="53">
        <f t="shared" si="314"/>
        <v>2.961111111</v>
      </c>
      <c r="BV127" s="53">
        <f t="shared" si="314"/>
        <v>4.664335664</v>
      </c>
      <c r="BW127" s="53">
        <f t="shared" si="314"/>
        <v>25.98015504</v>
      </c>
      <c r="BX127" s="53">
        <f t="shared" si="314"/>
        <v>1.078512224</v>
      </c>
      <c r="BY127" s="53">
        <f t="shared" si="314"/>
        <v>0.4583333333</v>
      </c>
      <c r="BZ127" s="53">
        <f t="shared" si="314"/>
        <v>0.3533333333</v>
      </c>
      <c r="CA127" s="53">
        <f t="shared" si="314"/>
        <v>0.02</v>
      </c>
      <c r="CB127" s="53">
        <f t="shared" si="314"/>
        <v>0</v>
      </c>
      <c r="CC127" s="53">
        <f t="shared" si="314"/>
        <v>0</v>
      </c>
      <c r="CD127" s="53">
        <f t="shared" si="314"/>
        <v>0</v>
      </c>
      <c r="CE127" s="53">
        <f t="shared" si="314"/>
        <v>0</v>
      </c>
      <c r="CF127" s="53">
        <f t="shared" si="314"/>
        <v>0</v>
      </c>
      <c r="CG127" s="53">
        <f t="shared" si="314"/>
        <v>0</v>
      </c>
      <c r="CH127" s="53">
        <f t="shared" si="314"/>
        <v>0</v>
      </c>
      <c r="CI127" s="53">
        <f t="shared" si="314"/>
        <v>0</v>
      </c>
      <c r="CJ127" s="53">
        <f t="shared" si="314"/>
        <v>0</v>
      </c>
      <c r="CK127" s="53">
        <f t="shared" si="314"/>
        <v>0</v>
      </c>
      <c r="CL127" s="53">
        <f t="shared" si="314"/>
        <v>0</v>
      </c>
      <c r="CM127" s="53">
        <f t="shared" si="314"/>
        <v>0</v>
      </c>
      <c r="CN127" s="53">
        <f t="shared" si="314"/>
        <v>0</v>
      </c>
      <c r="CO127" s="53">
        <f t="shared" si="314"/>
        <v>0</v>
      </c>
      <c r="CP127" s="53">
        <f t="shared" si="314"/>
        <v>0</v>
      </c>
      <c r="CQ127" s="53">
        <f t="shared" si="314"/>
        <v>0.09090909091</v>
      </c>
      <c r="CR127" s="53">
        <f t="shared" si="314"/>
        <v>0.02325581395</v>
      </c>
      <c r="CS127" s="53">
        <f t="shared" si="314"/>
        <v>1.331165501</v>
      </c>
    </row>
    <row r="128">
      <c r="B128" s="53">
        <f>B127/SUM(B127:Y127)</f>
        <v>0</v>
      </c>
      <c r="C128" s="53">
        <f>C127/SUM(B127:Y127)</f>
        <v>1</v>
      </c>
      <c r="D128" s="53">
        <f>D127/SUM(B127:Y127)</f>
        <v>0</v>
      </c>
      <c r="E128" s="53">
        <f>E127/SUM(B127:Y127)</f>
        <v>0</v>
      </c>
      <c r="F128" s="53">
        <f>F127/SUM(B127:Y127)</f>
        <v>0</v>
      </c>
      <c r="G128" s="53">
        <f>G127/SUM(B127:Y127)</f>
        <v>0</v>
      </c>
      <c r="H128" s="53">
        <f>H127/SUM(B127:Y127)</f>
        <v>0</v>
      </c>
      <c r="I128" s="53">
        <f>I127/SUM(B127:Y127)</f>
        <v>0</v>
      </c>
      <c r="J128" s="53">
        <f>J127/SUM(B127:Y127)</f>
        <v>0</v>
      </c>
      <c r="K128" s="53">
        <f>K127/SUM(B127:Y127)</f>
        <v>0</v>
      </c>
      <c r="L128" s="53">
        <f>L127/SUM(B127:Y127)</f>
        <v>0</v>
      </c>
      <c r="M128" s="53">
        <f>M127/SUM(B127:Y127)</f>
        <v>0</v>
      </c>
      <c r="N128" s="53">
        <f>N127/SUM(B127:Y127)</f>
        <v>0</v>
      </c>
      <c r="O128" s="53">
        <f>O127/SUM(B127:Y127)</f>
        <v>0</v>
      </c>
      <c r="P128" s="53">
        <f>P127/SUM(B127:Y127)</f>
        <v>0</v>
      </c>
      <c r="Q128" s="53">
        <f>Q127/SUM(B127:Y127)</f>
        <v>0</v>
      </c>
      <c r="R128" s="53">
        <f>R127/SUM(B127:Y127)</f>
        <v>0</v>
      </c>
      <c r="S128" s="53">
        <f>S127/SUM(B127:Y127)</f>
        <v>0</v>
      </c>
      <c r="T128" s="53">
        <f>T127/SUM(B127:Y127)</f>
        <v>0</v>
      </c>
      <c r="U128" s="53">
        <f>U127/SUM(B127:Y127)</f>
        <v>0</v>
      </c>
      <c r="V128" s="53">
        <f>V127/SUM(B127:Y127)</f>
        <v>0</v>
      </c>
      <c r="W128" s="53">
        <f>W127/SUM(B127:Y127)</f>
        <v>0</v>
      </c>
      <c r="X128" s="53">
        <f>X127/SUM(B127:Y127)</f>
        <v>0</v>
      </c>
      <c r="Y128" s="53">
        <f>Y127/SUM(B127:Y127)</f>
        <v>0</v>
      </c>
      <c r="Z128" s="53">
        <f>Z127/SUM(Z127:AW127)</f>
        <v>0.1141304348</v>
      </c>
      <c r="AA128" s="53">
        <f>AA127/SUM(Z127:AW127)</f>
        <v>0.8615942029</v>
      </c>
      <c r="AB128" s="53">
        <f>AB127/SUM(Z127:AW127)</f>
        <v>0.01884057971</v>
      </c>
      <c r="AC128" s="53">
        <f>AC127/SUM(Z127:AW127)</f>
        <v>0</v>
      </c>
      <c r="AD128" s="53">
        <f>AD127/SUM(Z127:AW127)</f>
        <v>0</v>
      </c>
      <c r="AE128" s="53">
        <f>AE127/SUM(Z127:AW127)</f>
        <v>0</v>
      </c>
      <c r="AF128" s="53">
        <f>AF127/SUM(Z127:AW127)</f>
        <v>0</v>
      </c>
      <c r="AG128" s="53">
        <f>AG127/SUM(Z127:AW127)</f>
        <v>0</v>
      </c>
      <c r="AH128" s="53">
        <f>AH127/SUM(Z127:AW127)</f>
        <v>0</v>
      </c>
      <c r="AI128" s="53">
        <f>AI127/SUM(Z127:AW127)</f>
        <v>0</v>
      </c>
      <c r="AJ128" s="53">
        <f>AJ127/SUM(Z127:AW127)</f>
        <v>0</v>
      </c>
      <c r="AK128" s="53">
        <f>AK127/SUM(Z127:AW127)</f>
        <v>0</v>
      </c>
      <c r="AL128" s="53">
        <f>AL127/SUM(Z127:AW127)</f>
        <v>0</v>
      </c>
      <c r="AM128" s="53">
        <f>AM127/SUM(Z127:AW127)</f>
        <v>0</v>
      </c>
      <c r="AN128" s="53">
        <f>AN127/SUM(Z127:AW127)</f>
        <v>0</v>
      </c>
      <c r="AO128" s="53">
        <f>AO127/SUM(Z127:AW127)</f>
        <v>0</v>
      </c>
      <c r="AP128" s="53">
        <f>AP127/SUM(Z127:AW127)</f>
        <v>0</v>
      </c>
      <c r="AQ128" s="53">
        <f>AQ127/SUM(Z127:AW127)</f>
        <v>0</v>
      </c>
      <c r="AR128" s="53">
        <f>AR127/SUM(Z127:AW127)</f>
        <v>0</v>
      </c>
      <c r="AS128" s="53">
        <f>AS127/SUM(Z127:AW127)</f>
        <v>0</v>
      </c>
      <c r="AT128" s="53">
        <f>AT127/SUM(Z127:AW127)</f>
        <v>0</v>
      </c>
      <c r="AU128" s="53">
        <f>AU127/SUM(Z127:AW127)</f>
        <v>0</v>
      </c>
      <c r="AV128" s="53">
        <f>AV127/SUM(Z127:AW127)</f>
        <v>0</v>
      </c>
      <c r="AW128" s="53">
        <f>AW127/SUM(Z127:AW127)</f>
        <v>0.005434782609</v>
      </c>
      <c r="AX128" s="53">
        <f>AX127/SUM(AX127:BU127)</f>
        <v>0.07843137255</v>
      </c>
      <c r="AY128" s="53">
        <f>AY127/SUM(AX127:BU127)</f>
        <v>0.8136554622</v>
      </c>
      <c r="AZ128" s="53">
        <f>AZ127/SUM(AX127:BU127)</f>
        <v>0.01335200747</v>
      </c>
      <c r="BA128" s="53">
        <f>BA127/SUM(AX127:BU127)</f>
        <v>0.002450980392</v>
      </c>
      <c r="BB128" s="53">
        <f>BB127/SUM(AX127:BU127)</f>
        <v>0</v>
      </c>
      <c r="BC128" s="53">
        <f>BC127/SUM(AX127:BU127)</f>
        <v>0</v>
      </c>
      <c r="BD128" s="53">
        <f>BD127/SUM(AX127:BU127)</f>
        <v>0</v>
      </c>
      <c r="BE128" s="53">
        <f>BE127/SUM(AX127:BU127)</f>
        <v>0</v>
      </c>
      <c r="BF128" s="53">
        <f>BF127/SUM(AX127:BU127)</f>
        <v>0</v>
      </c>
      <c r="BG128" s="53">
        <f>BG127/SUM(AX127:BU127)</f>
        <v>0</v>
      </c>
      <c r="BH128" s="53">
        <f>BH127/SUM(AX127:BU127)</f>
        <v>0</v>
      </c>
      <c r="BI128" s="53">
        <f>BI127/SUM(AX127:BU127)</f>
        <v>0</v>
      </c>
      <c r="BJ128" s="53">
        <f>BJ127/SUM(AX127:BU127)</f>
        <v>0.004201680672</v>
      </c>
      <c r="BK128" s="53">
        <f>BK127/SUM(AX127:BU127)</f>
        <v>0</v>
      </c>
      <c r="BL128" s="53">
        <f>BL127/SUM(AX127:BU127)</f>
        <v>0</v>
      </c>
      <c r="BM128" s="53">
        <f>BM127/SUM(AX127:BU127)</f>
        <v>0</v>
      </c>
      <c r="BN128" s="53">
        <f>BN127/SUM(AX127:BU127)</f>
        <v>0</v>
      </c>
      <c r="BO128" s="53">
        <f>BO127/SUM(AX127:BU127)</f>
        <v>0</v>
      </c>
      <c r="BP128" s="53">
        <f>BP127/SUM(AX127:BU127)</f>
        <v>0</v>
      </c>
      <c r="BQ128" s="53">
        <f>BQ127/SUM(AX127:BU127)</f>
        <v>0</v>
      </c>
      <c r="BR128" s="53">
        <f>BR127/SUM(AX127:BU127)</f>
        <v>0</v>
      </c>
      <c r="BS128" s="53">
        <f>BS127/SUM(AX127:BU127)</f>
        <v>0</v>
      </c>
      <c r="BT128" s="53">
        <f>BT127/SUM(AX127:BU127)</f>
        <v>0.0008169934641</v>
      </c>
      <c r="BU128" s="53">
        <f>BU127/SUM(AX127:BU127)</f>
        <v>0.08709150327</v>
      </c>
      <c r="BV128" s="53">
        <f>BV127/SUM(BV127:CS127)</f>
        <v>0.1371863431</v>
      </c>
      <c r="BW128" s="53">
        <f>BW127/SUM(BV127:CS127)</f>
        <v>0.764122207</v>
      </c>
      <c r="BX128" s="53">
        <f>BX127/SUM(BV127:CS127)</f>
        <v>0.03172094777</v>
      </c>
      <c r="BY128" s="53">
        <f>BY127/SUM(BV127:CS127)</f>
        <v>0.01348039216</v>
      </c>
      <c r="BZ128" s="53">
        <f>BZ127/SUM(BV127:CS127)</f>
        <v>0.01039215686</v>
      </c>
      <c r="CA128" s="53">
        <f>CA127/SUM(BV127:CS127)</f>
        <v>0.0005882352941</v>
      </c>
      <c r="CB128" s="53">
        <f>CB127/SUM(BV127:CS127)</f>
        <v>0</v>
      </c>
      <c r="CC128" s="53">
        <f>CC127/SUM(BV127:CS127)</f>
        <v>0</v>
      </c>
      <c r="CD128" s="53">
        <f>CD127/SUM(BV127:CS127)</f>
        <v>0</v>
      </c>
      <c r="CE128" s="53">
        <f>CE127/SUM(BV127:CS127)</f>
        <v>0</v>
      </c>
      <c r="CF128" s="53">
        <f>CF127/SUM(BV127:CS127)</f>
        <v>0</v>
      </c>
      <c r="CG128" s="53">
        <f>CG127/SUM(BV127:CS127)</f>
        <v>0</v>
      </c>
      <c r="CH128" s="53">
        <f>CH127/SUM(BV127:CS127)</f>
        <v>0</v>
      </c>
      <c r="CI128" s="53">
        <f>CI127/SUM(BV127:CS127)</f>
        <v>0</v>
      </c>
      <c r="CJ128" s="53">
        <f>CJ127/SUM(BV127:CS127)</f>
        <v>0</v>
      </c>
      <c r="CK128" s="53">
        <f>CK127/SUM(BV127:CS127)</f>
        <v>0</v>
      </c>
      <c r="CL128" s="53">
        <f>CL127/SUM(BV127:CS127)</f>
        <v>0</v>
      </c>
      <c r="CM128" s="53">
        <f>CM127/SUM(BV127:CS127)</f>
        <v>0</v>
      </c>
      <c r="CN128" s="53">
        <f>CN127/SUM(BV127:CS127)</f>
        <v>0</v>
      </c>
      <c r="CO128" s="53">
        <f>CO127/SUM(BV127:CS127)</f>
        <v>0</v>
      </c>
      <c r="CP128" s="53">
        <f>CP127/SUM(BV127:CS127)</f>
        <v>0</v>
      </c>
      <c r="CQ128" s="53">
        <f>CQ127/SUM(BV127:CS127)</f>
        <v>0.002673796791</v>
      </c>
      <c r="CR128" s="53">
        <f>CR127/SUM(BV127:CS127)</f>
        <v>0.000683994528</v>
      </c>
      <c r="CS128" s="53">
        <f>CS127/SUM(BV127:CS127)</f>
        <v>0.0391519265</v>
      </c>
    </row>
    <row r="130">
      <c r="A130" s="52" t="s">
        <v>76</v>
      </c>
    </row>
    <row r="131">
      <c r="A131" s="49" t="s">
        <v>0</v>
      </c>
      <c r="B131" s="49">
        <v>1.0</v>
      </c>
      <c r="Z131" s="50">
        <v>44595.0</v>
      </c>
      <c r="AX131" s="50">
        <v>44656.0</v>
      </c>
      <c r="BV131" s="49" t="s">
        <v>1</v>
      </c>
    </row>
    <row r="132">
      <c r="A132" s="49" t="s">
        <v>70</v>
      </c>
      <c r="B132" s="49">
        <v>0.0</v>
      </c>
      <c r="C132" s="49">
        <v>1.0</v>
      </c>
      <c r="D132" s="49">
        <v>2.0</v>
      </c>
      <c r="E132" s="49">
        <v>3.0</v>
      </c>
      <c r="F132" s="49">
        <v>4.0</v>
      </c>
      <c r="G132" s="49">
        <v>5.0</v>
      </c>
      <c r="H132" s="49">
        <v>6.0</v>
      </c>
      <c r="I132" s="49">
        <v>7.0</v>
      </c>
      <c r="J132" s="49">
        <v>8.0</v>
      </c>
      <c r="K132" s="49">
        <v>9.0</v>
      </c>
      <c r="L132" s="49">
        <v>10.0</v>
      </c>
      <c r="M132" s="49">
        <v>11.0</v>
      </c>
      <c r="N132" s="49">
        <v>12.0</v>
      </c>
      <c r="O132" s="49">
        <v>13.0</v>
      </c>
      <c r="P132" s="49">
        <v>14.0</v>
      </c>
      <c r="Q132" s="49">
        <v>15.0</v>
      </c>
      <c r="R132" s="49">
        <v>16.0</v>
      </c>
      <c r="S132" s="49">
        <v>17.0</v>
      </c>
      <c r="T132" s="49">
        <v>18.0</v>
      </c>
      <c r="U132" s="49">
        <v>19.0</v>
      </c>
      <c r="V132" s="49">
        <v>20.0</v>
      </c>
      <c r="W132" s="49">
        <v>21.0</v>
      </c>
      <c r="X132" s="49">
        <v>22.0</v>
      </c>
      <c r="Y132" s="49">
        <v>23.0</v>
      </c>
      <c r="Z132" s="49">
        <v>0.0</v>
      </c>
      <c r="AA132" s="49">
        <v>1.0</v>
      </c>
      <c r="AB132" s="49">
        <v>2.0</v>
      </c>
      <c r="AC132" s="49">
        <v>3.0</v>
      </c>
      <c r="AD132" s="49">
        <v>4.0</v>
      </c>
      <c r="AE132" s="49">
        <v>5.0</v>
      </c>
      <c r="AF132" s="49">
        <v>6.0</v>
      </c>
      <c r="AG132" s="49">
        <v>7.0</v>
      </c>
      <c r="AH132" s="49">
        <v>8.0</v>
      </c>
      <c r="AI132" s="49">
        <v>9.0</v>
      </c>
      <c r="AJ132" s="49">
        <v>10.0</v>
      </c>
      <c r="AK132" s="49">
        <v>11.0</v>
      </c>
      <c r="AL132" s="49">
        <v>12.0</v>
      </c>
      <c r="AM132" s="49">
        <v>13.0</v>
      </c>
      <c r="AN132" s="49">
        <v>14.0</v>
      </c>
      <c r="AO132" s="49">
        <v>15.0</v>
      </c>
      <c r="AP132" s="49">
        <v>16.0</v>
      </c>
      <c r="AQ132" s="49">
        <v>17.0</v>
      </c>
      <c r="AR132" s="49">
        <v>18.0</v>
      </c>
      <c r="AS132" s="49">
        <v>19.0</v>
      </c>
      <c r="AT132" s="49">
        <v>20.0</v>
      </c>
      <c r="AU132" s="49">
        <v>21.0</v>
      </c>
      <c r="AV132" s="49">
        <v>22.0</v>
      </c>
      <c r="AW132" s="49">
        <v>23.0</v>
      </c>
      <c r="AX132" s="49">
        <v>0.0</v>
      </c>
      <c r="AY132" s="49">
        <v>1.0</v>
      </c>
      <c r="AZ132" s="49">
        <v>2.0</v>
      </c>
      <c r="BA132" s="49">
        <v>3.0</v>
      </c>
      <c r="BB132" s="49">
        <v>4.0</v>
      </c>
      <c r="BC132" s="49">
        <v>5.0</v>
      </c>
      <c r="BD132" s="49">
        <v>6.0</v>
      </c>
      <c r="BE132" s="49">
        <v>7.0</v>
      </c>
      <c r="BF132" s="49">
        <v>8.0</v>
      </c>
      <c r="BG132" s="49">
        <v>9.0</v>
      </c>
      <c r="BH132" s="49">
        <v>10.0</v>
      </c>
      <c r="BI132" s="49">
        <v>11.0</v>
      </c>
      <c r="BJ132" s="49">
        <v>12.0</v>
      </c>
      <c r="BK132" s="49">
        <v>13.0</v>
      </c>
      <c r="BL132" s="49">
        <v>14.0</v>
      </c>
      <c r="BM132" s="49">
        <v>15.0</v>
      </c>
      <c r="BN132" s="49">
        <v>16.0</v>
      </c>
      <c r="BO132" s="49">
        <v>17.0</v>
      </c>
      <c r="BP132" s="49">
        <v>18.0</v>
      </c>
      <c r="BQ132" s="49">
        <v>19.0</v>
      </c>
      <c r="BR132" s="49">
        <v>20.0</v>
      </c>
      <c r="BS132" s="49">
        <v>21.0</v>
      </c>
      <c r="BT132" s="49">
        <v>22.0</v>
      </c>
      <c r="BU132" s="49">
        <v>23.0</v>
      </c>
      <c r="BV132" s="49">
        <v>0.0</v>
      </c>
      <c r="BW132" s="49">
        <v>1.0</v>
      </c>
      <c r="BX132" s="49">
        <v>2.0</v>
      </c>
      <c r="BY132" s="49">
        <v>3.0</v>
      </c>
      <c r="BZ132" s="49">
        <v>4.0</v>
      </c>
      <c r="CA132" s="49">
        <v>5.0</v>
      </c>
      <c r="CB132" s="49">
        <v>6.0</v>
      </c>
      <c r="CC132" s="49">
        <v>7.0</v>
      </c>
      <c r="CD132" s="49">
        <v>8.0</v>
      </c>
      <c r="CE132" s="49">
        <v>9.0</v>
      </c>
      <c r="CF132" s="49">
        <v>10.0</v>
      </c>
      <c r="CG132" s="49">
        <v>11.0</v>
      </c>
      <c r="CH132" s="49">
        <v>12.0</v>
      </c>
      <c r="CI132" s="49">
        <v>13.0</v>
      </c>
      <c r="CJ132" s="49">
        <v>14.0</v>
      </c>
      <c r="CK132" s="49">
        <v>15.0</v>
      </c>
      <c r="CL132" s="49">
        <v>16.0</v>
      </c>
      <c r="CM132" s="49">
        <v>17.0</v>
      </c>
      <c r="CN132" s="49">
        <v>18.0</v>
      </c>
      <c r="CO132" s="49">
        <v>19.0</v>
      </c>
      <c r="CP132" s="49">
        <v>20.0</v>
      </c>
      <c r="CQ132" s="49">
        <v>21.0</v>
      </c>
      <c r="CR132" s="49">
        <v>22.0</v>
      </c>
      <c r="CS132" s="49">
        <v>23.0</v>
      </c>
    </row>
    <row r="133">
      <c r="A133" s="52" t="s">
        <v>7</v>
      </c>
      <c r="B133" s="53">
        <f t="shared" ref="B133:B142" si="319">B17</f>
        <v>0</v>
      </c>
      <c r="C133" s="54">
        <f t="shared" ref="C133:Y133" si="315">B133+C17</f>
        <v>0.7777777778</v>
      </c>
      <c r="D133" s="54">
        <f t="shared" si="315"/>
        <v>0.7777777778</v>
      </c>
      <c r="E133" s="54">
        <f t="shared" si="315"/>
        <v>0.8888888889</v>
      </c>
      <c r="F133" s="54">
        <f t="shared" si="315"/>
        <v>0.8888888889</v>
      </c>
      <c r="G133" s="54">
        <f t="shared" si="315"/>
        <v>0.8888888889</v>
      </c>
      <c r="H133" s="54">
        <f t="shared" si="315"/>
        <v>0.9444444444</v>
      </c>
      <c r="I133" s="54">
        <f t="shared" si="315"/>
        <v>0.9444444444</v>
      </c>
      <c r="J133" s="54">
        <f t="shared" si="315"/>
        <v>0.9444444444</v>
      </c>
      <c r="K133" s="54">
        <f t="shared" si="315"/>
        <v>0.9444444444</v>
      </c>
      <c r="L133" s="54">
        <f t="shared" si="315"/>
        <v>0.9444444444</v>
      </c>
      <c r="M133" s="54">
        <f t="shared" si="315"/>
        <v>0.9444444444</v>
      </c>
      <c r="N133" s="54">
        <f t="shared" si="315"/>
        <v>0.9444444444</v>
      </c>
      <c r="O133" s="54">
        <f t="shared" si="315"/>
        <v>0.9444444444</v>
      </c>
      <c r="P133" s="54">
        <f t="shared" si="315"/>
        <v>0.9444444444</v>
      </c>
      <c r="Q133" s="54">
        <f t="shared" si="315"/>
        <v>0.9444444444</v>
      </c>
      <c r="R133" s="54">
        <f t="shared" si="315"/>
        <v>0.9444444444</v>
      </c>
      <c r="S133" s="54">
        <f t="shared" si="315"/>
        <v>0.9444444444</v>
      </c>
      <c r="T133" s="54">
        <f t="shared" si="315"/>
        <v>0.9444444444</v>
      </c>
      <c r="U133" s="54">
        <f t="shared" si="315"/>
        <v>1</v>
      </c>
      <c r="V133" s="54">
        <f t="shared" si="315"/>
        <v>1</v>
      </c>
      <c r="W133" s="54">
        <f t="shared" si="315"/>
        <v>1</v>
      </c>
      <c r="X133" s="54">
        <f t="shared" si="315"/>
        <v>1</v>
      </c>
      <c r="Y133" s="54">
        <f t="shared" si="315"/>
        <v>1</v>
      </c>
      <c r="Z133" s="53">
        <f t="shared" ref="Z133:Z142" si="321">Z17</f>
        <v>0</v>
      </c>
      <c r="AA133" s="54">
        <f t="shared" ref="AA133:AW133" si="316">Z133+AA17</f>
        <v>0.832</v>
      </c>
      <c r="AB133" s="54">
        <f t="shared" si="316"/>
        <v>0.88</v>
      </c>
      <c r="AC133" s="54">
        <f t="shared" si="316"/>
        <v>0.904</v>
      </c>
      <c r="AD133" s="54">
        <f t="shared" si="316"/>
        <v>0.92</v>
      </c>
      <c r="AE133" s="54">
        <f t="shared" si="316"/>
        <v>0.928</v>
      </c>
      <c r="AF133" s="54">
        <f t="shared" si="316"/>
        <v>0.944</v>
      </c>
      <c r="AG133" s="54">
        <f t="shared" si="316"/>
        <v>0.968</v>
      </c>
      <c r="AH133" s="54">
        <f t="shared" si="316"/>
        <v>0.976</v>
      </c>
      <c r="AI133" s="54">
        <f t="shared" si="316"/>
        <v>0.976</v>
      </c>
      <c r="AJ133" s="54">
        <f t="shared" si="316"/>
        <v>0.976</v>
      </c>
      <c r="AK133" s="54">
        <f t="shared" si="316"/>
        <v>0.976</v>
      </c>
      <c r="AL133" s="54">
        <f t="shared" si="316"/>
        <v>0.984</v>
      </c>
      <c r="AM133" s="54">
        <f t="shared" si="316"/>
        <v>0.992</v>
      </c>
      <c r="AN133" s="54">
        <f t="shared" si="316"/>
        <v>0.992</v>
      </c>
      <c r="AO133" s="54">
        <f t="shared" si="316"/>
        <v>0.992</v>
      </c>
      <c r="AP133" s="54">
        <f t="shared" si="316"/>
        <v>0.992</v>
      </c>
      <c r="AQ133" s="54">
        <f t="shared" si="316"/>
        <v>0.992</v>
      </c>
      <c r="AR133" s="54">
        <f t="shared" si="316"/>
        <v>0.992</v>
      </c>
      <c r="AS133" s="54">
        <f t="shared" si="316"/>
        <v>1</v>
      </c>
      <c r="AT133" s="54">
        <f t="shared" si="316"/>
        <v>1</v>
      </c>
      <c r="AU133" s="54">
        <f t="shared" si="316"/>
        <v>1</v>
      </c>
      <c r="AV133" s="54">
        <f t="shared" si="316"/>
        <v>1</v>
      </c>
      <c r="AW133" s="54">
        <f t="shared" si="316"/>
        <v>1</v>
      </c>
      <c r="AX133" s="53">
        <f t="shared" ref="AX133:AX142" si="323">AX17</f>
        <v>0</v>
      </c>
      <c r="AY133" s="54">
        <f t="shared" ref="AY133:BU133" si="317">AX133+AY17</f>
        <v>0.7950819672</v>
      </c>
      <c r="AZ133" s="54">
        <f t="shared" si="317"/>
        <v>0.8729508197</v>
      </c>
      <c r="BA133" s="54">
        <f t="shared" si="317"/>
        <v>0.893442623</v>
      </c>
      <c r="BB133" s="54">
        <f t="shared" si="317"/>
        <v>0.9262295082</v>
      </c>
      <c r="BC133" s="54">
        <f t="shared" si="317"/>
        <v>0.9426229508</v>
      </c>
      <c r="BD133" s="54">
        <f t="shared" si="317"/>
        <v>0.9590163934</v>
      </c>
      <c r="BE133" s="54">
        <f t="shared" si="317"/>
        <v>0.9631147541</v>
      </c>
      <c r="BF133" s="54">
        <f t="shared" si="317"/>
        <v>0.9754098361</v>
      </c>
      <c r="BG133" s="54">
        <f t="shared" si="317"/>
        <v>0.9754098361</v>
      </c>
      <c r="BH133" s="54">
        <f t="shared" si="317"/>
        <v>0.9754098361</v>
      </c>
      <c r="BI133" s="54">
        <f t="shared" si="317"/>
        <v>0.9754098361</v>
      </c>
      <c r="BJ133" s="54">
        <f t="shared" si="317"/>
        <v>0.9836065574</v>
      </c>
      <c r="BK133" s="54">
        <f t="shared" si="317"/>
        <v>0.9918032787</v>
      </c>
      <c r="BL133" s="54">
        <f t="shared" si="317"/>
        <v>0.9959016393</v>
      </c>
      <c r="BM133" s="54">
        <f t="shared" si="317"/>
        <v>0.9959016393</v>
      </c>
      <c r="BN133" s="54">
        <f t="shared" si="317"/>
        <v>0.9959016393</v>
      </c>
      <c r="BO133" s="54">
        <f t="shared" si="317"/>
        <v>0.9959016393</v>
      </c>
      <c r="BP133" s="54">
        <f t="shared" si="317"/>
        <v>0.9959016393</v>
      </c>
      <c r="BQ133" s="54">
        <f t="shared" si="317"/>
        <v>0.9959016393</v>
      </c>
      <c r="BR133" s="54">
        <f t="shared" si="317"/>
        <v>0.9959016393</v>
      </c>
      <c r="BS133" s="54">
        <f t="shared" si="317"/>
        <v>0.9959016393</v>
      </c>
      <c r="BT133" s="54">
        <f t="shared" si="317"/>
        <v>1</v>
      </c>
      <c r="BU133" s="54">
        <f t="shared" si="317"/>
        <v>1</v>
      </c>
      <c r="BV133" s="53">
        <f t="shared" ref="BV133:BV142" si="325">BV17</f>
        <v>0</v>
      </c>
      <c r="BW133" s="54">
        <f t="shared" ref="BW133:CS133" si="318">BV133+BW17</f>
        <v>0.7573964497</v>
      </c>
      <c r="BX133" s="54">
        <f t="shared" si="318"/>
        <v>0.8224852071</v>
      </c>
      <c r="BY133" s="54">
        <f t="shared" si="318"/>
        <v>0.8579881657</v>
      </c>
      <c r="BZ133" s="54">
        <f t="shared" si="318"/>
        <v>0.875739645</v>
      </c>
      <c r="CA133" s="54">
        <f t="shared" si="318"/>
        <v>0.899408284</v>
      </c>
      <c r="CB133" s="54">
        <f t="shared" si="318"/>
        <v>0.9230769231</v>
      </c>
      <c r="CC133" s="54">
        <f t="shared" si="318"/>
        <v>0.9349112426</v>
      </c>
      <c r="CD133" s="54">
        <f t="shared" si="318"/>
        <v>0.9408284024</v>
      </c>
      <c r="CE133" s="54">
        <f t="shared" si="318"/>
        <v>0.9526627219</v>
      </c>
      <c r="CF133" s="54">
        <f t="shared" si="318"/>
        <v>0.9644970414</v>
      </c>
      <c r="CG133" s="54">
        <f t="shared" si="318"/>
        <v>0.9644970414</v>
      </c>
      <c r="CH133" s="54">
        <f t="shared" si="318"/>
        <v>0.9881656805</v>
      </c>
      <c r="CI133" s="54">
        <f t="shared" si="318"/>
        <v>1</v>
      </c>
      <c r="CJ133" s="54">
        <f t="shared" si="318"/>
        <v>1</v>
      </c>
      <c r="CK133" s="54">
        <f t="shared" si="318"/>
        <v>1</v>
      </c>
      <c r="CL133" s="54">
        <f t="shared" si="318"/>
        <v>1</v>
      </c>
      <c r="CM133" s="54">
        <f t="shared" si="318"/>
        <v>1</v>
      </c>
      <c r="CN133" s="54">
        <f t="shared" si="318"/>
        <v>1</v>
      </c>
      <c r="CO133" s="54">
        <f t="shared" si="318"/>
        <v>1</v>
      </c>
      <c r="CP133" s="54">
        <f t="shared" si="318"/>
        <v>1</v>
      </c>
      <c r="CQ133" s="54">
        <f t="shared" si="318"/>
        <v>1</v>
      </c>
      <c r="CR133" s="54">
        <f t="shared" si="318"/>
        <v>1</v>
      </c>
      <c r="CS133" s="54">
        <f t="shared" si="318"/>
        <v>1</v>
      </c>
    </row>
    <row r="134">
      <c r="A134" s="52" t="s">
        <v>8</v>
      </c>
      <c r="B134" s="53">
        <f t="shared" si="319"/>
        <v>0.75</v>
      </c>
      <c r="C134" s="54">
        <f t="shared" ref="C134:Y134" si="320">B134+C18</f>
        <v>1</v>
      </c>
      <c r="D134" s="54">
        <f t="shared" si="320"/>
        <v>1</v>
      </c>
      <c r="E134" s="54">
        <f t="shared" si="320"/>
        <v>1</v>
      </c>
      <c r="F134" s="54">
        <f t="shared" si="320"/>
        <v>1</v>
      </c>
      <c r="G134" s="54">
        <f t="shared" si="320"/>
        <v>1</v>
      </c>
      <c r="H134" s="54">
        <f t="shared" si="320"/>
        <v>1</v>
      </c>
      <c r="I134" s="54">
        <f t="shared" si="320"/>
        <v>1</v>
      </c>
      <c r="J134" s="54">
        <f t="shared" si="320"/>
        <v>1</v>
      </c>
      <c r="K134" s="54">
        <f t="shared" si="320"/>
        <v>1</v>
      </c>
      <c r="L134" s="54">
        <f t="shared" si="320"/>
        <v>1</v>
      </c>
      <c r="M134" s="54">
        <f t="shared" si="320"/>
        <v>1</v>
      </c>
      <c r="N134" s="54">
        <f t="shared" si="320"/>
        <v>1</v>
      </c>
      <c r="O134" s="54">
        <f t="shared" si="320"/>
        <v>1</v>
      </c>
      <c r="P134" s="54">
        <f t="shared" si="320"/>
        <v>1</v>
      </c>
      <c r="Q134" s="54">
        <f t="shared" si="320"/>
        <v>1</v>
      </c>
      <c r="R134" s="54">
        <f t="shared" si="320"/>
        <v>1</v>
      </c>
      <c r="S134" s="54">
        <f t="shared" si="320"/>
        <v>1</v>
      </c>
      <c r="T134" s="54">
        <f t="shared" si="320"/>
        <v>1</v>
      </c>
      <c r="U134" s="54">
        <f t="shared" si="320"/>
        <v>1</v>
      </c>
      <c r="V134" s="54">
        <f t="shared" si="320"/>
        <v>1</v>
      </c>
      <c r="W134" s="54">
        <f t="shared" si="320"/>
        <v>1</v>
      </c>
      <c r="X134" s="54">
        <f t="shared" si="320"/>
        <v>1</v>
      </c>
      <c r="Y134" s="54">
        <f t="shared" si="320"/>
        <v>1</v>
      </c>
      <c r="Z134" s="53">
        <f t="shared" si="321"/>
        <v>0.7</v>
      </c>
      <c r="AA134" s="54">
        <f t="shared" ref="AA134:AW134" si="322">Z134+AA18</f>
        <v>0.85</v>
      </c>
      <c r="AB134" s="54">
        <f t="shared" si="322"/>
        <v>0.9</v>
      </c>
      <c r="AC134" s="54">
        <f t="shared" si="322"/>
        <v>0.95</v>
      </c>
      <c r="AD134" s="54">
        <f t="shared" si="322"/>
        <v>0.95</v>
      </c>
      <c r="AE134" s="54">
        <f t="shared" si="322"/>
        <v>0.95</v>
      </c>
      <c r="AF134" s="54">
        <f t="shared" si="322"/>
        <v>0.95</v>
      </c>
      <c r="AG134" s="54">
        <f t="shared" si="322"/>
        <v>0.95</v>
      </c>
      <c r="AH134" s="54">
        <f t="shared" si="322"/>
        <v>0.95</v>
      </c>
      <c r="AI134" s="54">
        <f t="shared" si="322"/>
        <v>0.95</v>
      </c>
      <c r="AJ134" s="54">
        <f t="shared" si="322"/>
        <v>0.95</v>
      </c>
      <c r="AK134" s="54">
        <f t="shared" si="322"/>
        <v>0.95</v>
      </c>
      <c r="AL134" s="54">
        <f t="shared" si="322"/>
        <v>0.95</v>
      </c>
      <c r="AM134" s="54">
        <f t="shared" si="322"/>
        <v>0.95</v>
      </c>
      <c r="AN134" s="54">
        <f t="shared" si="322"/>
        <v>0.95</v>
      </c>
      <c r="AO134" s="54">
        <f t="shared" si="322"/>
        <v>0.95</v>
      </c>
      <c r="AP134" s="54">
        <f t="shared" si="322"/>
        <v>0.95</v>
      </c>
      <c r="AQ134" s="54">
        <f t="shared" si="322"/>
        <v>0.95</v>
      </c>
      <c r="AR134" s="54">
        <f t="shared" si="322"/>
        <v>0.95</v>
      </c>
      <c r="AS134" s="54">
        <f t="shared" si="322"/>
        <v>0.95</v>
      </c>
      <c r="AT134" s="54">
        <f t="shared" si="322"/>
        <v>0.95</v>
      </c>
      <c r="AU134" s="54">
        <f t="shared" si="322"/>
        <v>0.95</v>
      </c>
      <c r="AV134" s="54">
        <f t="shared" si="322"/>
        <v>0.95</v>
      </c>
      <c r="AW134" s="54">
        <f t="shared" si="322"/>
        <v>1</v>
      </c>
      <c r="AX134" s="53">
        <f t="shared" si="323"/>
        <v>0.724137931</v>
      </c>
      <c r="AY134" s="54">
        <f t="shared" ref="AY134:BU134" si="324">AX134+AY18</f>
        <v>0.9310344828</v>
      </c>
      <c r="AZ134" s="54">
        <f t="shared" si="324"/>
        <v>0.9310344828</v>
      </c>
      <c r="BA134" s="54">
        <f t="shared" si="324"/>
        <v>0.9310344828</v>
      </c>
      <c r="BB134" s="54">
        <f t="shared" si="324"/>
        <v>0.9482758621</v>
      </c>
      <c r="BC134" s="54">
        <f t="shared" si="324"/>
        <v>0.9827586207</v>
      </c>
      <c r="BD134" s="54">
        <f t="shared" si="324"/>
        <v>0.9827586207</v>
      </c>
      <c r="BE134" s="54">
        <f t="shared" si="324"/>
        <v>0.9827586207</v>
      </c>
      <c r="BF134" s="54">
        <f t="shared" si="324"/>
        <v>0.9827586207</v>
      </c>
      <c r="BG134" s="54">
        <f t="shared" si="324"/>
        <v>0.9827586207</v>
      </c>
      <c r="BH134" s="54">
        <f t="shared" si="324"/>
        <v>0.9827586207</v>
      </c>
      <c r="BI134" s="54">
        <f t="shared" si="324"/>
        <v>0.9827586207</v>
      </c>
      <c r="BJ134" s="54">
        <f t="shared" si="324"/>
        <v>0.9827586207</v>
      </c>
      <c r="BK134" s="54">
        <f t="shared" si="324"/>
        <v>0.9827586207</v>
      </c>
      <c r="BL134" s="54">
        <f t="shared" si="324"/>
        <v>0.9827586207</v>
      </c>
      <c r="BM134" s="54">
        <f t="shared" si="324"/>
        <v>0.9827586207</v>
      </c>
      <c r="BN134" s="54">
        <f t="shared" si="324"/>
        <v>0.9827586207</v>
      </c>
      <c r="BO134" s="54">
        <f t="shared" si="324"/>
        <v>0.9827586207</v>
      </c>
      <c r="BP134" s="54">
        <f t="shared" si="324"/>
        <v>0.9827586207</v>
      </c>
      <c r="BQ134" s="54">
        <f t="shared" si="324"/>
        <v>0.9827586207</v>
      </c>
      <c r="BR134" s="54">
        <f t="shared" si="324"/>
        <v>0.9827586207</v>
      </c>
      <c r="BS134" s="54">
        <f t="shared" si="324"/>
        <v>0.9827586207</v>
      </c>
      <c r="BT134" s="54">
        <f t="shared" si="324"/>
        <v>0.9827586207</v>
      </c>
      <c r="BU134" s="54">
        <f t="shared" si="324"/>
        <v>1</v>
      </c>
      <c r="BV134" s="53">
        <f t="shared" si="325"/>
        <v>0.6744186047</v>
      </c>
      <c r="BW134" s="54">
        <f t="shared" ref="BW134:CS134" si="326">BV134+BW18</f>
        <v>0.8139534884</v>
      </c>
      <c r="BX134" s="54">
        <f t="shared" si="326"/>
        <v>0.8604651163</v>
      </c>
      <c r="BY134" s="54">
        <f t="shared" si="326"/>
        <v>0.8604651163</v>
      </c>
      <c r="BZ134" s="54">
        <f t="shared" si="326"/>
        <v>0.8604651163</v>
      </c>
      <c r="CA134" s="54">
        <f t="shared" si="326"/>
        <v>0.8604651163</v>
      </c>
      <c r="CB134" s="54">
        <f t="shared" si="326"/>
        <v>0.8604651163</v>
      </c>
      <c r="CC134" s="54">
        <f t="shared" si="326"/>
        <v>0.8604651163</v>
      </c>
      <c r="CD134" s="54">
        <f t="shared" si="326"/>
        <v>0.8604651163</v>
      </c>
      <c r="CE134" s="54">
        <f t="shared" si="326"/>
        <v>0.8837209302</v>
      </c>
      <c r="CF134" s="54">
        <f t="shared" si="326"/>
        <v>0.8837209302</v>
      </c>
      <c r="CG134" s="54">
        <f t="shared" si="326"/>
        <v>0.8837209302</v>
      </c>
      <c r="CH134" s="54">
        <f t="shared" si="326"/>
        <v>0.9069767442</v>
      </c>
      <c r="CI134" s="54">
        <f t="shared" si="326"/>
        <v>0.9302325581</v>
      </c>
      <c r="CJ134" s="54">
        <f t="shared" si="326"/>
        <v>0.9302325581</v>
      </c>
      <c r="CK134" s="54">
        <f t="shared" si="326"/>
        <v>0.9302325581</v>
      </c>
      <c r="CL134" s="54">
        <f t="shared" si="326"/>
        <v>0.9302325581</v>
      </c>
      <c r="CM134" s="54">
        <f t="shared" si="326"/>
        <v>0.9302325581</v>
      </c>
      <c r="CN134" s="54">
        <f t="shared" si="326"/>
        <v>0.9302325581</v>
      </c>
      <c r="CO134" s="54">
        <f t="shared" si="326"/>
        <v>0.9302325581</v>
      </c>
      <c r="CP134" s="54">
        <f t="shared" si="326"/>
        <v>0.9302325581</v>
      </c>
      <c r="CQ134" s="54">
        <f t="shared" si="326"/>
        <v>0.9302325581</v>
      </c>
      <c r="CR134" s="54">
        <f t="shared" si="326"/>
        <v>0.9302325581</v>
      </c>
      <c r="CS134" s="54">
        <f t="shared" si="326"/>
        <v>1</v>
      </c>
    </row>
    <row r="135">
      <c r="A135" s="52" t="s">
        <v>9</v>
      </c>
      <c r="B135" s="53">
        <f t="shared" si="319"/>
        <v>0.5555555556</v>
      </c>
      <c r="C135" s="54">
        <f t="shared" ref="C135:Y135" si="327">B135+C19</f>
        <v>0.8888888889</v>
      </c>
      <c r="D135" s="54">
        <f t="shared" si="327"/>
        <v>0.8888888889</v>
      </c>
      <c r="E135" s="54">
        <f t="shared" si="327"/>
        <v>1</v>
      </c>
      <c r="F135" s="54">
        <f t="shared" si="327"/>
        <v>1</v>
      </c>
      <c r="G135" s="54">
        <f t="shared" si="327"/>
        <v>1</v>
      </c>
      <c r="H135" s="54">
        <f t="shared" si="327"/>
        <v>1</v>
      </c>
      <c r="I135" s="54">
        <f t="shared" si="327"/>
        <v>1</v>
      </c>
      <c r="J135" s="54">
        <f t="shared" si="327"/>
        <v>1</v>
      </c>
      <c r="K135" s="54">
        <f t="shared" si="327"/>
        <v>1</v>
      </c>
      <c r="L135" s="54">
        <f t="shared" si="327"/>
        <v>1</v>
      </c>
      <c r="M135" s="54">
        <f t="shared" si="327"/>
        <v>1</v>
      </c>
      <c r="N135" s="54">
        <f t="shared" si="327"/>
        <v>1</v>
      </c>
      <c r="O135" s="54">
        <f t="shared" si="327"/>
        <v>1</v>
      </c>
      <c r="P135" s="54">
        <f t="shared" si="327"/>
        <v>1</v>
      </c>
      <c r="Q135" s="54">
        <f t="shared" si="327"/>
        <v>1</v>
      </c>
      <c r="R135" s="54">
        <f t="shared" si="327"/>
        <v>1</v>
      </c>
      <c r="S135" s="54">
        <f t="shared" si="327"/>
        <v>1</v>
      </c>
      <c r="T135" s="54">
        <f t="shared" si="327"/>
        <v>1</v>
      </c>
      <c r="U135" s="54">
        <f t="shared" si="327"/>
        <v>1</v>
      </c>
      <c r="V135" s="54">
        <f t="shared" si="327"/>
        <v>1</v>
      </c>
      <c r="W135" s="54">
        <f t="shared" si="327"/>
        <v>1</v>
      </c>
      <c r="X135" s="54">
        <f t="shared" si="327"/>
        <v>1</v>
      </c>
      <c r="Y135" s="54">
        <f t="shared" si="327"/>
        <v>1</v>
      </c>
      <c r="Z135" s="53">
        <f t="shared" si="321"/>
        <v>0.6162790698</v>
      </c>
      <c r="AA135" s="54">
        <f t="shared" ref="AA135:AW135" si="328">Z135+AA19</f>
        <v>0.7558139535</v>
      </c>
      <c r="AB135" s="54">
        <f t="shared" si="328"/>
        <v>0.8372093023</v>
      </c>
      <c r="AC135" s="54">
        <f t="shared" si="328"/>
        <v>0.8953488372</v>
      </c>
      <c r="AD135" s="54">
        <f t="shared" si="328"/>
        <v>0.9302325581</v>
      </c>
      <c r="AE135" s="54">
        <f t="shared" si="328"/>
        <v>0.9534883721</v>
      </c>
      <c r="AF135" s="54">
        <f t="shared" si="328"/>
        <v>0.9651162791</v>
      </c>
      <c r="AG135" s="54">
        <f t="shared" si="328"/>
        <v>0.9651162791</v>
      </c>
      <c r="AH135" s="54">
        <f t="shared" si="328"/>
        <v>0.976744186</v>
      </c>
      <c r="AI135" s="54">
        <f t="shared" si="328"/>
        <v>0.976744186</v>
      </c>
      <c r="AJ135" s="54">
        <f t="shared" si="328"/>
        <v>0.976744186</v>
      </c>
      <c r="AK135" s="54">
        <f t="shared" si="328"/>
        <v>0.976744186</v>
      </c>
      <c r="AL135" s="54">
        <f t="shared" si="328"/>
        <v>0.988372093</v>
      </c>
      <c r="AM135" s="54">
        <f t="shared" si="328"/>
        <v>0.988372093</v>
      </c>
      <c r="AN135" s="54">
        <f t="shared" si="328"/>
        <v>0.988372093</v>
      </c>
      <c r="AO135" s="54">
        <f t="shared" si="328"/>
        <v>0.988372093</v>
      </c>
      <c r="AP135" s="54">
        <f t="shared" si="328"/>
        <v>0.988372093</v>
      </c>
      <c r="AQ135" s="54">
        <f t="shared" si="328"/>
        <v>0.988372093</v>
      </c>
      <c r="AR135" s="54">
        <f t="shared" si="328"/>
        <v>0.988372093</v>
      </c>
      <c r="AS135" s="54">
        <f t="shared" si="328"/>
        <v>1</v>
      </c>
      <c r="AT135" s="54">
        <f t="shared" si="328"/>
        <v>1</v>
      </c>
      <c r="AU135" s="54">
        <f t="shared" si="328"/>
        <v>1</v>
      </c>
      <c r="AV135" s="54">
        <f t="shared" si="328"/>
        <v>1</v>
      </c>
      <c r="AW135" s="54">
        <f t="shared" si="328"/>
        <v>1</v>
      </c>
      <c r="AX135" s="53">
        <f t="shared" si="323"/>
        <v>0.6690909091</v>
      </c>
      <c r="AY135" s="54">
        <f t="shared" ref="AY135:BU135" si="329">AX135+AY19</f>
        <v>0.8327272727</v>
      </c>
      <c r="AZ135" s="54">
        <f t="shared" si="329"/>
        <v>0.8872727273</v>
      </c>
      <c r="BA135" s="54">
        <f t="shared" si="329"/>
        <v>0.9345454545</v>
      </c>
      <c r="BB135" s="54">
        <f t="shared" si="329"/>
        <v>0.9454545455</v>
      </c>
      <c r="BC135" s="54">
        <f t="shared" si="329"/>
        <v>0.96</v>
      </c>
      <c r="BD135" s="54">
        <f t="shared" si="329"/>
        <v>0.9672727273</v>
      </c>
      <c r="BE135" s="54">
        <f t="shared" si="329"/>
        <v>0.9672727273</v>
      </c>
      <c r="BF135" s="54">
        <f t="shared" si="329"/>
        <v>0.9709090909</v>
      </c>
      <c r="BG135" s="54">
        <f t="shared" si="329"/>
        <v>0.9745454545</v>
      </c>
      <c r="BH135" s="54">
        <f t="shared" si="329"/>
        <v>0.9745454545</v>
      </c>
      <c r="BI135" s="54">
        <f t="shared" si="329"/>
        <v>0.9745454545</v>
      </c>
      <c r="BJ135" s="54">
        <f t="shared" si="329"/>
        <v>0.9890909091</v>
      </c>
      <c r="BK135" s="54">
        <f t="shared" si="329"/>
        <v>0.9890909091</v>
      </c>
      <c r="BL135" s="54">
        <f t="shared" si="329"/>
        <v>0.9927272727</v>
      </c>
      <c r="BM135" s="54">
        <f t="shared" si="329"/>
        <v>0.9927272727</v>
      </c>
      <c r="BN135" s="54">
        <f t="shared" si="329"/>
        <v>0.9963636364</v>
      </c>
      <c r="BO135" s="54">
        <f t="shared" si="329"/>
        <v>0.9963636364</v>
      </c>
      <c r="BP135" s="54">
        <f t="shared" si="329"/>
        <v>0.9963636364</v>
      </c>
      <c r="BQ135" s="54">
        <f t="shared" si="329"/>
        <v>0.9963636364</v>
      </c>
      <c r="BR135" s="54">
        <f t="shared" si="329"/>
        <v>0.9963636364</v>
      </c>
      <c r="BS135" s="54">
        <f t="shared" si="329"/>
        <v>0.9963636364</v>
      </c>
      <c r="BT135" s="54">
        <f t="shared" si="329"/>
        <v>1</v>
      </c>
      <c r="BU135" s="54">
        <f t="shared" si="329"/>
        <v>1</v>
      </c>
      <c r="BV135" s="53">
        <f t="shared" si="325"/>
        <v>0.687804878</v>
      </c>
      <c r="BW135" s="54">
        <f t="shared" ref="BW135:CS135" si="330">BV135+BW19</f>
        <v>0.887804878</v>
      </c>
      <c r="BX135" s="54">
        <f t="shared" si="330"/>
        <v>0.9463414634</v>
      </c>
      <c r="BY135" s="54">
        <f t="shared" si="330"/>
        <v>0.9658536585</v>
      </c>
      <c r="BZ135" s="54">
        <f t="shared" si="330"/>
        <v>0.9756097561</v>
      </c>
      <c r="CA135" s="54">
        <f t="shared" si="330"/>
        <v>0.9804878049</v>
      </c>
      <c r="CB135" s="54">
        <f t="shared" si="330"/>
        <v>0.9804878049</v>
      </c>
      <c r="CC135" s="54">
        <f t="shared" si="330"/>
        <v>0.9853658537</v>
      </c>
      <c r="CD135" s="54">
        <f t="shared" si="330"/>
        <v>0.9853658537</v>
      </c>
      <c r="CE135" s="54">
        <f t="shared" si="330"/>
        <v>0.9902439024</v>
      </c>
      <c r="CF135" s="54">
        <f t="shared" si="330"/>
        <v>0.9902439024</v>
      </c>
      <c r="CG135" s="54">
        <f t="shared" si="330"/>
        <v>0.9902439024</v>
      </c>
      <c r="CH135" s="54">
        <f t="shared" si="330"/>
        <v>0.9951219512</v>
      </c>
      <c r="CI135" s="54">
        <f t="shared" si="330"/>
        <v>0.9951219512</v>
      </c>
      <c r="CJ135" s="54">
        <f t="shared" si="330"/>
        <v>0.9951219512</v>
      </c>
      <c r="CK135" s="54">
        <f t="shared" si="330"/>
        <v>0.9951219512</v>
      </c>
      <c r="CL135" s="54">
        <f t="shared" si="330"/>
        <v>0.9951219512</v>
      </c>
      <c r="CM135" s="54">
        <f t="shared" si="330"/>
        <v>0.9951219512</v>
      </c>
      <c r="CN135" s="54">
        <f t="shared" si="330"/>
        <v>0.9951219512</v>
      </c>
      <c r="CO135" s="54">
        <f t="shared" si="330"/>
        <v>0.9951219512</v>
      </c>
      <c r="CP135" s="54">
        <f t="shared" si="330"/>
        <v>0.9951219512</v>
      </c>
      <c r="CQ135" s="54">
        <f t="shared" si="330"/>
        <v>1</v>
      </c>
      <c r="CR135" s="54">
        <f t="shared" si="330"/>
        <v>1</v>
      </c>
      <c r="CS135" s="54">
        <f t="shared" si="330"/>
        <v>1</v>
      </c>
    </row>
    <row r="136">
      <c r="A136" s="52" t="s">
        <v>10</v>
      </c>
      <c r="B136" s="53">
        <f t="shared" si="319"/>
        <v>0</v>
      </c>
      <c r="C136" s="54">
        <f t="shared" ref="C136:Y136" si="331">B136+C20</f>
        <v>0.5294117647</v>
      </c>
      <c r="D136" s="54">
        <f t="shared" si="331"/>
        <v>0.5882352941</v>
      </c>
      <c r="E136" s="54">
        <f t="shared" si="331"/>
        <v>0.7647058824</v>
      </c>
      <c r="F136" s="54">
        <f t="shared" si="331"/>
        <v>0.7647058824</v>
      </c>
      <c r="G136" s="54">
        <f t="shared" si="331"/>
        <v>0.8235294118</v>
      </c>
      <c r="H136" s="54">
        <f t="shared" si="331"/>
        <v>0.8823529412</v>
      </c>
      <c r="I136" s="54">
        <f t="shared" si="331"/>
        <v>0.8823529412</v>
      </c>
      <c r="J136" s="54">
        <f t="shared" si="331"/>
        <v>0.9411764706</v>
      </c>
      <c r="K136" s="54">
        <f t="shared" si="331"/>
        <v>0.9411764706</v>
      </c>
      <c r="L136" s="54">
        <f t="shared" si="331"/>
        <v>0.9411764706</v>
      </c>
      <c r="M136" s="54">
        <f t="shared" si="331"/>
        <v>0.9411764706</v>
      </c>
      <c r="N136" s="54">
        <f t="shared" si="331"/>
        <v>0.9411764706</v>
      </c>
      <c r="O136" s="54">
        <f t="shared" si="331"/>
        <v>0.9411764706</v>
      </c>
      <c r="P136" s="54">
        <f t="shared" si="331"/>
        <v>0.9411764706</v>
      </c>
      <c r="Q136" s="54">
        <f t="shared" si="331"/>
        <v>0.9411764706</v>
      </c>
      <c r="R136" s="54">
        <f t="shared" si="331"/>
        <v>0.9411764706</v>
      </c>
      <c r="S136" s="54">
        <f t="shared" si="331"/>
        <v>0.9411764706</v>
      </c>
      <c r="T136" s="54">
        <f t="shared" si="331"/>
        <v>0.9411764706</v>
      </c>
      <c r="U136" s="54">
        <f t="shared" si="331"/>
        <v>1</v>
      </c>
      <c r="V136" s="54">
        <f t="shared" si="331"/>
        <v>1</v>
      </c>
      <c r="W136" s="54">
        <f t="shared" si="331"/>
        <v>1</v>
      </c>
      <c r="X136" s="54">
        <f t="shared" si="331"/>
        <v>1</v>
      </c>
      <c r="Y136" s="54">
        <f t="shared" si="331"/>
        <v>1</v>
      </c>
      <c r="Z136" s="53">
        <f t="shared" si="321"/>
        <v>0</v>
      </c>
      <c r="AA136" s="54">
        <f t="shared" ref="AA136:AW136" si="332">Z136+AA20</f>
        <v>0.6796116505</v>
      </c>
      <c r="AB136" s="54">
        <f t="shared" si="332"/>
        <v>0.7766990291</v>
      </c>
      <c r="AC136" s="54">
        <f t="shared" si="332"/>
        <v>0.786407767</v>
      </c>
      <c r="AD136" s="54">
        <f t="shared" si="332"/>
        <v>0.854368932</v>
      </c>
      <c r="AE136" s="54">
        <f t="shared" si="332"/>
        <v>0.8737864078</v>
      </c>
      <c r="AF136" s="54">
        <f t="shared" si="332"/>
        <v>0.9029126214</v>
      </c>
      <c r="AG136" s="54">
        <f t="shared" si="332"/>
        <v>0.9126213592</v>
      </c>
      <c r="AH136" s="54">
        <f t="shared" si="332"/>
        <v>0.932038835</v>
      </c>
      <c r="AI136" s="54">
        <f t="shared" si="332"/>
        <v>0.9417475728</v>
      </c>
      <c r="AJ136" s="54">
        <f t="shared" si="332"/>
        <v>0.9611650485</v>
      </c>
      <c r="AK136" s="54">
        <f t="shared" si="332"/>
        <v>0.9611650485</v>
      </c>
      <c r="AL136" s="54">
        <f t="shared" si="332"/>
        <v>0.9708737864</v>
      </c>
      <c r="AM136" s="54">
        <f t="shared" si="332"/>
        <v>0.9708737864</v>
      </c>
      <c r="AN136" s="54">
        <f t="shared" si="332"/>
        <v>0.9708737864</v>
      </c>
      <c r="AO136" s="54">
        <f t="shared" si="332"/>
        <v>0.9708737864</v>
      </c>
      <c r="AP136" s="54">
        <f t="shared" si="332"/>
        <v>0.9805825243</v>
      </c>
      <c r="AQ136" s="54">
        <f t="shared" si="332"/>
        <v>0.9805825243</v>
      </c>
      <c r="AR136" s="54">
        <f t="shared" si="332"/>
        <v>0.9805825243</v>
      </c>
      <c r="AS136" s="54">
        <f t="shared" si="332"/>
        <v>0.9902912621</v>
      </c>
      <c r="AT136" s="54">
        <f t="shared" si="332"/>
        <v>1</v>
      </c>
      <c r="AU136" s="54">
        <f t="shared" si="332"/>
        <v>1</v>
      </c>
      <c r="AV136" s="54">
        <f t="shared" si="332"/>
        <v>1</v>
      </c>
      <c r="AW136" s="54">
        <f t="shared" si="332"/>
        <v>1</v>
      </c>
      <c r="AX136" s="53">
        <f t="shared" si="323"/>
        <v>0</v>
      </c>
      <c r="AY136" s="54">
        <f t="shared" ref="AY136:BU136" si="333">AX136+AY20</f>
        <v>0.7611940299</v>
      </c>
      <c r="AZ136" s="54">
        <f t="shared" si="333"/>
        <v>0.8432835821</v>
      </c>
      <c r="BA136" s="54">
        <f t="shared" si="333"/>
        <v>0.8805970149</v>
      </c>
      <c r="BB136" s="54">
        <f t="shared" si="333"/>
        <v>0.9141791045</v>
      </c>
      <c r="BC136" s="54">
        <f t="shared" si="333"/>
        <v>0.9179104478</v>
      </c>
      <c r="BD136" s="54">
        <f t="shared" si="333"/>
        <v>0.921641791</v>
      </c>
      <c r="BE136" s="54">
        <f t="shared" si="333"/>
        <v>0.9402985075</v>
      </c>
      <c r="BF136" s="54">
        <f t="shared" si="333"/>
        <v>0.9626865672</v>
      </c>
      <c r="BG136" s="54">
        <f t="shared" si="333"/>
        <v>0.9701492537</v>
      </c>
      <c r="BH136" s="54">
        <f t="shared" si="333"/>
        <v>0.973880597</v>
      </c>
      <c r="BI136" s="54">
        <f t="shared" si="333"/>
        <v>0.9776119403</v>
      </c>
      <c r="BJ136" s="54">
        <f t="shared" si="333"/>
        <v>0.9888059701</v>
      </c>
      <c r="BK136" s="54">
        <f t="shared" si="333"/>
        <v>0.9888059701</v>
      </c>
      <c r="BL136" s="54">
        <f t="shared" si="333"/>
        <v>0.9925373134</v>
      </c>
      <c r="BM136" s="54">
        <f t="shared" si="333"/>
        <v>0.9925373134</v>
      </c>
      <c r="BN136" s="54">
        <f t="shared" si="333"/>
        <v>0.9962686567</v>
      </c>
      <c r="BO136" s="54">
        <f t="shared" si="333"/>
        <v>0.9962686567</v>
      </c>
      <c r="BP136" s="54">
        <f t="shared" si="333"/>
        <v>0.9962686567</v>
      </c>
      <c r="BQ136" s="54">
        <f t="shared" si="333"/>
        <v>1</v>
      </c>
      <c r="BR136" s="54">
        <f t="shared" si="333"/>
        <v>1</v>
      </c>
      <c r="BS136" s="54">
        <f t="shared" si="333"/>
        <v>1</v>
      </c>
      <c r="BT136" s="54">
        <f t="shared" si="333"/>
        <v>1</v>
      </c>
      <c r="BU136" s="54">
        <f t="shared" si="333"/>
        <v>1</v>
      </c>
      <c r="BV136" s="53">
        <f t="shared" si="325"/>
        <v>0</v>
      </c>
      <c r="BW136" s="54">
        <f t="shared" ref="BW136:CS136" si="334">BV136+BW20</f>
        <v>0.7445652174</v>
      </c>
      <c r="BX136" s="54">
        <f t="shared" si="334"/>
        <v>0.7934782609</v>
      </c>
      <c r="BY136" s="54">
        <f t="shared" si="334"/>
        <v>0.8206521739</v>
      </c>
      <c r="BZ136" s="54">
        <f t="shared" si="334"/>
        <v>0.8695652174</v>
      </c>
      <c r="CA136" s="54">
        <f t="shared" si="334"/>
        <v>0.8913043478</v>
      </c>
      <c r="CB136" s="54">
        <f t="shared" si="334"/>
        <v>0.9076086957</v>
      </c>
      <c r="CC136" s="54">
        <f t="shared" si="334"/>
        <v>0.9239130435</v>
      </c>
      <c r="CD136" s="54">
        <f t="shared" si="334"/>
        <v>0.9402173913</v>
      </c>
      <c r="CE136" s="54">
        <f t="shared" si="334"/>
        <v>0.9619565217</v>
      </c>
      <c r="CF136" s="54">
        <f t="shared" si="334"/>
        <v>0.9673913043</v>
      </c>
      <c r="CG136" s="54">
        <f t="shared" si="334"/>
        <v>0.9673913043</v>
      </c>
      <c r="CH136" s="54">
        <f t="shared" si="334"/>
        <v>0.9836956522</v>
      </c>
      <c r="CI136" s="54">
        <f t="shared" si="334"/>
        <v>0.9891304348</v>
      </c>
      <c r="CJ136" s="54">
        <f t="shared" si="334"/>
        <v>0.9945652174</v>
      </c>
      <c r="CK136" s="54">
        <f t="shared" si="334"/>
        <v>0.9945652174</v>
      </c>
      <c r="CL136" s="54">
        <f t="shared" si="334"/>
        <v>1</v>
      </c>
      <c r="CM136" s="54">
        <f t="shared" si="334"/>
        <v>1</v>
      </c>
      <c r="CN136" s="54">
        <f t="shared" si="334"/>
        <v>1</v>
      </c>
      <c r="CO136" s="54">
        <f t="shared" si="334"/>
        <v>1</v>
      </c>
      <c r="CP136" s="54">
        <f t="shared" si="334"/>
        <v>1</v>
      </c>
      <c r="CQ136" s="54">
        <f t="shared" si="334"/>
        <v>1</v>
      </c>
      <c r="CR136" s="54">
        <f t="shared" si="334"/>
        <v>1</v>
      </c>
      <c r="CS136" s="54">
        <f t="shared" si="334"/>
        <v>1</v>
      </c>
    </row>
    <row r="137">
      <c r="A137" s="52" t="s">
        <v>11</v>
      </c>
      <c r="B137" s="53">
        <f t="shared" si="319"/>
        <v>0</v>
      </c>
      <c r="C137" s="54">
        <f t="shared" ref="C137:Y137" si="335">B137+C21</f>
        <v>0.7142857143</v>
      </c>
      <c r="D137" s="54">
        <f t="shared" si="335"/>
        <v>1</v>
      </c>
      <c r="E137" s="54">
        <f t="shared" si="335"/>
        <v>1</v>
      </c>
      <c r="F137" s="54">
        <f t="shared" si="335"/>
        <v>1</v>
      </c>
      <c r="G137" s="54">
        <f t="shared" si="335"/>
        <v>1</v>
      </c>
      <c r="H137" s="54">
        <f t="shared" si="335"/>
        <v>1</v>
      </c>
      <c r="I137" s="54">
        <f t="shared" si="335"/>
        <v>1</v>
      </c>
      <c r="J137" s="54">
        <f t="shared" si="335"/>
        <v>1</v>
      </c>
      <c r="K137" s="54">
        <f t="shared" si="335"/>
        <v>1</v>
      </c>
      <c r="L137" s="54">
        <f t="shared" si="335"/>
        <v>1</v>
      </c>
      <c r="M137" s="54">
        <f t="shared" si="335"/>
        <v>1</v>
      </c>
      <c r="N137" s="54">
        <f t="shared" si="335"/>
        <v>1</v>
      </c>
      <c r="O137" s="54">
        <f t="shared" si="335"/>
        <v>1</v>
      </c>
      <c r="P137" s="54">
        <f t="shared" si="335"/>
        <v>1</v>
      </c>
      <c r="Q137" s="54">
        <f t="shared" si="335"/>
        <v>1</v>
      </c>
      <c r="R137" s="54">
        <f t="shared" si="335"/>
        <v>1</v>
      </c>
      <c r="S137" s="54">
        <f t="shared" si="335"/>
        <v>1</v>
      </c>
      <c r="T137" s="54">
        <f t="shared" si="335"/>
        <v>1</v>
      </c>
      <c r="U137" s="54">
        <f t="shared" si="335"/>
        <v>1</v>
      </c>
      <c r="V137" s="54">
        <f t="shared" si="335"/>
        <v>1</v>
      </c>
      <c r="W137" s="54">
        <f t="shared" si="335"/>
        <v>1</v>
      </c>
      <c r="X137" s="54">
        <f t="shared" si="335"/>
        <v>1</v>
      </c>
      <c r="Y137" s="54">
        <f t="shared" si="335"/>
        <v>1</v>
      </c>
      <c r="Z137" s="53">
        <f t="shared" si="321"/>
        <v>0</v>
      </c>
      <c r="AA137" s="54">
        <f t="shared" ref="AA137:AW137" si="336">Z137+AA21</f>
        <v>0.7843137255</v>
      </c>
      <c r="AB137" s="54">
        <f t="shared" si="336"/>
        <v>0.8431372549</v>
      </c>
      <c r="AC137" s="54">
        <f t="shared" si="336"/>
        <v>0.8431372549</v>
      </c>
      <c r="AD137" s="54">
        <f t="shared" si="336"/>
        <v>0.8823529412</v>
      </c>
      <c r="AE137" s="54">
        <f t="shared" si="336"/>
        <v>0.9215686275</v>
      </c>
      <c r="AF137" s="54">
        <f t="shared" si="336"/>
        <v>0.9411764706</v>
      </c>
      <c r="AG137" s="54">
        <f t="shared" si="336"/>
        <v>0.9411764706</v>
      </c>
      <c r="AH137" s="54">
        <f t="shared" si="336"/>
        <v>0.9607843137</v>
      </c>
      <c r="AI137" s="54">
        <f t="shared" si="336"/>
        <v>0.9607843137</v>
      </c>
      <c r="AJ137" s="54">
        <f t="shared" si="336"/>
        <v>0.9607843137</v>
      </c>
      <c r="AK137" s="54">
        <f t="shared" si="336"/>
        <v>1</v>
      </c>
      <c r="AL137" s="54">
        <f t="shared" si="336"/>
        <v>1</v>
      </c>
      <c r="AM137" s="54">
        <f t="shared" si="336"/>
        <v>1</v>
      </c>
      <c r="AN137" s="54">
        <f t="shared" si="336"/>
        <v>1</v>
      </c>
      <c r="AO137" s="54">
        <f t="shared" si="336"/>
        <v>1</v>
      </c>
      <c r="AP137" s="54">
        <f t="shared" si="336"/>
        <v>1</v>
      </c>
      <c r="AQ137" s="54">
        <f t="shared" si="336"/>
        <v>1</v>
      </c>
      <c r="AR137" s="54">
        <f t="shared" si="336"/>
        <v>1</v>
      </c>
      <c r="AS137" s="54">
        <f t="shared" si="336"/>
        <v>1</v>
      </c>
      <c r="AT137" s="54">
        <f t="shared" si="336"/>
        <v>1</v>
      </c>
      <c r="AU137" s="54">
        <f t="shared" si="336"/>
        <v>1</v>
      </c>
      <c r="AV137" s="54">
        <f t="shared" si="336"/>
        <v>1</v>
      </c>
      <c r="AW137" s="54">
        <f t="shared" si="336"/>
        <v>1</v>
      </c>
      <c r="AX137" s="53">
        <f t="shared" si="323"/>
        <v>0</v>
      </c>
      <c r="AY137" s="54">
        <f t="shared" ref="AY137:BU137" si="337">AX137+AY21</f>
        <v>0.7565789474</v>
      </c>
      <c r="AZ137" s="54">
        <f t="shared" si="337"/>
        <v>0.8552631579</v>
      </c>
      <c r="BA137" s="54">
        <f t="shared" si="337"/>
        <v>0.8815789474</v>
      </c>
      <c r="BB137" s="54">
        <f t="shared" si="337"/>
        <v>0.9013157895</v>
      </c>
      <c r="BC137" s="54">
        <f t="shared" si="337"/>
        <v>0.9210526316</v>
      </c>
      <c r="BD137" s="54">
        <f t="shared" si="337"/>
        <v>0.9473684211</v>
      </c>
      <c r="BE137" s="54">
        <f t="shared" si="337"/>
        <v>0.9539473684</v>
      </c>
      <c r="BF137" s="54">
        <f t="shared" si="337"/>
        <v>0.9605263158</v>
      </c>
      <c r="BG137" s="54">
        <f t="shared" si="337"/>
        <v>0.9605263158</v>
      </c>
      <c r="BH137" s="54">
        <f t="shared" si="337"/>
        <v>0.9605263158</v>
      </c>
      <c r="BI137" s="54">
        <f t="shared" si="337"/>
        <v>0.9736842105</v>
      </c>
      <c r="BJ137" s="54">
        <f t="shared" si="337"/>
        <v>0.9934210526</v>
      </c>
      <c r="BK137" s="54">
        <f t="shared" si="337"/>
        <v>0.9934210526</v>
      </c>
      <c r="BL137" s="54">
        <f t="shared" si="337"/>
        <v>0.9934210526</v>
      </c>
      <c r="BM137" s="54">
        <f t="shared" si="337"/>
        <v>0.9934210526</v>
      </c>
      <c r="BN137" s="54">
        <f t="shared" si="337"/>
        <v>1</v>
      </c>
      <c r="BO137" s="54">
        <f t="shared" si="337"/>
        <v>1</v>
      </c>
      <c r="BP137" s="54">
        <f t="shared" si="337"/>
        <v>1</v>
      </c>
      <c r="BQ137" s="54">
        <f t="shared" si="337"/>
        <v>1</v>
      </c>
      <c r="BR137" s="54">
        <f t="shared" si="337"/>
        <v>1</v>
      </c>
      <c r="BS137" s="54">
        <f t="shared" si="337"/>
        <v>1</v>
      </c>
      <c r="BT137" s="54">
        <f t="shared" si="337"/>
        <v>1</v>
      </c>
      <c r="BU137" s="54">
        <f t="shared" si="337"/>
        <v>1</v>
      </c>
      <c r="BV137" s="53">
        <f t="shared" si="325"/>
        <v>0</v>
      </c>
      <c r="BW137" s="54">
        <f t="shared" ref="BW137:CS137" si="338">BV137+BW21</f>
        <v>0.7227722772</v>
      </c>
      <c r="BX137" s="54">
        <f t="shared" si="338"/>
        <v>0.8514851485</v>
      </c>
      <c r="BY137" s="54">
        <f t="shared" si="338"/>
        <v>0.9108910891</v>
      </c>
      <c r="BZ137" s="54">
        <f t="shared" si="338"/>
        <v>0.9306930693</v>
      </c>
      <c r="CA137" s="54">
        <f t="shared" si="338"/>
        <v>0.9306930693</v>
      </c>
      <c r="CB137" s="54">
        <f t="shared" si="338"/>
        <v>0.9405940594</v>
      </c>
      <c r="CC137" s="54">
        <f t="shared" si="338"/>
        <v>0.9504950495</v>
      </c>
      <c r="CD137" s="54">
        <f t="shared" si="338"/>
        <v>0.9504950495</v>
      </c>
      <c r="CE137" s="54">
        <f t="shared" si="338"/>
        <v>0.9504950495</v>
      </c>
      <c r="CF137" s="54">
        <f t="shared" si="338"/>
        <v>0.9504950495</v>
      </c>
      <c r="CG137" s="54">
        <f t="shared" si="338"/>
        <v>0.9603960396</v>
      </c>
      <c r="CH137" s="54">
        <f t="shared" si="338"/>
        <v>0.9702970297</v>
      </c>
      <c r="CI137" s="54">
        <f t="shared" si="338"/>
        <v>0.9801980198</v>
      </c>
      <c r="CJ137" s="54">
        <f t="shared" si="338"/>
        <v>0.9900990099</v>
      </c>
      <c r="CK137" s="54">
        <f t="shared" si="338"/>
        <v>0.9900990099</v>
      </c>
      <c r="CL137" s="54">
        <f t="shared" si="338"/>
        <v>0.9900990099</v>
      </c>
      <c r="CM137" s="54">
        <f t="shared" si="338"/>
        <v>1</v>
      </c>
      <c r="CN137" s="54">
        <f t="shared" si="338"/>
        <v>1</v>
      </c>
      <c r="CO137" s="54">
        <f t="shared" si="338"/>
        <v>1</v>
      </c>
      <c r="CP137" s="54">
        <f t="shared" si="338"/>
        <v>1</v>
      </c>
      <c r="CQ137" s="54">
        <f t="shared" si="338"/>
        <v>1</v>
      </c>
      <c r="CR137" s="54">
        <f t="shared" si="338"/>
        <v>1</v>
      </c>
      <c r="CS137" s="54">
        <f t="shared" si="338"/>
        <v>1</v>
      </c>
    </row>
    <row r="138">
      <c r="A138" s="52" t="s">
        <v>12</v>
      </c>
      <c r="B138" s="53">
        <f t="shared" si="319"/>
        <v>0</v>
      </c>
      <c r="C138" s="54">
        <f t="shared" ref="C138:Y138" si="339">B138+C22</f>
        <v>1</v>
      </c>
      <c r="D138" s="54">
        <f t="shared" si="339"/>
        <v>1</v>
      </c>
      <c r="E138" s="54">
        <f t="shared" si="339"/>
        <v>1</v>
      </c>
      <c r="F138" s="54">
        <f t="shared" si="339"/>
        <v>1</v>
      </c>
      <c r="G138" s="54">
        <f t="shared" si="339"/>
        <v>1</v>
      </c>
      <c r="H138" s="54">
        <f t="shared" si="339"/>
        <v>1</v>
      </c>
      <c r="I138" s="54">
        <f t="shared" si="339"/>
        <v>1</v>
      </c>
      <c r="J138" s="54">
        <f t="shared" si="339"/>
        <v>1</v>
      </c>
      <c r="K138" s="54">
        <f t="shared" si="339"/>
        <v>1</v>
      </c>
      <c r="L138" s="54">
        <f t="shared" si="339"/>
        <v>1</v>
      </c>
      <c r="M138" s="54">
        <f t="shared" si="339"/>
        <v>1</v>
      </c>
      <c r="N138" s="54">
        <f t="shared" si="339"/>
        <v>1</v>
      </c>
      <c r="O138" s="54">
        <f t="shared" si="339"/>
        <v>1</v>
      </c>
      <c r="P138" s="54">
        <f t="shared" si="339"/>
        <v>1</v>
      </c>
      <c r="Q138" s="54">
        <f t="shared" si="339"/>
        <v>1</v>
      </c>
      <c r="R138" s="54">
        <f t="shared" si="339"/>
        <v>1</v>
      </c>
      <c r="S138" s="54">
        <f t="shared" si="339"/>
        <v>1</v>
      </c>
      <c r="T138" s="54">
        <f t="shared" si="339"/>
        <v>1</v>
      </c>
      <c r="U138" s="54">
        <f t="shared" si="339"/>
        <v>1</v>
      </c>
      <c r="V138" s="54">
        <f t="shared" si="339"/>
        <v>1</v>
      </c>
      <c r="W138" s="54">
        <f t="shared" si="339"/>
        <v>1</v>
      </c>
      <c r="X138" s="54">
        <f t="shared" si="339"/>
        <v>1</v>
      </c>
      <c r="Y138" s="54">
        <f t="shared" si="339"/>
        <v>1</v>
      </c>
      <c r="Z138" s="53">
        <f t="shared" si="321"/>
        <v>0</v>
      </c>
      <c r="AA138" s="54">
        <f t="shared" ref="AA138:AW138" si="340">Z138+AA22</f>
        <v>0.8653846154</v>
      </c>
      <c r="AB138" s="54">
        <f t="shared" si="340"/>
        <v>0.8846153846</v>
      </c>
      <c r="AC138" s="54">
        <f t="shared" si="340"/>
        <v>0.9423076923</v>
      </c>
      <c r="AD138" s="54">
        <f t="shared" si="340"/>
        <v>0.9423076923</v>
      </c>
      <c r="AE138" s="54">
        <f t="shared" si="340"/>
        <v>0.9423076923</v>
      </c>
      <c r="AF138" s="54">
        <f t="shared" si="340"/>
        <v>0.9423076923</v>
      </c>
      <c r="AG138" s="54">
        <f t="shared" si="340"/>
        <v>0.9423076923</v>
      </c>
      <c r="AH138" s="54">
        <f t="shared" si="340"/>
        <v>0.9423076923</v>
      </c>
      <c r="AI138" s="54">
        <f t="shared" si="340"/>
        <v>0.9423076923</v>
      </c>
      <c r="AJ138" s="54">
        <f t="shared" si="340"/>
        <v>0.9423076923</v>
      </c>
      <c r="AK138" s="54">
        <f t="shared" si="340"/>
        <v>0.9423076923</v>
      </c>
      <c r="AL138" s="54">
        <f t="shared" si="340"/>
        <v>0.9423076923</v>
      </c>
      <c r="AM138" s="54">
        <f t="shared" si="340"/>
        <v>0.9423076923</v>
      </c>
      <c r="AN138" s="54">
        <f t="shared" si="340"/>
        <v>0.9423076923</v>
      </c>
      <c r="AO138" s="54">
        <f t="shared" si="340"/>
        <v>0.9423076923</v>
      </c>
      <c r="AP138" s="54">
        <f t="shared" si="340"/>
        <v>0.9423076923</v>
      </c>
      <c r="AQ138" s="54">
        <f t="shared" si="340"/>
        <v>0.9423076923</v>
      </c>
      <c r="AR138" s="54">
        <f t="shared" si="340"/>
        <v>0.9423076923</v>
      </c>
      <c r="AS138" s="54">
        <f t="shared" si="340"/>
        <v>0.9423076923</v>
      </c>
      <c r="AT138" s="54">
        <f t="shared" si="340"/>
        <v>0.9423076923</v>
      </c>
      <c r="AU138" s="54">
        <f t="shared" si="340"/>
        <v>0.9423076923</v>
      </c>
      <c r="AV138" s="54">
        <f t="shared" si="340"/>
        <v>0.9423076923</v>
      </c>
      <c r="AW138" s="54">
        <f t="shared" si="340"/>
        <v>1</v>
      </c>
      <c r="AX138" s="53">
        <f t="shared" si="323"/>
        <v>0</v>
      </c>
      <c r="AY138" s="54">
        <f t="shared" ref="AY138:BU138" si="341">AX138+AY22</f>
        <v>0.9463087248</v>
      </c>
      <c r="AZ138" s="54">
        <f t="shared" si="341"/>
        <v>0.9463087248</v>
      </c>
      <c r="BA138" s="54">
        <f t="shared" si="341"/>
        <v>0.9463087248</v>
      </c>
      <c r="BB138" s="54">
        <f t="shared" si="341"/>
        <v>0.9530201342</v>
      </c>
      <c r="BC138" s="54">
        <f t="shared" si="341"/>
        <v>0.9530201342</v>
      </c>
      <c r="BD138" s="54">
        <f t="shared" si="341"/>
        <v>0.9530201342</v>
      </c>
      <c r="BE138" s="54">
        <f t="shared" si="341"/>
        <v>0.9530201342</v>
      </c>
      <c r="BF138" s="54">
        <f t="shared" si="341"/>
        <v>0.9530201342</v>
      </c>
      <c r="BG138" s="54">
        <f t="shared" si="341"/>
        <v>0.9530201342</v>
      </c>
      <c r="BH138" s="54">
        <f t="shared" si="341"/>
        <v>0.9530201342</v>
      </c>
      <c r="BI138" s="54">
        <f t="shared" si="341"/>
        <v>0.9530201342</v>
      </c>
      <c r="BJ138" s="54">
        <f t="shared" si="341"/>
        <v>0.9731543624</v>
      </c>
      <c r="BK138" s="54">
        <f t="shared" si="341"/>
        <v>0.9731543624</v>
      </c>
      <c r="BL138" s="54">
        <f t="shared" si="341"/>
        <v>0.9731543624</v>
      </c>
      <c r="BM138" s="54">
        <f t="shared" si="341"/>
        <v>0.9731543624</v>
      </c>
      <c r="BN138" s="54">
        <f t="shared" si="341"/>
        <v>0.9731543624</v>
      </c>
      <c r="BO138" s="54">
        <f t="shared" si="341"/>
        <v>0.9731543624</v>
      </c>
      <c r="BP138" s="54">
        <f t="shared" si="341"/>
        <v>0.9731543624</v>
      </c>
      <c r="BQ138" s="54">
        <f t="shared" si="341"/>
        <v>0.9731543624</v>
      </c>
      <c r="BR138" s="54">
        <f t="shared" si="341"/>
        <v>0.9731543624</v>
      </c>
      <c r="BS138" s="54">
        <f t="shared" si="341"/>
        <v>0.9731543624</v>
      </c>
      <c r="BT138" s="54">
        <f t="shared" si="341"/>
        <v>0.9798657718</v>
      </c>
      <c r="BU138" s="54">
        <f t="shared" si="341"/>
        <v>1</v>
      </c>
      <c r="BV138" s="53">
        <f t="shared" si="325"/>
        <v>0</v>
      </c>
      <c r="BW138" s="54">
        <f t="shared" ref="BW138:CS138" si="342">BV138+BW22</f>
        <v>0.9237288136</v>
      </c>
      <c r="BX138" s="54">
        <f t="shared" si="342"/>
        <v>0.9406779661</v>
      </c>
      <c r="BY138" s="54">
        <f t="shared" si="342"/>
        <v>0.9491525424</v>
      </c>
      <c r="BZ138" s="54">
        <f t="shared" si="342"/>
        <v>0.9576271186</v>
      </c>
      <c r="CA138" s="54">
        <f t="shared" si="342"/>
        <v>0.9576271186</v>
      </c>
      <c r="CB138" s="54">
        <f t="shared" si="342"/>
        <v>0.9576271186</v>
      </c>
      <c r="CC138" s="54">
        <f t="shared" si="342"/>
        <v>0.9576271186</v>
      </c>
      <c r="CD138" s="54">
        <f t="shared" si="342"/>
        <v>0.9576271186</v>
      </c>
      <c r="CE138" s="54">
        <f t="shared" si="342"/>
        <v>0.9576271186</v>
      </c>
      <c r="CF138" s="54">
        <f t="shared" si="342"/>
        <v>0.9576271186</v>
      </c>
      <c r="CG138" s="54">
        <f t="shared" si="342"/>
        <v>0.9576271186</v>
      </c>
      <c r="CH138" s="54">
        <f t="shared" si="342"/>
        <v>0.9661016949</v>
      </c>
      <c r="CI138" s="54">
        <f t="shared" si="342"/>
        <v>0.9661016949</v>
      </c>
      <c r="CJ138" s="54">
        <f t="shared" si="342"/>
        <v>0.9661016949</v>
      </c>
      <c r="CK138" s="54">
        <f t="shared" si="342"/>
        <v>0.9661016949</v>
      </c>
      <c r="CL138" s="54">
        <f t="shared" si="342"/>
        <v>0.9661016949</v>
      </c>
      <c r="CM138" s="54">
        <f t="shared" si="342"/>
        <v>0.9661016949</v>
      </c>
      <c r="CN138" s="54">
        <f t="shared" si="342"/>
        <v>0.9661016949</v>
      </c>
      <c r="CO138" s="54">
        <f t="shared" si="342"/>
        <v>0.9661016949</v>
      </c>
      <c r="CP138" s="54">
        <f t="shared" si="342"/>
        <v>0.9661016949</v>
      </c>
      <c r="CQ138" s="54">
        <f t="shared" si="342"/>
        <v>0.9661016949</v>
      </c>
      <c r="CR138" s="54">
        <f t="shared" si="342"/>
        <v>0.9661016949</v>
      </c>
      <c r="CS138" s="54">
        <f t="shared" si="342"/>
        <v>1</v>
      </c>
    </row>
    <row r="139">
      <c r="A139" s="52" t="s">
        <v>13</v>
      </c>
      <c r="B139" s="53">
        <f t="shared" si="319"/>
        <v>0</v>
      </c>
      <c r="C139" s="54">
        <f t="shared" ref="C139:Y139" si="343">B139+C23</f>
        <v>1</v>
      </c>
      <c r="D139" s="54">
        <f t="shared" si="343"/>
        <v>1</v>
      </c>
      <c r="E139" s="54">
        <f t="shared" si="343"/>
        <v>1</v>
      </c>
      <c r="F139" s="54">
        <f t="shared" si="343"/>
        <v>1</v>
      </c>
      <c r="G139" s="54">
        <f t="shared" si="343"/>
        <v>1</v>
      </c>
      <c r="H139" s="54">
        <f t="shared" si="343"/>
        <v>1</v>
      </c>
      <c r="I139" s="54">
        <f t="shared" si="343"/>
        <v>1</v>
      </c>
      <c r="J139" s="54">
        <f t="shared" si="343"/>
        <v>1</v>
      </c>
      <c r="K139" s="54">
        <f t="shared" si="343"/>
        <v>1</v>
      </c>
      <c r="L139" s="54">
        <f t="shared" si="343"/>
        <v>1</v>
      </c>
      <c r="M139" s="54">
        <f t="shared" si="343"/>
        <v>1</v>
      </c>
      <c r="N139" s="54">
        <f t="shared" si="343"/>
        <v>1</v>
      </c>
      <c r="O139" s="54">
        <f t="shared" si="343"/>
        <v>1</v>
      </c>
      <c r="P139" s="54">
        <f t="shared" si="343"/>
        <v>1</v>
      </c>
      <c r="Q139" s="54">
        <f t="shared" si="343"/>
        <v>1</v>
      </c>
      <c r="R139" s="54">
        <f t="shared" si="343"/>
        <v>1</v>
      </c>
      <c r="S139" s="54">
        <f t="shared" si="343"/>
        <v>1</v>
      </c>
      <c r="T139" s="54">
        <f t="shared" si="343"/>
        <v>1</v>
      </c>
      <c r="U139" s="54">
        <f t="shared" si="343"/>
        <v>1</v>
      </c>
      <c r="V139" s="54">
        <f t="shared" si="343"/>
        <v>1</v>
      </c>
      <c r="W139" s="54">
        <f t="shared" si="343"/>
        <v>1</v>
      </c>
      <c r="X139" s="54">
        <f t="shared" si="343"/>
        <v>1</v>
      </c>
      <c r="Y139" s="54">
        <f t="shared" si="343"/>
        <v>1</v>
      </c>
      <c r="Z139" s="53">
        <f t="shared" si="321"/>
        <v>0</v>
      </c>
      <c r="AA139" s="54">
        <f t="shared" ref="AA139:AW139" si="344">Z139+AA23</f>
        <v>0.9558823529</v>
      </c>
      <c r="AB139" s="54">
        <f t="shared" si="344"/>
        <v>0.9558823529</v>
      </c>
      <c r="AC139" s="54">
        <f t="shared" si="344"/>
        <v>0.9558823529</v>
      </c>
      <c r="AD139" s="54">
        <f t="shared" si="344"/>
        <v>0.9705882353</v>
      </c>
      <c r="AE139" s="54">
        <f t="shared" si="344"/>
        <v>0.9705882353</v>
      </c>
      <c r="AF139" s="54">
        <f t="shared" si="344"/>
        <v>0.9705882353</v>
      </c>
      <c r="AG139" s="54">
        <f t="shared" si="344"/>
        <v>0.9852941176</v>
      </c>
      <c r="AH139" s="54">
        <f t="shared" si="344"/>
        <v>1</v>
      </c>
      <c r="AI139" s="54">
        <f t="shared" si="344"/>
        <v>1</v>
      </c>
      <c r="AJ139" s="54">
        <f t="shared" si="344"/>
        <v>1</v>
      </c>
      <c r="AK139" s="54">
        <f t="shared" si="344"/>
        <v>1</v>
      </c>
      <c r="AL139" s="54">
        <f t="shared" si="344"/>
        <v>1</v>
      </c>
      <c r="AM139" s="54">
        <f t="shared" si="344"/>
        <v>1</v>
      </c>
      <c r="AN139" s="54">
        <f t="shared" si="344"/>
        <v>1</v>
      </c>
      <c r="AO139" s="54">
        <f t="shared" si="344"/>
        <v>1</v>
      </c>
      <c r="AP139" s="54">
        <f t="shared" si="344"/>
        <v>1</v>
      </c>
      <c r="AQ139" s="54">
        <f t="shared" si="344"/>
        <v>1</v>
      </c>
      <c r="AR139" s="54">
        <f t="shared" si="344"/>
        <v>1</v>
      </c>
      <c r="AS139" s="54">
        <f t="shared" si="344"/>
        <v>1</v>
      </c>
      <c r="AT139" s="54">
        <f t="shared" si="344"/>
        <v>1</v>
      </c>
      <c r="AU139" s="54">
        <f t="shared" si="344"/>
        <v>1</v>
      </c>
      <c r="AV139" s="54">
        <f t="shared" si="344"/>
        <v>1</v>
      </c>
      <c r="AW139" s="54">
        <f t="shared" si="344"/>
        <v>1</v>
      </c>
      <c r="AX139" s="53">
        <f t="shared" si="323"/>
        <v>0</v>
      </c>
      <c r="AY139" s="54">
        <f t="shared" ref="AY139:BU139" si="345">AX139+AY23</f>
        <v>0.9842105263</v>
      </c>
      <c r="AZ139" s="54">
        <f t="shared" si="345"/>
        <v>0.9842105263</v>
      </c>
      <c r="BA139" s="54">
        <f t="shared" si="345"/>
        <v>0.9842105263</v>
      </c>
      <c r="BB139" s="54">
        <f t="shared" si="345"/>
        <v>0.9842105263</v>
      </c>
      <c r="BC139" s="54">
        <f t="shared" si="345"/>
        <v>0.9842105263</v>
      </c>
      <c r="BD139" s="54">
        <f t="shared" si="345"/>
        <v>0.9894736842</v>
      </c>
      <c r="BE139" s="54">
        <f t="shared" si="345"/>
        <v>0.9894736842</v>
      </c>
      <c r="BF139" s="54">
        <f t="shared" si="345"/>
        <v>0.9894736842</v>
      </c>
      <c r="BG139" s="54">
        <f t="shared" si="345"/>
        <v>0.9947368421</v>
      </c>
      <c r="BH139" s="54">
        <f t="shared" si="345"/>
        <v>0.9947368421</v>
      </c>
      <c r="BI139" s="54">
        <f t="shared" si="345"/>
        <v>0.9947368421</v>
      </c>
      <c r="BJ139" s="54">
        <f t="shared" si="345"/>
        <v>0.9947368421</v>
      </c>
      <c r="BK139" s="54">
        <f t="shared" si="345"/>
        <v>0.9947368421</v>
      </c>
      <c r="BL139" s="54">
        <f t="shared" si="345"/>
        <v>0.9947368421</v>
      </c>
      <c r="BM139" s="54">
        <f t="shared" si="345"/>
        <v>0.9947368421</v>
      </c>
      <c r="BN139" s="54">
        <f t="shared" si="345"/>
        <v>0.9947368421</v>
      </c>
      <c r="BO139" s="54">
        <f t="shared" si="345"/>
        <v>0.9947368421</v>
      </c>
      <c r="BP139" s="54">
        <f t="shared" si="345"/>
        <v>0.9947368421</v>
      </c>
      <c r="BQ139" s="54">
        <f t="shared" si="345"/>
        <v>1</v>
      </c>
      <c r="BR139" s="54">
        <f t="shared" si="345"/>
        <v>1</v>
      </c>
      <c r="BS139" s="54">
        <f t="shared" si="345"/>
        <v>1</v>
      </c>
      <c r="BT139" s="54">
        <f t="shared" si="345"/>
        <v>1</v>
      </c>
      <c r="BU139" s="54">
        <f t="shared" si="345"/>
        <v>1</v>
      </c>
      <c r="BV139" s="53">
        <f t="shared" si="325"/>
        <v>0</v>
      </c>
      <c r="BW139" s="54">
        <f t="shared" ref="BW139:CS139" si="346">BV139+BW23</f>
        <v>0.9574468085</v>
      </c>
      <c r="BX139" s="54">
        <f t="shared" si="346"/>
        <v>0.9574468085</v>
      </c>
      <c r="BY139" s="54">
        <f t="shared" si="346"/>
        <v>0.9574468085</v>
      </c>
      <c r="BZ139" s="54">
        <f t="shared" si="346"/>
        <v>0.9645390071</v>
      </c>
      <c r="CA139" s="54">
        <f t="shared" si="346"/>
        <v>0.9645390071</v>
      </c>
      <c r="CB139" s="54">
        <f t="shared" si="346"/>
        <v>0.9645390071</v>
      </c>
      <c r="CC139" s="54">
        <f t="shared" si="346"/>
        <v>0.9645390071</v>
      </c>
      <c r="CD139" s="54">
        <f t="shared" si="346"/>
        <v>0.9645390071</v>
      </c>
      <c r="CE139" s="54">
        <f t="shared" si="346"/>
        <v>0.9645390071</v>
      </c>
      <c r="CF139" s="54">
        <f t="shared" si="346"/>
        <v>0.9645390071</v>
      </c>
      <c r="CG139" s="54">
        <f t="shared" si="346"/>
        <v>0.9645390071</v>
      </c>
      <c r="CH139" s="54">
        <f t="shared" si="346"/>
        <v>0.9716312057</v>
      </c>
      <c r="CI139" s="54">
        <f t="shared" si="346"/>
        <v>0.9716312057</v>
      </c>
      <c r="CJ139" s="54">
        <f t="shared" si="346"/>
        <v>0.9716312057</v>
      </c>
      <c r="CK139" s="54">
        <f t="shared" si="346"/>
        <v>0.9716312057</v>
      </c>
      <c r="CL139" s="54">
        <f t="shared" si="346"/>
        <v>0.9716312057</v>
      </c>
      <c r="CM139" s="54">
        <f t="shared" si="346"/>
        <v>0.9716312057</v>
      </c>
      <c r="CN139" s="54">
        <f t="shared" si="346"/>
        <v>0.9716312057</v>
      </c>
      <c r="CO139" s="54">
        <f t="shared" si="346"/>
        <v>0.9929078014</v>
      </c>
      <c r="CP139" s="54">
        <f t="shared" si="346"/>
        <v>0.9929078014</v>
      </c>
      <c r="CQ139" s="54">
        <f t="shared" si="346"/>
        <v>0.9929078014</v>
      </c>
      <c r="CR139" s="54">
        <f t="shared" si="346"/>
        <v>0.9929078014</v>
      </c>
      <c r="CS139" s="54">
        <f t="shared" si="346"/>
        <v>1</v>
      </c>
    </row>
    <row r="140">
      <c r="A140" s="52" t="s">
        <v>14</v>
      </c>
      <c r="B140" s="53">
        <f t="shared" si="319"/>
        <v>0</v>
      </c>
      <c r="C140" s="54">
        <f t="shared" ref="C140:Y140" si="347">B140+C24</f>
        <v>1</v>
      </c>
      <c r="D140" s="54">
        <f t="shared" si="347"/>
        <v>1</v>
      </c>
      <c r="E140" s="54">
        <f t="shared" si="347"/>
        <v>1</v>
      </c>
      <c r="F140" s="54">
        <f t="shared" si="347"/>
        <v>1</v>
      </c>
      <c r="G140" s="54">
        <f t="shared" si="347"/>
        <v>1</v>
      </c>
      <c r="H140" s="54">
        <f t="shared" si="347"/>
        <v>1</v>
      </c>
      <c r="I140" s="54">
        <f t="shared" si="347"/>
        <v>1</v>
      </c>
      <c r="J140" s="54">
        <f t="shared" si="347"/>
        <v>1</v>
      </c>
      <c r="K140" s="54">
        <f t="shared" si="347"/>
        <v>1</v>
      </c>
      <c r="L140" s="54">
        <f t="shared" si="347"/>
        <v>1</v>
      </c>
      <c r="M140" s="54">
        <f t="shared" si="347"/>
        <v>1</v>
      </c>
      <c r="N140" s="54">
        <f t="shared" si="347"/>
        <v>1</v>
      </c>
      <c r="O140" s="54">
        <f t="shared" si="347"/>
        <v>1</v>
      </c>
      <c r="P140" s="54">
        <f t="shared" si="347"/>
        <v>1</v>
      </c>
      <c r="Q140" s="54">
        <f t="shared" si="347"/>
        <v>1</v>
      </c>
      <c r="R140" s="54">
        <f t="shared" si="347"/>
        <v>1</v>
      </c>
      <c r="S140" s="54">
        <f t="shared" si="347"/>
        <v>1</v>
      </c>
      <c r="T140" s="54">
        <f t="shared" si="347"/>
        <v>1</v>
      </c>
      <c r="U140" s="54">
        <f t="shared" si="347"/>
        <v>1</v>
      </c>
      <c r="V140" s="54">
        <f t="shared" si="347"/>
        <v>1</v>
      </c>
      <c r="W140" s="54">
        <f t="shared" si="347"/>
        <v>1</v>
      </c>
      <c r="X140" s="54">
        <f t="shared" si="347"/>
        <v>1</v>
      </c>
      <c r="Y140" s="54">
        <f t="shared" si="347"/>
        <v>1</v>
      </c>
      <c r="Z140" s="53">
        <f t="shared" si="321"/>
        <v>0</v>
      </c>
      <c r="AA140" s="54">
        <f t="shared" ref="AA140:AW140" si="348">Z140+AA24</f>
        <v>1</v>
      </c>
      <c r="AB140" s="54">
        <f t="shared" si="348"/>
        <v>1</v>
      </c>
      <c r="AC140" s="54">
        <f t="shared" si="348"/>
        <v>1</v>
      </c>
      <c r="AD140" s="54">
        <f t="shared" si="348"/>
        <v>1</v>
      </c>
      <c r="AE140" s="54">
        <f t="shared" si="348"/>
        <v>1</v>
      </c>
      <c r="AF140" s="54">
        <f t="shared" si="348"/>
        <v>1</v>
      </c>
      <c r="AG140" s="54">
        <f t="shared" si="348"/>
        <v>1</v>
      </c>
      <c r="AH140" s="54">
        <f t="shared" si="348"/>
        <v>1</v>
      </c>
      <c r="AI140" s="54">
        <f t="shared" si="348"/>
        <v>1</v>
      </c>
      <c r="AJ140" s="54">
        <f t="shared" si="348"/>
        <v>1</v>
      </c>
      <c r="AK140" s="54">
        <f t="shared" si="348"/>
        <v>1</v>
      </c>
      <c r="AL140" s="54">
        <f t="shared" si="348"/>
        <v>1</v>
      </c>
      <c r="AM140" s="54">
        <f t="shared" si="348"/>
        <v>1</v>
      </c>
      <c r="AN140" s="54">
        <f t="shared" si="348"/>
        <v>1</v>
      </c>
      <c r="AO140" s="54">
        <f t="shared" si="348"/>
        <v>1</v>
      </c>
      <c r="AP140" s="54">
        <f t="shared" si="348"/>
        <v>1</v>
      </c>
      <c r="AQ140" s="54">
        <f t="shared" si="348"/>
        <v>1</v>
      </c>
      <c r="AR140" s="54">
        <f t="shared" si="348"/>
        <v>1</v>
      </c>
      <c r="AS140" s="54">
        <f t="shared" si="348"/>
        <v>1</v>
      </c>
      <c r="AT140" s="54">
        <f t="shared" si="348"/>
        <v>1</v>
      </c>
      <c r="AU140" s="54">
        <f t="shared" si="348"/>
        <v>1</v>
      </c>
      <c r="AV140" s="54">
        <f t="shared" si="348"/>
        <v>1</v>
      </c>
      <c r="AW140" s="54">
        <f t="shared" si="348"/>
        <v>1</v>
      </c>
      <c r="AX140" s="53">
        <f t="shared" si="323"/>
        <v>0</v>
      </c>
      <c r="AY140" s="54">
        <f t="shared" ref="AY140:BU140" si="349">AX140+AY24</f>
        <v>1</v>
      </c>
      <c r="AZ140" s="54">
        <f t="shared" si="349"/>
        <v>1</v>
      </c>
      <c r="BA140" s="54">
        <f t="shared" si="349"/>
        <v>1</v>
      </c>
      <c r="BB140" s="54">
        <f t="shared" si="349"/>
        <v>1</v>
      </c>
      <c r="BC140" s="54">
        <f t="shared" si="349"/>
        <v>1</v>
      </c>
      <c r="BD140" s="54">
        <f t="shared" si="349"/>
        <v>1</v>
      </c>
      <c r="BE140" s="54">
        <f t="shared" si="349"/>
        <v>1</v>
      </c>
      <c r="BF140" s="54">
        <f t="shared" si="349"/>
        <v>1</v>
      </c>
      <c r="BG140" s="54">
        <f t="shared" si="349"/>
        <v>1</v>
      </c>
      <c r="BH140" s="54">
        <f t="shared" si="349"/>
        <v>1</v>
      </c>
      <c r="BI140" s="54">
        <f t="shared" si="349"/>
        <v>1</v>
      </c>
      <c r="BJ140" s="54">
        <f t="shared" si="349"/>
        <v>1</v>
      </c>
      <c r="BK140" s="54">
        <f t="shared" si="349"/>
        <v>1</v>
      </c>
      <c r="BL140" s="54">
        <f t="shared" si="349"/>
        <v>1</v>
      </c>
      <c r="BM140" s="54">
        <f t="shared" si="349"/>
        <v>1</v>
      </c>
      <c r="BN140" s="54">
        <f t="shared" si="349"/>
        <v>1</v>
      </c>
      <c r="BO140" s="54">
        <f t="shared" si="349"/>
        <v>1</v>
      </c>
      <c r="BP140" s="54">
        <f t="shared" si="349"/>
        <v>1</v>
      </c>
      <c r="BQ140" s="54">
        <f t="shared" si="349"/>
        <v>1</v>
      </c>
      <c r="BR140" s="54">
        <f t="shared" si="349"/>
        <v>1</v>
      </c>
      <c r="BS140" s="54">
        <f t="shared" si="349"/>
        <v>1</v>
      </c>
      <c r="BT140" s="54">
        <f t="shared" si="349"/>
        <v>1</v>
      </c>
      <c r="BU140" s="54">
        <f t="shared" si="349"/>
        <v>1</v>
      </c>
      <c r="BV140" s="53">
        <f t="shared" si="325"/>
        <v>0</v>
      </c>
      <c r="BW140" s="54">
        <f t="shared" ref="BW140:CS140" si="350">BV140+BW24</f>
        <v>0.982300885</v>
      </c>
      <c r="BX140" s="54">
        <f t="shared" si="350"/>
        <v>0.9955752212</v>
      </c>
      <c r="BY140" s="54">
        <f t="shared" si="350"/>
        <v>0.9955752212</v>
      </c>
      <c r="BZ140" s="54">
        <f t="shared" si="350"/>
        <v>0.9955752212</v>
      </c>
      <c r="CA140" s="54">
        <f t="shared" si="350"/>
        <v>0.9955752212</v>
      </c>
      <c r="CB140" s="54">
        <f t="shared" si="350"/>
        <v>0.9955752212</v>
      </c>
      <c r="CC140" s="54">
        <f t="shared" si="350"/>
        <v>0.9955752212</v>
      </c>
      <c r="CD140" s="54">
        <f t="shared" si="350"/>
        <v>0.9955752212</v>
      </c>
      <c r="CE140" s="54">
        <f t="shared" si="350"/>
        <v>0.9955752212</v>
      </c>
      <c r="CF140" s="54">
        <f t="shared" si="350"/>
        <v>0.9955752212</v>
      </c>
      <c r="CG140" s="54">
        <f t="shared" si="350"/>
        <v>0.9955752212</v>
      </c>
      <c r="CH140" s="54">
        <f t="shared" si="350"/>
        <v>0.9955752212</v>
      </c>
      <c r="CI140" s="54">
        <f t="shared" si="350"/>
        <v>0.9955752212</v>
      </c>
      <c r="CJ140" s="54">
        <f t="shared" si="350"/>
        <v>0.9955752212</v>
      </c>
      <c r="CK140" s="54">
        <f t="shared" si="350"/>
        <v>0.9955752212</v>
      </c>
      <c r="CL140" s="54">
        <f t="shared" si="350"/>
        <v>0.9955752212</v>
      </c>
      <c r="CM140" s="54">
        <f t="shared" si="350"/>
        <v>0.9955752212</v>
      </c>
      <c r="CN140" s="54">
        <f t="shared" si="350"/>
        <v>0.9955752212</v>
      </c>
      <c r="CO140" s="54">
        <f t="shared" si="350"/>
        <v>0.9955752212</v>
      </c>
      <c r="CP140" s="54">
        <f t="shared" si="350"/>
        <v>0.9955752212</v>
      </c>
      <c r="CQ140" s="54">
        <f t="shared" si="350"/>
        <v>0.9955752212</v>
      </c>
      <c r="CR140" s="54">
        <f t="shared" si="350"/>
        <v>0.9955752212</v>
      </c>
      <c r="CS140" s="54">
        <f t="shared" si="350"/>
        <v>1</v>
      </c>
    </row>
    <row r="141">
      <c r="A141" s="52" t="s">
        <v>15</v>
      </c>
      <c r="B141" s="53">
        <f t="shared" si="319"/>
        <v>0</v>
      </c>
      <c r="C141" s="54">
        <f t="shared" ref="C141:Y141" si="351">B141+C25</f>
        <v>0.5714285714</v>
      </c>
      <c r="D141" s="54">
        <f t="shared" si="351"/>
        <v>1</v>
      </c>
      <c r="E141" s="54">
        <f t="shared" si="351"/>
        <v>1</v>
      </c>
      <c r="F141" s="54">
        <f t="shared" si="351"/>
        <v>1</v>
      </c>
      <c r="G141" s="54">
        <f t="shared" si="351"/>
        <v>1</v>
      </c>
      <c r="H141" s="54">
        <f t="shared" si="351"/>
        <v>1</v>
      </c>
      <c r="I141" s="54">
        <f t="shared" si="351"/>
        <v>1</v>
      </c>
      <c r="J141" s="54">
        <f t="shared" si="351"/>
        <v>1</v>
      </c>
      <c r="K141" s="54">
        <f t="shared" si="351"/>
        <v>1</v>
      </c>
      <c r="L141" s="54">
        <f t="shared" si="351"/>
        <v>1</v>
      </c>
      <c r="M141" s="54">
        <f t="shared" si="351"/>
        <v>1</v>
      </c>
      <c r="N141" s="54">
        <f t="shared" si="351"/>
        <v>1</v>
      </c>
      <c r="O141" s="54">
        <f t="shared" si="351"/>
        <v>1</v>
      </c>
      <c r="P141" s="54">
        <f t="shared" si="351"/>
        <v>1</v>
      </c>
      <c r="Q141" s="54">
        <f t="shared" si="351"/>
        <v>1</v>
      </c>
      <c r="R141" s="54">
        <f t="shared" si="351"/>
        <v>1</v>
      </c>
      <c r="S141" s="54">
        <f t="shared" si="351"/>
        <v>1</v>
      </c>
      <c r="T141" s="54">
        <f t="shared" si="351"/>
        <v>1</v>
      </c>
      <c r="U141" s="54">
        <f t="shared" si="351"/>
        <v>1</v>
      </c>
      <c r="V141" s="54">
        <f t="shared" si="351"/>
        <v>1</v>
      </c>
      <c r="W141" s="54">
        <f t="shared" si="351"/>
        <v>1</v>
      </c>
      <c r="X141" s="54">
        <f t="shared" si="351"/>
        <v>1</v>
      </c>
      <c r="Y141" s="54">
        <f t="shared" si="351"/>
        <v>1</v>
      </c>
      <c r="Z141" s="53">
        <f t="shared" si="321"/>
        <v>0</v>
      </c>
      <c r="AA141" s="54">
        <f t="shared" ref="AA141:AW141" si="352">Z141+AA25</f>
        <v>0.9298245614</v>
      </c>
      <c r="AB141" s="54">
        <f t="shared" si="352"/>
        <v>0.9473684211</v>
      </c>
      <c r="AC141" s="54">
        <f t="shared" si="352"/>
        <v>0.9649122807</v>
      </c>
      <c r="AD141" s="54">
        <f t="shared" si="352"/>
        <v>0.9824561404</v>
      </c>
      <c r="AE141" s="54">
        <f t="shared" si="352"/>
        <v>0.9824561404</v>
      </c>
      <c r="AF141" s="54">
        <f t="shared" si="352"/>
        <v>0.9824561404</v>
      </c>
      <c r="AG141" s="54">
        <f t="shared" si="352"/>
        <v>0.9824561404</v>
      </c>
      <c r="AH141" s="54">
        <f t="shared" si="352"/>
        <v>0.9824561404</v>
      </c>
      <c r="AI141" s="54">
        <f t="shared" si="352"/>
        <v>0.9824561404</v>
      </c>
      <c r="AJ141" s="54">
        <f t="shared" si="352"/>
        <v>0.9824561404</v>
      </c>
      <c r="AK141" s="54">
        <f t="shared" si="352"/>
        <v>0.9824561404</v>
      </c>
      <c r="AL141" s="54">
        <f t="shared" si="352"/>
        <v>0.9824561404</v>
      </c>
      <c r="AM141" s="54">
        <f t="shared" si="352"/>
        <v>0.9824561404</v>
      </c>
      <c r="AN141" s="54">
        <f t="shared" si="352"/>
        <v>0.9824561404</v>
      </c>
      <c r="AO141" s="54">
        <f t="shared" si="352"/>
        <v>0.9824561404</v>
      </c>
      <c r="AP141" s="54">
        <f t="shared" si="352"/>
        <v>0.9824561404</v>
      </c>
      <c r="AQ141" s="54">
        <f t="shared" si="352"/>
        <v>0.9824561404</v>
      </c>
      <c r="AR141" s="54">
        <f t="shared" si="352"/>
        <v>0.9824561404</v>
      </c>
      <c r="AS141" s="54">
        <f t="shared" si="352"/>
        <v>0.9824561404</v>
      </c>
      <c r="AT141" s="54">
        <f t="shared" si="352"/>
        <v>0.9824561404</v>
      </c>
      <c r="AU141" s="54">
        <f t="shared" si="352"/>
        <v>0.9824561404</v>
      </c>
      <c r="AV141" s="54">
        <f t="shared" si="352"/>
        <v>1</v>
      </c>
      <c r="AW141" s="54">
        <f t="shared" si="352"/>
        <v>1</v>
      </c>
      <c r="AX141" s="53">
        <f t="shared" si="323"/>
        <v>0</v>
      </c>
      <c r="AY141" s="54">
        <f t="shared" ref="AY141:BU141" si="353">AX141+AY25</f>
        <v>0.8920454545</v>
      </c>
      <c r="AZ141" s="54">
        <f t="shared" si="353"/>
        <v>0.9488636364</v>
      </c>
      <c r="BA141" s="54">
        <f t="shared" si="353"/>
        <v>0.9602272727</v>
      </c>
      <c r="BB141" s="54">
        <f t="shared" si="353"/>
        <v>0.9602272727</v>
      </c>
      <c r="BC141" s="54">
        <f t="shared" si="353"/>
        <v>0.9602272727</v>
      </c>
      <c r="BD141" s="54">
        <f t="shared" si="353"/>
        <v>0.9659090909</v>
      </c>
      <c r="BE141" s="54">
        <f t="shared" si="353"/>
        <v>0.9659090909</v>
      </c>
      <c r="BF141" s="54">
        <f t="shared" si="353"/>
        <v>0.9659090909</v>
      </c>
      <c r="BG141" s="54">
        <f t="shared" si="353"/>
        <v>0.9659090909</v>
      </c>
      <c r="BH141" s="54">
        <f t="shared" si="353"/>
        <v>0.9659090909</v>
      </c>
      <c r="BI141" s="54">
        <f t="shared" si="353"/>
        <v>0.9772727273</v>
      </c>
      <c r="BJ141" s="54">
        <f t="shared" si="353"/>
        <v>0.9772727273</v>
      </c>
      <c r="BK141" s="54">
        <f t="shared" si="353"/>
        <v>0.9772727273</v>
      </c>
      <c r="BL141" s="54">
        <f t="shared" si="353"/>
        <v>0.9772727273</v>
      </c>
      <c r="BM141" s="54">
        <f t="shared" si="353"/>
        <v>0.9772727273</v>
      </c>
      <c r="BN141" s="54">
        <f t="shared" si="353"/>
        <v>0.9772727273</v>
      </c>
      <c r="BO141" s="54">
        <f t="shared" si="353"/>
        <v>0.9772727273</v>
      </c>
      <c r="BP141" s="54">
        <f t="shared" si="353"/>
        <v>0.9772727273</v>
      </c>
      <c r="BQ141" s="54">
        <f t="shared" si="353"/>
        <v>0.9772727273</v>
      </c>
      <c r="BR141" s="54">
        <f t="shared" si="353"/>
        <v>0.9772727273</v>
      </c>
      <c r="BS141" s="54">
        <f t="shared" si="353"/>
        <v>0.9772727273</v>
      </c>
      <c r="BT141" s="54">
        <f t="shared" si="353"/>
        <v>0.9829545455</v>
      </c>
      <c r="BU141" s="54">
        <f t="shared" si="353"/>
        <v>1</v>
      </c>
      <c r="BV141" s="53">
        <f t="shared" si="325"/>
        <v>0</v>
      </c>
      <c r="BW141" s="54">
        <f t="shared" ref="BW141:CS141" si="354">BV141+BW25</f>
        <v>0.8741258741</v>
      </c>
      <c r="BX141" s="54">
        <f t="shared" si="354"/>
        <v>0.8951048951</v>
      </c>
      <c r="BY141" s="54">
        <f t="shared" si="354"/>
        <v>0.9370629371</v>
      </c>
      <c r="BZ141" s="54">
        <f t="shared" si="354"/>
        <v>0.951048951</v>
      </c>
      <c r="CA141" s="54">
        <f t="shared" si="354"/>
        <v>0.951048951</v>
      </c>
      <c r="CB141" s="54">
        <f t="shared" si="354"/>
        <v>0.958041958</v>
      </c>
      <c r="CC141" s="54">
        <f t="shared" si="354"/>
        <v>0.958041958</v>
      </c>
      <c r="CD141" s="54">
        <f t="shared" si="354"/>
        <v>0.958041958</v>
      </c>
      <c r="CE141" s="54">
        <f t="shared" si="354"/>
        <v>0.958041958</v>
      </c>
      <c r="CF141" s="54">
        <f t="shared" si="354"/>
        <v>0.972027972</v>
      </c>
      <c r="CG141" s="54">
        <f t="shared" si="354"/>
        <v>0.972027972</v>
      </c>
      <c r="CH141" s="54">
        <f t="shared" si="354"/>
        <v>0.979020979</v>
      </c>
      <c r="CI141" s="54">
        <f t="shared" si="354"/>
        <v>0.979020979</v>
      </c>
      <c r="CJ141" s="54">
        <f t="shared" si="354"/>
        <v>0.979020979</v>
      </c>
      <c r="CK141" s="54">
        <f t="shared" si="354"/>
        <v>0.979020979</v>
      </c>
      <c r="CL141" s="54">
        <f t="shared" si="354"/>
        <v>0.979020979</v>
      </c>
      <c r="CM141" s="54">
        <f t="shared" si="354"/>
        <v>0.979020979</v>
      </c>
      <c r="CN141" s="54">
        <f t="shared" si="354"/>
        <v>0.979020979</v>
      </c>
      <c r="CO141" s="54">
        <f t="shared" si="354"/>
        <v>0.979020979</v>
      </c>
      <c r="CP141" s="54">
        <f t="shared" si="354"/>
        <v>0.979020979</v>
      </c>
      <c r="CQ141" s="54">
        <f t="shared" si="354"/>
        <v>0.986013986</v>
      </c>
      <c r="CR141" s="54">
        <f t="shared" si="354"/>
        <v>0.993006993</v>
      </c>
      <c r="CS141" s="54">
        <f t="shared" si="354"/>
        <v>1</v>
      </c>
    </row>
    <row r="142">
      <c r="A142" s="52" t="s">
        <v>16</v>
      </c>
      <c r="B142" s="53">
        <f t="shared" si="319"/>
        <v>0</v>
      </c>
      <c r="C142" s="54">
        <f t="shared" ref="C142:Y142" si="355">B142+C26</f>
        <v>0.9285714286</v>
      </c>
      <c r="D142" s="54">
        <f t="shared" si="355"/>
        <v>0.9285714286</v>
      </c>
      <c r="E142" s="54">
        <f t="shared" si="355"/>
        <v>0.9285714286</v>
      </c>
      <c r="F142" s="54">
        <f t="shared" si="355"/>
        <v>0.9285714286</v>
      </c>
      <c r="G142" s="54">
        <f t="shared" si="355"/>
        <v>0.9285714286</v>
      </c>
      <c r="H142" s="54">
        <f t="shared" si="355"/>
        <v>0.9285714286</v>
      </c>
      <c r="I142" s="54">
        <f t="shared" si="355"/>
        <v>0.9285714286</v>
      </c>
      <c r="J142" s="54">
        <f t="shared" si="355"/>
        <v>0.9285714286</v>
      </c>
      <c r="K142" s="54">
        <f t="shared" si="355"/>
        <v>0.9285714286</v>
      </c>
      <c r="L142" s="54">
        <f t="shared" si="355"/>
        <v>0.9285714286</v>
      </c>
      <c r="M142" s="54">
        <f t="shared" si="355"/>
        <v>0.9285714286</v>
      </c>
      <c r="N142" s="54">
        <f t="shared" si="355"/>
        <v>0.9285714286</v>
      </c>
      <c r="O142" s="54">
        <f t="shared" si="355"/>
        <v>0.9285714286</v>
      </c>
      <c r="P142" s="54">
        <f t="shared" si="355"/>
        <v>0.9285714286</v>
      </c>
      <c r="Q142" s="54">
        <f t="shared" si="355"/>
        <v>0.9285714286</v>
      </c>
      <c r="R142" s="54">
        <f t="shared" si="355"/>
        <v>0.9285714286</v>
      </c>
      <c r="S142" s="54">
        <f t="shared" si="355"/>
        <v>0.9285714286</v>
      </c>
      <c r="T142" s="54">
        <f t="shared" si="355"/>
        <v>0.9285714286</v>
      </c>
      <c r="U142" s="54">
        <f t="shared" si="355"/>
        <v>1</v>
      </c>
      <c r="V142" s="54">
        <f t="shared" si="355"/>
        <v>1</v>
      </c>
      <c r="W142" s="54">
        <f t="shared" si="355"/>
        <v>1</v>
      </c>
      <c r="X142" s="54">
        <f t="shared" si="355"/>
        <v>1</v>
      </c>
      <c r="Y142" s="54">
        <f t="shared" si="355"/>
        <v>1</v>
      </c>
      <c r="Z142" s="53">
        <f t="shared" si="321"/>
        <v>0</v>
      </c>
      <c r="AA142" s="54">
        <f t="shared" ref="AA142:AW142" si="356">Z142+AA26</f>
        <v>0.847826087</v>
      </c>
      <c r="AB142" s="54">
        <f t="shared" si="356"/>
        <v>0.902173913</v>
      </c>
      <c r="AC142" s="54">
        <f t="shared" si="356"/>
        <v>0.9239130435</v>
      </c>
      <c r="AD142" s="54">
        <f t="shared" si="356"/>
        <v>0.9347826087</v>
      </c>
      <c r="AE142" s="54">
        <f t="shared" si="356"/>
        <v>0.9456521739</v>
      </c>
      <c r="AF142" s="54">
        <f t="shared" si="356"/>
        <v>0.9673913043</v>
      </c>
      <c r="AG142" s="54">
        <f t="shared" si="356"/>
        <v>0.9782608696</v>
      </c>
      <c r="AH142" s="54">
        <f t="shared" si="356"/>
        <v>1</v>
      </c>
      <c r="AI142" s="54">
        <f t="shared" si="356"/>
        <v>1</v>
      </c>
      <c r="AJ142" s="54">
        <f t="shared" si="356"/>
        <v>1</v>
      </c>
      <c r="AK142" s="54">
        <f t="shared" si="356"/>
        <v>1</v>
      </c>
      <c r="AL142" s="54">
        <f t="shared" si="356"/>
        <v>1</v>
      </c>
      <c r="AM142" s="54">
        <f t="shared" si="356"/>
        <v>1</v>
      </c>
      <c r="AN142" s="54">
        <f t="shared" si="356"/>
        <v>1</v>
      </c>
      <c r="AO142" s="54">
        <f t="shared" si="356"/>
        <v>1</v>
      </c>
      <c r="AP142" s="54">
        <f t="shared" si="356"/>
        <v>1</v>
      </c>
      <c r="AQ142" s="54">
        <f t="shared" si="356"/>
        <v>1</v>
      </c>
      <c r="AR142" s="54">
        <f t="shared" si="356"/>
        <v>1</v>
      </c>
      <c r="AS142" s="54">
        <f t="shared" si="356"/>
        <v>1</v>
      </c>
      <c r="AT142" s="54">
        <f t="shared" si="356"/>
        <v>1</v>
      </c>
      <c r="AU142" s="54">
        <f t="shared" si="356"/>
        <v>1</v>
      </c>
      <c r="AV142" s="54">
        <f t="shared" si="356"/>
        <v>1</v>
      </c>
      <c r="AW142" s="54">
        <f t="shared" si="356"/>
        <v>1</v>
      </c>
      <c r="AX142" s="53">
        <f t="shared" si="323"/>
        <v>0</v>
      </c>
      <c r="AY142" s="54">
        <f t="shared" ref="AY142:BU142" si="357">AX142+AY26</f>
        <v>0.7947761194</v>
      </c>
      <c r="AZ142" s="54">
        <f t="shared" si="357"/>
        <v>0.8656716418</v>
      </c>
      <c r="BA142" s="54">
        <f t="shared" si="357"/>
        <v>0.9104477612</v>
      </c>
      <c r="BB142" s="54">
        <f t="shared" si="357"/>
        <v>0.9328358209</v>
      </c>
      <c r="BC142" s="54">
        <f t="shared" si="357"/>
        <v>0.9402985075</v>
      </c>
      <c r="BD142" s="54">
        <f t="shared" si="357"/>
        <v>0.9552238806</v>
      </c>
      <c r="BE142" s="54">
        <f t="shared" si="357"/>
        <v>0.9589552239</v>
      </c>
      <c r="BF142" s="54">
        <f t="shared" si="357"/>
        <v>0.973880597</v>
      </c>
      <c r="BG142" s="54">
        <f t="shared" si="357"/>
        <v>0.9776119403</v>
      </c>
      <c r="BH142" s="54">
        <f t="shared" si="357"/>
        <v>0.9776119403</v>
      </c>
      <c r="BI142" s="54">
        <f t="shared" si="357"/>
        <v>0.9776119403</v>
      </c>
      <c r="BJ142" s="54">
        <f t="shared" si="357"/>
        <v>0.9925373134</v>
      </c>
      <c r="BK142" s="54">
        <f t="shared" si="357"/>
        <v>0.9962686567</v>
      </c>
      <c r="BL142" s="54">
        <f t="shared" si="357"/>
        <v>1</v>
      </c>
      <c r="BM142" s="54">
        <f t="shared" si="357"/>
        <v>1</v>
      </c>
      <c r="BN142" s="54">
        <f t="shared" si="357"/>
        <v>1</v>
      </c>
      <c r="BO142" s="54">
        <f t="shared" si="357"/>
        <v>1</v>
      </c>
      <c r="BP142" s="54">
        <f t="shared" si="357"/>
        <v>1</v>
      </c>
      <c r="BQ142" s="54">
        <f t="shared" si="357"/>
        <v>1</v>
      </c>
      <c r="BR142" s="54">
        <f t="shared" si="357"/>
        <v>1</v>
      </c>
      <c r="BS142" s="54">
        <f t="shared" si="357"/>
        <v>1</v>
      </c>
      <c r="BT142" s="54">
        <f t="shared" si="357"/>
        <v>1</v>
      </c>
      <c r="BU142" s="54">
        <f t="shared" si="357"/>
        <v>1</v>
      </c>
      <c r="BV142" s="53">
        <f t="shared" si="325"/>
        <v>0</v>
      </c>
      <c r="BW142" s="54">
        <f t="shared" ref="BW142:CS142" si="358">BV142+BW26</f>
        <v>0.6860465116</v>
      </c>
      <c r="BX142" s="54">
        <f t="shared" si="358"/>
        <v>0.8139534884</v>
      </c>
      <c r="BY142" s="54">
        <f t="shared" si="358"/>
        <v>0.8488372093</v>
      </c>
      <c r="BZ142" s="54">
        <f t="shared" si="358"/>
        <v>0.8895348837</v>
      </c>
      <c r="CA142" s="54">
        <f t="shared" si="358"/>
        <v>0.9127906977</v>
      </c>
      <c r="CB142" s="54">
        <f t="shared" si="358"/>
        <v>0.9534883721</v>
      </c>
      <c r="CC142" s="54">
        <f t="shared" si="358"/>
        <v>0.9534883721</v>
      </c>
      <c r="CD142" s="54">
        <f t="shared" si="358"/>
        <v>0.9709302326</v>
      </c>
      <c r="CE142" s="54">
        <f t="shared" si="358"/>
        <v>0.976744186</v>
      </c>
      <c r="CF142" s="54">
        <f t="shared" si="358"/>
        <v>0.9825581395</v>
      </c>
      <c r="CG142" s="54">
        <f t="shared" si="358"/>
        <v>0.988372093</v>
      </c>
      <c r="CH142" s="54">
        <f t="shared" si="358"/>
        <v>0.988372093</v>
      </c>
      <c r="CI142" s="54">
        <f t="shared" si="358"/>
        <v>0.988372093</v>
      </c>
      <c r="CJ142" s="54">
        <f t="shared" si="358"/>
        <v>0.988372093</v>
      </c>
      <c r="CK142" s="54">
        <f t="shared" si="358"/>
        <v>0.988372093</v>
      </c>
      <c r="CL142" s="54">
        <f t="shared" si="358"/>
        <v>0.9941860465</v>
      </c>
      <c r="CM142" s="54">
        <f t="shared" si="358"/>
        <v>0.9941860465</v>
      </c>
      <c r="CN142" s="54">
        <f t="shared" si="358"/>
        <v>0.9941860465</v>
      </c>
      <c r="CO142" s="54">
        <f t="shared" si="358"/>
        <v>0.9941860465</v>
      </c>
      <c r="CP142" s="54">
        <f t="shared" si="358"/>
        <v>0.9941860465</v>
      </c>
      <c r="CQ142" s="54">
        <f t="shared" si="358"/>
        <v>0.9941860465</v>
      </c>
      <c r="CR142" s="54">
        <f t="shared" si="358"/>
        <v>0.9941860465</v>
      </c>
      <c r="CS142" s="54">
        <f t="shared" si="358"/>
        <v>1</v>
      </c>
    </row>
    <row r="143">
      <c r="A143" s="23" t="s">
        <v>19</v>
      </c>
      <c r="B143" s="53">
        <f t="shared" ref="B143:B184" si="363">B85</f>
        <v>0</v>
      </c>
      <c r="C143" s="53">
        <f t="shared" ref="C143:Y143" si="359">B143+C85</f>
        <v>0</v>
      </c>
      <c r="D143" s="53">
        <f t="shared" si="359"/>
        <v>0</v>
      </c>
      <c r="E143" s="53">
        <f t="shared" si="359"/>
        <v>0</v>
      </c>
      <c r="F143" s="53">
        <f t="shared" si="359"/>
        <v>0</v>
      </c>
      <c r="G143" s="53">
        <f t="shared" si="359"/>
        <v>0</v>
      </c>
      <c r="H143" s="53">
        <f t="shared" si="359"/>
        <v>0</v>
      </c>
      <c r="I143" s="53">
        <f t="shared" si="359"/>
        <v>0</v>
      </c>
      <c r="J143" s="53">
        <f t="shared" si="359"/>
        <v>0</v>
      </c>
      <c r="K143" s="53">
        <f t="shared" si="359"/>
        <v>0</v>
      </c>
      <c r="L143" s="53">
        <f t="shared" si="359"/>
        <v>0</v>
      </c>
      <c r="M143" s="53">
        <f t="shared" si="359"/>
        <v>0</v>
      </c>
      <c r="N143" s="53">
        <f t="shared" si="359"/>
        <v>0</v>
      </c>
      <c r="O143" s="53">
        <f t="shared" si="359"/>
        <v>0</v>
      </c>
      <c r="P143" s="53">
        <f t="shared" si="359"/>
        <v>0</v>
      </c>
      <c r="Q143" s="53">
        <f t="shared" si="359"/>
        <v>0</v>
      </c>
      <c r="R143" s="53">
        <f t="shared" si="359"/>
        <v>0</v>
      </c>
      <c r="S143" s="53">
        <f t="shared" si="359"/>
        <v>0</v>
      </c>
      <c r="T143" s="53">
        <f t="shared" si="359"/>
        <v>0</v>
      </c>
      <c r="U143" s="53">
        <f t="shared" si="359"/>
        <v>0</v>
      </c>
      <c r="V143" s="53">
        <f t="shared" si="359"/>
        <v>0</v>
      </c>
      <c r="W143" s="53">
        <f t="shared" si="359"/>
        <v>0</v>
      </c>
      <c r="X143" s="53">
        <f t="shared" si="359"/>
        <v>0</v>
      </c>
      <c r="Y143" s="53">
        <f t="shared" si="359"/>
        <v>0</v>
      </c>
      <c r="Z143" s="53">
        <f t="shared" ref="Z143:Z184" si="365">Z85</f>
        <v>0</v>
      </c>
      <c r="AA143" s="53">
        <f t="shared" ref="AA143:AW143" si="360">Z143+AA85</f>
        <v>1</v>
      </c>
      <c r="AB143" s="53">
        <f t="shared" si="360"/>
        <v>1</v>
      </c>
      <c r="AC143" s="53">
        <f t="shared" si="360"/>
        <v>1</v>
      </c>
      <c r="AD143" s="53">
        <f t="shared" si="360"/>
        <v>1</v>
      </c>
      <c r="AE143" s="53">
        <f t="shared" si="360"/>
        <v>1</v>
      </c>
      <c r="AF143" s="53">
        <f t="shared" si="360"/>
        <v>1</v>
      </c>
      <c r="AG143" s="53">
        <f t="shared" si="360"/>
        <v>1</v>
      </c>
      <c r="AH143" s="53">
        <f t="shared" si="360"/>
        <v>1</v>
      </c>
      <c r="AI143" s="53">
        <f t="shared" si="360"/>
        <v>1</v>
      </c>
      <c r="AJ143" s="53">
        <f t="shared" si="360"/>
        <v>1</v>
      </c>
      <c r="AK143" s="53">
        <f t="shared" si="360"/>
        <v>1</v>
      </c>
      <c r="AL143" s="53">
        <f t="shared" si="360"/>
        <v>1</v>
      </c>
      <c r="AM143" s="53">
        <f t="shared" si="360"/>
        <v>1</v>
      </c>
      <c r="AN143" s="53">
        <f t="shared" si="360"/>
        <v>1</v>
      </c>
      <c r="AO143" s="53">
        <f t="shared" si="360"/>
        <v>1</v>
      </c>
      <c r="AP143" s="53">
        <f t="shared" si="360"/>
        <v>1</v>
      </c>
      <c r="AQ143" s="53">
        <f t="shared" si="360"/>
        <v>1</v>
      </c>
      <c r="AR143" s="53">
        <f t="shared" si="360"/>
        <v>1</v>
      </c>
      <c r="AS143" s="53">
        <f t="shared" si="360"/>
        <v>1</v>
      </c>
      <c r="AT143" s="53">
        <f t="shared" si="360"/>
        <v>1</v>
      </c>
      <c r="AU143" s="53">
        <f t="shared" si="360"/>
        <v>1</v>
      </c>
      <c r="AV143" s="53">
        <f t="shared" si="360"/>
        <v>1</v>
      </c>
      <c r="AW143" s="53">
        <f t="shared" si="360"/>
        <v>1</v>
      </c>
      <c r="AX143" s="53">
        <f t="shared" ref="AX143:AX184" si="367">AX85</f>
        <v>0</v>
      </c>
      <c r="AY143" s="53">
        <f t="shared" ref="AY143:BU143" si="361">AX143+AY85</f>
        <v>1</v>
      </c>
      <c r="AZ143" s="53">
        <f t="shared" si="361"/>
        <v>1</v>
      </c>
      <c r="BA143" s="53">
        <f t="shared" si="361"/>
        <v>1</v>
      </c>
      <c r="BB143" s="53">
        <f t="shared" si="361"/>
        <v>1</v>
      </c>
      <c r="BC143" s="53">
        <f t="shared" si="361"/>
        <v>1</v>
      </c>
      <c r="BD143" s="53">
        <f t="shared" si="361"/>
        <v>1</v>
      </c>
      <c r="BE143" s="53">
        <f t="shared" si="361"/>
        <v>1</v>
      </c>
      <c r="BF143" s="53">
        <f t="shared" si="361"/>
        <v>1</v>
      </c>
      <c r="BG143" s="53">
        <f t="shared" si="361"/>
        <v>1</v>
      </c>
      <c r="BH143" s="53">
        <f t="shared" si="361"/>
        <v>1</v>
      </c>
      <c r="BI143" s="53">
        <f t="shared" si="361"/>
        <v>1</v>
      </c>
      <c r="BJ143" s="53">
        <f t="shared" si="361"/>
        <v>1</v>
      </c>
      <c r="BK143" s="53">
        <f t="shared" si="361"/>
        <v>1</v>
      </c>
      <c r="BL143" s="53">
        <f t="shared" si="361"/>
        <v>1</v>
      </c>
      <c r="BM143" s="53">
        <f t="shared" si="361"/>
        <v>1</v>
      </c>
      <c r="BN143" s="53">
        <f t="shared" si="361"/>
        <v>1</v>
      </c>
      <c r="BO143" s="53">
        <f t="shared" si="361"/>
        <v>1</v>
      </c>
      <c r="BP143" s="53">
        <f t="shared" si="361"/>
        <v>1</v>
      </c>
      <c r="BQ143" s="53">
        <f t="shared" si="361"/>
        <v>1</v>
      </c>
      <c r="BR143" s="53">
        <f t="shared" si="361"/>
        <v>1</v>
      </c>
      <c r="BS143" s="53">
        <f t="shared" si="361"/>
        <v>1</v>
      </c>
      <c r="BT143" s="53">
        <f t="shared" si="361"/>
        <v>1</v>
      </c>
      <c r="BU143" s="53">
        <f t="shared" si="361"/>
        <v>1</v>
      </c>
      <c r="BV143" s="53">
        <f t="shared" ref="BV143:BV184" si="369">BV85</f>
        <v>0</v>
      </c>
      <c r="BW143" s="53">
        <f t="shared" ref="BW143:CS143" si="362">BV143+BW85</f>
        <v>0.9166666667</v>
      </c>
      <c r="BX143" s="53">
        <f t="shared" si="362"/>
        <v>0.9166666667</v>
      </c>
      <c r="BY143" s="53">
        <f t="shared" si="362"/>
        <v>0.9166666667</v>
      </c>
      <c r="BZ143" s="53">
        <f t="shared" si="362"/>
        <v>0.9166666667</v>
      </c>
      <c r="CA143" s="53">
        <f t="shared" si="362"/>
        <v>0.9166666667</v>
      </c>
      <c r="CB143" s="53">
        <f t="shared" si="362"/>
        <v>0.9166666667</v>
      </c>
      <c r="CC143" s="53">
        <f t="shared" si="362"/>
        <v>0.9166666667</v>
      </c>
      <c r="CD143" s="53">
        <f t="shared" si="362"/>
        <v>0.9166666667</v>
      </c>
      <c r="CE143" s="53">
        <f t="shared" si="362"/>
        <v>0.9166666667</v>
      </c>
      <c r="CF143" s="53">
        <f t="shared" si="362"/>
        <v>0.9166666667</v>
      </c>
      <c r="CG143" s="53">
        <f t="shared" si="362"/>
        <v>0.9166666667</v>
      </c>
      <c r="CH143" s="53">
        <f t="shared" si="362"/>
        <v>0.9166666667</v>
      </c>
      <c r="CI143" s="53">
        <f t="shared" si="362"/>
        <v>0.9166666667</v>
      </c>
      <c r="CJ143" s="53">
        <f t="shared" si="362"/>
        <v>0.9166666667</v>
      </c>
      <c r="CK143" s="53">
        <f t="shared" si="362"/>
        <v>0.9166666667</v>
      </c>
      <c r="CL143" s="53">
        <f t="shared" si="362"/>
        <v>0.9166666667</v>
      </c>
      <c r="CM143" s="53">
        <f t="shared" si="362"/>
        <v>0.9166666667</v>
      </c>
      <c r="CN143" s="53">
        <f t="shared" si="362"/>
        <v>0.9166666667</v>
      </c>
      <c r="CO143" s="53">
        <f t="shared" si="362"/>
        <v>0.9166666667</v>
      </c>
      <c r="CP143" s="53">
        <f t="shared" si="362"/>
        <v>0.9166666667</v>
      </c>
      <c r="CQ143" s="53">
        <f t="shared" si="362"/>
        <v>0.9166666667</v>
      </c>
      <c r="CR143" s="53">
        <f t="shared" si="362"/>
        <v>0.9166666667</v>
      </c>
      <c r="CS143" s="53">
        <f t="shared" si="362"/>
        <v>1</v>
      </c>
    </row>
    <row r="144">
      <c r="A144" s="23" t="s">
        <v>20</v>
      </c>
      <c r="B144" s="53">
        <f t="shared" si="363"/>
        <v>0</v>
      </c>
      <c r="C144" s="53">
        <f t="shared" ref="C144:Y144" si="364">B144+C86</f>
        <v>0</v>
      </c>
      <c r="D144" s="53">
        <f t="shared" si="364"/>
        <v>0</v>
      </c>
      <c r="E144" s="53">
        <f t="shared" si="364"/>
        <v>0</v>
      </c>
      <c r="F144" s="53">
        <f t="shared" si="364"/>
        <v>0</v>
      </c>
      <c r="G144" s="53">
        <f t="shared" si="364"/>
        <v>0</v>
      </c>
      <c r="H144" s="53">
        <f t="shared" si="364"/>
        <v>0</v>
      </c>
      <c r="I144" s="53">
        <f t="shared" si="364"/>
        <v>0</v>
      </c>
      <c r="J144" s="53">
        <f t="shared" si="364"/>
        <v>0</v>
      </c>
      <c r="K144" s="53">
        <f t="shared" si="364"/>
        <v>0</v>
      </c>
      <c r="L144" s="53">
        <f t="shared" si="364"/>
        <v>0</v>
      </c>
      <c r="M144" s="53">
        <f t="shared" si="364"/>
        <v>0</v>
      </c>
      <c r="N144" s="53">
        <f t="shared" si="364"/>
        <v>0</v>
      </c>
      <c r="O144" s="53">
        <f t="shared" si="364"/>
        <v>0</v>
      </c>
      <c r="P144" s="53">
        <f t="shared" si="364"/>
        <v>0</v>
      </c>
      <c r="Q144" s="53">
        <f t="shared" si="364"/>
        <v>0</v>
      </c>
      <c r="R144" s="53">
        <f t="shared" si="364"/>
        <v>0</v>
      </c>
      <c r="S144" s="53">
        <f t="shared" si="364"/>
        <v>0</v>
      </c>
      <c r="T144" s="53">
        <f t="shared" si="364"/>
        <v>0</v>
      </c>
      <c r="U144" s="53">
        <f t="shared" si="364"/>
        <v>0</v>
      </c>
      <c r="V144" s="53">
        <f t="shared" si="364"/>
        <v>0</v>
      </c>
      <c r="W144" s="53">
        <f t="shared" si="364"/>
        <v>0</v>
      </c>
      <c r="X144" s="53">
        <f t="shared" si="364"/>
        <v>0</v>
      </c>
      <c r="Y144" s="53">
        <f t="shared" si="364"/>
        <v>0</v>
      </c>
      <c r="Z144" s="53">
        <f t="shared" si="365"/>
        <v>0</v>
      </c>
      <c r="AA144" s="53">
        <f t="shared" ref="AA144:AW144" si="366">Z144+AA86</f>
        <v>1</v>
      </c>
      <c r="AB144" s="53">
        <f t="shared" si="366"/>
        <v>1</v>
      </c>
      <c r="AC144" s="53">
        <f t="shared" si="366"/>
        <v>1</v>
      </c>
      <c r="AD144" s="53">
        <f t="shared" si="366"/>
        <v>1</v>
      </c>
      <c r="AE144" s="53">
        <f t="shared" si="366"/>
        <v>1</v>
      </c>
      <c r="AF144" s="53">
        <f t="shared" si="366"/>
        <v>1</v>
      </c>
      <c r="AG144" s="53">
        <f t="shared" si="366"/>
        <v>1</v>
      </c>
      <c r="AH144" s="53">
        <f t="shared" si="366"/>
        <v>1</v>
      </c>
      <c r="AI144" s="53">
        <f t="shared" si="366"/>
        <v>1</v>
      </c>
      <c r="AJ144" s="53">
        <f t="shared" si="366"/>
        <v>1</v>
      </c>
      <c r="AK144" s="53">
        <f t="shared" si="366"/>
        <v>1</v>
      </c>
      <c r="AL144" s="53">
        <f t="shared" si="366"/>
        <v>1</v>
      </c>
      <c r="AM144" s="53">
        <f t="shared" si="366"/>
        <v>1</v>
      </c>
      <c r="AN144" s="53">
        <f t="shared" si="366"/>
        <v>1</v>
      </c>
      <c r="AO144" s="53">
        <f t="shared" si="366"/>
        <v>1</v>
      </c>
      <c r="AP144" s="53">
        <f t="shared" si="366"/>
        <v>1</v>
      </c>
      <c r="AQ144" s="53">
        <f t="shared" si="366"/>
        <v>1</v>
      </c>
      <c r="AR144" s="53">
        <f t="shared" si="366"/>
        <v>1</v>
      </c>
      <c r="AS144" s="53">
        <f t="shared" si="366"/>
        <v>1</v>
      </c>
      <c r="AT144" s="53">
        <f t="shared" si="366"/>
        <v>1</v>
      </c>
      <c r="AU144" s="53">
        <f t="shared" si="366"/>
        <v>1</v>
      </c>
      <c r="AV144" s="53">
        <f t="shared" si="366"/>
        <v>1</v>
      </c>
      <c r="AW144" s="53">
        <f t="shared" si="366"/>
        <v>1</v>
      </c>
      <c r="AX144" s="53">
        <f t="shared" si="367"/>
        <v>0</v>
      </c>
      <c r="AY144" s="53">
        <f t="shared" ref="AY144:BU144" si="368">AX144+AY86</f>
        <v>0.7142857143</v>
      </c>
      <c r="AZ144" s="53">
        <f t="shared" si="368"/>
        <v>0.8571428571</v>
      </c>
      <c r="BA144" s="53">
        <f t="shared" si="368"/>
        <v>0.8571428571</v>
      </c>
      <c r="BB144" s="53">
        <f t="shared" si="368"/>
        <v>0.8571428571</v>
      </c>
      <c r="BC144" s="53">
        <f t="shared" si="368"/>
        <v>0.8571428571</v>
      </c>
      <c r="BD144" s="53">
        <f t="shared" si="368"/>
        <v>0.8571428571</v>
      </c>
      <c r="BE144" s="53">
        <f t="shared" si="368"/>
        <v>0.8571428571</v>
      </c>
      <c r="BF144" s="53">
        <f t="shared" si="368"/>
        <v>0.8571428571</v>
      </c>
      <c r="BG144" s="53">
        <f t="shared" si="368"/>
        <v>0.8571428571</v>
      </c>
      <c r="BH144" s="53">
        <f t="shared" si="368"/>
        <v>0.8571428571</v>
      </c>
      <c r="BI144" s="53">
        <f t="shared" si="368"/>
        <v>0.8571428571</v>
      </c>
      <c r="BJ144" s="53">
        <f t="shared" si="368"/>
        <v>1</v>
      </c>
      <c r="BK144" s="53">
        <f t="shared" si="368"/>
        <v>1</v>
      </c>
      <c r="BL144" s="53">
        <f t="shared" si="368"/>
        <v>1</v>
      </c>
      <c r="BM144" s="53">
        <f t="shared" si="368"/>
        <v>1</v>
      </c>
      <c r="BN144" s="53">
        <f t="shared" si="368"/>
        <v>1</v>
      </c>
      <c r="BO144" s="53">
        <f t="shared" si="368"/>
        <v>1</v>
      </c>
      <c r="BP144" s="53">
        <f t="shared" si="368"/>
        <v>1</v>
      </c>
      <c r="BQ144" s="53">
        <f t="shared" si="368"/>
        <v>1</v>
      </c>
      <c r="BR144" s="53">
        <f t="shared" si="368"/>
        <v>1</v>
      </c>
      <c r="BS144" s="53">
        <f t="shared" si="368"/>
        <v>1</v>
      </c>
      <c r="BT144" s="53">
        <f t="shared" si="368"/>
        <v>1</v>
      </c>
      <c r="BU144" s="53">
        <f t="shared" si="368"/>
        <v>1</v>
      </c>
      <c r="BV144" s="53">
        <f t="shared" si="369"/>
        <v>0</v>
      </c>
      <c r="BW144" s="53">
        <f t="shared" ref="BW144:CS144" si="370">BV144+BW86</f>
        <v>0.75</v>
      </c>
      <c r="BX144" s="53">
        <f t="shared" si="370"/>
        <v>1</v>
      </c>
      <c r="BY144" s="53">
        <f t="shared" si="370"/>
        <v>1</v>
      </c>
      <c r="BZ144" s="53">
        <f t="shared" si="370"/>
        <v>1</v>
      </c>
      <c r="CA144" s="53">
        <f t="shared" si="370"/>
        <v>1</v>
      </c>
      <c r="CB144" s="53">
        <f t="shared" si="370"/>
        <v>1</v>
      </c>
      <c r="CC144" s="53">
        <f t="shared" si="370"/>
        <v>1</v>
      </c>
      <c r="CD144" s="53">
        <f t="shared" si="370"/>
        <v>1</v>
      </c>
      <c r="CE144" s="53">
        <f t="shared" si="370"/>
        <v>1</v>
      </c>
      <c r="CF144" s="53">
        <f t="shared" si="370"/>
        <v>1</v>
      </c>
      <c r="CG144" s="53">
        <f t="shared" si="370"/>
        <v>1</v>
      </c>
      <c r="CH144" s="53">
        <f t="shared" si="370"/>
        <v>1</v>
      </c>
      <c r="CI144" s="53">
        <f t="shared" si="370"/>
        <v>1</v>
      </c>
      <c r="CJ144" s="53">
        <f t="shared" si="370"/>
        <v>1</v>
      </c>
      <c r="CK144" s="53">
        <f t="shared" si="370"/>
        <v>1</v>
      </c>
      <c r="CL144" s="53">
        <f t="shared" si="370"/>
        <v>1</v>
      </c>
      <c r="CM144" s="53">
        <f t="shared" si="370"/>
        <v>1</v>
      </c>
      <c r="CN144" s="53">
        <f t="shared" si="370"/>
        <v>1</v>
      </c>
      <c r="CO144" s="53">
        <f t="shared" si="370"/>
        <v>1</v>
      </c>
      <c r="CP144" s="53">
        <f t="shared" si="370"/>
        <v>1</v>
      </c>
      <c r="CQ144" s="53">
        <f t="shared" si="370"/>
        <v>1</v>
      </c>
      <c r="CR144" s="53">
        <f t="shared" si="370"/>
        <v>1</v>
      </c>
      <c r="CS144" s="53">
        <f t="shared" si="370"/>
        <v>1</v>
      </c>
    </row>
    <row r="145">
      <c r="A145" s="23" t="s">
        <v>21</v>
      </c>
      <c r="B145" s="53">
        <f t="shared" si="363"/>
        <v>0</v>
      </c>
      <c r="C145" s="53">
        <f t="shared" ref="C145:Y145" si="371">B145+C87</f>
        <v>0</v>
      </c>
      <c r="D145" s="53">
        <f t="shared" si="371"/>
        <v>0</v>
      </c>
      <c r="E145" s="53">
        <f t="shared" si="371"/>
        <v>0</v>
      </c>
      <c r="F145" s="53">
        <f t="shared" si="371"/>
        <v>0</v>
      </c>
      <c r="G145" s="53">
        <f t="shared" si="371"/>
        <v>0</v>
      </c>
      <c r="H145" s="53">
        <f t="shared" si="371"/>
        <v>0</v>
      </c>
      <c r="I145" s="53">
        <f t="shared" si="371"/>
        <v>0</v>
      </c>
      <c r="J145" s="53">
        <f t="shared" si="371"/>
        <v>0</v>
      </c>
      <c r="K145" s="53">
        <f t="shared" si="371"/>
        <v>0</v>
      </c>
      <c r="L145" s="53">
        <f t="shared" si="371"/>
        <v>0</v>
      </c>
      <c r="M145" s="53">
        <f t="shared" si="371"/>
        <v>0</v>
      </c>
      <c r="N145" s="53">
        <f t="shared" si="371"/>
        <v>0</v>
      </c>
      <c r="O145" s="53">
        <f t="shared" si="371"/>
        <v>0</v>
      </c>
      <c r="P145" s="53">
        <f t="shared" si="371"/>
        <v>0</v>
      </c>
      <c r="Q145" s="53">
        <f t="shared" si="371"/>
        <v>0</v>
      </c>
      <c r="R145" s="53">
        <f t="shared" si="371"/>
        <v>0</v>
      </c>
      <c r="S145" s="53">
        <f t="shared" si="371"/>
        <v>0</v>
      </c>
      <c r="T145" s="53">
        <f t="shared" si="371"/>
        <v>0</v>
      </c>
      <c r="U145" s="53">
        <f t="shared" si="371"/>
        <v>0</v>
      </c>
      <c r="V145" s="53">
        <f t="shared" si="371"/>
        <v>0</v>
      </c>
      <c r="W145" s="53">
        <f t="shared" si="371"/>
        <v>0</v>
      </c>
      <c r="X145" s="53">
        <f t="shared" si="371"/>
        <v>0</v>
      </c>
      <c r="Y145" s="53">
        <f t="shared" si="371"/>
        <v>0</v>
      </c>
      <c r="Z145" s="53">
        <f t="shared" si="365"/>
        <v>0</v>
      </c>
      <c r="AA145" s="53">
        <f t="shared" ref="AA145:AW145" si="372">Z145+AA87</f>
        <v>1</v>
      </c>
      <c r="AB145" s="53">
        <f t="shared" si="372"/>
        <v>1</v>
      </c>
      <c r="AC145" s="53">
        <f t="shared" si="372"/>
        <v>1</v>
      </c>
      <c r="AD145" s="53">
        <f t="shared" si="372"/>
        <v>1</v>
      </c>
      <c r="AE145" s="53">
        <f t="shared" si="372"/>
        <v>1</v>
      </c>
      <c r="AF145" s="53">
        <f t="shared" si="372"/>
        <v>1</v>
      </c>
      <c r="AG145" s="53">
        <f t="shared" si="372"/>
        <v>1</v>
      </c>
      <c r="AH145" s="53">
        <f t="shared" si="372"/>
        <v>1</v>
      </c>
      <c r="AI145" s="53">
        <f t="shared" si="372"/>
        <v>1</v>
      </c>
      <c r="AJ145" s="53">
        <f t="shared" si="372"/>
        <v>1</v>
      </c>
      <c r="AK145" s="53">
        <f t="shared" si="372"/>
        <v>1</v>
      </c>
      <c r="AL145" s="53">
        <f t="shared" si="372"/>
        <v>1</v>
      </c>
      <c r="AM145" s="53">
        <f t="shared" si="372"/>
        <v>1</v>
      </c>
      <c r="AN145" s="53">
        <f t="shared" si="372"/>
        <v>1</v>
      </c>
      <c r="AO145" s="53">
        <f t="shared" si="372"/>
        <v>1</v>
      </c>
      <c r="AP145" s="53">
        <f t="shared" si="372"/>
        <v>1</v>
      </c>
      <c r="AQ145" s="53">
        <f t="shared" si="372"/>
        <v>1</v>
      </c>
      <c r="AR145" s="53">
        <f t="shared" si="372"/>
        <v>1</v>
      </c>
      <c r="AS145" s="53">
        <f t="shared" si="372"/>
        <v>1</v>
      </c>
      <c r="AT145" s="53">
        <f t="shared" si="372"/>
        <v>1</v>
      </c>
      <c r="AU145" s="53">
        <f t="shared" si="372"/>
        <v>1</v>
      </c>
      <c r="AV145" s="53">
        <f t="shared" si="372"/>
        <v>1</v>
      </c>
      <c r="AW145" s="53">
        <f t="shared" si="372"/>
        <v>1</v>
      </c>
      <c r="AX145" s="53">
        <f t="shared" si="367"/>
        <v>0</v>
      </c>
      <c r="AY145" s="53">
        <f t="shared" ref="AY145:BU145" si="373">AX145+AY87</f>
        <v>0.75</v>
      </c>
      <c r="AZ145" s="53">
        <f t="shared" si="373"/>
        <v>0.75</v>
      </c>
      <c r="BA145" s="53">
        <f t="shared" si="373"/>
        <v>0.75</v>
      </c>
      <c r="BB145" s="53">
        <f t="shared" si="373"/>
        <v>0.75</v>
      </c>
      <c r="BC145" s="53">
        <f t="shared" si="373"/>
        <v>0.75</v>
      </c>
      <c r="BD145" s="53">
        <f t="shared" si="373"/>
        <v>0.75</v>
      </c>
      <c r="BE145" s="53">
        <f t="shared" si="373"/>
        <v>0.75</v>
      </c>
      <c r="BF145" s="53">
        <f t="shared" si="373"/>
        <v>0.75</v>
      </c>
      <c r="BG145" s="53">
        <f t="shared" si="373"/>
        <v>0.75</v>
      </c>
      <c r="BH145" s="53">
        <f t="shared" si="373"/>
        <v>0.75</v>
      </c>
      <c r="BI145" s="53">
        <f t="shared" si="373"/>
        <v>0.75</v>
      </c>
      <c r="BJ145" s="53">
        <f t="shared" si="373"/>
        <v>0.75</v>
      </c>
      <c r="BK145" s="53">
        <f t="shared" si="373"/>
        <v>0.75</v>
      </c>
      <c r="BL145" s="53">
        <f t="shared" si="373"/>
        <v>0.75</v>
      </c>
      <c r="BM145" s="53">
        <f t="shared" si="373"/>
        <v>0.75</v>
      </c>
      <c r="BN145" s="53">
        <f t="shared" si="373"/>
        <v>0.75</v>
      </c>
      <c r="BO145" s="53">
        <f t="shared" si="373"/>
        <v>0.75</v>
      </c>
      <c r="BP145" s="53">
        <f t="shared" si="373"/>
        <v>0.75</v>
      </c>
      <c r="BQ145" s="53">
        <f t="shared" si="373"/>
        <v>0.75</v>
      </c>
      <c r="BR145" s="53">
        <f t="shared" si="373"/>
        <v>0.75</v>
      </c>
      <c r="BS145" s="53">
        <f t="shared" si="373"/>
        <v>0.75</v>
      </c>
      <c r="BT145" s="53">
        <f t="shared" si="373"/>
        <v>0.75</v>
      </c>
      <c r="BU145" s="53">
        <f t="shared" si="373"/>
        <v>1</v>
      </c>
      <c r="BV145" s="53">
        <f t="shared" si="369"/>
        <v>0</v>
      </c>
      <c r="BW145" s="53">
        <f t="shared" ref="BW145:CS145" si="374">BV145+BW87</f>
        <v>1</v>
      </c>
      <c r="BX145" s="53">
        <f t="shared" si="374"/>
        <v>1</v>
      </c>
      <c r="BY145" s="53">
        <f t="shared" si="374"/>
        <v>1</v>
      </c>
      <c r="BZ145" s="53">
        <f t="shared" si="374"/>
        <v>1</v>
      </c>
      <c r="CA145" s="53">
        <f t="shared" si="374"/>
        <v>1</v>
      </c>
      <c r="CB145" s="53">
        <f t="shared" si="374"/>
        <v>1</v>
      </c>
      <c r="CC145" s="53">
        <f t="shared" si="374"/>
        <v>1</v>
      </c>
      <c r="CD145" s="53">
        <f t="shared" si="374"/>
        <v>1</v>
      </c>
      <c r="CE145" s="53">
        <f t="shared" si="374"/>
        <v>1</v>
      </c>
      <c r="CF145" s="53">
        <f t="shared" si="374"/>
        <v>1</v>
      </c>
      <c r="CG145" s="53">
        <f t="shared" si="374"/>
        <v>1</v>
      </c>
      <c r="CH145" s="53">
        <f t="shared" si="374"/>
        <v>1</v>
      </c>
      <c r="CI145" s="53">
        <f t="shared" si="374"/>
        <v>1</v>
      </c>
      <c r="CJ145" s="53">
        <f t="shared" si="374"/>
        <v>1</v>
      </c>
      <c r="CK145" s="53">
        <f t="shared" si="374"/>
        <v>1</v>
      </c>
      <c r="CL145" s="53">
        <f t="shared" si="374"/>
        <v>1</v>
      </c>
      <c r="CM145" s="53">
        <f t="shared" si="374"/>
        <v>1</v>
      </c>
      <c r="CN145" s="53">
        <f t="shared" si="374"/>
        <v>1</v>
      </c>
      <c r="CO145" s="53">
        <f t="shared" si="374"/>
        <v>1</v>
      </c>
      <c r="CP145" s="53">
        <f t="shared" si="374"/>
        <v>1</v>
      </c>
      <c r="CQ145" s="53">
        <f t="shared" si="374"/>
        <v>1</v>
      </c>
      <c r="CR145" s="53">
        <f t="shared" si="374"/>
        <v>1</v>
      </c>
      <c r="CS145" s="53">
        <f t="shared" si="374"/>
        <v>1</v>
      </c>
    </row>
    <row r="146">
      <c r="A146" s="23" t="s">
        <v>22</v>
      </c>
      <c r="B146" s="53">
        <f t="shared" si="363"/>
        <v>0</v>
      </c>
      <c r="C146" s="53">
        <f t="shared" ref="C146:Y146" si="375">B146+C88</f>
        <v>0</v>
      </c>
      <c r="D146" s="53">
        <f t="shared" si="375"/>
        <v>0</v>
      </c>
      <c r="E146" s="53">
        <f t="shared" si="375"/>
        <v>0</v>
      </c>
      <c r="F146" s="53">
        <f t="shared" si="375"/>
        <v>0</v>
      </c>
      <c r="G146" s="53">
        <f t="shared" si="375"/>
        <v>0</v>
      </c>
      <c r="H146" s="53">
        <f t="shared" si="375"/>
        <v>0</v>
      </c>
      <c r="I146" s="53">
        <f t="shared" si="375"/>
        <v>0</v>
      </c>
      <c r="J146" s="53">
        <f t="shared" si="375"/>
        <v>0</v>
      </c>
      <c r="K146" s="53">
        <f t="shared" si="375"/>
        <v>0</v>
      </c>
      <c r="L146" s="53">
        <f t="shared" si="375"/>
        <v>0</v>
      </c>
      <c r="M146" s="53">
        <f t="shared" si="375"/>
        <v>0</v>
      </c>
      <c r="N146" s="53">
        <f t="shared" si="375"/>
        <v>0</v>
      </c>
      <c r="O146" s="53">
        <f t="shared" si="375"/>
        <v>0</v>
      </c>
      <c r="P146" s="53">
        <f t="shared" si="375"/>
        <v>0</v>
      </c>
      <c r="Q146" s="53">
        <f t="shared" si="375"/>
        <v>0</v>
      </c>
      <c r="R146" s="53">
        <f t="shared" si="375"/>
        <v>0</v>
      </c>
      <c r="S146" s="53">
        <f t="shared" si="375"/>
        <v>0</v>
      </c>
      <c r="T146" s="53">
        <f t="shared" si="375"/>
        <v>0</v>
      </c>
      <c r="U146" s="53">
        <f t="shared" si="375"/>
        <v>0</v>
      </c>
      <c r="V146" s="53">
        <f t="shared" si="375"/>
        <v>0</v>
      </c>
      <c r="W146" s="53">
        <f t="shared" si="375"/>
        <v>0</v>
      </c>
      <c r="X146" s="53">
        <f t="shared" si="375"/>
        <v>0</v>
      </c>
      <c r="Y146" s="53">
        <f t="shared" si="375"/>
        <v>0</v>
      </c>
      <c r="Z146" s="53">
        <f t="shared" si="365"/>
        <v>0</v>
      </c>
      <c r="AA146" s="53">
        <f t="shared" ref="AA146:AW146" si="376">Z146+AA88</f>
        <v>1</v>
      </c>
      <c r="AB146" s="53">
        <f t="shared" si="376"/>
        <v>1</v>
      </c>
      <c r="AC146" s="53">
        <f t="shared" si="376"/>
        <v>1</v>
      </c>
      <c r="AD146" s="53">
        <f t="shared" si="376"/>
        <v>1</v>
      </c>
      <c r="AE146" s="53">
        <f t="shared" si="376"/>
        <v>1</v>
      </c>
      <c r="AF146" s="53">
        <f t="shared" si="376"/>
        <v>1</v>
      </c>
      <c r="AG146" s="53">
        <f t="shared" si="376"/>
        <v>1</v>
      </c>
      <c r="AH146" s="53">
        <f t="shared" si="376"/>
        <v>1</v>
      </c>
      <c r="AI146" s="53">
        <f t="shared" si="376"/>
        <v>1</v>
      </c>
      <c r="AJ146" s="53">
        <f t="shared" si="376"/>
        <v>1</v>
      </c>
      <c r="AK146" s="53">
        <f t="shared" si="376"/>
        <v>1</v>
      </c>
      <c r="AL146" s="53">
        <f t="shared" si="376"/>
        <v>1</v>
      </c>
      <c r="AM146" s="53">
        <f t="shared" si="376"/>
        <v>1</v>
      </c>
      <c r="AN146" s="53">
        <f t="shared" si="376"/>
        <v>1</v>
      </c>
      <c r="AO146" s="53">
        <f t="shared" si="376"/>
        <v>1</v>
      </c>
      <c r="AP146" s="53">
        <f t="shared" si="376"/>
        <v>1</v>
      </c>
      <c r="AQ146" s="53">
        <f t="shared" si="376"/>
        <v>1</v>
      </c>
      <c r="AR146" s="53">
        <f t="shared" si="376"/>
        <v>1</v>
      </c>
      <c r="AS146" s="53">
        <f t="shared" si="376"/>
        <v>1</v>
      </c>
      <c r="AT146" s="53">
        <f t="shared" si="376"/>
        <v>1</v>
      </c>
      <c r="AU146" s="53">
        <f t="shared" si="376"/>
        <v>1</v>
      </c>
      <c r="AV146" s="53">
        <f t="shared" si="376"/>
        <v>1</v>
      </c>
      <c r="AW146" s="53">
        <f t="shared" si="376"/>
        <v>1</v>
      </c>
      <c r="AX146" s="53">
        <f t="shared" si="367"/>
        <v>0</v>
      </c>
      <c r="AY146" s="53">
        <f t="shared" ref="AY146:BU146" si="377">AX146+AY88</f>
        <v>1</v>
      </c>
      <c r="AZ146" s="53">
        <f t="shared" si="377"/>
        <v>1</v>
      </c>
      <c r="BA146" s="53">
        <f t="shared" si="377"/>
        <v>1</v>
      </c>
      <c r="BB146" s="53">
        <f t="shared" si="377"/>
        <v>1</v>
      </c>
      <c r="BC146" s="53">
        <f t="shared" si="377"/>
        <v>1</v>
      </c>
      <c r="BD146" s="53">
        <f t="shared" si="377"/>
        <v>1</v>
      </c>
      <c r="BE146" s="53">
        <f t="shared" si="377"/>
        <v>1</v>
      </c>
      <c r="BF146" s="53">
        <f t="shared" si="377"/>
        <v>1</v>
      </c>
      <c r="BG146" s="53">
        <f t="shared" si="377"/>
        <v>1</v>
      </c>
      <c r="BH146" s="53">
        <f t="shared" si="377"/>
        <v>1</v>
      </c>
      <c r="BI146" s="53">
        <f t="shared" si="377"/>
        <v>1</v>
      </c>
      <c r="BJ146" s="53">
        <f t="shared" si="377"/>
        <v>1</v>
      </c>
      <c r="BK146" s="53">
        <f t="shared" si="377"/>
        <v>1</v>
      </c>
      <c r="BL146" s="53">
        <f t="shared" si="377"/>
        <v>1</v>
      </c>
      <c r="BM146" s="53">
        <f t="shared" si="377"/>
        <v>1</v>
      </c>
      <c r="BN146" s="53">
        <f t="shared" si="377"/>
        <v>1</v>
      </c>
      <c r="BO146" s="53">
        <f t="shared" si="377"/>
        <v>1</v>
      </c>
      <c r="BP146" s="53">
        <f t="shared" si="377"/>
        <v>1</v>
      </c>
      <c r="BQ146" s="53">
        <f t="shared" si="377"/>
        <v>1</v>
      </c>
      <c r="BR146" s="53">
        <f t="shared" si="377"/>
        <v>1</v>
      </c>
      <c r="BS146" s="53">
        <f t="shared" si="377"/>
        <v>1</v>
      </c>
      <c r="BT146" s="53">
        <f t="shared" si="377"/>
        <v>1</v>
      </c>
      <c r="BU146" s="53">
        <f t="shared" si="377"/>
        <v>1</v>
      </c>
      <c r="BV146" s="53">
        <f t="shared" si="369"/>
        <v>0</v>
      </c>
      <c r="BW146" s="53">
        <f t="shared" ref="BW146:CS146" si="378">BV146+BW88</f>
        <v>0</v>
      </c>
      <c r="BX146" s="53">
        <f t="shared" si="378"/>
        <v>0</v>
      </c>
      <c r="BY146" s="53">
        <f t="shared" si="378"/>
        <v>0</v>
      </c>
      <c r="BZ146" s="53">
        <f t="shared" si="378"/>
        <v>0</v>
      </c>
      <c r="CA146" s="53">
        <f t="shared" si="378"/>
        <v>0</v>
      </c>
      <c r="CB146" s="53">
        <f t="shared" si="378"/>
        <v>0</v>
      </c>
      <c r="CC146" s="53">
        <f t="shared" si="378"/>
        <v>0</v>
      </c>
      <c r="CD146" s="53">
        <f t="shared" si="378"/>
        <v>0</v>
      </c>
      <c r="CE146" s="53">
        <f t="shared" si="378"/>
        <v>0</v>
      </c>
      <c r="CF146" s="53">
        <f t="shared" si="378"/>
        <v>0</v>
      </c>
      <c r="CG146" s="53">
        <f t="shared" si="378"/>
        <v>0</v>
      </c>
      <c r="CH146" s="53">
        <f t="shared" si="378"/>
        <v>0</v>
      </c>
      <c r="CI146" s="53">
        <f t="shared" si="378"/>
        <v>0</v>
      </c>
      <c r="CJ146" s="53">
        <f t="shared" si="378"/>
        <v>0</v>
      </c>
      <c r="CK146" s="53">
        <f t="shared" si="378"/>
        <v>0</v>
      </c>
      <c r="CL146" s="53">
        <f t="shared" si="378"/>
        <v>0</v>
      </c>
      <c r="CM146" s="53">
        <f t="shared" si="378"/>
        <v>0</v>
      </c>
      <c r="CN146" s="53">
        <f t="shared" si="378"/>
        <v>0</v>
      </c>
      <c r="CO146" s="53">
        <f t="shared" si="378"/>
        <v>0</v>
      </c>
      <c r="CP146" s="53">
        <f t="shared" si="378"/>
        <v>0</v>
      </c>
      <c r="CQ146" s="53">
        <f t="shared" si="378"/>
        <v>0</v>
      </c>
      <c r="CR146" s="53">
        <f t="shared" si="378"/>
        <v>0</v>
      </c>
      <c r="CS146" s="53">
        <f t="shared" si="378"/>
        <v>1</v>
      </c>
    </row>
    <row r="147">
      <c r="A147" s="23" t="s">
        <v>23</v>
      </c>
      <c r="B147" s="53">
        <f t="shared" si="363"/>
        <v>0</v>
      </c>
      <c r="C147" s="53">
        <f t="shared" ref="C147:Y147" si="379">B147+C89</f>
        <v>0</v>
      </c>
      <c r="D147" s="53">
        <f t="shared" si="379"/>
        <v>0</v>
      </c>
      <c r="E147" s="53">
        <f t="shared" si="379"/>
        <v>0</v>
      </c>
      <c r="F147" s="53">
        <f t="shared" si="379"/>
        <v>0</v>
      </c>
      <c r="G147" s="53">
        <f t="shared" si="379"/>
        <v>0</v>
      </c>
      <c r="H147" s="53">
        <f t="shared" si="379"/>
        <v>0</v>
      </c>
      <c r="I147" s="53">
        <f t="shared" si="379"/>
        <v>0</v>
      </c>
      <c r="J147" s="53">
        <f t="shared" si="379"/>
        <v>0</v>
      </c>
      <c r="K147" s="53">
        <f t="shared" si="379"/>
        <v>0</v>
      </c>
      <c r="L147" s="53">
        <f t="shared" si="379"/>
        <v>0</v>
      </c>
      <c r="M147" s="53">
        <f t="shared" si="379"/>
        <v>0</v>
      </c>
      <c r="N147" s="53">
        <f t="shared" si="379"/>
        <v>0</v>
      </c>
      <c r="O147" s="53">
        <f t="shared" si="379"/>
        <v>0</v>
      </c>
      <c r="P147" s="53">
        <f t="shared" si="379"/>
        <v>0</v>
      </c>
      <c r="Q147" s="53">
        <f t="shared" si="379"/>
        <v>0</v>
      </c>
      <c r="R147" s="53">
        <f t="shared" si="379"/>
        <v>0</v>
      </c>
      <c r="S147" s="53">
        <f t="shared" si="379"/>
        <v>0</v>
      </c>
      <c r="T147" s="53">
        <f t="shared" si="379"/>
        <v>0</v>
      </c>
      <c r="U147" s="53">
        <f t="shared" si="379"/>
        <v>0</v>
      </c>
      <c r="V147" s="53">
        <f t="shared" si="379"/>
        <v>0</v>
      </c>
      <c r="W147" s="53">
        <f t="shared" si="379"/>
        <v>0</v>
      </c>
      <c r="X147" s="53">
        <f t="shared" si="379"/>
        <v>0</v>
      </c>
      <c r="Y147" s="53">
        <f t="shared" si="379"/>
        <v>0</v>
      </c>
      <c r="Z147" s="53">
        <f t="shared" si="365"/>
        <v>0</v>
      </c>
      <c r="AA147" s="53">
        <f t="shared" ref="AA147:AW147" si="380">Z147+AA89</f>
        <v>1</v>
      </c>
      <c r="AB147" s="53">
        <f t="shared" si="380"/>
        <v>1</v>
      </c>
      <c r="AC147" s="53">
        <f t="shared" si="380"/>
        <v>1</v>
      </c>
      <c r="AD147" s="53">
        <f t="shared" si="380"/>
        <v>1</v>
      </c>
      <c r="AE147" s="53">
        <f t="shared" si="380"/>
        <v>1</v>
      </c>
      <c r="AF147" s="53">
        <f t="shared" si="380"/>
        <v>1</v>
      </c>
      <c r="AG147" s="53">
        <f t="shared" si="380"/>
        <v>1</v>
      </c>
      <c r="AH147" s="53">
        <f t="shared" si="380"/>
        <v>1</v>
      </c>
      <c r="AI147" s="53">
        <f t="shared" si="380"/>
        <v>1</v>
      </c>
      <c r="AJ147" s="53">
        <f t="shared" si="380"/>
        <v>1</v>
      </c>
      <c r="AK147" s="53">
        <f t="shared" si="380"/>
        <v>1</v>
      </c>
      <c r="AL147" s="53">
        <f t="shared" si="380"/>
        <v>1</v>
      </c>
      <c r="AM147" s="53">
        <f t="shared" si="380"/>
        <v>1</v>
      </c>
      <c r="AN147" s="53">
        <f t="shared" si="380"/>
        <v>1</v>
      </c>
      <c r="AO147" s="53">
        <f t="shared" si="380"/>
        <v>1</v>
      </c>
      <c r="AP147" s="53">
        <f t="shared" si="380"/>
        <v>1</v>
      </c>
      <c r="AQ147" s="53">
        <f t="shared" si="380"/>
        <v>1</v>
      </c>
      <c r="AR147" s="53">
        <f t="shared" si="380"/>
        <v>1</v>
      </c>
      <c r="AS147" s="53">
        <f t="shared" si="380"/>
        <v>1</v>
      </c>
      <c r="AT147" s="53">
        <f t="shared" si="380"/>
        <v>1</v>
      </c>
      <c r="AU147" s="53">
        <f t="shared" si="380"/>
        <v>1</v>
      </c>
      <c r="AV147" s="53">
        <f t="shared" si="380"/>
        <v>1</v>
      </c>
      <c r="AW147" s="53">
        <f t="shared" si="380"/>
        <v>1</v>
      </c>
      <c r="AX147" s="53">
        <f t="shared" si="367"/>
        <v>0</v>
      </c>
      <c r="AY147" s="53">
        <f t="shared" ref="AY147:BU147" si="381">AX147+AY89</f>
        <v>1</v>
      </c>
      <c r="AZ147" s="53">
        <f t="shared" si="381"/>
        <v>1</v>
      </c>
      <c r="BA147" s="53">
        <f t="shared" si="381"/>
        <v>1</v>
      </c>
      <c r="BB147" s="53">
        <f t="shared" si="381"/>
        <v>1</v>
      </c>
      <c r="BC147" s="53">
        <f t="shared" si="381"/>
        <v>1</v>
      </c>
      <c r="BD147" s="53">
        <f t="shared" si="381"/>
        <v>1</v>
      </c>
      <c r="BE147" s="53">
        <f t="shared" si="381"/>
        <v>1</v>
      </c>
      <c r="BF147" s="53">
        <f t="shared" si="381"/>
        <v>1</v>
      </c>
      <c r="BG147" s="53">
        <f t="shared" si="381"/>
        <v>1</v>
      </c>
      <c r="BH147" s="53">
        <f t="shared" si="381"/>
        <v>1</v>
      </c>
      <c r="BI147" s="53">
        <f t="shared" si="381"/>
        <v>1</v>
      </c>
      <c r="BJ147" s="53">
        <f t="shared" si="381"/>
        <v>1</v>
      </c>
      <c r="BK147" s="53">
        <f t="shared" si="381"/>
        <v>1</v>
      </c>
      <c r="BL147" s="53">
        <f t="shared" si="381"/>
        <v>1</v>
      </c>
      <c r="BM147" s="53">
        <f t="shared" si="381"/>
        <v>1</v>
      </c>
      <c r="BN147" s="53">
        <f t="shared" si="381"/>
        <v>1</v>
      </c>
      <c r="BO147" s="53">
        <f t="shared" si="381"/>
        <v>1</v>
      </c>
      <c r="BP147" s="53">
        <f t="shared" si="381"/>
        <v>1</v>
      </c>
      <c r="BQ147" s="53">
        <f t="shared" si="381"/>
        <v>1</v>
      </c>
      <c r="BR147" s="53">
        <f t="shared" si="381"/>
        <v>1</v>
      </c>
      <c r="BS147" s="53">
        <f t="shared" si="381"/>
        <v>1</v>
      </c>
      <c r="BT147" s="53">
        <f t="shared" si="381"/>
        <v>1</v>
      </c>
      <c r="BU147" s="53">
        <f t="shared" si="381"/>
        <v>1</v>
      </c>
      <c r="BV147" s="53">
        <f t="shared" si="369"/>
        <v>0</v>
      </c>
      <c r="BW147" s="53">
        <f t="shared" ref="BW147:CS147" si="382">BV147+BW89</f>
        <v>1</v>
      </c>
      <c r="BX147" s="53">
        <f t="shared" si="382"/>
        <v>1</v>
      </c>
      <c r="BY147" s="53">
        <f t="shared" si="382"/>
        <v>1</v>
      </c>
      <c r="BZ147" s="53">
        <f t="shared" si="382"/>
        <v>1</v>
      </c>
      <c r="CA147" s="53">
        <f t="shared" si="382"/>
        <v>1</v>
      </c>
      <c r="CB147" s="53">
        <f t="shared" si="382"/>
        <v>1</v>
      </c>
      <c r="CC147" s="53">
        <f t="shared" si="382"/>
        <v>1</v>
      </c>
      <c r="CD147" s="53">
        <f t="shared" si="382"/>
        <v>1</v>
      </c>
      <c r="CE147" s="53">
        <f t="shared" si="382"/>
        <v>1</v>
      </c>
      <c r="CF147" s="53">
        <f t="shared" si="382"/>
        <v>1</v>
      </c>
      <c r="CG147" s="53">
        <f t="shared" si="382"/>
        <v>1</v>
      </c>
      <c r="CH147" s="53">
        <f t="shared" si="382"/>
        <v>1</v>
      </c>
      <c r="CI147" s="53">
        <f t="shared" si="382"/>
        <v>1</v>
      </c>
      <c r="CJ147" s="53">
        <f t="shared" si="382"/>
        <v>1</v>
      </c>
      <c r="CK147" s="53">
        <f t="shared" si="382"/>
        <v>1</v>
      </c>
      <c r="CL147" s="53">
        <f t="shared" si="382"/>
        <v>1</v>
      </c>
      <c r="CM147" s="53">
        <f t="shared" si="382"/>
        <v>1</v>
      </c>
      <c r="CN147" s="53">
        <f t="shared" si="382"/>
        <v>1</v>
      </c>
      <c r="CO147" s="53">
        <f t="shared" si="382"/>
        <v>1</v>
      </c>
      <c r="CP147" s="53">
        <f t="shared" si="382"/>
        <v>1</v>
      </c>
      <c r="CQ147" s="53">
        <f t="shared" si="382"/>
        <v>1</v>
      </c>
      <c r="CR147" s="53">
        <f t="shared" si="382"/>
        <v>1</v>
      </c>
      <c r="CS147" s="53">
        <f t="shared" si="382"/>
        <v>1</v>
      </c>
    </row>
    <row r="148">
      <c r="A148" s="23" t="s">
        <v>24</v>
      </c>
      <c r="B148" s="53">
        <f t="shared" si="363"/>
        <v>0</v>
      </c>
      <c r="C148" s="53">
        <f t="shared" ref="C148:Y148" si="383">B148+C90</f>
        <v>0</v>
      </c>
      <c r="D148" s="53">
        <f t="shared" si="383"/>
        <v>0</v>
      </c>
      <c r="E148" s="53">
        <f t="shared" si="383"/>
        <v>0</v>
      </c>
      <c r="F148" s="53">
        <f t="shared" si="383"/>
        <v>0</v>
      </c>
      <c r="G148" s="53">
        <f t="shared" si="383"/>
        <v>0</v>
      </c>
      <c r="H148" s="53">
        <f t="shared" si="383"/>
        <v>0</v>
      </c>
      <c r="I148" s="53">
        <f t="shared" si="383"/>
        <v>0</v>
      </c>
      <c r="J148" s="53">
        <f t="shared" si="383"/>
        <v>0</v>
      </c>
      <c r="K148" s="53">
        <f t="shared" si="383"/>
        <v>0</v>
      </c>
      <c r="L148" s="53">
        <f t="shared" si="383"/>
        <v>0</v>
      </c>
      <c r="M148" s="53">
        <f t="shared" si="383"/>
        <v>0</v>
      </c>
      <c r="N148" s="53">
        <f t="shared" si="383"/>
        <v>0</v>
      </c>
      <c r="O148" s="53">
        <f t="shared" si="383"/>
        <v>0</v>
      </c>
      <c r="P148" s="53">
        <f t="shared" si="383"/>
        <v>0</v>
      </c>
      <c r="Q148" s="53">
        <f t="shared" si="383"/>
        <v>0</v>
      </c>
      <c r="R148" s="53">
        <f t="shared" si="383"/>
        <v>0</v>
      </c>
      <c r="S148" s="53">
        <f t="shared" si="383"/>
        <v>0</v>
      </c>
      <c r="T148" s="53">
        <f t="shared" si="383"/>
        <v>0</v>
      </c>
      <c r="U148" s="53">
        <f t="shared" si="383"/>
        <v>0</v>
      </c>
      <c r="V148" s="53">
        <f t="shared" si="383"/>
        <v>0</v>
      </c>
      <c r="W148" s="53">
        <f t="shared" si="383"/>
        <v>0</v>
      </c>
      <c r="X148" s="53">
        <f t="shared" si="383"/>
        <v>0</v>
      </c>
      <c r="Y148" s="53">
        <f t="shared" si="383"/>
        <v>0</v>
      </c>
      <c r="Z148" s="53">
        <f t="shared" si="365"/>
        <v>0</v>
      </c>
      <c r="AA148" s="53">
        <f t="shared" ref="AA148:AW148" si="384">Z148+AA90</f>
        <v>1</v>
      </c>
      <c r="AB148" s="53">
        <f t="shared" si="384"/>
        <v>1</v>
      </c>
      <c r="AC148" s="53">
        <f t="shared" si="384"/>
        <v>1</v>
      </c>
      <c r="AD148" s="53">
        <f t="shared" si="384"/>
        <v>1</v>
      </c>
      <c r="AE148" s="53">
        <f t="shared" si="384"/>
        <v>1</v>
      </c>
      <c r="AF148" s="53">
        <f t="shared" si="384"/>
        <v>1</v>
      </c>
      <c r="AG148" s="53">
        <f t="shared" si="384"/>
        <v>1</v>
      </c>
      <c r="AH148" s="53">
        <f t="shared" si="384"/>
        <v>1</v>
      </c>
      <c r="AI148" s="53">
        <f t="shared" si="384"/>
        <v>1</v>
      </c>
      <c r="AJ148" s="53">
        <f t="shared" si="384"/>
        <v>1</v>
      </c>
      <c r="AK148" s="53">
        <f t="shared" si="384"/>
        <v>1</v>
      </c>
      <c r="AL148" s="53">
        <f t="shared" si="384"/>
        <v>1</v>
      </c>
      <c r="AM148" s="53">
        <f t="shared" si="384"/>
        <v>1</v>
      </c>
      <c r="AN148" s="53">
        <f t="shared" si="384"/>
        <v>1</v>
      </c>
      <c r="AO148" s="53">
        <f t="shared" si="384"/>
        <v>1</v>
      </c>
      <c r="AP148" s="53">
        <f t="shared" si="384"/>
        <v>1</v>
      </c>
      <c r="AQ148" s="53">
        <f t="shared" si="384"/>
        <v>1</v>
      </c>
      <c r="AR148" s="53">
        <f t="shared" si="384"/>
        <v>1</v>
      </c>
      <c r="AS148" s="53">
        <f t="shared" si="384"/>
        <v>1</v>
      </c>
      <c r="AT148" s="53">
        <f t="shared" si="384"/>
        <v>1</v>
      </c>
      <c r="AU148" s="53">
        <f t="shared" si="384"/>
        <v>1</v>
      </c>
      <c r="AV148" s="53">
        <f t="shared" si="384"/>
        <v>1</v>
      </c>
      <c r="AW148" s="53">
        <f t="shared" si="384"/>
        <v>1</v>
      </c>
      <c r="AX148" s="53">
        <f t="shared" si="367"/>
        <v>0</v>
      </c>
      <c r="AY148" s="53">
        <f t="shared" ref="AY148:BU148" si="385">AX148+AY90</f>
        <v>1</v>
      </c>
      <c r="AZ148" s="53">
        <f t="shared" si="385"/>
        <v>1</v>
      </c>
      <c r="BA148" s="53">
        <f t="shared" si="385"/>
        <v>1</v>
      </c>
      <c r="BB148" s="53">
        <f t="shared" si="385"/>
        <v>1</v>
      </c>
      <c r="BC148" s="53">
        <f t="shared" si="385"/>
        <v>1</v>
      </c>
      <c r="BD148" s="53">
        <f t="shared" si="385"/>
        <v>1</v>
      </c>
      <c r="BE148" s="53">
        <f t="shared" si="385"/>
        <v>1</v>
      </c>
      <c r="BF148" s="53">
        <f t="shared" si="385"/>
        <v>1</v>
      </c>
      <c r="BG148" s="53">
        <f t="shared" si="385"/>
        <v>1</v>
      </c>
      <c r="BH148" s="53">
        <f t="shared" si="385"/>
        <v>1</v>
      </c>
      <c r="BI148" s="53">
        <f t="shared" si="385"/>
        <v>1</v>
      </c>
      <c r="BJ148" s="53">
        <f t="shared" si="385"/>
        <v>1</v>
      </c>
      <c r="BK148" s="53">
        <f t="shared" si="385"/>
        <v>1</v>
      </c>
      <c r="BL148" s="53">
        <f t="shared" si="385"/>
        <v>1</v>
      </c>
      <c r="BM148" s="53">
        <f t="shared" si="385"/>
        <v>1</v>
      </c>
      <c r="BN148" s="53">
        <f t="shared" si="385"/>
        <v>1</v>
      </c>
      <c r="BO148" s="53">
        <f t="shared" si="385"/>
        <v>1</v>
      </c>
      <c r="BP148" s="53">
        <f t="shared" si="385"/>
        <v>1</v>
      </c>
      <c r="BQ148" s="53">
        <f t="shared" si="385"/>
        <v>1</v>
      </c>
      <c r="BR148" s="53">
        <f t="shared" si="385"/>
        <v>1</v>
      </c>
      <c r="BS148" s="53">
        <f t="shared" si="385"/>
        <v>1</v>
      </c>
      <c r="BT148" s="53">
        <f t="shared" si="385"/>
        <v>1</v>
      </c>
      <c r="BU148" s="53">
        <f t="shared" si="385"/>
        <v>1</v>
      </c>
      <c r="BV148" s="53">
        <f t="shared" si="369"/>
        <v>0</v>
      </c>
      <c r="BW148" s="53">
        <f t="shared" ref="BW148:CS148" si="386">BV148+BW90</f>
        <v>1</v>
      </c>
      <c r="BX148" s="53">
        <f t="shared" si="386"/>
        <v>1</v>
      </c>
      <c r="BY148" s="53">
        <f t="shared" si="386"/>
        <v>1</v>
      </c>
      <c r="BZ148" s="53">
        <f t="shared" si="386"/>
        <v>1</v>
      </c>
      <c r="CA148" s="53">
        <f t="shared" si="386"/>
        <v>1</v>
      </c>
      <c r="CB148" s="53">
        <f t="shared" si="386"/>
        <v>1</v>
      </c>
      <c r="CC148" s="53">
        <f t="shared" si="386"/>
        <v>1</v>
      </c>
      <c r="CD148" s="53">
        <f t="shared" si="386"/>
        <v>1</v>
      </c>
      <c r="CE148" s="53">
        <f t="shared" si="386"/>
        <v>1</v>
      </c>
      <c r="CF148" s="53">
        <f t="shared" si="386"/>
        <v>1</v>
      </c>
      <c r="CG148" s="53">
        <f t="shared" si="386"/>
        <v>1</v>
      </c>
      <c r="CH148" s="53">
        <f t="shared" si="386"/>
        <v>1</v>
      </c>
      <c r="CI148" s="53">
        <f t="shared" si="386"/>
        <v>1</v>
      </c>
      <c r="CJ148" s="53">
        <f t="shared" si="386"/>
        <v>1</v>
      </c>
      <c r="CK148" s="53">
        <f t="shared" si="386"/>
        <v>1</v>
      </c>
      <c r="CL148" s="53">
        <f t="shared" si="386"/>
        <v>1</v>
      </c>
      <c r="CM148" s="53">
        <f t="shared" si="386"/>
        <v>1</v>
      </c>
      <c r="CN148" s="53">
        <f t="shared" si="386"/>
        <v>1</v>
      </c>
      <c r="CO148" s="53">
        <f t="shared" si="386"/>
        <v>1</v>
      </c>
      <c r="CP148" s="53">
        <f t="shared" si="386"/>
        <v>1</v>
      </c>
      <c r="CQ148" s="53">
        <f t="shared" si="386"/>
        <v>1</v>
      </c>
      <c r="CR148" s="53">
        <f t="shared" si="386"/>
        <v>1</v>
      </c>
      <c r="CS148" s="53">
        <f t="shared" si="386"/>
        <v>1</v>
      </c>
    </row>
    <row r="149">
      <c r="A149" s="23" t="s">
        <v>25</v>
      </c>
      <c r="B149" s="53">
        <f t="shared" si="363"/>
        <v>0</v>
      </c>
      <c r="C149" s="53">
        <f t="shared" ref="C149:Y149" si="387">B149+C91</f>
        <v>0</v>
      </c>
      <c r="D149" s="53">
        <f t="shared" si="387"/>
        <v>0</v>
      </c>
      <c r="E149" s="53">
        <f t="shared" si="387"/>
        <v>0</v>
      </c>
      <c r="F149" s="53">
        <f t="shared" si="387"/>
        <v>0</v>
      </c>
      <c r="G149" s="53">
        <f t="shared" si="387"/>
        <v>0</v>
      </c>
      <c r="H149" s="53">
        <f t="shared" si="387"/>
        <v>0</v>
      </c>
      <c r="I149" s="53">
        <f t="shared" si="387"/>
        <v>0</v>
      </c>
      <c r="J149" s="53">
        <f t="shared" si="387"/>
        <v>0</v>
      </c>
      <c r="K149" s="53">
        <f t="shared" si="387"/>
        <v>0</v>
      </c>
      <c r="L149" s="53">
        <f t="shared" si="387"/>
        <v>0</v>
      </c>
      <c r="M149" s="53">
        <f t="shared" si="387"/>
        <v>0</v>
      </c>
      <c r="N149" s="53">
        <f t="shared" si="387"/>
        <v>0</v>
      </c>
      <c r="O149" s="53">
        <f t="shared" si="387"/>
        <v>0</v>
      </c>
      <c r="P149" s="53">
        <f t="shared" si="387"/>
        <v>0</v>
      </c>
      <c r="Q149" s="53">
        <f t="shared" si="387"/>
        <v>0</v>
      </c>
      <c r="R149" s="53">
        <f t="shared" si="387"/>
        <v>0</v>
      </c>
      <c r="S149" s="53">
        <f t="shared" si="387"/>
        <v>0</v>
      </c>
      <c r="T149" s="53">
        <f t="shared" si="387"/>
        <v>0</v>
      </c>
      <c r="U149" s="53">
        <f t="shared" si="387"/>
        <v>0</v>
      </c>
      <c r="V149" s="53">
        <f t="shared" si="387"/>
        <v>0</v>
      </c>
      <c r="W149" s="53">
        <f t="shared" si="387"/>
        <v>0</v>
      </c>
      <c r="X149" s="53">
        <f t="shared" si="387"/>
        <v>0</v>
      </c>
      <c r="Y149" s="53">
        <f t="shared" si="387"/>
        <v>0</v>
      </c>
      <c r="Z149" s="53">
        <f t="shared" si="365"/>
        <v>0</v>
      </c>
      <c r="AA149" s="53">
        <f t="shared" ref="AA149:AW149" si="388">Z149+AA91</f>
        <v>0</v>
      </c>
      <c r="AB149" s="53">
        <f t="shared" si="388"/>
        <v>0</v>
      </c>
      <c r="AC149" s="53">
        <f t="shared" si="388"/>
        <v>0</v>
      </c>
      <c r="AD149" s="53">
        <f t="shared" si="388"/>
        <v>0</v>
      </c>
      <c r="AE149" s="53">
        <f t="shared" si="388"/>
        <v>0</v>
      </c>
      <c r="AF149" s="53">
        <f t="shared" si="388"/>
        <v>0</v>
      </c>
      <c r="AG149" s="53">
        <f t="shared" si="388"/>
        <v>0</v>
      </c>
      <c r="AH149" s="53">
        <f t="shared" si="388"/>
        <v>0</v>
      </c>
      <c r="AI149" s="53">
        <f t="shared" si="388"/>
        <v>0</v>
      </c>
      <c r="AJ149" s="53">
        <f t="shared" si="388"/>
        <v>0</v>
      </c>
      <c r="AK149" s="53">
        <f t="shared" si="388"/>
        <v>0</v>
      </c>
      <c r="AL149" s="53">
        <f t="shared" si="388"/>
        <v>0</v>
      </c>
      <c r="AM149" s="53">
        <f t="shared" si="388"/>
        <v>0</v>
      </c>
      <c r="AN149" s="53">
        <f t="shared" si="388"/>
        <v>0</v>
      </c>
      <c r="AO149" s="53">
        <f t="shared" si="388"/>
        <v>0</v>
      </c>
      <c r="AP149" s="53">
        <f t="shared" si="388"/>
        <v>0</v>
      </c>
      <c r="AQ149" s="53">
        <f t="shared" si="388"/>
        <v>0</v>
      </c>
      <c r="AR149" s="53">
        <f t="shared" si="388"/>
        <v>0</v>
      </c>
      <c r="AS149" s="53">
        <f t="shared" si="388"/>
        <v>0</v>
      </c>
      <c r="AT149" s="53">
        <f t="shared" si="388"/>
        <v>0</v>
      </c>
      <c r="AU149" s="53">
        <f t="shared" si="388"/>
        <v>0</v>
      </c>
      <c r="AV149" s="53">
        <f t="shared" si="388"/>
        <v>0</v>
      </c>
      <c r="AW149" s="53">
        <f t="shared" si="388"/>
        <v>0</v>
      </c>
      <c r="AX149" s="53">
        <f t="shared" si="367"/>
        <v>0</v>
      </c>
      <c r="AY149" s="53">
        <f t="shared" ref="AY149:BU149" si="389">AX149+AY91</f>
        <v>1</v>
      </c>
      <c r="AZ149" s="53">
        <f t="shared" si="389"/>
        <v>1</v>
      </c>
      <c r="BA149" s="53">
        <f t="shared" si="389"/>
        <v>1</v>
      </c>
      <c r="BB149" s="53">
        <f t="shared" si="389"/>
        <v>1</v>
      </c>
      <c r="BC149" s="53">
        <f t="shared" si="389"/>
        <v>1</v>
      </c>
      <c r="BD149" s="53">
        <f t="shared" si="389"/>
        <v>1</v>
      </c>
      <c r="BE149" s="53">
        <f t="shared" si="389"/>
        <v>1</v>
      </c>
      <c r="BF149" s="53">
        <f t="shared" si="389"/>
        <v>1</v>
      </c>
      <c r="BG149" s="53">
        <f t="shared" si="389"/>
        <v>1</v>
      </c>
      <c r="BH149" s="53">
        <f t="shared" si="389"/>
        <v>1</v>
      </c>
      <c r="BI149" s="53">
        <f t="shared" si="389"/>
        <v>1</v>
      </c>
      <c r="BJ149" s="53">
        <f t="shared" si="389"/>
        <v>1</v>
      </c>
      <c r="BK149" s="53">
        <f t="shared" si="389"/>
        <v>1</v>
      </c>
      <c r="BL149" s="53">
        <f t="shared" si="389"/>
        <v>1</v>
      </c>
      <c r="BM149" s="53">
        <f t="shared" si="389"/>
        <v>1</v>
      </c>
      <c r="BN149" s="53">
        <f t="shared" si="389"/>
        <v>1</v>
      </c>
      <c r="BO149" s="53">
        <f t="shared" si="389"/>
        <v>1</v>
      </c>
      <c r="BP149" s="53">
        <f t="shared" si="389"/>
        <v>1</v>
      </c>
      <c r="BQ149" s="53">
        <f t="shared" si="389"/>
        <v>1</v>
      </c>
      <c r="BR149" s="53">
        <f t="shared" si="389"/>
        <v>1</v>
      </c>
      <c r="BS149" s="53">
        <f t="shared" si="389"/>
        <v>1</v>
      </c>
      <c r="BT149" s="53">
        <f t="shared" si="389"/>
        <v>1</v>
      </c>
      <c r="BU149" s="53">
        <f t="shared" si="389"/>
        <v>1</v>
      </c>
      <c r="BV149" s="53">
        <f t="shared" si="369"/>
        <v>0</v>
      </c>
      <c r="BW149" s="53">
        <f t="shared" ref="BW149:CS149" si="390">BV149+BW91</f>
        <v>0</v>
      </c>
      <c r="BX149" s="53">
        <f t="shared" si="390"/>
        <v>0</v>
      </c>
      <c r="BY149" s="53">
        <f t="shared" si="390"/>
        <v>0</v>
      </c>
      <c r="BZ149" s="53">
        <f t="shared" si="390"/>
        <v>0</v>
      </c>
      <c r="CA149" s="53">
        <f t="shared" si="390"/>
        <v>0</v>
      </c>
      <c r="CB149" s="53">
        <f t="shared" si="390"/>
        <v>0</v>
      </c>
      <c r="CC149" s="53">
        <f t="shared" si="390"/>
        <v>0</v>
      </c>
      <c r="CD149" s="53">
        <f t="shared" si="390"/>
        <v>0</v>
      </c>
      <c r="CE149" s="53">
        <f t="shared" si="390"/>
        <v>0</v>
      </c>
      <c r="CF149" s="53">
        <f t="shared" si="390"/>
        <v>0</v>
      </c>
      <c r="CG149" s="53">
        <f t="shared" si="390"/>
        <v>0</v>
      </c>
      <c r="CH149" s="53">
        <f t="shared" si="390"/>
        <v>0</v>
      </c>
      <c r="CI149" s="53">
        <f t="shared" si="390"/>
        <v>0</v>
      </c>
      <c r="CJ149" s="53">
        <f t="shared" si="390"/>
        <v>0</v>
      </c>
      <c r="CK149" s="53">
        <f t="shared" si="390"/>
        <v>0</v>
      </c>
      <c r="CL149" s="53">
        <f t="shared" si="390"/>
        <v>0</v>
      </c>
      <c r="CM149" s="53">
        <f t="shared" si="390"/>
        <v>0</v>
      </c>
      <c r="CN149" s="53">
        <f t="shared" si="390"/>
        <v>0</v>
      </c>
      <c r="CO149" s="53">
        <f t="shared" si="390"/>
        <v>0</v>
      </c>
      <c r="CP149" s="53">
        <f t="shared" si="390"/>
        <v>0</v>
      </c>
      <c r="CQ149" s="53">
        <f t="shared" si="390"/>
        <v>0</v>
      </c>
      <c r="CR149" s="53">
        <f t="shared" si="390"/>
        <v>0</v>
      </c>
      <c r="CS149" s="53">
        <f t="shared" si="390"/>
        <v>0</v>
      </c>
    </row>
    <row r="150">
      <c r="A150" s="23" t="s">
        <v>26</v>
      </c>
      <c r="B150" s="53">
        <f t="shared" si="363"/>
        <v>0</v>
      </c>
      <c r="C150" s="53">
        <f t="shared" ref="C150:Y150" si="391">B150+C92</f>
        <v>0</v>
      </c>
      <c r="D150" s="53">
        <f t="shared" si="391"/>
        <v>0</v>
      </c>
      <c r="E150" s="53">
        <f t="shared" si="391"/>
        <v>0</v>
      </c>
      <c r="F150" s="53">
        <f t="shared" si="391"/>
        <v>0</v>
      </c>
      <c r="G150" s="53">
        <f t="shared" si="391"/>
        <v>0</v>
      </c>
      <c r="H150" s="53">
        <f t="shared" si="391"/>
        <v>0</v>
      </c>
      <c r="I150" s="53">
        <f t="shared" si="391"/>
        <v>0</v>
      </c>
      <c r="J150" s="53">
        <f t="shared" si="391"/>
        <v>0</v>
      </c>
      <c r="K150" s="53">
        <f t="shared" si="391"/>
        <v>0</v>
      </c>
      <c r="L150" s="53">
        <f t="shared" si="391"/>
        <v>0</v>
      </c>
      <c r="M150" s="53">
        <f t="shared" si="391"/>
        <v>0</v>
      </c>
      <c r="N150" s="53">
        <f t="shared" si="391"/>
        <v>0</v>
      </c>
      <c r="O150" s="53">
        <f t="shared" si="391"/>
        <v>0</v>
      </c>
      <c r="P150" s="53">
        <f t="shared" si="391"/>
        <v>0</v>
      </c>
      <c r="Q150" s="53">
        <f t="shared" si="391"/>
        <v>0</v>
      </c>
      <c r="R150" s="53">
        <f t="shared" si="391"/>
        <v>0</v>
      </c>
      <c r="S150" s="53">
        <f t="shared" si="391"/>
        <v>0</v>
      </c>
      <c r="T150" s="53">
        <f t="shared" si="391"/>
        <v>0</v>
      </c>
      <c r="U150" s="53">
        <f t="shared" si="391"/>
        <v>0</v>
      </c>
      <c r="V150" s="53">
        <f t="shared" si="391"/>
        <v>0</v>
      </c>
      <c r="W150" s="53">
        <f t="shared" si="391"/>
        <v>0</v>
      </c>
      <c r="X150" s="53">
        <f t="shared" si="391"/>
        <v>0</v>
      </c>
      <c r="Y150" s="53">
        <f t="shared" si="391"/>
        <v>0</v>
      </c>
      <c r="Z150" s="53">
        <f t="shared" si="365"/>
        <v>0</v>
      </c>
      <c r="AA150" s="53">
        <f t="shared" ref="AA150:AW150" si="392">Z150+AA92</f>
        <v>0</v>
      </c>
      <c r="AB150" s="53">
        <f t="shared" si="392"/>
        <v>0</v>
      </c>
      <c r="AC150" s="53">
        <f t="shared" si="392"/>
        <v>0</v>
      </c>
      <c r="AD150" s="53">
        <f t="shared" si="392"/>
        <v>0</v>
      </c>
      <c r="AE150" s="53">
        <f t="shared" si="392"/>
        <v>0</v>
      </c>
      <c r="AF150" s="53">
        <f t="shared" si="392"/>
        <v>0</v>
      </c>
      <c r="AG150" s="53">
        <f t="shared" si="392"/>
        <v>0</v>
      </c>
      <c r="AH150" s="53">
        <f t="shared" si="392"/>
        <v>0</v>
      </c>
      <c r="AI150" s="53">
        <f t="shared" si="392"/>
        <v>0</v>
      </c>
      <c r="AJ150" s="53">
        <f t="shared" si="392"/>
        <v>0</v>
      </c>
      <c r="AK150" s="53">
        <f t="shared" si="392"/>
        <v>0</v>
      </c>
      <c r="AL150" s="53">
        <f t="shared" si="392"/>
        <v>0</v>
      </c>
      <c r="AM150" s="53">
        <f t="shared" si="392"/>
        <v>0</v>
      </c>
      <c r="AN150" s="53">
        <f t="shared" si="392"/>
        <v>0</v>
      </c>
      <c r="AO150" s="53">
        <f t="shared" si="392"/>
        <v>0</v>
      </c>
      <c r="AP150" s="53">
        <f t="shared" si="392"/>
        <v>0</v>
      </c>
      <c r="AQ150" s="53">
        <f t="shared" si="392"/>
        <v>0</v>
      </c>
      <c r="AR150" s="53">
        <f t="shared" si="392"/>
        <v>0</v>
      </c>
      <c r="AS150" s="53">
        <f t="shared" si="392"/>
        <v>0</v>
      </c>
      <c r="AT150" s="53">
        <f t="shared" si="392"/>
        <v>0</v>
      </c>
      <c r="AU150" s="53">
        <f t="shared" si="392"/>
        <v>0</v>
      </c>
      <c r="AV150" s="53">
        <f t="shared" si="392"/>
        <v>0</v>
      </c>
      <c r="AW150" s="53">
        <f t="shared" si="392"/>
        <v>0</v>
      </c>
      <c r="AX150" s="53">
        <f t="shared" si="367"/>
        <v>1</v>
      </c>
      <c r="AY150" s="53">
        <f t="shared" ref="AY150:BU150" si="393">AX150+AY92</f>
        <v>1</v>
      </c>
      <c r="AZ150" s="53">
        <f t="shared" si="393"/>
        <v>1</v>
      </c>
      <c r="BA150" s="53">
        <f t="shared" si="393"/>
        <v>1</v>
      </c>
      <c r="BB150" s="53">
        <f t="shared" si="393"/>
        <v>1</v>
      </c>
      <c r="BC150" s="53">
        <f t="shared" si="393"/>
        <v>1</v>
      </c>
      <c r="BD150" s="53">
        <f t="shared" si="393"/>
        <v>1</v>
      </c>
      <c r="BE150" s="53">
        <f t="shared" si="393"/>
        <v>1</v>
      </c>
      <c r="BF150" s="53">
        <f t="shared" si="393"/>
        <v>1</v>
      </c>
      <c r="BG150" s="53">
        <f t="shared" si="393"/>
        <v>1</v>
      </c>
      <c r="BH150" s="53">
        <f t="shared" si="393"/>
        <v>1</v>
      </c>
      <c r="BI150" s="53">
        <f t="shared" si="393"/>
        <v>1</v>
      </c>
      <c r="BJ150" s="53">
        <f t="shared" si="393"/>
        <v>1</v>
      </c>
      <c r="BK150" s="53">
        <f t="shared" si="393"/>
        <v>1</v>
      </c>
      <c r="BL150" s="53">
        <f t="shared" si="393"/>
        <v>1</v>
      </c>
      <c r="BM150" s="53">
        <f t="shared" si="393"/>
        <v>1</v>
      </c>
      <c r="BN150" s="53">
        <f t="shared" si="393"/>
        <v>1</v>
      </c>
      <c r="BO150" s="53">
        <f t="shared" si="393"/>
        <v>1</v>
      </c>
      <c r="BP150" s="53">
        <f t="shared" si="393"/>
        <v>1</v>
      </c>
      <c r="BQ150" s="53">
        <f t="shared" si="393"/>
        <v>1</v>
      </c>
      <c r="BR150" s="53">
        <f t="shared" si="393"/>
        <v>1</v>
      </c>
      <c r="BS150" s="53">
        <f t="shared" si="393"/>
        <v>1</v>
      </c>
      <c r="BT150" s="53">
        <f t="shared" si="393"/>
        <v>1</v>
      </c>
      <c r="BU150" s="53">
        <f t="shared" si="393"/>
        <v>1</v>
      </c>
      <c r="BV150" s="53">
        <f t="shared" si="369"/>
        <v>1</v>
      </c>
      <c r="BW150" s="53">
        <f t="shared" ref="BW150:CS150" si="394">BV150+BW92</f>
        <v>1</v>
      </c>
      <c r="BX150" s="53">
        <f t="shared" si="394"/>
        <v>1</v>
      </c>
      <c r="BY150" s="53">
        <f t="shared" si="394"/>
        <v>1</v>
      </c>
      <c r="BZ150" s="53">
        <f t="shared" si="394"/>
        <v>1</v>
      </c>
      <c r="CA150" s="53">
        <f t="shared" si="394"/>
        <v>1</v>
      </c>
      <c r="CB150" s="53">
        <f t="shared" si="394"/>
        <v>1</v>
      </c>
      <c r="CC150" s="53">
        <f t="shared" si="394"/>
        <v>1</v>
      </c>
      <c r="CD150" s="53">
        <f t="shared" si="394"/>
        <v>1</v>
      </c>
      <c r="CE150" s="53">
        <f t="shared" si="394"/>
        <v>1</v>
      </c>
      <c r="CF150" s="53">
        <f t="shared" si="394"/>
        <v>1</v>
      </c>
      <c r="CG150" s="53">
        <f t="shared" si="394"/>
        <v>1</v>
      </c>
      <c r="CH150" s="53">
        <f t="shared" si="394"/>
        <v>1</v>
      </c>
      <c r="CI150" s="53">
        <f t="shared" si="394"/>
        <v>1</v>
      </c>
      <c r="CJ150" s="53">
        <f t="shared" si="394"/>
        <v>1</v>
      </c>
      <c r="CK150" s="53">
        <f t="shared" si="394"/>
        <v>1</v>
      </c>
      <c r="CL150" s="53">
        <f t="shared" si="394"/>
        <v>1</v>
      </c>
      <c r="CM150" s="53">
        <f t="shared" si="394"/>
        <v>1</v>
      </c>
      <c r="CN150" s="53">
        <f t="shared" si="394"/>
        <v>1</v>
      </c>
      <c r="CO150" s="53">
        <f t="shared" si="394"/>
        <v>1</v>
      </c>
      <c r="CP150" s="53">
        <f t="shared" si="394"/>
        <v>1</v>
      </c>
      <c r="CQ150" s="53">
        <f t="shared" si="394"/>
        <v>1</v>
      </c>
      <c r="CR150" s="53">
        <f t="shared" si="394"/>
        <v>1</v>
      </c>
      <c r="CS150" s="53">
        <f t="shared" si="394"/>
        <v>1</v>
      </c>
    </row>
    <row r="151">
      <c r="A151" s="26" t="s">
        <v>27</v>
      </c>
      <c r="B151" s="53">
        <f t="shared" si="363"/>
        <v>0</v>
      </c>
      <c r="C151" s="53">
        <f t="shared" ref="C151:Y151" si="395">B151+C93</f>
        <v>0</v>
      </c>
      <c r="D151" s="53">
        <f t="shared" si="395"/>
        <v>0</v>
      </c>
      <c r="E151" s="53">
        <f t="shared" si="395"/>
        <v>0</v>
      </c>
      <c r="F151" s="53">
        <f t="shared" si="395"/>
        <v>0</v>
      </c>
      <c r="G151" s="53">
        <f t="shared" si="395"/>
        <v>0</v>
      </c>
      <c r="H151" s="53">
        <f t="shared" si="395"/>
        <v>0</v>
      </c>
      <c r="I151" s="53">
        <f t="shared" si="395"/>
        <v>0</v>
      </c>
      <c r="J151" s="53">
        <f t="shared" si="395"/>
        <v>0</v>
      </c>
      <c r="K151" s="53">
        <f t="shared" si="395"/>
        <v>0</v>
      </c>
      <c r="L151" s="53">
        <f t="shared" si="395"/>
        <v>0</v>
      </c>
      <c r="M151" s="53">
        <f t="shared" si="395"/>
        <v>0</v>
      </c>
      <c r="N151" s="53">
        <f t="shared" si="395"/>
        <v>0</v>
      </c>
      <c r="O151" s="53">
        <f t="shared" si="395"/>
        <v>0</v>
      </c>
      <c r="P151" s="53">
        <f t="shared" si="395"/>
        <v>0</v>
      </c>
      <c r="Q151" s="53">
        <f t="shared" si="395"/>
        <v>0</v>
      </c>
      <c r="R151" s="53">
        <f t="shared" si="395"/>
        <v>0</v>
      </c>
      <c r="S151" s="53">
        <f t="shared" si="395"/>
        <v>0</v>
      </c>
      <c r="T151" s="53">
        <f t="shared" si="395"/>
        <v>0</v>
      </c>
      <c r="U151" s="53">
        <f t="shared" si="395"/>
        <v>0</v>
      </c>
      <c r="V151" s="53">
        <f t="shared" si="395"/>
        <v>0</v>
      </c>
      <c r="W151" s="53">
        <f t="shared" si="395"/>
        <v>0</v>
      </c>
      <c r="X151" s="53">
        <f t="shared" si="395"/>
        <v>0</v>
      </c>
      <c r="Y151" s="53">
        <f t="shared" si="395"/>
        <v>0</v>
      </c>
      <c r="Z151" s="53">
        <f t="shared" si="365"/>
        <v>0</v>
      </c>
      <c r="AA151" s="53">
        <f t="shared" ref="AA151:AW151" si="396">Z151+AA93</f>
        <v>0</v>
      </c>
      <c r="AB151" s="53">
        <f t="shared" si="396"/>
        <v>0</v>
      </c>
      <c r="AC151" s="53">
        <f t="shared" si="396"/>
        <v>0</v>
      </c>
      <c r="AD151" s="53">
        <f t="shared" si="396"/>
        <v>0</v>
      </c>
      <c r="AE151" s="53">
        <f t="shared" si="396"/>
        <v>0</v>
      </c>
      <c r="AF151" s="53">
        <f t="shared" si="396"/>
        <v>0</v>
      </c>
      <c r="AG151" s="53">
        <f t="shared" si="396"/>
        <v>0</v>
      </c>
      <c r="AH151" s="53">
        <f t="shared" si="396"/>
        <v>0</v>
      </c>
      <c r="AI151" s="53">
        <f t="shared" si="396"/>
        <v>0</v>
      </c>
      <c r="AJ151" s="53">
        <f t="shared" si="396"/>
        <v>0</v>
      </c>
      <c r="AK151" s="53">
        <f t="shared" si="396"/>
        <v>0</v>
      </c>
      <c r="AL151" s="53">
        <f t="shared" si="396"/>
        <v>0</v>
      </c>
      <c r="AM151" s="53">
        <f t="shared" si="396"/>
        <v>0</v>
      </c>
      <c r="AN151" s="53">
        <f t="shared" si="396"/>
        <v>0</v>
      </c>
      <c r="AO151" s="53">
        <f t="shared" si="396"/>
        <v>0</v>
      </c>
      <c r="AP151" s="53">
        <f t="shared" si="396"/>
        <v>0</v>
      </c>
      <c r="AQ151" s="53">
        <f t="shared" si="396"/>
        <v>0</v>
      </c>
      <c r="AR151" s="53">
        <f t="shared" si="396"/>
        <v>0</v>
      </c>
      <c r="AS151" s="53">
        <f t="shared" si="396"/>
        <v>0</v>
      </c>
      <c r="AT151" s="53">
        <f t="shared" si="396"/>
        <v>0</v>
      </c>
      <c r="AU151" s="53">
        <f t="shared" si="396"/>
        <v>0</v>
      </c>
      <c r="AV151" s="53">
        <f t="shared" si="396"/>
        <v>0</v>
      </c>
      <c r="AW151" s="53">
        <f t="shared" si="396"/>
        <v>0</v>
      </c>
      <c r="AX151" s="53">
        <f t="shared" si="367"/>
        <v>0</v>
      </c>
      <c r="AY151" s="53">
        <f t="shared" ref="AY151:BU151" si="397">AX151+AY93</f>
        <v>1</v>
      </c>
      <c r="AZ151" s="53">
        <f t="shared" si="397"/>
        <v>1</v>
      </c>
      <c r="BA151" s="53">
        <f t="shared" si="397"/>
        <v>1</v>
      </c>
      <c r="BB151" s="53">
        <f t="shared" si="397"/>
        <v>1</v>
      </c>
      <c r="BC151" s="53">
        <f t="shared" si="397"/>
        <v>1</v>
      </c>
      <c r="BD151" s="53">
        <f t="shared" si="397"/>
        <v>1</v>
      </c>
      <c r="BE151" s="53">
        <f t="shared" si="397"/>
        <v>1</v>
      </c>
      <c r="BF151" s="53">
        <f t="shared" si="397"/>
        <v>1</v>
      </c>
      <c r="BG151" s="53">
        <f t="shared" si="397"/>
        <v>1</v>
      </c>
      <c r="BH151" s="53">
        <f t="shared" si="397"/>
        <v>1</v>
      </c>
      <c r="BI151" s="53">
        <f t="shared" si="397"/>
        <v>1</v>
      </c>
      <c r="BJ151" s="53">
        <f t="shared" si="397"/>
        <v>1</v>
      </c>
      <c r="BK151" s="53">
        <f t="shared" si="397"/>
        <v>1</v>
      </c>
      <c r="BL151" s="53">
        <f t="shared" si="397"/>
        <v>1</v>
      </c>
      <c r="BM151" s="53">
        <f t="shared" si="397"/>
        <v>1</v>
      </c>
      <c r="BN151" s="53">
        <f t="shared" si="397"/>
        <v>1</v>
      </c>
      <c r="BO151" s="53">
        <f t="shared" si="397"/>
        <v>1</v>
      </c>
      <c r="BP151" s="53">
        <f t="shared" si="397"/>
        <v>1</v>
      </c>
      <c r="BQ151" s="53">
        <f t="shared" si="397"/>
        <v>1</v>
      </c>
      <c r="BR151" s="53">
        <f t="shared" si="397"/>
        <v>1</v>
      </c>
      <c r="BS151" s="53">
        <f t="shared" si="397"/>
        <v>1</v>
      </c>
      <c r="BT151" s="53">
        <f t="shared" si="397"/>
        <v>1</v>
      </c>
      <c r="BU151" s="53">
        <f t="shared" si="397"/>
        <v>1</v>
      </c>
      <c r="BV151" s="53">
        <f t="shared" si="369"/>
        <v>0</v>
      </c>
      <c r="BW151" s="53">
        <f t="shared" ref="BW151:CS151" si="398">BV151+BW93</f>
        <v>0</v>
      </c>
      <c r="BX151" s="53">
        <f t="shared" si="398"/>
        <v>0</v>
      </c>
      <c r="BY151" s="53">
        <f t="shared" si="398"/>
        <v>0</v>
      </c>
      <c r="BZ151" s="53">
        <f t="shared" si="398"/>
        <v>0</v>
      </c>
      <c r="CA151" s="53">
        <f t="shared" si="398"/>
        <v>0</v>
      </c>
      <c r="CB151" s="53">
        <f t="shared" si="398"/>
        <v>0</v>
      </c>
      <c r="CC151" s="53">
        <f t="shared" si="398"/>
        <v>0</v>
      </c>
      <c r="CD151" s="53">
        <f t="shared" si="398"/>
        <v>0</v>
      </c>
      <c r="CE151" s="53">
        <f t="shared" si="398"/>
        <v>0</v>
      </c>
      <c r="CF151" s="53">
        <f t="shared" si="398"/>
        <v>0</v>
      </c>
      <c r="CG151" s="53">
        <f t="shared" si="398"/>
        <v>0</v>
      </c>
      <c r="CH151" s="53">
        <f t="shared" si="398"/>
        <v>0</v>
      </c>
      <c r="CI151" s="53">
        <f t="shared" si="398"/>
        <v>0</v>
      </c>
      <c r="CJ151" s="53">
        <f t="shared" si="398"/>
        <v>0</v>
      </c>
      <c r="CK151" s="53">
        <f t="shared" si="398"/>
        <v>0</v>
      </c>
      <c r="CL151" s="53">
        <f t="shared" si="398"/>
        <v>0</v>
      </c>
      <c r="CM151" s="53">
        <f t="shared" si="398"/>
        <v>0</v>
      </c>
      <c r="CN151" s="53">
        <f t="shared" si="398"/>
        <v>0</v>
      </c>
      <c r="CO151" s="53">
        <f t="shared" si="398"/>
        <v>0</v>
      </c>
      <c r="CP151" s="53">
        <f t="shared" si="398"/>
        <v>0</v>
      </c>
      <c r="CQ151" s="53">
        <f t="shared" si="398"/>
        <v>0</v>
      </c>
      <c r="CR151" s="53">
        <f t="shared" si="398"/>
        <v>0</v>
      </c>
      <c r="CS151" s="53">
        <f t="shared" si="398"/>
        <v>0</v>
      </c>
    </row>
    <row r="152">
      <c r="A152" s="26" t="s">
        <v>28</v>
      </c>
      <c r="B152" s="53">
        <f t="shared" si="363"/>
        <v>0</v>
      </c>
      <c r="C152" s="53">
        <f t="shared" ref="C152:Y152" si="399">B152+C94</f>
        <v>1</v>
      </c>
      <c r="D152" s="53">
        <f t="shared" si="399"/>
        <v>1</v>
      </c>
      <c r="E152" s="53">
        <f t="shared" si="399"/>
        <v>1</v>
      </c>
      <c r="F152" s="53">
        <f t="shared" si="399"/>
        <v>1</v>
      </c>
      <c r="G152" s="53">
        <f t="shared" si="399"/>
        <v>1</v>
      </c>
      <c r="H152" s="53">
        <f t="shared" si="399"/>
        <v>1</v>
      </c>
      <c r="I152" s="53">
        <f t="shared" si="399"/>
        <v>1</v>
      </c>
      <c r="J152" s="53">
        <f t="shared" si="399"/>
        <v>1</v>
      </c>
      <c r="K152" s="53">
        <f t="shared" si="399"/>
        <v>1</v>
      </c>
      <c r="L152" s="53">
        <f t="shared" si="399"/>
        <v>1</v>
      </c>
      <c r="M152" s="53">
        <f t="shared" si="399"/>
        <v>1</v>
      </c>
      <c r="N152" s="53">
        <f t="shared" si="399"/>
        <v>1</v>
      </c>
      <c r="O152" s="53">
        <f t="shared" si="399"/>
        <v>1</v>
      </c>
      <c r="P152" s="53">
        <f t="shared" si="399"/>
        <v>1</v>
      </c>
      <c r="Q152" s="53">
        <f t="shared" si="399"/>
        <v>1</v>
      </c>
      <c r="R152" s="53">
        <f t="shared" si="399"/>
        <v>1</v>
      </c>
      <c r="S152" s="53">
        <f t="shared" si="399"/>
        <v>1</v>
      </c>
      <c r="T152" s="53">
        <f t="shared" si="399"/>
        <v>1</v>
      </c>
      <c r="U152" s="53">
        <f t="shared" si="399"/>
        <v>1</v>
      </c>
      <c r="V152" s="53">
        <f t="shared" si="399"/>
        <v>1</v>
      </c>
      <c r="W152" s="53">
        <f t="shared" si="399"/>
        <v>1</v>
      </c>
      <c r="X152" s="53">
        <f t="shared" si="399"/>
        <v>1</v>
      </c>
      <c r="Y152" s="53">
        <f t="shared" si="399"/>
        <v>1</v>
      </c>
      <c r="Z152" s="53">
        <f t="shared" si="365"/>
        <v>0</v>
      </c>
      <c r="AA152" s="53">
        <f t="shared" ref="AA152:AW152" si="400">Z152+AA94</f>
        <v>0.6666666667</v>
      </c>
      <c r="AB152" s="53">
        <f t="shared" si="400"/>
        <v>1</v>
      </c>
      <c r="AC152" s="53">
        <f t="shared" si="400"/>
        <v>1</v>
      </c>
      <c r="AD152" s="53">
        <f t="shared" si="400"/>
        <v>1</v>
      </c>
      <c r="AE152" s="53">
        <f t="shared" si="400"/>
        <v>1</v>
      </c>
      <c r="AF152" s="53">
        <f t="shared" si="400"/>
        <v>1</v>
      </c>
      <c r="AG152" s="53">
        <f t="shared" si="400"/>
        <v>1</v>
      </c>
      <c r="AH152" s="53">
        <f t="shared" si="400"/>
        <v>1</v>
      </c>
      <c r="AI152" s="53">
        <f t="shared" si="400"/>
        <v>1</v>
      </c>
      <c r="AJ152" s="53">
        <f t="shared" si="400"/>
        <v>1</v>
      </c>
      <c r="AK152" s="53">
        <f t="shared" si="400"/>
        <v>1</v>
      </c>
      <c r="AL152" s="53">
        <f t="shared" si="400"/>
        <v>1</v>
      </c>
      <c r="AM152" s="53">
        <f t="shared" si="400"/>
        <v>1</v>
      </c>
      <c r="AN152" s="53">
        <f t="shared" si="400"/>
        <v>1</v>
      </c>
      <c r="AO152" s="53">
        <f t="shared" si="400"/>
        <v>1</v>
      </c>
      <c r="AP152" s="53">
        <f t="shared" si="400"/>
        <v>1</v>
      </c>
      <c r="AQ152" s="53">
        <f t="shared" si="400"/>
        <v>1</v>
      </c>
      <c r="AR152" s="53">
        <f t="shared" si="400"/>
        <v>1</v>
      </c>
      <c r="AS152" s="53">
        <f t="shared" si="400"/>
        <v>1</v>
      </c>
      <c r="AT152" s="53">
        <f t="shared" si="400"/>
        <v>1</v>
      </c>
      <c r="AU152" s="53">
        <f t="shared" si="400"/>
        <v>1</v>
      </c>
      <c r="AV152" s="53">
        <f t="shared" si="400"/>
        <v>1</v>
      </c>
      <c r="AW152" s="53">
        <f t="shared" si="400"/>
        <v>1</v>
      </c>
      <c r="AX152" s="53">
        <f t="shared" si="367"/>
        <v>0</v>
      </c>
      <c r="AY152" s="53">
        <f t="shared" ref="AY152:BU152" si="401">AX152+AY94</f>
        <v>1</v>
      </c>
      <c r="AZ152" s="53">
        <f t="shared" si="401"/>
        <v>1</v>
      </c>
      <c r="BA152" s="53">
        <f t="shared" si="401"/>
        <v>1</v>
      </c>
      <c r="BB152" s="53">
        <f t="shared" si="401"/>
        <v>1</v>
      </c>
      <c r="BC152" s="53">
        <f t="shared" si="401"/>
        <v>1</v>
      </c>
      <c r="BD152" s="53">
        <f t="shared" si="401"/>
        <v>1</v>
      </c>
      <c r="BE152" s="53">
        <f t="shared" si="401"/>
        <v>1</v>
      </c>
      <c r="BF152" s="53">
        <f t="shared" si="401"/>
        <v>1</v>
      </c>
      <c r="BG152" s="53">
        <f t="shared" si="401"/>
        <v>1</v>
      </c>
      <c r="BH152" s="53">
        <f t="shared" si="401"/>
        <v>1</v>
      </c>
      <c r="BI152" s="53">
        <f t="shared" si="401"/>
        <v>1</v>
      </c>
      <c r="BJ152" s="53">
        <f t="shared" si="401"/>
        <v>1</v>
      </c>
      <c r="BK152" s="53">
        <f t="shared" si="401"/>
        <v>1</v>
      </c>
      <c r="BL152" s="53">
        <f t="shared" si="401"/>
        <v>1</v>
      </c>
      <c r="BM152" s="53">
        <f t="shared" si="401"/>
        <v>1</v>
      </c>
      <c r="BN152" s="53">
        <f t="shared" si="401"/>
        <v>1</v>
      </c>
      <c r="BO152" s="53">
        <f t="shared" si="401"/>
        <v>1</v>
      </c>
      <c r="BP152" s="53">
        <f t="shared" si="401"/>
        <v>1</v>
      </c>
      <c r="BQ152" s="53">
        <f t="shared" si="401"/>
        <v>1</v>
      </c>
      <c r="BR152" s="53">
        <f t="shared" si="401"/>
        <v>1</v>
      </c>
      <c r="BS152" s="53">
        <f t="shared" si="401"/>
        <v>1</v>
      </c>
      <c r="BT152" s="53">
        <f t="shared" si="401"/>
        <v>1</v>
      </c>
      <c r="BU152" s="53">
        <f t="shared" si="401"/>
        <v>1</v>
      </c>
      <c r="BV152" s="53">
        <f t="shared" si="369"/>
        <v>0</v>
      </c>
      <c r="BW152" s="53">
        <f t="shared" ref="BW152:CS152" si="402">BV152+BW94</f>
        <v>0.875</v>
      </c>
      <c r="BX152" s="53">
        <f t="shared" si="402"/>
        <v>0.875</v>
      </c>
      <c r="BY152" s="53">
        <f t="shared" si="402"/>
        <v>1</v>
      </c>
      <c r="BZ152" s="53">
        <f t="shared" si="402"/>
        <v>1</v>
      </c>
      <c r="CA152" s="53">
        <f t="shared" si="402"/>
        <v>1</v>
      </c>
      <c r="CB152" s="53">
        <f t="shared" si="402"/>
        <v>1</v>
      </c>
      <c r="CC152" s="53">
        <f t="shared" si="402"/>
        <v>1</v>
      </c>
      <c r="CD152" s="53">
        <f t="shared" si="402"/>
        <v>1</v>
      </c>
      <c r="CE152" s="53">
        <f t="shared" si="402"/>
        <v>1</v>
      </c>
      <c r="CF152" s="53">
        <f t="shared" si="402"/>
        <v>1</v>
      </c>
      <c r="CG152" s="53">
        <f t="shared" si="402"/>
        <v>1</v>
      </c>
      <c r="CH152" s="53">
        <f t="shared" si="402"/>
        <v>1</v>
      </c>
      <c r="CI152" s="53">
        <f t="shared" si="402"/>
        <v>1</v>
      </c>
      <c r="CJ152" s="53">
        <f t="shared" si="402"/>
        <v>1</v>
      </c>
      <c r="CK152" s="53">
        <f t="shared" si="402"/>
        <v>1</v>
      </c>
      <c r="CL152" s="53">
        <f t="shared" si="402"/>
        <v>1</v>
      </c>
      <c r="CM152" s="53">
        <f t="shared" si="402"/>
        <v>1</v>
      </c>
      <c r="CN152" s="53">
        <f t="shared" si="402"/>
        <v>1</v>
      </c>
      <c r="CO152" s="53">
        <f t="shared" si="402"/>
        <v>1</v>
      </c>
      <c r="CP152" s="53">
        <f t="shared" si="402"/>
        <v>1</v>
      </c>
      <c r="CQ152" s="53">
        <f t="shared" si="402"/>
        <v>1</v>
      </c>
      <c r="CR152" s="53">
        <f t="shared" si="402"/>
        <v>1</v>
      </c>
      <c r="CS152" s="53">
        <f t="shared" si="402"/>
        <v>1</v>
      </c>
    </row>
    <row r="153">
      <c r="A153" s="26" t="s">
        <v>29</v>
      </c>
      <c r="B153" s="53">
        <f t="shared" si="363"/>
        <v>0</v>
      </c>
      <c r="C153" s="53">
        <f t="shared" ref="C153:Y153" si="403">B153+C95</f>
        <v>1</v>
      </c>
      <c r="D153" s="53">
        <f t="shared" si="403"/>
        <v>1</v>
      </c>
      <c r="E153" s="53">
        <f t="shared" si="403"/>
        <v>1</v>
      </c>
      <c r="F153" s="53">
        <f t="shared" si="403"/>
        <v>1</v>
      </c>
      <c r="G153" s="53">
        <f t="shared" si="403"/>
        <v>1</v>
      </c>
      <c r="H153" s="53">
        <f t="shared" si="403"/>
        <v>1</v>
      </c>
      <c r="I153" s="53">
        <f t="shared" si="403"/>
        <v>1</v>
      </c>
      <c r="J153" s="53">
        <f t="shared" si="403"/>
        <v>1</v>
      </c>
      <c r="K153" s="53">
        <f t="shared" si="403"/>
        <v>1</v>
      </c>
      <c r="L153" s="53">
        <f t="shared" si="403"/>
        <v>1</v>
      </c>
      <c r="M153" s="53">
        <f t="shared" si="403"/>
        <v>1</v>
      </c>
      <c r="N153" s="53">
        <f t="shared" si="403"/>
        <v>1</v>
      </c>
      <c r="O153" s="53">
        <f t="shared" si="403"/>
        <v>1</v>
      </c>
      <c r="P153" s="53">
        <f t="shared" si="403"/>
        <v>1</v>
      </c>
      <c r="Q153" s="53">
        <f t="shared" si="403"/>
        <v>1</v>
      </c>
      <c r="R153" s="53">
        <f t="shared" si="403"/>
        <v>1</v>
      </c>
      <c r="S153" s="53">
        <f t="shared" si="403"/>
        <v>1</v>
      </c>
      <c r="T153" s="53">
        <f t="shared" si="403"/>
        <v>1</v>
      </c>
      <c r="U153" s="53">
        <f t="shared" si="403"/>
        <v>1</v>
      </c>
      <c r="V153" s="53">
        <f t="shared" si="403"/>
        <v>1</v>
      </c>
      <c r="W153" s="53">
        <f t="shared" si="403"/>
        <v>1</v>
      </c>
      <c r="X153" s="53">
        <f t="shared" si="403"/>
        <v>1</v>
      </c>
      <c r="Y153" s="53">
        <f t="shared" si="403"/>
        <v>1</v>
      </c>
      <c r="Z153" s="53">
        <f t="shared" si="365"/>
        <v>0</v>
      </c>
      <c r="AA153" s="53">
        <f t="shared" ref="AA153:AW153" si="404">Z153+AA95</f>
        <v>1</v>
      </c>
      <c r="AB153" s="53">
        <f t="shared" si="404"/>
        <v>1</v>
      </c>
      <c r="AC153" s="53">
        <f t="shared" si="404"/>
        <v>1</v>
      </c>
      <c r="AD153" s="53">
        <f t="shared" si="404"/>
        <v>1</v>
      </c>
      <c r="AE153" s="53">
        <f t="shared" si="404"/>
        <v>1</v>
      </c>
      <c r="AF153" s="53">
        <f t="shared" si="404"/>
        <v>1</v>
      </c>
      <c r="AG153" s="53">
        <f t="shared" si="404"/>
        <v>1</v>
      </c>
      <c r="AH153" s="53">
        <f t="shared" si="404"/>
        <v>1</v>
      </c>
      <c r="AI153" s="53">
        <f t="shared" si="404"/>
        <v>1</v>
      </c>
      <c r="AJ153" s="53">
        <f t="shared" si="404"/>
        <v>1</v>
      </c>
      <c r="AK153" s="53">
        <f t="shared" si="404"/>
        <v>1</v>
      </c>
      <c r="AL153" s="53">
        <f t="shared" si="404"/>
        <v>1</v>
      </c>
      <c r="AM153" s="53">
        <f t="shared" si="404"/>
        <v>1</v>
      </c>
      <c r="AN153" s="53">
        <f t="shared" si="404"/>
        <v>1</v>
      </c>
      <c r="AO153" s="53">
        <f t="shared" si="404"/>
        <v>1</v>
      </c>
      <c r="AP153" s="53">
        <f t="shared" si="404"/>
        <v>1</v>
      </c>
      <c r="AQ153" s="53">
        <f t="shared" si="404"/>
        <v>1</v>
      </c>
      <c r="AR153" s="53">
        <f t="shared" si="404"/>
        <v>1</v>
      </c>
      <c r="AS153" s="53">
        <f t="shared" si="404"/>
        <v>1</v>
      </c>
      <c r="AT153" s="53">
        <f t="shared" si="404"/>
        <v>1</v>
      </c>
      <c r="AU153" s="53">
        <f t="shared" si="404"/>
        <v>1</v>
      </c>
      <c r="AV153" s="53">
        <f t="shared" si="404"/>
        <v>1</v>
      </c>
      <c r="AW153" s="53">
        <f t="shared" si="404"/>
        <v>1</v>
      </c>
      <c r="AX153" s="53">
        <f t="shared" si="367"/>
        <v>0</v>
      </c>
      <c r="AY153" s="53">
        <f t="shared" ref="AY153:BU153" si="405">AX153+AY95</f>
        <v>1</v>
      </c>
      <c r="AZ153" s="53">
        <f t="shared" si="405"/>
        <v>1</v>
      </c>
      <c r="BA153" s="53">
        <f t="shared" si="405"/>
        <v>1</v>
      </c>
      <c r="BB153" s="53">
        <f t="shared" si="405"/>
        <v>1</v>
      </c>
      <c r="BC153" s="53">
        <f t="shared" si="405"/>
        <v>1</v>
      </c>
      <c r="BD153" s="53">
        <f t="shared" si="405"/>
        <v>1</v>
      </c>
      <c r="BE153" s="53">
        <f t="shared" si="405"/>
        <v>1</v>
      </c>
      <c r="BF153" s="53">
        <f t="shared" si="405"/>
        <v>1</v>
      </c>
      <c r="BG153" s="53">
        <f t="shared" si="405"/>
        <v>1</v>
      </c>
      <c r="BH153" s="53">
        <f t="shared" si="405"/>
        <v>1</v>
      </c>
      <c r="BI153" s="53">
        <f t="shared" si="405"/>
        <v>1</v>
      </c>
      <c r="BJ153" s="53">
        <f t="shared" si="405"/>
        <v>1</v>
      </c>
      <c r="BK153" s="53">
        <f t="shared" si="405"/>
        <v>1</v>
      </c>
      <c r="BL153" s="53">
        <f t="shared" si="405"/>
        <v>1</v>
      </c>
      <c r="BM153" s="53">
        <f t="shared" si="405"/>
        <v>1</v>
      </c>
      <c r="BN153" s="53">
        <f t="shared" si="405"/>
        <v>1</v>
      </c>
      <c r="BO153" s="53">
        <f t="shared" si="405"/>
        <v>1</v>
      </c>
      <c r="BP153" s="53">
        <f t="shared" si="405"/>
        <v>1</v>
      </c>
      <c r="BQ153" s="53">
        <f t="shared" si="405"/>
        <v>1</v>
      </c>
      <c r="BR153" s="53">
        <f t="shared" si="405"/>
        <v>1</v>
      </c>
      <c r="BS153" s="53">
        <f t="shared" si="405"/>
        <v>1</v>
      </c>
      <c r="BT153" s="53">
        <f t="shared" si="405"/>
        <v>1</v>
      </c>
      <c r="BU153" s="53">
        <f t="shared" si="405"/>
        <v>1</v>
      </c>
      <c r="BV153" s="53">
        <f t="shared" si="369"/>
        <v>0</v>
      </c>
      <c r="BW153" s="53">
        <f t="shared" ref="BW153:CS153" si="406">BV153+BW95</f>
        <v>1</v>
      </c>
      <c r="BX153" s="53">
        <f t="shared" si="406"/>
        <v>1</v>
      </c>
      <c r="BY153" s="53">
        <f t="shared" si="406"/>
        <v>1</v>
      </c>
      <c r="BZ153" s="53">
        <f t="shared" si="406"/>
        <v>1</v>
      </c>
      <c r="CA153" s="53">
        <f t="shared" si="406"/>
        <v>1</v>
      </c>
      <c r="CB153" s="53">
        <f t="shared" si="406"/>
        <v>1</v>
      </c>
      <c r="CC153" s="53">
        <f t="shared" si="406"/>
        <v>1</v>
      </c>
      <c r="CD153" s="53">
        <f t="shared" si="406"/>
        <v>1</v>
      </c>
      <c r="CE153" s="53">
        <f t="shared" si="406"/>
        <v>1</v>
      </c>
      <c r="CF153" s="53">
        <f t="shared" si="406"/>
        <v>1</v>
      </c>
      <c r="CG153" s="53">
        <f t="shared" si="406"/>
        <v>1</v>
      </c>
      <c r="CH153" s="53">
        <f t="shared" si="406"/>
        <v>1</v>
      </c>
      <c r="CI153" s="53">
        <f t="shared" si="406"/>
        <v>1</v>
      </c>
      <c r="CJ153" s="53">
        <f t="shared" si="406"/>
        <v>1</v>
      </c>
      <c r="CK153" s="53">
        <f t="shared" si="406"/>
        <v>1</v>
      </c>
      <c r="CL153" s="53">
        <f t="shared" si="406"/>
        <v>1</v>
      </c>
      <c r="CM153" s="53">
        <f t="shared" si="406"/>
        <v>1</v>
      </c>
      <c r="CN153" s="53">
        <f t="shared" si="406"/>
        <v>1</v>
      </c>
      <c r="CO153" s="53">
        <f t="shared" si="406"/>
        <v>1</v>
      </c>
      <c r="CP153" s="53">
        <f t="shared" si="406"/>
        <v>1</v>
      </c>
      <c r="CQ153" s="53">
        <f t="shared" si="406"/>
        <v>1</v>
      </c>
      <c r="CR153" s="53">
        <f t="shared" si="406"/>
        <v>1</v>
      </c>
      <c r="CS153" s="53">
        <f t="shared" si="406"/>
        <v>1</v>
      </c>
    </row>
    <row r="154">
      <c r="A154" s="26" t="s">
        <v>30</v>
      </c>
      <c r="B154" s="53">
        <f t="shared" si="363"/>
        <v>0</v>
      </c>
      <c r="C154" s="53">
        <f t="shared" ref="C154:Y154" si="407">B154+C96</f>
        <v>1</v>
      </c>
      <c r="D154" s="53">
        <f t="shared" si="407"/>
        <v>1</v>
      </c>
      <c r="E154" s="53">
        <f t="shared" si="407"/>
        <v>1</v>
      </c>
      <c r="F154" s="53">
        <f t="shared" si="407"/>
        <v>1</v>
      </c>
      <c r="G154" s="53">
        <f t="shared" si="407"/>
        <v>1</v>
      </c>
      <c r="H154" s="53">
        <f t="shared" si="407"/>
        <v>1</v>
      </c>
      <c r="I154" s="53">
        <f t="shared" si="407"/>
        <v>1</v>
      </c>
      <c r="J154" s="53">
        <f t="shared" si="407"/>
        <v>1</v>
      </c>
      <c r="K154" s="53">
        <f t="shared" si="407"/>
        <v>1</v>
      </c>
      <c r="L154" s="53">
        <f t="shared" si="407"/>
        <v>1</v>
      </c>
      <c r="M154" s="53">
        <f t="shared" si="407"/>
        <v>1</v>
      </c>
      <c r="N154" s="53">
        <f t="shared" si="407"/>
        <v>1</v>
      </c>
      <c r="O154" s="53">
        <f t="shared" si="407"/>
        <v>1</v>
      </c>
      <c r="P154" s="53">
        <f t="shared" si="407"/>
        <v>1</v>
      </c>
      <c r="Q154" s="53">
        <f t="shared" si="407"/>
        <v>1</v>
      </c>
      <c r="R154" s="53">
        <f t="shared" si="407"/>
        <v>1</v>
      </c>
      <c r="S154" s="53">
        <f t="shared" si="407"/>
        <v>1</v>
      </c>
      <c r="T154" s="53">
        <f t="shared" si="407"/>
        <v>1</v>
      </c>
      <c r="U154" s="53">
        <f t="shared" si="407"/>
        <v>1</v>
      </c>
      <c r="V154" s="53">
        <f t="shared" si="407"/>
        <v>1</v>
      </c>
      <c r="W154" s="53">
        <f t="shared" si="407"/>
        <v>1</v>
      </c>
      <c r="X154" s="53">
        <f t="shared" si="407"/>
        <v>1</v>
      </c>
      <c r="Y154" s="53">
        <f t="shared" si="407"/>
        <v>1</v>
      </c>
      <c r="Z154" s="53">
        <f t="shared" si="365"/>
        <v>0</v>
      </c>
      <c r="AA154" s="53">
        <f t="shared" ref="AA154:AW154" si="408">Z154+AA96</f>
        <v>1</v>
      </c>
      <c r="AB154" s="53">
        <f t="shared" si="408"/>
        <v>1</v>
      </c>
      <c r="AC154" s="53">
        <f t="shared" si="408"/>
        <v>1</v>
      </c>
      <c r="AD154" s="53">
        <f t="shared" si="408"/>
        <v>1</v>
      </c>
      <c r="AE154" s="53">
        <f t="shared" si="408"/>
        <v>1</v>
      </c>
      <c r="AF154" s="53">
        <f t="shared" si="408"/>
        <v>1</v>
      </c>
      <c r="AG154" s="53">
        <f t="shared" si="408"/>
        <v>1</v>
      </c>
      <c r="AH154" s="53">
        <f t="shared" si="408"/>
        <v>1</v>
      </c>
      <c r="AI154" s="53">
        <f t="shared" si="408"/>
        <v>1</v>
      </c>
      <c r="AJ154" s="53">
        <f t="shared" si="408"/>
        <v>1</v>
      </c>
      <c r="AK154" s="53">
        <f t="shared" si="408"/>
        <v>1</v>
      </c>
      <c r="AL154" s="53">
        <f t="shared" si="408"/>
        <v>1</v>
      </c>
      <c r="AM154" s="53">
        <f t="shared" si="408"/>
        <v>1</v>
      </c>
      <c r="AN154" s="53">
        <f t="shared" si="408"/>
        <v>1</v>
      </c>
      <c r="AO154" s="53">
        <f t="shared" si="408"/>
        <v>1</v>
      </c>
      <c r="AP154" s="53">
        <f t="shared" si="408"/>
        <v>1</v>
      </c>
      <c r="AQ154" s="53">
        <f t="shared" si="408"/>
        <v>1</v>
      </c>
      <c r="AR154" s="53">
        <f t="shared" si="408"/>
        <v>1</v>
      </c>
      <c r="AS154" s="53">
        <f t="shared" si="408"/>
        <v>1</v>
      </c>
      <c r="AT154" s="53">
        <f t="shared" si="408"/>
        <v>1</v>
      </c>
      <c r="AU154" s="53">
        <f t="shared" si="408"/>
        <v>1</v>
      </c>
      <c r="AV154" s="53">
        <f t="shared" si="408"/>
        <v>1</v>
      </c>
      <c r="AW154" s="53">
        <f t="shared" si="408"/>
        <v>1</v>
      </c>
      <c r="AX154" s="53">
        <f t="shared" si="367"/>
        <v>0</v>
      </c>
      <c r="AY154" s="53">
        <f t="shared" ref="AY154:BU154" si="409">AX154+AY96</f>
        <v>1</v>
      </c>
      <c r="AZ154" s="53">
        <f t="shared" si="409"/>
        <v>1</v>
      </c>
      <c r="BA154" s="53">
        <f t="shared" si="409"/>
        <v>1</v>
      </c>
      <c r="BB154" s="53">
        <f t="shared" si="409"/>
        <v>1</v>
      </c>
      <c r="BC154" s="53">
        <f t="shared" si="409"/>
        <v>1</v>
      </c>
      <c r="BD154" s="53">
        <f t="shared" si="409"/>
        <v>1</v>
      </c>
      <c r="BE154" s="53">
        <f t="shared" si="409"/>
        <v>1</v>
      </c>
      <c r="BF154" s="53">
        <f t="shared" si="409"/>
        <v>1</v>
      </c>
      <c r="BG154" s="53">
        <f t="shared" si="409"/>
        <v>1</v>
      </c>
      <c r="BH154" s="53">
        <f t="shared" si="409"/>
        <v>1</v>
      </c>
      <c r="BI154" s="53">
        <f t="shared" si="409"/>
        <v>1</v>
      </c>
      <c r="BJ154" s="53">
        <f t="shared" si="409"/>
        <v>1</v>
      </c>
      <c r="BK154" s="53">
        <f t="shared" si="409"/>
        <v>1</v>
      </c>
      <c r="BL154" s="53">
        <f t="shared" si="409"/>
        <v>1</v>
      </c>
      <c r="BM154" s="53">
        <f t="shared" si="409"/>
        <v>1</v>
      </c>
      <c r="BN154" s="53">
        <f t="shared" si="409"/>
        <v>1</v>
      </c>
      <c r="BO154" s="53">
        <f t="shared" si="409"/>
        <v>1</v>
      </c>
      <c r="BP154" s="53">
        <f t="shared" si="409"/>
        <v>1</v>
      </c>
      <c r="BQ154" s="53">
        <f t="shared" si="409"/>
        <v>1</v>
      </c>
      <c r="BR154" s="53">
        <f t="shared" si="409"/>
        <v>1</v>
      </c>
      <c r="BS154" s="53">
        <f t="shared" si="409"/>
        <v>1</v>
      </c>
      <c r="BT154" s="53">
        <f t="shared" si="409"/>
        <v>1</v>
      </c>
      <c r="BU154" s="53">
        <f t="shared" si="409"/>
        <v>1</v>
      </c>
      <c r="BV154" s="53">
        <f t="shared" si="369"/>
        <v>0</v>
      </c>
      <c r="BW154" s="53">
        <f t="shared" ref="BW154:CS154" si="410">BV154+BW96</f>
        <v>0.9534883721</v>
      </c>
      <c r="BX154" s="53">
        <f t="shared" si="410"/>
        <v>0.976744186</v>
      </c>
      <c r="BY154" s="53">
        <f t="shared" si="410"/>
        <v>0.976744186</v>
      </c>
      <c r="BZ154" s="53">
        <f t="shared" si="410"/>
        <v>0.976744186</v>
      </c>
      <c r="CA154" s="53">
        <f t="shared" si="410"/>
        <v>0.976744186</v>
      </c>
      <c r="CB154" s="53">
        <f t="shared" si="410"/>
        <v>0.976744186</v>
      </c>
      <c r="CC154" s="53">
        <f t="shared" si="410"/>
        <v>0.976744186</v>
      </c>
      <c r="CD154" s="53">
        <f t="shared" si="410"/>
        <v>0.976744186</v>
      </c>
      <c r="CE154" s="53">
        <f t="shared" si="410"/>
        <v>0.976744186</v>
      </c>
      <c r="CF154" s="53">
        <f t="shared" si="410"/>
        <v>0.976744186</v>
      </c>
      <c r="CG154" s="53">
        <f t="shared" si="410"/>
        <v>0.976744186</v>
      </c>
      <c r="CH154" s="53">
        <f t="shared" si="410"/>
        <v>0.976744186</v>
      </c>
      <c r="CI154" s="53">
        <f t="shared" si="410"/>
        <v>0.976744186</v>
      </c>
      <c r="CJ154" s="53">
        <f t="shared" si="410"/>
        <v>0.976744186</v>
      </c>
      <c r="CK154" s="53">
        <f t="shared" si="410"/>
        <v>0.976744186</v>
      </c>
      <c r="CL154" s="53">
        <f t="shared" si="410"/>
        <v>0.976744186</v>
      </c>
      <c r="CM154" s="53">
        <f t="shared" si="410"/>
        <v>0.976744186</v>
      </c>
      <c r="CN154" s="53">
        <f t="shared" si="410"/>
        <v>0.976744186</v>
      </c>
      <c r="CO154" s="53">
        <f t="shared" si="410"/>
        <v>0.976744186</v>
      </c>
      <c r="CP154" s="53">
        <f t="shared" si="410"/>
        <v>0.976744186</v>
      </c>
      <c r="CQ154" s="53">
        <f t="shared" si="410"/>
        <v>0.976744186</v>
      </c>
      <c r="CR154" s="53">
        <f t="shared" si="410"/>
        <v>1</v>
      </c>
      <c r="CS154" s="53">
        <f t="shared" si="410"/>
        <v>1</v>
      </c>
    </row>
    <row r="155">
      <c r="A155" s="26" t="s">
        <v>31</v>
      </c>
      <c r="B155" s="53">
        <f t="shared" si="363"/>
        <v>0</v>
      </c>
      <c r="C155" s="53">
        <f t="shared" ref="C155:Y155" si="411">B155+C97</f>
        <v>0</v>
      </c>
      <c r="D155" s="53">
        <f t="shared" si="411"/>
        <v>0</v>
      </c>
      <c r="E155" s="53">
        <f t="shared" si="411"/>
        <v>0</v>
      </c>
      <c r="F155" s="53">
        <f t="shared" si="411"/>
        <v>0</v>
      </c>
      <c r="G155" s="53">
        <f t="shared" si="411"/>
        <v>0</v>
      </c>
      <c r="H155" s="53">
        <f t="shared" si="411"/>
        <v>0</v>
      </c>
      <c r="I155" s="53">
        <f t="shared" si="411"/>
        <v>0</v>
      </c>
      <c r="J155" s="53">
        <f t="shared" si="411"/>
        <v>0</v>
      </c>
      <c r="K155" s="53">
        <f t="shared" si="411"/>
        <v>0</v>
      </c>
      <c r="L155" s="53">
        <f t="shared" si="411"/>
        <v>0</v>
      </c>
      <c r="M155" s="53">
        <f t="shared" si="411"/>
        <v>0</v>
      </c>
      <c r="N155" s="53">
        <f t="shared" si="411"/>
        <v>0</v>
      </c>
      <c r="O155" s="53">
        <f t="shared" si="411"/>
        <v>0</v>
      </c>
      <c r="P155" s="53">
        <f t="shared" si="411"/>
        <v>0</v>
      </c>
      <c r="Q155" s="53">
        <f t="shared" si="411"/>
        <v>0</v>
      </c>
      <c r="R155" s="53">
        <f t="shared" si="411"/>
        <v>0</v>
      </c>
      <c r="S155" s="53">
        <f t="shared" si="411"/>
        <v>0</v>
      </c>
      <c r="T155" s="53">
        <f t="shared" si="411"/>
        <v>0</v>
      </c>
      <c r="U155" s="53">
        <f t="shared" si="411"/>
        <v>0</v>
      </c>
      <c r="V155" s="53">
        <f t="shared" si="411"/>
        <v>0</v>
      </c>
      <c r="W155" s="53">
        <f t="shared" si="411"/>
        <v>0</v>
      </c>
      <c r="X155" s="53">
        <f t="shared" si="411"/>
        <v>0</v>
      </c>
      <c r="Y155" s="53">
        <f t="shared" si="411"/>
        <v>0</v>
      </c>
      <c r="Z155" s="53">
        <f t="shared" si="365"/>
        <v>0</v>
      </c>
      <c r="AA155" s="53">
        <f t="shared" ref="AA155:AW155" si="412">Z155+AA97</f>
        <v>1</v>
      </c>
      <c r="AB155" s="53">
        <f t="shared" si="412"/>
        <v>1</v>
      </c>
      <c r="AC155" s="53">
        <f t="shared" si="412"/>
        <v>1</v>
      </c>
      <c r="AD155" s="53">
        <f t="shared" si="412"/>
        <v>1</v>
      </c>
      <c r="AE155" s="53">
        <f t="shared" si="412"/>
        <v>1</v>
      </c>
      <c r="AF155" s="53">
        <f t="shared" si="412"/>
        <v>1</v>
      </c>
      <c r="AG155" s="53">
        <f t="shared" si="412"/>
        <v>1</v>
      </c>
      <c r="AH155" s="53">
        <f t="shared" si="412"/>
        <v>1</v>
      </c>
      <c r="AI155" s="53">
        <f t="shared" si="412"/>
        <v>1</v>
      </c>
      <c r="AJ155" s="53">
        <f t="shared" si="412"/>
        <v>1</v>
      </c>
      <c r="AK155" s="53">
        <f t="shared" si="412"/>
        <v>1</v>
      </c>
      <c r="AL155" s="53">
        <f t="shared" si="412"/>
        <v>1</v>
      </c>
      <c r="AM155" s="53">
        <f t="shared" si="412"/>
        <v>1</v>
      </c>
      <c r="AN155" s="53">
        <f t="shared" si="412"/>
        <v>1</v>
      </c>
      <c r="AO155" s="53">
        <f t="shared" si="412"/>
        <v>1</v>
      </c>
      <c r="AP155" s="53">
        <f t="shared" si="412"/>
        <v>1</v>
      </c>
      <c r="AQ155" s="53">
        <f t="shared" si="412"/>
        <v>1</v>
      </c>
      <c r="AR155" s="53">
        <f t="shared" si="412"/>
        <v>1</v>
      </c>
      <c r="AS155" s="53">
        <f t="shared" si="412"/>
        <v>1</v>
      </c>
      <c r="AT155" s="53">
        <f t="shared" si="412"/>
        <v>1</v>
      </c>
      <c r="AU155" s="53">
        <f t="shared" si="412"/>
        <v>1</v>
      </c>
      <c r="AV155" s="53">
        <f t="shared" si="412"/>
        <v>1</v>
      </c>
      <c r="AW155" s="53">
        <f t="shared" si="412"/>
        <v>1</v>
      </c>
      <c r="AX155" s="53">
        <f t="shared" si="367"/>
        <v>0</v>
      </c>
      <c r="AY155" s="53">
        <f t="shared" ref="AY155:BU155" si="413">AX155+AY97</f>
        <v>1</v>
      </c>
      <c r="AZ155" s="53">
        <f t="shared" si="413"/>
        <v>1</v>
      </c>
      <c r="BA155" s="53">
        <f t="shared" si="413"/>
        <v>1</v>
      </c>
      <c r="BB155" s="53">
        <f t="shared" si="413"/>
        <v>1</v>
      </c>
      <c r="BC155" s="53">
        <f t="shared" si="413"/>
        <v>1</v>
      </c>
      <c r="BD155" s="53">
        <f t="shared" si="413"/>
        <v>1</v>
      </c>
      <c r="BE155" s="53">
        <f t="shared" si="413"/>
        <v>1</v>
      </c>
      <c r="BF155" s="53">
        <f t="shared" si="413"/>
        <v>1</v>
      </c>
      <c r="BG155" s="53">
        <f t="shared" si="413"/>
        <v>1</v>
      </c>
      <c r="BH155" s="53">
        <f t="shared" si="413"/>
        <v>1</v>
      </c>
      <c r="BI155" s="53">
        <f t="shared" si="413"/>
        <v>1</v>
      </c>
      <c r="BJ155" s="53">
        <f t="shared" si="413"/>
        <v>1</v>
      </c>
      <c r="BK155" s="53">
        <f t="shared" si="413"/>
        <v>1</v>
      </c>
      <c r="BL155" s="53">
        <f t="shared" si="413"/>
        <v>1</v>
      </c>
      <c r="BM155" s="53">
        <f t="shared" si="413"/>
        <v>1</v>
      </c>
      <c r="BN155" s="53">
        <f t="shared" si="413"/>
        <v>1</v>
      </c>
      <c r="BO155" s="53">
        <f t="shared" si="413"/>
        <v>1</v>
      </c>
      <c r="BP155" s="53">
        <f t="shared" si="413"/>
        <v>1</v>
      </c>
      <c r="BQ155" s="53">
        <f t="shared" si="413"/>
        <v>1</v>
      </c>
      <c r="BR155" s="53">
        <f t="shared" si="413"/>
        <v>1</v>
      </c>
      <c r="BS155" s="53">
        <f t="shared" si="413"/>
        <v>1</v>
      </c>
      <c r="BT155" s="53">
        <f t="shared" si="413"/>
        <v>1</v>
      </c>
      <c r="BU155" s="53">
        <f t="shared" si="413"/>
        <v>1</v>
      </c>
      <c r="BV155" s="53">
        <f t="shared" si="369"/>
        <v>0</v>
      </c>
      <c r="BW155" s="53">
        <f t="shared" ref="BW155:CS155" si="414">BV155+BW97</f>
        <v>0.6666666667</v>
      </c>
      <c r="BX155" s="53">
        <f t="shared" si="414"/>
        <v>1</v>
      </c>
      <c r="BY155" s="53">
        <f t="shared" si="414"/>
        <v>1</v>
      </c>
      <c r="BZ155" s="53">
        <f t="shared" si="414"/>
        <v>1</v>
      </c>
      <c r="CA155" s="53">
        <f t="shared" si="414"/>
        <v>1</v>
      </c>
      <c r="CB155" s="53">
        <f t="shared" si="414"/>
        <v>1</v>
      </c>
      <c r="CC155" s="53">
        <f t="shared" si="414"/>
        <v>1</v>
      </c>
      <c r="CD155" s="53">
        <f t="shared" si="414"/>
        <v>1</v>
      </c>
      <c r="CE155" s="53">
        <f t="shared" si="414"/>
        <v>1</v>
      </c>
      <c r="CF155" s="53">
        <f t="shared" si="414"/>
        <v>1</v>
      </c>
      <c r="CG155" s="53">
        <f t="shared" si="414"/>
        <v>1</v>
      </c>
      <c r="CH155" s="53">
        <f t="shared" si="414"/>
        <v>1</v>
      </c>
      <c r="CI155" s="53">
        <f t="shared" si="414"/>
        <v>1</v>
      </c>
      <c r="CJ155" s="53">
        <f t="shared" si="414"/>
        <v>1</v>
      </c>
      <c r="CK155" s="53">
        <f t="shared" si="414"/>
        <v>1</v>
      </c>
      <c r="CL155" s="53">
        <f t="shared" si="414"/>
        <v>1</v>
      </c>
      <c r="CM155" s="53">
        <f t="shared" si="414"/>
        <v>1</v>
      </c>
      <c r="CN155" s="53">
        <f t="shared" si="414"/>
        <v>1</v>
      </c>
      <c r="CO155" s="53">
        <f t="shared" si="414"/>
        <v>1</v>
      </c>
      <c r="CP155" s="53">
        <f t="shared" si="414"/>
        <v>1</v>
      </c>
      <c r="CQ155" s="53">
        <f t="shared" si="414"/>
        <v>1</v>
      </c>
      <c r="CR155" s="53">
        <f t="shared" si="414"/>
        <v>1</v>
      </c>
      <c r="CS155" s="53">
        <f t="shared" si="414"/>
        <v>1</v>
      </c>
    </row>
    <row r="156">
      <c r="A156" s="26" t="s">
        <v>32</v>
      </c>
      <c r="B156" s="53">
        <f t="shared" si="363"/>
        <v>0</v>
      </c>
      <c r="C156" s="53">
        <f t="shared" ref="C156:Y156" si="415">B156+C98</f>
        <v>0</v>
      </c>
      <c r="D156" s="53">
        <f t="shared" si="415"/>
        <v>0</v>
      </c>
      <c r="E156" s="53">
        <f t="shared" si="415"/>
        <v>0</v>
      </c>
      <c r="F156" s="53">
        <f t="shared" si="415"/>
        <v>0</v>
      </c>
      <c r="G156" s="53">
        <f t="shared" si="415"/>
        <v>0</v>
      </c>
      <c r="H156" s="53">
        <f t="shared" si="415"/>
        <v>0</v>
      </c>
      <c r="I156" s="53">
        <f t="shared" si="415"/>
        <v>0</v>
      </c>
      <c r="J156" s="53">
        <f t="shared" si="415"/>
        <v>0</v>
      </c>
      <c r="K156" s="53">
        <f t="shared" si="415"/>
        <v>0</v>
      </c>
      <c r="L156" s="53">
        <f t="shared" si="415"/>
        <v>0</v>
      </c>
      <c r="M156" s="53">
        <f t="shared" si="415"/>
        <v>0</v>
      </c>
      <c r="N156" s="53">
        <f t="shared" si="415"/>
        <v>0</v>
      </c>
      <c r="O156" s="53">
        <f t="shared" si="415"/>
        <v>0</v>
      </c>
      <c r="P156" s="53">
        <f t="shared" si="415"/>
        <v>0</v>
      </c>
      <c r="Q156" s="53">
        <f t="shared" si="415"/>
        <v>0</v>
      </c>
      <c r="R156" s="53">
        <f t="shared" si="415"/>
        <v>0</v>
      </c>
      <c r="S156" s="53">
        <f t="shared" si="415"/>
        <v>0</v>
      </c>
      <c r="T156" s="53">
        <f t="shared" si="415"/>
        <v>0</v>
      </c>
      <c r="U156" s="53">
        <f t="shared" si="415"/>
        <v>0</v>
      </c>
      <c r="V156" s="53">
        <f t="shared" si="415"/>
        <v>0</v>
      </c>
      <c r="W156" s="53">
        <f t="shared" si="415"/>
        <v>0</v>
      </c>
      <c r="X156" s="53">
        <f t="shared" si="415"/>
        <v>0</v>
      </c>
      <c r="Y156" s="53">
        <f t="shared" si="415"/>
        <v>0</v>
      </c>
      <c r="Z156" s="53">
        <f t="shared" si="365"/>
        <v>0</v>
      </c>
      <c r="AA156" s="53">
        <f t="shared" ref="AA156:AW156" si="416">Z156+AA98</f>
        <v>0</v>
      </c>
      <c r="AB156" s="53">
        <f t="shared" si="416"/>
        <v>0</v>
      </c>
      <c r="AC156" s="53">
        <f t="shared" si="416"/>
        <v>0</v>
      </c>
      <c r="AD156" s="53">
        <f t="shared" si="416"/>
        <v>0</v>
      </c>
      <c r="AE156" s="53">
        <f t="shared" si="416"/>
        <v>0</v>
      </c>
      <c r="AF156" s="53">
        <f t="shared" si="416"/>
        <v>0</v>
      </c>
      <c r="AG156" s="53">
        <f t="shared" si="416"/>
        <v>0</v>
      </c>
      <c r="AH156" s="53">
        <f t="shared" si="416"/>
        <v>0</v>
      </c>
      <c r="AI156" s="53">
        <f t="shared" si="416"/>
        <v>0</v>
      </c>
      <c r="AJ156" s="53">
        <f t="shared" si="416"/>
        <v>0</v>
      </c>
      <c r="AK156" s="53">
        <f t="shared" si="416"/>
        <v>0</v>
      </c>
      <c r="AL156" s="53">
        <f t="shared" si="416"/>
        <v>0</v>
      </c>
      <c r="AM156" s="53">
        <f t="shared" si="416"/>
        <v>0</v>
      </c>
      <c r="AN156" s="53">
        <f t="shared" si="416"/>
        <v>0</v>
      </c>
      <c r="AO156" s="53">
        <f t="shared" si="416"/>
        <v>0</v>
      </c>
      <c r="AP156" s="53">
        <f t="shared" si="416"/>
        <v>0</v>
      </c>
      <c r="AQ156" s="53">
        <f t="shared" si="416"/>
        <v>0</v>
      </c>
      <c r="AR156" s="53">
        <f t="shared" si="416"/>
        <v>0</v>
      </c>
      <c r="AS156" s="53">
        <f t="shared" si="416"/>
        <v>0</v>
      </c>
      <c r="AT156" s="53">
        <f t="shared" si="416"/>
        <v>0</v>
      </c>
      <c r="AU156" s="53">
        <f t="shared" si="416"/>
        <v>0</v>
      </c>
      <c r="AV156" s="53">
        <f t="shared" si="416"/>
        <v>0</v>
      </c>
      <c r="AW156" s="53">
        <f t="shared" si="416"/>
        <v>0</v>
      </c>
      <c r="AX156" s="53">
        <f t="shared" si="367"/>
        <v>0</v>
      </c>
      <c r="AY156" s="53">
        <f t="shared" ref="AY156:BU156" si="417">AX156+AY98</f>
        <v>1</v>
      </c>
      <c r="AZ156" s="53">
        <f t="shared" si="417"/>
        <v>1</v>
      </c>
      <c r="BA156" s="53">
        <f t="shared" si="417"/>
        <v>1</v>
      </c>
      <c r="BB156" s="53">
        <f t="shared" si="417"/>
        <v>1</v>
      </c>
      <c r="BC156" s="53">
        <f t="shared" si="417"/>
        <v>1</v>
      </c>
      <c r="BD156" s="53">
        <f t="shared" si="417"/>
        <v>1</v>
      </c>
      <c r="BE156" s="53">
        <f t="shared" si="417"/>
        <v>1</v>
      </c>
      <c r="BF156" s="53">
        <f t="shared" si="417"/>
        <v>1</v>
      </c>
      <c r="BG156" s="53">
        <f t="shared" si="417"/>
        <v>1</v>
      </c>
      <c r="BH156" s="53">
        <f t="shared" si="417"/>
        <v>1</v>
      </c>
      <c r="BI156" s="53">
        <f t="shared" si="417"/>
        <v>1</v>
      </c>
      <c r="BJ156" s="53">
        <f t="shared" si="417"/>
        <v>1</v>
      </c>
      <c r="BK156" s="53">
        <f t="shared" si="417"/>
        <v>1</v>
      </c>
      <c r="BL156" s="53">
        <f t="shared" si="417"/>
        <v>1</v>
      </c>
      <c r="BM156" s="53">
        <f t="shared" si="417"/>
        <v>1</v>
      </c>
      <c r="BN156" s="53">
        <f t="shared" si="417"/>
        <v>1</v>
      </c>
      <c r="BO156" s="53">
        <f t="shared" si="417"/>
        <v>1</v>
      </c>
      <c r="BP156" s="53">
        <f t="shared" si="417"/>
        <v>1</v>
      </c>
      <c r="BQ156" s="53">
        <f t="shared" si="417"/>
        <v>1</v>
      </c>
      <c r="BR156" s="53">
        <f t="shared" si="417"/>
        <v>1</v>
      </c>
      <c r="BS156" s="53">
        <f t="shared" si="417"/>
        <v>1</v>
      </c>
      <c r="BT156" s="53">
        <f t="shared" si="417"/>
        <v>1</v>
      </c>
      <c r="BU156" s="53">
        <f t="shared" si="417"/>
        <v>1</v>
      </c>
      <c r="BV156" s="53">
        <f t="shared" si="369"/>
        <v>0</v>
      </c>
      <c r="BW156" s="53">
        <f t="shared" ref="BW156:CS156" si="418">BV156+BW98</f>
        <v>0</v>
      </c>
      <c r="BX156" s="53">
        <f t="shared" si="418"/>
        <v>0</v>
      </c>
      <c r="BY156" s="53">
        <f t="shared" si="418"/>
        <v>0</v>
      </c>
      <c r="BZ156" s="53">
        <f t="shared" si="418"/>
        <v>0</v>
      </c>
      <c r="CA156" s="53">
        <f t="shared" si="418"/>
        <v>0</v>
      </c>
      <c r="CB156" s="53">
        <f t="shared" si="418"/>
        <v>0</v>
      </c>
      <c r="CC156" s="53">
        <f t="shared" si="418"/>
        <v>0</v>
      </c>
      <c r="CD156" s="53">
        <f t="shared" si="418"/>
        <v>0</v>
      </c>
      <c r="CE156" s="53">
        <f t="shared" si="418"/>
        <v>0</v>
      </c>
      <c r="CF156" s="53">
        <f t="shared" si="418"/>
        <v>0</v>
      </c>
      <c r="CG156" s="53">
        <f t="shared" si="418"/>
        <v>0</v>
      </c>
      <c r="CH156" s="53">
        <f t="shared" si="418"/>
        <v>0</v>
      </c>
      <c r="CI156" s="53">
        <f t="shared" si="418"/>
        <v>0</v>
      </c>
      <c r="CJ156" s="53">
        <f t="shared" si="418"/>
        <v>0</v>
      </c>
      <c r="CK156" s="53">
        <f t="shared" si="418"/>
        <v>0</v>
      </c>
      <c r="CL156" s="53">
        <f t="shared" si="418"/>
        <v>0</v>
      </c>
      <c r="CM156" s="53">
        <f t="shared" si="418"/>
        <v>0</v>
      </c>
      <c r="CN156" s="53">
        <f t="shared" si="418"/>
        <v>0</v>
      </c>
      <c r="CO156" s="53">
        <f t="shared" si="418"/>
        <v>0</v>
      </c>
      <c r="CP156" s="53">
        <f t="shared" si="418"/>
        <v>0</v>
      </c>
      <c r="CQ156" s="53">
        <f t="shared" si="418"/>
        <v>0</v>
      </c>
      <c r="CR156" s="53">
        <f t="shared" si="418"/>
        <v>0</v>
      </c>
      <c r="CS156" s="53">
        <f t="shared" si="418"/>
        <v>0</v>
      </c>
    </row>
    <row r="157">
      <c r="A157" s="26" t="s">
        <v>33</v>
      </c>
      <c r="B157" s="53">
        <f t="shared" si="363"/>
        <v>0</v>
      </c>
      <c r="C157" s="53">
        <f t="shared" ref="C157:Y157" si="419">B157+C99</f>
        <v>0</v>
      </c>
      <c r="D157" s="53">
        <f t="shared" si="419"/>
        <v>0</v>
      </c>
      <c r="E157" s="53">
        <f t="shared" si="419"/>
        <v>0</v>
      </c>
      <c r="F157" s="53">
        <f t="shared" si="419"/>
        <v>0</v>
      </c>
      <c r="G157" s="53">
        <f t="shared" si="419"/>
        <v>0</v>
      </c>
      <c r="H157" s="53">
        <f t="shared" si="419"/>
        <v>0</v>
      </c>
      <c r="I157" s="53">
        <f t="shared" si="419"/>
        <v>0</v>
      </c>
      <c r="J157" s="53">
        <f t="shared" si="419"/>
        <v>0</v>
      </c>
      <c r="K157" s="53">
        <f t="shared" si="419"/>
        <v>0</v>
      </c>
      <c r="L157" s="53">
        <f t="shared" si="419"/>
        <v>0</v>
      </c>
      <c r="M157" s="53">
        <f t="shared" si="419"/>
        <v>0</v>
      </c>
      <c r="N157" s="53">
        <f t="shared" si="419"/>
        <v>0</v>
      </c>
      <c r="O157" s="53">
        <f t="shared" si="419"/>
        <v>0</v>
      </c>
      <c r="P157" s="53">
        <f t="shared" si="419"/>
        <v>0</v>
      </c>
      <c r="Q157" s="53">
        <f t="shared" si="419"/>
        <v>0</v>
      </c>
      <c r="R157" s="53">
        <f t="shared" si="419"/>
        <v>0</v>
      </c>
      <c r="S157" s="53">
        <f t="shared" si="419"/>
        <v>0</v>
      </c>
      <c r="T157" s="53">
        <f t="shared" si="419"/>
        <v>0</v>
      </c>
      <c r="U157" s="53">
        <f t="shared" si="419"/>
        <v>0</v>
      </c>
      <c r="V157" s="53">
        <f t="shared" si="419"/>
        <v>0</v>
      </c>
      <c r="W157" s="53">
        <f t="shared" si="419"/>
        <v>0</v>
      </c>
      <c r="X157" s="53">
        <f t="shared" si="419"/>
        <v>0</v>
      </c>
      <c r="Y157" s="53">
        <f t="shared" si="419"/>
        <v>0</v>
      </c>
      <c r="Z157" s="53">
        <f t="shared" si="365"/>
        <v>0</v>
      </c>
      <c r="AA157" s="53">
        <f t="shared" ref="AA157:AW157" si="420">Z157+AA99</f>
        <v>0</v>
      </c>
      <c r="AB157" s="53">
        <f t="shared" si="420"/>
        <v>0</v>
      </c>
      <c r="AC157" s="53">
        <f t="shared" si="420"/>
        <v>0</v>
      </c>
      <c r="AD157" s="53">
        <f t="shared" si="420"/>
        <v>0</v>
      </c>
      <c r="AE157" s="53">
        <f t="shared" si="420"/>
        <v>0</v>
      </c>
      <c r="AF157" s="53">
        <f t="shared" si="420"/>
        <v>0</v>
      </c>
      <c r="AG157" s="53">
        <f t="shared" si="420"/>
        <v>0</v>
      </c>
      <c r="AH157" s="53">
        <f t="shared" si="420"/>
        <v>0</v>
      </c>
      <c r="AI157" s="53">
        <f t="shared" si="420"/>
        <v>0</v>
      </c>
      <c r="AJ157" s="53">
        <f t="shared" si="420"/>
        <v>0</v>
      </c>
      <c r="AK157" s="53">
        <f t="shared" si="420"/>
        <v>0</v>
      </c>
      <c r="AL157" s="53">
        <f t="shared" si="420"/>
        <v>0</v>
      </c>
      <c r="AM157" s="53">
        <f t="shared" si="420"/>
        <v>0</v>
      </c>
      <c r="AN157" s="53">
        <f t="shared" si="420"/>
        <v>0</v>
      </c>
      <c r="AO157" s="53">
        <f t="shared" si="420"/>
        <v>0</v>
      </c>
      <c r="AP157" s="53">
        <f t="shared" si="420"/>
        <v>0</v>
      </c>
      <c r="AQ157" s="53">
        <f t="shared" si="420"/>
        <v>0</v>
      </c>
      <c r="AR157" s="53">
        <f t="shared" si="420"/>
        <v>0</v>
      </c>
      <c r="AS157" s="53">
        <f t="shared" si="420"/>
        <v>0</v>
      </c>
      <c r="AT157" s="53">
        <f t="shared" si="420"/>
        <v>0</v>
      </c>
      <c r="AU157" s="53">
        <f t="shared" si="420"/>
        <v>0</v>
      </c>
      <c r="AV157" s="53">
        <f t="shared" si="420"/>
        <v>0</v>
      </c>
      <c r="AW157" s="53">
        <f t="shared" si="420"/>
        <v>0</v>
      </c>
      <c r="AX157" s="53">
        <f t="shared" si="367"/>
        <v>0</v>
      </c>
      <c r="AY157" s="53">
        <f t="shared" ref="AY157:BU157" si="421">AX157+AY99</f>
        <v>1</v>
      </c>
      <c r="AZ157" s="53">
        <f t="shared" si="421"/>
        <v>1</v>
      </c>
      <c r="BA157" s="53">
        <f t="shared" si="421"/>
        <v>1</v>
      </c>
      <c r="BB157" s="53">
        <f t="shared" si="421"/>
        <v>1</v>
      </c>
      <c r="BC157" s="53">
        <f t="shared" si="421"/>
        <v>1</v>
      </c>
      <c r="BD157" s="53">
        <f t="shared" si="421"/>
        <v>1</v>
      </c>
      <c r="BE157" s="53">
        <f t="shared" si="421"/>
        <v>1</v>
      </c>
      <c r="BF157" s="53">
        <f t="shared" si="421"/>
        <v>1</v>
      </c>
      <c r="BG157" s="53">
        <f t="shared" si="421"/>
        <v>1</v>
      </c>
      <c r="BH157" s="53">
        <f t="shared" si="421"/>
        <v>1</v>
      </c>
      <c r="BI157" s="53">
        <f t="shared" si="421"/>
        <v>1</v>
      </c>
      <c r="BJ157" s="53">
        <f t="shared" si="421"/>
        <v>1</v>
      </c>
      <c r="BK157" s="53">
        <f t="shared" si="421"/>
        <v>1</v>
      </c>
      <c r="BL157" s="53">
        <f t="shared" si="421"/>
        <v>1</v>
      </c>
      <c r="BM157" s="53">
        <f t="shared" si="421"/>
        <v>1</v>
      </c>
      <c r="BN157" s="53">
        <f t="shared" si="421"/>
        <v>1</v>
      </c>
      <c r="BO157" s="53">
        <f t="shared" si="421"/>
        <v>1</v>
      </c>
      <c r="BP157" s="53">
        <f t="shared" si="421"/>
        <v>1</v>
      </c>
      <c r="BQ157" s="53">
        <f t="shared" si="421"/>
        <v>1</v>
      </c>
      <c r="BR157" s="53">
        <f t="shared" si="421"/>
        <v>1</v>
      </c>
      <c r="BS157" s="53">
        <f t="shared" si="421"/>
        <v>1</v>
      </c>
      <c r="BT157" s="53">
        <f t="shared" si="421"/>
        <v>1</v>
      </c>
      <c r="BU157" s="53">
        <f t="shared" si="421"/>
        <v>1</v>
      </c>
      <c r="BV157" s="53">
        <f t="shared" si="369"/>
        <v>0</v>
      </c>
      <c r="BW157" s="53">
        <f t="shared" ref="BW157:CS157" si="422">BV157+BW99</f>
        <v>1</v>
      </c>
      <c r="BX157" s="53">
        <f t="shared" si="422"/>
        <v>1</v>
      </c>
      <c r="BY157" s="53">
        <f t="shared" si="422"/>
        <v>1</v>
      </c>
      <c r="BZ157" s="53">
        <f t="shared" si="422"/>
        <v>1</v>
      </c>
      <c r="CA157" s="53">
        <f t="shared" si="422"/>
        <v>1</v>
      </c>
      <c r="CB157" s="53">
        <f t="shared" si="422"/>
        <v>1</v>
      </c>
      <c r="CC157" s="53">
        <f t="shared" si="422"/>
        <v>1</v>
      </c>
      <c r="CD157" s="53">
        <f t="shared" si="422"/>
        <v>1</v>
      </c>
      <c r="CE157" s="53">
        <f t="shared" si="422"/>
        <v>1</v>
      </c>
      <c r="CF157" s="53">
        <f t="shared" si="422"/>
        <v>1</v>
      </c>
      <c r="CG157" s="53">
        <f t="shared" si="422"/>
        <v>1</v>
      </c>
      <c r="CH157" s="53">
        <f t="shared" si="422"/>
        <v>1</v>
      </c>
      <c r="CI157" s="53">
        <f t="shared" si="422"/>
        <v>1</v>
      </c>
      <c r="CJ157" s="53">
        <f t="shared" si="422"/>
        <v>1</v>
      </c>
      <c r="CK157" s="53">
        <f t="shared" si="422"/>
        <v>1</v>
      </c>
      <c r="CL157" s="53">
        <f t="shared" si="422"/>
        <v>1</v>
      </c>
      <c r="CM157" s="53">
        <f t="shared" si="422"/>
        <v>1</v>
      </c>
      <c r="CN157" s="53">
        <f t="shared" si="422"/>
        <v>1</v>
      </c>
      <c r="CO157" s="53">
        <f t="shared" si="422"/>
        <v>1</v>
      </c>
      <c r="CP157" s="53">
        <f t="shared" si="422"/>
        <v>1</v>
      </c>
      <c r="CQ157" s="53">
        <f t="shared" si="422"/>
        <v>1</v>
      </c>
      <c r="CR157" s="53">
        <f t="shared" si="422"/>
        <v>1</v>
      </c>
      <c r="CS157" s="53">
        <f t="shared" si="422"/>
        <v>1</v>
      </c>
    </row>
    <row r="158">
      <c r="A158" s="26" t="s">
        <v>34</v>
      </c>
      <c r="B158" s="53">
        <f t="shared" si="363"/>
        <v>0</v>
      </c>
      <c r="C158" s="53">
        <f t="shared" ref="C158:Y158" si="423">B158+C100</f>
        <v>0</v>
      </c>
      <c r="D158" s="53">
        <f t="shared" si="423"/>
        <v>0</v>
      </c>
      <c r="E158" s="53">
        <f t="shared" si="423"/>
        <v>0</v>
      </c>
      <c r="F158" s="53">
        <f t="shared" si="423"/>
        <v>0</v>
      </c>
      <c r="G158" s="53">
        <f t="shared" si="423"/>
        <v>0</v>
      </c>
      <c r="H158" s="53">
        <f t="shared" si="423"/>
        <v>0</v>
      </c>
      <c r="I158" s="53">
        <f t="shared" si="423"/>
        <v>0</v>
      </c>
      <c r="J158" s="53">
        <f t="shared" si="423"/>
        <v>0</v>
      </c>
      <c r="K158" s="53">
        <f t="shared" si="423"/>
        <v>0</v>
      </c>
      <c r="L158" s="53">
        <f t="shared" si="423"/>
        <v>0</v>
      </c>
      <c r="M158" s="53">
        <f t="shared" si="423"/>
        <v>0</v>
      </c>
      <c r="N158" s="53">
        <f t="shared" si="423"/>
        <v>0</v>
      </c>
      <c r="O158" s="53">
        <f t="shared" si="423"/>
        <v>0</v>
      </c>
      <c r="P158" s="53">
        <f t="shared" si="423"/>
        <v>0</v>
      </c>
      <c r="Q158" s="53">
        <f t="shared" si="423"/>
        <v>0</v>
      </c>
      <c r="R158" s="53">
        <f t="shared" si="423"/>
        <v>0</v>
      </c>
      <c r="S158" s="53">
        <f t="shared" si="423"/>
        <v>0</v>
      </c>
      <c r="T158" s="53">
        <f t="shared" si="423"/>
        <v>0</v>
      </c>
      <c r="U158" s="53">
        <f t="shared" si="423"/>
        <v>0</v>
      </c>
      <c r="V158" s="53">
        <f t="shared" si="423"/>
        <v>0</v>
      </c>
      <c r="W158" s="53">
        <f t="shared" si="423"/>
        <v>0</v>
      </c>
      <c r="X158" s="53">
        <f t="shared" si="423"/>
        <v>0</v>
      </c>
      <c r="Y158" s="53">
        <f t="shared" si="423"/>
        <v>0</v>
      </c>
      <c r="Z158" s="53">
        <f t="shared" si="365"/>
        <v>0</v>
      </c>
      <c r="AA158" s="53">
        <f t="shared" ref="AA158:AW158" si="424">Z158+AA100</f>
        <v>0</v>
      </c>
      <c r="AB158" s="53">
        <f t="shared" si="424"/>
        <v>0</v>
      </c>
      <c r="AC158" s="53">
        <f t="shared" si="424"/>
        <v>0</v>
      </c>
      <c r="AD158" s="53">
        <f t="shared" si="424"/>
        <v>0</v>
      </c>
      <c r="AE158" s="53">
        <f t="shared" si="424"/>
        <v>0</v>
      </c>
      <c r="AF158" s="53">
        <f t="shared" si="424"/>
        <v>0</v>
      </c>
      <c r="AG158" s="53">
        <f t="shared" si="424"/>
        <v>0</v>
      </c>
      <c r="AH158" s="53">
        <f t="shared" si="424"/>
        <v>0</v>
      </c>
      <c r="AI158" s="53">
        <f t="shared" si="424"/>
        <v>0</v>
      </c>
      <c r="AJ158" s="53">
        <f t="shared" si="424"/>
        <v>0</v>
      </c>
      <c r="AK158" s="53">
        <f t="shared" si="424"/>
        <v>0</v>
      </c>
      <c r="AL158" s="53">
        <f t="shared" si="424"/>
        <v>0</v>
      </c>
      <c r="AM158" s="53">
        <f t="shared" si="424"/>
        <v>0</v>
      </c>
      <c r="AN158" s="53">
        <f t="shared" si="424"/>
        <v>0</v>
      </c>
      <c r="AO158" s="53">
        <f t="shared" si="424"/>
        <v>0</v>
      </c>
      <c r="AP158" s="53">
        <f t="shared" si="424"/>
        <v>0</v>
      </c>
      <c r="AQ158" s="53">
        <f t="shared" si="424"/>
        <v>0</v>
      </c>
      <c r="AR158" s="53">
        <f t="shared" si="424"/>
        <v>0</v>
      </c>
      <c r="AS158" s="53">
        <f t="shared" si="424"/>
        <v>0</v>
      </c>
      <c r="AT158" s="53">
        <f t="shared" si="424"/>
        <v>0</v>
      </c>
      <c r="AU158" s="53">
        <f t="shared" si="424"/>
        <v>0</v>
      </c>
      <c r="AV158" s="53">
        <f t="shared" si="424"/>
        <v>0</v>
      </c>
      <c r="AW158" s="53">
        <f t="shared" si="424"/>
        <v>0</v>
      </c>
      <c r="AX158" s="53">
        <f t="shared" si="367"/>
        <v>0</v>
      </c>
      <c r="AY158" s="53">
        <f t="shared" ref="AY158:BU158" si="425">AX158+AY100</f>
        <v>0.5</v>
      </c>
      <c r="AZ158" s="53">
        <f t="shared" si="425"/>
        <v>0.5</v>
      </c>
      <c r="BA158" s="53">
        <f t="shared" si="425"/>
        <v>0.5</v>
      </c>
      <c r="BB158" s="53">
        <f t="shared" si="425"/>
        <v>0.5</v>
      </c>
      <c r="BC158" s="53">
        <f t="shared" si="425"/>
        <v>0.5</v>
      </c>
      <c r="BD158" s="53">
        <f t="shared" si="425"/>
        <v>0.5</v>
      </c>
      <c r="BE158" s="53">
        <f t="shared" si="425"/>
        <v>0.5</v>
      </c>
      <c r="BF158" s="53">
        <f t="shared" si="425"/>
        <v>0.5</v>
      </c>
      <c r="BG158" s="53">
        <f t="shared" si="425"/>
        <v>0.5</v>
      </c>
      <c r="BH158" s="53">
        <f t="shared" si="425"/>
        <v>0.5</v>
      </c>
      <c r="BI158" s="53">
        <f t="shared" si="425"/>
        <v>0.5</v>
      </c>
      <c r="BJ158" s="53">
        <f t="shared" si="425"/>
        <v>0.5</v>
      </c>
      <c r="BK158" s="53">
        <f t="shared" si="425"/>
        <v>0.5</v>
      </c>
      <c r="BL158" s="53">
        <f t="shared" si="425"/>
        <v>0.5</v>
      </c>
      <c r="BM158" s="53">
        <f t="shared" si="425"/>
        <v>0.5</v>
      </c>
      <c r="BN158" s="53">
        <f t="shared" si="425"/>
        <v>0.5</v>
      </c>
      <c r="BO158" s="53">
        <f t="shared" si="425"/>
        <v>0.5</v>
      </c>
      <c r="BP158" s="53">
        <f t="shared" si="425"/>
        <v>0.5</v>
      </c>
      <c r="BQ158" s="53">
        <f t="shared" si="425"/>
        <v>0.5</v>
      </c>
      <c r="BR158" s="53">
        <f t="shared" si="425"/>
        <v>0.5</v>
      </c>
      <c r="BS158" s="53">
        <f t="shared" si="425"/>
        <v>0.5</v>
      </c>
      <c r="BT158" s="53">
        <f t="shared" si="425"/>
        <v>0.5</v>
      </c>
      <c r="BU158" s="53">
        <f t="shared" si="425"/>
        <v>1</v>
      </c>
      <c r="BV158" s="53">
        <f t="shared" si="369"/>
        <v>0</v>
      </c>
      <c r="BW158" s="53">
        <f t="shared" ref="BW158:CS158" si="426">BV158+BW100</f>
        <v>1</v>
      </c>
      <c r="BX158" s="53">
        <f t="shared" si="426"/>
        <v>1</v>
      </c>
      <c r="BY158" s="53">
        <f t="shared" si="426"/>
        <v>1</v>
      </c>
      <c r="BZ158" s="53">
        <f t="shared" si="426"/>
        <v>1</v>
      </c>
      <c r="CA158" s="53">
        <f t="shared" si="426"/>
        <v>1</v>
      </c>
      <c r="CB158" s="53">
        <f t="shared" si="426"/>
        <v>1</v>
      </c>
      <c r="CC158" s="53">
        <f t="shared" si="426"/>
        <v>1</v>
      </c>
      <c r="CD158" s="53">
        <f t="shared" si="426"/>
        <v>1</v>
      </c>
      <c r="CE158" s="53">
        <f t="shared" si="426"/>
        <v>1</v>
      </c>
      <c r="CF158" s="53">
        <f t="shared" si="426"/>
        <v>1</v>
      </c>
      <c r="CG158" s="53">
        <f t="shared" si="426"/>
        <v>1</v>
      </c>
      <c r="CH158" s="53">
        <f t="shared" si="426"/>
        <v>1</v>
      </c>
      <c r="CI158" s="53">
        <f t="shared" si="426"/>
        <v>1</v>
      </c>
      <c r="CJ158" s="53">
        <f t="shared" si="426"/>
        <v>1</v>
      </c>
      <c r="CK158" s="53">
        <f t="shared" si="426"/>
        <v>1</v>
      </c>
      <c r="CL158" s="53">
        <f t="shared" si="426"/>
        <v>1</v>
      </c>
      <c r="CM158" s="53">
        <f t="shared" si="426"/>
        <v>1</v>
      </c>
      <c r="CN158" s="53">
        <f t="shared" si="426"/>
        <v>1</v>
      </c>
      <c r="CO158" s="53">
        <f t="shared" si="426"/>
        <v>1</v>
      </c>
      <c r="CP158" s="53">
        <f t="shared" si="426"/>
        <v>1</v>
      </c>
      <c r="CQ158" s="53">
        <f t="shared" si="426"/>
        <v>1</v>
      </c>
      <c r="CR158" s="53">
        <f t="shared" si="426"/>
        <v>1</v>
      </c>
      <c r="CS158" s="53">
        <f t="shared" si="426"/>
        <v>1</v>
      </c>
    </row>
    <row r="159">
      <c r="A159" s="26" t="s">
        <v>35</v>
      </c>
      <c r="B159" s="53">
        <f t="shared" si="363"/>
        <v>0</v>
      </c>
      <c r="C159" s="53">
        <f t="shared" ref="C159:Y159" si="427">B159+C101</f>
        <v>0</v>
      </c>
      <c r="D159" s="53">
        <f t="shared" si="427"/>
        <v>0</v>
      </c>
      <c r="E159" s="53">
        <f t="shared" si="427"/>
        <v>0</v>
      </c>
      <c r="F159" s="53">
        <f t="shared" si="427"/>
        <v>0</v>
      </c>
      <c r="G159" s="53">
        <f t="shared" si="427"/>
        <v>0</v>
      </c>
      <c r="H159" s="53">
        <f t="shared" si="427"/>
        <v>0</v>
      </c>
      <c r="I159" s="53">
        <f t="shared" si="427"/>
        <v>0</v>
      </c>
      <c r="J159" s="53">
        <f t="shared" si="427"/>
        <v>0</v>
      </c>
      <c r="K159" s="53">
        <f t="shared" si="427"/>
        <v>0</v>
      </c>
      <c r="L159" s="53">
        <f t="shared" si="427"/>
        <v>0</v>
      </c>
      <c r="M159" s="53">
        <f t="shared" si="427"/>
        <v>0</v>
      </c>
      <c r="N159" s="53">
        <f t="shared" si="427"/>
        <v>0</v>
      </c>
      <c r="O159" s="53">
        <f t="shared" si="427"/>
        <v>0</v>
      </c>
      <c r="P159" s="53">
        <f t="shared" si="427"/>
        <v>0</v>
      </c>
      <c r="Q159" s="53">
        <f t="shared" si="427"/>
        <v>0</v>
      </c>
      <c r="R159" s="53">
        <f t="shared" si="427"/>
        <v>0</v>
      </c>
      <c r="S159" s="53">
        <f t="shared" si="427"/>
        <v>0</v>
      </c>
      <c r="T159" s="53">
        <f t="shared" si="427"/>
        <v>0</v>
      </c>
      <c r="U159" s="53">
        <f t="shared" si="427"/>
        <v>0</v>
      </c>
      <c r="V159" s="53">
        <f t="shared" si="427"/>
        <v>0</v>
      </c>
      <c r="W159" s="53">
        <f t="shared" si="427"/>
        <v>0</v>
      </c>
      <c r="X159" s="53">
        <f t="shared" si="427"/>
        <v>0</v>
      </c>
      <c r="Y159" s="53">
        <f t="shared" si="427"/>
        <v>0</v>
      </c>
      <c r="Z159" s="53">
        <f t="shared" si="365"/>
        <v>0.625</v>
      </c>
      <c r="AA159" s="53">
        <f t="shared" ref="AA159:AW159" si="428">Z159+AA101</f>
        <v>0.875</v>
      </c>
      <c r="AB159" s="53">
        <f t="shared" si="428"/>
        <v>0.875</v>
      </c>
      <c r="AC159" s="53">
        <f t="shared" si="428"/>
        <v>0.875</v>
      </c>
      <c r="AD159" s="53">
        <f t="shared" si="428"/>
        <v>0.875</v>
      </c>
      <c r="AE159" s="53">
        <f t="shared" si="428"/>
        <v>0.875</v>
      </c>
      <c r="AF159" s="53">
        <f t="shared" si="428"/>
        <v>0.875</v>
      </c>
      <c r="AG159" s="53">
        <f t="shared" si="428"/>
        <v>0.875</v>
      </c>
      <c r="AH159" s="53">
        <f t="shared" si="428"/>
        <v>0.875</v>
      </c>
      <c r="AI159" s="53">
        <f t="shared" si="428"/>
        <v>0.875</v>
      </c>
      <c r="AJ159" s="53">
        <f t="shared" si="428"/>
        <v>0.875</v>
      </c>
      <c r="AK159" s="53">
        <f t="shared" si="428"/>
        <v>0.875</v>
      </c>
      <c r="AL159" s="53">
        <f t="shared" si="428"/>
        <v>0.875</v>
      </c>
      <c r="AM159" s="53">
        <f t="shared" si="428"/>
        <v>0.875</v>
      </c>
      <c r="AN159" s="53">
        <f t="shared" si="428"/>
        <v>0.875</v>
      </c>
      <c r="AO159" s="53">
        <f t="shared" si="428"/>
        <v>0.875</v>
      </c>
      <c r="AP159" s="53">
        <f t="shared" si="428"/>
        <v>0.875</v>
      </c>
      <c r="AQ159" s="53">
        <f t="shared" si="428"/>
        <v>0.875</v>
      </c>
      <c r="AR159" s="53">
        <f t="shared" si="428"/>
        <v>0.875</v>
      </c>
      <c r="AS159" s="53">
        <f t="shared" si="428"/>
        <v>0.875</v>
      </c>
      <c r="AT159" s="53">
        <f t="shared" si="428"/>
        <v>0.875</v>
      </c>
      <c r="AU159" s="53">
        <f t="shared" si="428"/>
        <v>0.875</v>
      </c>
      <c r="AV159" s="53">
        <f t="shared" si="428"/>
        <v>0.875</v>
      </c>
      <c r="AW159" s="53">
        <f t="shared" si="428"/>
        <v>1</v>
      </c>
      <c r="AX159" s="53">
        <f t="shared" si="367"/>
        <v>0.6666666667</v>
      </c>
      <c r="AY159" s="53">
        <f t="shared" ref="AY159:BU159" si="429">AX159+AY101</f>
        <v>1</v>
      </c>
      <c r="AZ159" s="53">
        <f t="shared" si="429"/>
        <v>1</v>
      </c>
      <c r="BA159" s="53">
        <f t="shared" si="429"/>
        <v>1</v>
      </c>
      <c r="BB159" s="53">
        <f t="shared" si="429"/>
        <v>1</v>
      </c>
      <c r="BC159" s="53">
        <f t="shared" si="429"/>
        <v>1</v>
      </c>
      <c r="BD159" s="53">
        <f t="shared" si="429"/>
        <v>1</v>
      </c>
      <c r="BE159" s="53">
        <f t="shared" si="429"/>
        <v>1</v>
      </c>
      <c r="BF159" s="53">
        <f t="shared" si="429"/>
        <v>1</v>
      </c>
      <c r="BG159" s="53">
        <f t="shared" si="429"/>
        <v>1</v>
      </c>
      <c r="BH159" s="53">
        <f t="shared" si="429"/>
        <v>1</v>
      </c>
      <c r="BI159" s="53">
        <f t="shared" si="429"/>
        <v>1</v>
      </c>
      <c r="BJ159" s="53">
        <f t="shared" si="429"/>
        <v>1</v>
      </c>
      <c r="BK159" s="53">
        <f t="shared" si="429"/>
        <v>1</v>
      </c>
      <c r="BL159" s="53">
        <f t="shared" si="429"/>
        <v>1</v>
      </c>
      <c r="BM159" s="53">
        <f t="shared" si="429"/>
        <v>1</v>
      </c>
      <c r="BN159" s="53">
        <f t="shared" si="429"/>
        <v>1</v>
      </c>
      <c r="BO159" s="53">
        <f t="shared" si="429"/>
        <v>1</v>
      </c>
      <c r="BP159" s="53">
        <f t="shared" si="429"/>
        <v>1</v>
      </c>
      <c r="BQ159" s="53">
        <f t="shared" si="429"/>
        <v>1</v>
      </c>
      <c r="BR159" s="53">
        <f t="shared" si="429"/>
        <v>1</v>
      </c>
      <c r="BS159" s="53">
        <f t="shared" si="429"/>
        <v>1</v>
      </c>
      <c r="BT159" s="53">
        <f t="shared" si="429"/>
        <v>1</v>
      </c>
      <c r="BU159" s="53">
        <f t="shared" si="429"/>
        <v>1</v>
      </c>
      <c r="BV159" s="53">
        <f t="shared" si="369"/>
        <v>0.8461538462</v>
      </c>
      <c r="BW159" s="53">
        <f t="shared" ref="BW159:CS159" si="430">BV159+BW101</f>
        <v>1</v>
      </c>
      <c r="BX159" s="53">
        <f t="shared" si="430"/>
        <v>1</v>
      </c>
      <c r="BY159" s="53">
        <f t="shared" si="430"/>
        <v>1</v>
      </c>
      <c r="BZ159" s="53">
        <f t="shared" si="430"/>
        <v>1</v>
      </c>
      <c r="CA159" s="53">
        <f t="shared" si="430"/>
        <v>1</v>
      </c>
      <c r="CB159" s="53">
        <f t="shared" si="430"/>
        <v>1</v>
      </c>
      <c r="CC159" s="53">
        <f t="shared" si="430"/>
        <v>1</v>
      </c>
      <c r="CD159" s="53">
        <f t="shared" si="430"/>
        <v>1</v>
      </c>
      <c r="CE159" s="53">
        <f t="shared" si="430"/>
        <v>1</v>
      </c>
      <c r="CF159" s="53">
        <f t="shared" si="430"/>
        <v>1</v>
      </c>
      <c r="CG159" s="53">
        <f t="shared" si="430"/>
        <v>1</v>
      </c>
      <c r="CH159" s="53">
        <f t="shared" si="430"/>
        <v>1</v>
      </c>
      <c r="CI159" s="53">
        <f t="shared" si="430"/>
        <v>1</v>
      </c>
      <c r="CJ159" s="53">
        <f t="shared" si="430"/>
        <v>1</v>
      </c>
      <c r="CK159" s="53">
        <f t="shared" si="430"/>
        <v>1</v>
      </c>
      <c r="CL159" s="53">
        <f t="shared" si="430"/>
        <v>1</v>
      </c>
      <c r="CM159" s="53">
        <f t="shared" si="430"/>
        <v>1</v>
      </c>
      <c r="CN159" s="53">
        <f t="shared" si="430"/>
        <v>1</v>
      </c>
      <c r="CO159" s="53">
        <f t="shared" si="430"/>
        <v>1</v>
      </c>
      <c r="CP159" s="53">
        <f t="shared" si="430"/>
        <v>1</v>
      </c>
      <c r="CQ159" s="53">
        <f t="shared" si="430"/>
        <v>1</v>
      </c>
      <c r="CR159" s="53">
        <f t="shared" si="430"/>
        <v>1</v>
      </c>
      <c r="CS159" s="53">
        <f t="shared" si="430"/>
        <v>1</v>
      </c>
    </row>
    <row r="160">
      <c r="A160" s="26" t="s">
        <v>36</v>
      </c>
      <c r="B160" s="53">
        <f t="shared" si="363"/>
        <v>0</v>
      </c>
      <c r="C160" s="53">
        <f t="shared" ref="C160:Y160" si="431">B160+C102</f>
        <v>0</v>
      </c>
      <c r="D160" s="53">
        <f t="shared" si="431"/>
        <v>0</v>
      </c>
      <c r="E160" s="53">
        <f t="shared" si="431"/>
        <v>0</v>
      </c>
      <c r="F160" s="53">
        <f t="shared" si="431"/>
        <v>0</v>
      </c>
      <c r="G160" s="53">
        <f t="shared" si="431"/>
        <v>0</v>
      </c>
      <c r="H160" s="53">
        <f t="shared" si="431"/>
        <v>0</v>
      </c>
      <c r="I160" s="53">
        <f t="shared" si="431"/>
        <v>0</v>
      </c>
      <c r="J160" s="53">
        <f t="shared" si="431"/>
        <v>0</v>
      </c>
      <c r="K160" s="53">
        <f t="shared" si="431"/>
        <v>0</v>
      </c>
      <c r="L160" s="53">
        <f t="shared" si="431"/>
        <v>0</v>
      </c>
      <c r="M160" s="53">
        <f t="shared" si="431"/>
        <v>0</v>
      </c>
      <c r="N160" s="53">
        <f t="shared" si="431"/>
        <v>0</v>
      </c>
      <c r="O160" s="53">
        <f t="shared" si="431"/>
        <v>0</v>
      </c>
      <c r="P160" s="53">
        <f t="shared" si="431"/>
        <v>0</v>
      </c>
      <c r="Q160" s="53">
        <f t="shared" si="431"/>
        <v>0</v>
      </c>
      <c r="R160" s="53">
        <f t="shared" si="431"/>
        <v>0</v>
      </c>
      <c r="S160" s="53">
        <f t="shared" si="431"/>
        <v>0</v>
      </c>
      <c r="T160" s="53">
        <f t="shared" si="431"/>
        <v>0</v>
      </c>
      <c r="U160" s="53">
        <f t="shared" si="431"/>
        <v>0</v>
      </c>
      <c r="V160" s="53">
        <f t="shared" si="431"/>
        <v>0</v>
      </c>
      <c r="W160" s="53">
        <f t="shared" si="431"/>
        <v>0</v>
      </c>
      <c r="X160" s="53">
        <f t="shared" si="431"/>
        <v>0</v>
      </c>
      <c r="Y160" s="53">
        <f t="shared" si="431"/>
        <v>0</v>
      </c>
      <c r="Z160" s="53">
        <f t="shared" si="365"/>
        <v>0</v>
      </c>
      <c r="AA160" s="53">
        <f t="shared" ref="AA160:AW160" si="432">Z160+AA102</f>
        <v>0</v>
      </c>
      <c r="AB160" s="53">
        <f t="shared" si="432"/>
        <v>0</v>
      </c>
      <c r="AC160" s="53">
        <f t="shared" si="432"/>
        <v>0</v>
      </c>
      <c r="AD160" s="53">
        <f t="shared" si="432"/>
        <v>0</v>
      </c>
      <c r="AE160" s="53">
        <f t="shared" si="432"/>
        <v>0</v>
      </c>
      <c r="AF160" s="53">
        <f t="shared" si="432"/>
        <v>0</v>
      </c>
      <c r="AG160" s="53">
        <f t="shared" si="432"/>
        <v>0</v>
      </c>
      <c r="AH160" s="53">
        <f t="shared" si="432"/>
        <v>0</v>
      </c>
      <c r="AI160" s="53">
        <f t="shared" si="432"/>
        <v>0</v>
      </c>
      <c r="AJ160" s="53">
        <f t="shared" si="432"/>
        <v>0</v>
      </c>
      <c r="AK160" s="53">
        <f t="shared" si="432"/>
        <v>0</v>
      </c>
      <c r="AL160" s="53">
        <f t="shared" si="432"/>
        <v>0</v>
      </c>
      <c r="AM160" s="53">
        <f t="shared" si="432"/>
        <v>0</v>
      </c>
      <c r="AN160" s="53">
        <f t="shared" si="432"/>
        <v>0</v>
      </c>
      <c r="AO160" s="53">
        <f t="shared" si="432"/>
        <v>0</v>
      </c>
      <c r="AP160" s="53">
        <f t="shared" si="432"/>
        <v>0</v>
      </c>
      <c r="AQ160" s="53">
        <f t="shared" si="432"/>
        <v>0</v>
      </c>
      <c r="AR160" s="53">
        <f t="shared" si="432"/>
        <v>0</v>
      </c>
      <c r="AS160" s="53">
        <f t="shared" si="432"/>
        <v>0</v>
      </c>
      <c r="AT160" s="53">
        <f t="shared" si="432"/>
        <v>0</v>
      </c>
      <c r="AU160" s="53">
        <f t="shared" si="432"/>
        <v>0</v>
      </c>
      <c r="AV160" s="53">
        <f t="shared" si="432"/>
        <v>0</v>
      </c>
      <c r="AW160" s="53">
        <f t="shared" si="432"/>
        <v>0</v>
      </c>
      <c r="AX160" s="53">
        <f t="shared" si="367"/>
        <v>0</v>
      </c>
      <c r="AY160" s="53">
        <f t="shared" ref="AY160:BU160" si="433">AX160+AY102</f>
        <v>1</v>
      </c>
      <c r="AZ160" s="53">
        <f t="shared" si="433"/>
        <v>1</v>
      </c>
      <c r="BA160" s="53">
        <f t="shared" si="433"/>
        <v>1</v>
      </c>
      <c r="BB160" s="53">
        <f t="shared" si="433"/>
        <v>1</v>
      </c>
      <c r="BC160" s="53">
        <f t="shared" si="433"/>
        <v>1</v>
      </c>
      <c r="BD160" s="53">
        <f t="shared" si="433"/>
        <v>1</v>
      </c>
      <c r="BE160" s="53">
        <f t="shared" si="433"/>
        <v>1</v>
      </c>
      <c r="BF160" s="53">
        <f t="shared" si="433"/>
        <v>1</v>
      </c>
      <c r="BG160" s="53">
        <f t="shared" si="433"/>
        <v>1</v>
      </c>
      <c r="BH160" s="53">
        <f t="shared" si="433"/>
        <v>1</v>
      </c>
      <c r="BI160" s="53">
        <f t="shared" si="433"/>
        <v>1</v>
      </c>
      <c r="BJ160" s="53">
        <f t="shared" si="433"/>
        <v>1</v>
      </c>
      <c r="BK160" s="53">
        <f t="shared" si="433"/>
        <v>1</v>
      </c>
      <c r="BL160" s="53">
        <f t="shared" si="433"/>
        <v>1</v>
      </c>
      <c r="BM160" s="53">
        <f t="shared" si="433"/>
        <v>1</v>
      </c>
      <c r="BN160" s="53">
        <f t="shared" si="433"/>
        <v>1</v>
      </c>
      <c r="BO160" s="53">
        <f t="shared" si="433"/>
        <v>1</v>
      </c>
      <c r="BP160" s="53">
        <f t="shared" si="433"/>
        <v>1</v>
      </c>
      <c r="BQ160" s="53">
        <f t="shared" si="433"/>
        <v>1</v>
      </c>
      <c r="BR160" s="53">
        <f t="shared" si="433"/>
        <v>1</v>
      </c>
      <c r="BS160" s="53">
        <f t="shared" si="433"/>
        <v>1</v>
      </c>
      <c r="BT160" s="53">
        <f t="shared" si="433"/>
        <v>1</v>
      </c>
      <c r="BU160" s="53">
        <f t="shared" si="433"/>
        <v>1</v>
      </c>
      <c r="BV160" s="53">
        <f t="shared" si="369"/>
        <v>0</v>
      </c>
      <c r="BW160" s="53">
        <f t="shared" ref="BW160:CS160" si="434">BV160+BW102</f>
        <v>1</v>
      </c>
      <c r="BX160" s="53">
        <f t="shared" si="434"/>
        <v>1</v>
      </c>
      <c r="BY160" s="53">
        <f t="shared" si="434"/>
        <v>1</v>
      </c>
      <c r="BZ160" s="53">
        <f t="shared" si="434"/>
        <v>1</v>
      </c>
      <c r="CA160" s="53">
        <f t="shared" si="434"/>
        <v>1</v>
      </c>
      <c r="CB160" s="53">
        <f t="shared" si="434"/>
        <v>1</v>
      </c>
      <c r="CC160" s="53">
        <f t="shared" si="434"/>
        <v>1</v>
      </c>
      <c r="CD160" s="53">
        <f t="shared" si="434"/>
        <v>1</v>
      </c>
      <c r="CE160" s="53">
        <f t="shared" si="434"/>
        <v>1</v>
      </c>
      <c r="CF160" s="53">
        <f t="shared" si="434"/>
        <v>1</v>
      </c>
      <c r="CG160" s="53">
        <f t="shared" si="434"/>
        <v>1</v>
      </c>
      <c r="CH160" s="53">
        <f t="shared" si="434"/>
        <v>1</v>
      </c>
      <c r="CI160" s="53">
        <f t="shared" si="434"/>
        <v>1</v>
      </c>
      <c r="CJ160" s="53">
        <f t="shared" si="434"/>
        <v>1</v>
      </c>
      <c r="CK160" s="53">
        <f t="shared" si="434"/>
        <v>1</v>
      </c>
      <c r="CL160" s="53">
        <f t="shared" si="434"/>
        <v>1</v>
      </c>
      <c r="CM160" s="53">
        <f t="shared" si="434"/>
        <v>1</v>
      </c>
      <c r="CN160" s="53">
        <f t="shared" si="434"/>
        <v>1</v>
      </c>
      <c r="CO160" s="53">
        <f t="shared" si="434"/>
        <v>1</v>
      </c>
      <c r="CP160" s="53">
        <f t="shared" si="434"/>
        <v>1</v>
      </c>
      <c r="CQ160" s="53">
        <f t="shared" si="434"/>
        <v>1</v>
      </c>
      <c r="CR160" s="53">
        <f t="shared" si="434"/>
        <v>1</v>
      </c>
      <c r="CS160" s="53">
        <f t="shared" si="434"/>
        <v>1</v>
      </c>
    </row>
    <row r="161">
      <c r="A161" s="26" t="s">
        <v>37</v>
      </c>
      <c r="B161" s="53">
        <f t="shared" si="363"/>
        <v>0</v>
      </c>
      <c r="C161" s="53">
        <f t="shared" ref="C161:Y161" si="435">B161+C103</f>
        <v>0</v>
      </c>
      <c r="D161" s="53">
        <f t="shared" si="435"/>
        <v>0</v>
      </c>
      <c r="E161" s="53">
        <f t="shared" si="435"/>
        <v>0</v>
      </c>
      <c r="F161" s="53">
        <f t="shared" si="435"/>
        <v>0</v>
      </c>
      <c r="G161" s="53">
        <f t="shared" si="435"/>
        <v>0</v>
      </c>
      <c r="H161" s="53">
        <f t="shared" si="435"/>
        <v>0</v>
      </c>
      <c r="I161" s="53">
        <f t="shared" si="435"/>
        <v>0</v>
      </c>
      <c r="J161" s="53">
        <f t="shared" si="435"/>
        <v>0</v>
      </c>
      <c r="K161" s="53">
        <f t="shared" si="435"/>
        <v>0</v>
      </c>
      <c r="L161" s="53">
        <f t="shared" si="435"/>
        <v>0</v>
      </c>
      <c r="M161" s="53">
        <f t="shared" si="435"/>
        <v>0</v>
      </c>
      <c r="N161" s="53">
        <f t="shared" si="435"/>
        <v>0</v>
      </c>
      <c r="O161" s="53">
        <f t="shared" si="435"/>
        <v>0</v>
      </c>
      <c r="P161" s="53">
        <f t="shared" si="435"/>
        <v>0</v>
      </c>
      <c r="Q161" s="53">
        <f t="shared" si="435"/>
        <v>0</v>
      </c>
      <c r="R161" s="53">
        <f t="shared" si="435"/>
        <v>0</v>
      </c>
      <c r="S161" s="53">
        <f t="shared" si="435"/>
        <v>0</v>
      </c>
      <c r="T161" s="53">
        <f t="shared" si="435"/>
        <v>0</v>
      </c>
      <c r="U161" s="53">
        <f t="shared" si="435"/>
        <v>0</v>
      </c>
      <c r="V161" s="53">
        <f t="shared" si="435"/>
        <v>0</v>
      </c>
      <c r="W161" s="53">
        <f t="shared" si="435"/>
        <v>0</v>
      </c>
      <c r="X161" s="53">
        <f t="shared" si="435"/>
        <v>0</v>
      </c>
      <c r="Y161" s="53">
        <f t="shared" si="435"/>
        <v>0</v>
      </c>
      <c r="Z161" s="53">
        <f t="shared" si="365"/>
        <v>1</v>
      </c>
      <c r="AA161" s="53">
        <f t="shared" ref="AA161:AW161" si="436">Z161+AA103</f>
        <v>1</v>
      </c>
      <c r="AB161" s="53">
        <f t="shared" si="436"/>
        <v>1</v>
      </c>
      <c r="AC161" s="53">
        <f t="shared" si="436"/>
        <v>1</v>
      </c>
      <c r="AD161" s="53">
        <f t="shared" si="436"/>
        <v>1</v>
      </c>
      <c r="AE161" s="53">
        <f t="shared" si="436"/>
        <v>1</v>
      </c>
      <c r="AF161" s="53">
        <f t="shared" si="436"/>
        <v>1</v>
      </c>
      <c r="AG161" s="53">
        <f t="shared" si="436"/>
        <v>1</v>
      </c>
      <c r="AH161" s="53">
        <f t="shared" si="436"/>
        <v>1</v>
      </c>
      <c r="AI161" s="53">
        <f t="shared" si="436"/>
        <v>1</v>
      </c>
      <c r="AJ161" s="53">
        <f t="shared" si="436"/>
        <v>1</v>
      </c>
      <c r="AK161" s="53">
        <f t="shared" si="436"/>
        <v>1</v>
      </c>
      <c r="AL161" s="53">
        <f t="shared" si="436"/>
        <v>1</v>
      </c>
      <c r="AM161" s="53">
        <f t="shared" si="436"/>
        <v>1</v>
      </c>
      <c r="AN161" s="53">
        <f t="shared" si="436"/>
        <v>1</v>
      </c>
      <c r="AO161" s="53">
        <f t="shared" si="436"/>
        <v>1</v>
      </c>
      <c r="AP161" s="53">
        <f t="shared" si="436"/>
        <v>1</v>
      </c>
      <c r="AQ161" s="53">
        <f t="shared" si="436"/>
        <v>1</v>
      </c>
      <c r="AR161" s="53">
        <f t="shared" si="436"/>
        <v>1</v>
      </c>
      <c r="AS161" s="53">
        <f t="shared" si="436"/>
        <v>1</v>
      </c>
      <c r="AT161" s="53">
        <f t="shared" si="436"/>
        <v>1</v>
      </c>
      <c r="AU161" s="53">
        <f t="shared" si="436"/>
        <v>1</v>
      </c>
      <c r="AV161" s="53">
        <f t="shared" si="436"/>
        <v>1</v>
      </c>
      <c r="AW161" s="53">
        <f t="shared" si="436"/>
        <v>1</v>
      </c>
      <c r="AX161" s="53">
        <f t="shared" si="367"/>
        <v>0</v>
      </c>
      <c r="AY161" s="53">
        <f t="shared" ref="AY161:BU161" si="437">AX161+AY103</f>
        <v>0</v>
      </c>
      <c r="AZ161" s="53">
        <f t="shared" si="437"/>
        <v>0</v>
      </c>
      <c r="BA161" s="53">
        <f t="shared" si="437"/>
        <v>0</v>
      </c>
      <c r="BB161" s="53">
        <f t="shared" si="437"/>
        <v>0</v>
      </c>
      <c r="BC161" s="53">
        <f t="shared" si="437"/>
        <v>0</v>
      </c>
      <c r="BD161" s="53">
        <f t="shared" si="437"/>
        <v>0</v>
      </c>
      <c r="BE161" s="53">
        <f t="shared" si="437"/>
        <v>0</v>
      </c>
      <c r="BF161" s="53">
        <f t="shared" si="437"/>
        <v>0</v>
      </c>
      <c r="BG161" s="53">
        <f t="shared" si="437"/>
        <v>0</v>
      </c>
      <c r="BH161" s="53">
        <f t="shared" si="437"/>
        <v>0</v>
      </c>
      <c r="BI161" s="53">
        <f t="shared" si="437"/>
        <v>0</v>
      </c>
      <c r="BJ161" s="53">
        <f t="shared" si="437"/>
        <v>0</v>
      </c>
      <c r="BK161" s="53">
        <f t="shared" si="437"/>
        <v>0</v>
      </c>
      <c r="BL161" s="53">
        <f t="shared" si="437"/>
        <v>0</v>
      </c>
      <c r="BM161" s="53">
        <f t="shared" si="437"/>
        <v>0</v>
      </c>
      <c r="BN161" s="53">
        <f t="shared" si="437"/>
        <v>0</v>
      </c>
      <c r="BO161" s="53">
        <f t="shared" si="437"/>
        <v>0</v>
      </c>
      <c r="BP161" s="53">
        <f t="shared" si="437"/>
        <v>0</v>
      </c>
      <c r="BQ161" s="53">
        <f t="shared" si="437"/>
        <v>0</v>
      </c>
      <c r="BR161" s="53">
        <f t="shared" si="437"/>
        <v>0</v>
      </c>
      <c r="BS161" s="53">
        <f t="shared" si="437"/>
        <v>0</v>
      </c>
      <c r="BT161" s="53">
        <f t="shared" si="437"/>
        <v>0</v>
      </c>
      <c r="BU161" s="53">
        <f t="shared" si="437"/>
        <v>1</v>
      </c>
      <c r="BV161" s="53">
        <f t="shared" si="369"/>
        <v>1</v>
      </c>
      <c r="BW161" s="53">
        <f t="shared" ref="BW161:CS161" si="438">BV161+BW103</f>
        <v>1</v>
      </c>
      <c r="BX161" s="53">
        <f t="shared" si="438"/>
        <v>1</v>
      </c>
      <c r="BY161" s="53">
        <f t="shared" si="438"/>
        <v>1</v>
      </c>
      <c r="BZ161" s="53">
        <f t="shared" si="438"/>
        <v>1</v>
      </c>
      <c r="CA161" s="53">
        <f t="shared" si="438"/>
        <v>1</v>
      </c>
      <c r="CB161" s="53">
        <f t="shared" si="438"/>
        <v>1</v>
      </c>
      <c r="CC161" s="53">
        <f t="shared" si="438"/>
        <v>1</v>
      </c>
      <c r="CD161" s="53">
        <f t="shared" si="438"/>
        <v>1</v>
      </c>
      <c r="CE161" s="53">
        <f t="shared" si="438"/>
        <v>1</v>
      </c>
      <c r="CF161" s="53">
        <f t="shared" si="438"/>
        <v>1</v>
      </c>
      <c r="CG161" s="53">
        <f t="shared" si="438"/>
        <v>1</v>
      </c>
      <c r="CH161" s="53">
        <f t="shared" si="438"/>
        <v>1</v>
      </c>
      <c r="CI161" s="53">
        <f t="shared" si="438"/>
        <v>1</v>
      </c>
      <c r="CJ161" s="53">
        <f t="shared" si="438"/>
        <v>1</v>
      </c>
      <c r="CK161" s="53">
        <f t="shared" si="438"/>
        <v>1</v>
      </c>
      <c r="CL161" s="53">
        <f t="shared" si="438"/>
        <v>1</v>
      </c>
      <c r="CM161" s="53">
        <f t="shared" si="438"/>
        <v>1</v>
      </c>
      <c r="CN161" s="53">
        <f t="shared" si="438"/>
        <v>1</v>
      </c>
      <c r="CO161" s="53">
        <f t="shared" si="438"/>
        <v>1</v>
      </c>
      <c r="CP161" s="53">
        <f t="shared" si="438"/>
        <v>1</v>
      </c>
      <c r="CQ161" s="53">
        <f t="shared" si="438"/>
        <v>1</v>
      </c>
      <c r="CR161" s="53">
        <f t="shared" si="438"/>
        <v>1</v>
      </c>
      <c r="CS161" s="53">
        <f t="shared" si="438"/>
        <v>1</v>
      </c>
    </row>
    <row r="162">
      <c r="A162" s="26" t="s">
        <v>38</v>
      </c>
      <c r="B162" s="53">
        <f t="shared" si="363"/>
        <v>0</v>
      </c>
      <c r="C162" s="53">
        <f t="shared" ref="C162:Y162" si="439">B162+C104</f>
        <v>0</v>
      </c>
      <c r="D162" s="53">
        <f t="shared" si="439"/>
        <v>0</v>
      </c>
      <c r="E162" s="53">
        <f t="shared" si="439"/>
        <v>0</v>
      </c>
      <c r="F162" s="53">
        <f t="shared" si="439"/>
        <v>0</v>
      </c>
      <c r="G162" s="53">
        <f t="shared" si="439"/>
        <v>0</v>
      </c>
      <c r="H162" s="53">
        <f t="shared" si="439"/>
        <v>0</v>
      </c>
      <c r="I162" s="53">
        <f t="shared" si="439"/>
        <v>0</v>
      </c>
      <c r="J162" s="53">
        <f t="shared" si="439"/>
        <v>0</v>
      </c>
      <c r="K162" s="53">
        <f t="shared" si="439"/>
        <v>0</v>
      </c>
      <c r="L162" s="53">
        <f t="shared" si="439"/>
        <v>0</v>
      </c>
      <c r="M162" s="53">
        <f t="shared" si="439"/>
        <v>0</v>
      </c>
      <c r="N162" s="53">
        <f t="shared" si="439"/>
        <v>0</v>
      </c>
      <c r="O162" s="53">
        <f t="shared" si="439"/>
        <v>0</v>
      </c>
      <c r="P162" s="53">
        <f t="shared" si="439"/>
        <v>0</v>
      </c>
      <c r="Q162" s="53">
        <f t="shared" si="439"/>
        <v>0</v>
      </c>
      <c r="R162" s="53">
        <f t="shared" si="439"/>
        <v>0</v>
      </c>
      <c r="S162" s="53">
        <f t="shared" si="439"/>
        <v>0</v>
      </c>
      <c r="T162" s="53">
        <f t="shared" si="439"/>
        <v>0</v>
      </c>
      <c r="U162" s="53">
        <f t="shared" si="439"/>
        <v>0</v>
      </c>
      <c r="V162" s="53">
        <f t="shared" si="439"/>
        <v>0</v>
      </c>
      <c r="W162" s="53">
        <f t="shared" si="439"/>
        <v>0</v>
      </c>
      <c r="X162" s="53">
        <f t="shared" si="439"/>
        <v>0</v>
      </c>
      <c r="Y162" s="53">
        <f t="shared" si="439"/>
        <v>0</v>
      </c>
      <c r="Z162" s="53">
        <f t="shared" si="365"/>
        <v>0</v>
      </c>
      <c r="AA162" s="53">
        <f t="shared" ref="AA162:AW162" si="440">Z162+AA104</f>
        <v>0</v>
      </c>
      <c r="AB162" s="53">
        <f t="shared" si="440"/>
        <v>0</v>
      </c>
      <c r="AC162" s="53">
        <f t="shared" si="440"/>
        <v>0</v>
      </c>
      <c r="AD162" s="53">
        <f t="shared" si="440"/>
        <v>0</v>
      </c>
      <c r="AE162" s="53">
        <f t="shared" si="440"/>
        <v>0</v>
      </c>
      <c r="AF162" s="53">
        <f t="shared" si="440"/>
        <v>0</v>
      </c>
      <c r="AG162" s="53">
        <f t="shared" si="440"/>
        <v>0</v>
      </c>
      <c r="AH162" s="53">
        <f t="shared" si="440"/>
        <v>0</v>
      </c>
      <c r="AI162" s="53">
        <f t="shared" si="440"/>
        <v>0</v>
      </c>
      <c r="AJ162" s="53">
        <f t="shared" si="440"/>
        <v>0</v>
      </c>
      <c r="AK162" s="53">
        <f t="shared" si="440"/>
        <v>0</v>
      </c>
      <c r="AL162" s="53">
        <f t="shared" si="440"/>
        <v>0</v>
      </c>
      <c r="AM162" s="53">
        <f t="shared" si="440"/>
        <v>0</v>
      </c>
      <c r="AN162" s="53">
        <f t="shared" si="440"/>
        <v>0</v>
      </c>
      <c r="AO162" s="53">
        <f t="shared" si="440"/>
        <v>0</v>
      </c>
      <c r="AP162" s="53">
        <f t="shared" si="440"/>
        <v>0</v>
      </c>
      <c r="AQ162" s="53">
        <f t="shared" si="440"/>
        <v>0</v>
      </c>
      <c r="AR162" s="53">
        <f t="shared" si="440"/>
        <v>0</v>
      </c>
      <c r="AS162" s="53">
        <f t="shared" si="440"/>
        <v>0</v>
      </c>
      <c r="AT162" s="53">
        <f t="shared" si="440"/>
        <v>0</v>
      </c>
      <c r="AU162" s="53">
        <f t="shared" si="440"/>
        <v>0</v>
      </c>
      <c r="AV162" s="53">
        <f t="shared" si="440"/>
        <v>0</v>
      </c>
      <c r="AW162" s="53">
        <f t="shared" si="440"/>
        <v>0</v>
      </c>
      <c r="AX162" s="53">
        <f t="shared" si="367"/>
        <v>0</v>
      </c>
      <c r="AY162" s="53">
        <f t="shared" ref="AY162:BU162" si="441">AX162+AY104</f>
        <v>1</v>
      </c>
      <c r="AZ162" s="53">
        <f t="shared" si="441"/>
        <v>1</v>
      </c>
      <c r="BA162" s="53">
        <f t="shared" si="441"/>
        <v>1</v>
      </c>
      <c r="BB162" s="53">
        <f t="shared" si="441"/>
        <v>1</v>
      </c>
      <c r="BC162" s="53">
        <f t="shared" si="441"/>
        <v>1</v>
      </c>
      <c r="BD162" s="53">
        <f t="shared" si="441"/>
        <v>1</v>
      </c>
      <c r="BE162" s="53">
        <f t="shared" si="441"/>
        <v>1</v>
      </c>
      <c r="BF162" s="53">
        <f t="shared" si="441"/>
        <v>1</v>
      </c>
      <c r="BG162" s="53">
        <f t="shared" si="441"/>
        <v>1</v>
      </c>
      <c r="BH162" s="53">
        <f t="shared" si="441"/>
        <v>1</v>
      </c>
      <c r="BI162" s="53">
        <f t="shared" si="441"/>
        <v>1</v>
      </c>
      <c r="BJ162" s="53">
        <f t="shared" si="441"/>
        <v>1</v>
      </c>
      <c r="BK162" s="53">
        <f t="shared" si="441"/>
        <v>1</v>
      </c>
      <c r="BL162" s="53">
        <f t="shared" si="441"/>
        <v>1</v>
      </c>
      <c r="BM162" s="53">
        <f t="shared" si="441"/>
        <v>1</v>
      </c>
      <c r="BN162" s="53">
        <f t="shared" si="441"/>
        <v>1</v>
      </c>
      <c r="BO162" s="53">
        <f t="shared" si="441"/>
        <v>1</v>
      </c>
      <c r="BP162" s="53">
        <f t="shared" si="441"/>
        <v>1</v>
      </c>
      <c r="BQ162" s="53">
        <f t="shared" si="441"/>
        <v>1</v>
      </c>
      <c r="BR162" s="53">
        <f t="shared" si="441"/>
        <v>1</v>
      </c>
      <c r="BS162" s="53">
        <f t="shared" si="441"/>
        <v>1</v>
      </c>
      <c r="BT162" s="53">
        <f t="shared" si="441"/>
        <v>1</v>
      </c>
      <c r="BU162" s="53">
        <f t="shared" si="441"/>
        <v>1</v>
      </c>
      <c r="BV162" s="53">
        <f t="shared" si="369"/>
        <v>0</v>
      </c>
      <c r="BW162" s="53">
        <f t="shared" ref="BW162:CS162" si="442">BV162+BW104</f>
        <v>0</v>
      </c>
      <c r="BX162" s="53">
        <f t="shared" si="442"/>
        <v>0</v>
      </c>
      <c r="BY162" s="53">
        <f t="shared" si="442"/>
        <v>0</v>
      </c>
      <c r="BZ162" s="53">
        <f t="shared" si="442"/>
        <v>0</v>
      </c>
      <c r="CA162" s="53">
        <f t="shared" si="442"/>
        <v>0</v>
      </c>
      <c r="CB162" s="53">
        <f t="shared" si="442"/>
        <v>0</v>
      </c>
      <c r="CC162" s="53">
        <f t="shared" si="442"/>
        <v>0</v>
      </c>
      <c r="CD162" s="53">
        <f t="shared" si="442"/>
        <v>0</v>
      </c>
      <c r="CE162" s="53">
        <f t="shared" si="442"/>
        <v>0</v>
      </c>
      <c r="CF162" s="53">
        <f t="shared" si="442"/>
        <v>0</v>
      </c>
      <c r="CG162" s="53">
        <f t="shared" si="442"/>
        <v>0</v>
      </c>
      <c r="CH162" s="53">
        <f t="shared" si="442"/>
        <v>0</v>
      </c>
      <c r="CI162" s="53">
        <f t="shared" si="442"/>
        <v>0</v>
      </c>
      <c r="CJ162" s="53">
        <f t="shared" si="442"/>
        <v>0</v>
      </c>
      <c r="CK162" s="53">
        <f t="shared" si="442"/>
        <v>0</v>
      </c>
      <c r="CL162" s="53">
        <f t="shared" si="442"/>
        <v>0</v>
      </c>
      <c r="CM162" s="53">
        <f t="shared" si="442"/>
        <v>0</v>
      </c>
      <c r="CN162" s="53">
        <f t="shared" si="442"/>
        <v>0</v>
      </c>
      <c r="CO162" s="53">
        <f t="shared" si="442"/>
        <v>0</v>
      </c>
      <c r="CP162" s="53">
        <f t="shared" si="442"/>
        <v>0</v>
      </c>
      <c r="CQ162" s="53">
        <f t="shared" si="442"/>
        <v>0</v>
      </c>
      <c r="CR162" s="53">
        <f t="shared" si="442"/>
        <v>0</v>
      </c>
      <c r="CS162" s="53">
        <f t="shared" si="442"/>
        <v>0</v>
      </c>
    </row>
    <row r="163">
      <c r="A163" s="23" t="s">
        <v>39</v>
      </c>
      <c r="B163" s="53">
        <f t="shared" si="363"/>
        <v>0</v>
      </c>
      <c r="C163" s="53">
        <f t="shared" ref="C163:Y163" si="443">B163+C105</f>
        <v>0</v>
      </c>
      <c r="D163" s="53">
        <f t="shared" si="443"/>
        <v>0</v>
      </c>
      <c r="E163" s="53">
        <f t="shared" si="443"/>
        <v>0</v>
      </c>
      <c r="F163" s="53">
        <f t="shared" si="443"/>
        <v>0</v>
      </c>
      <c r="G163" s="53">
        <f t="shared" si="443"/>
        <v>0</v>
      </c>
      <c r="H163" s="53">
        <f t="shared" si="443"/>
        <v>0</v>
      </c>
      <c r="I163" s="53">
        <f t="shared" si="443"/>
        <v>0</v>
      </c>
      <c r="J163" s="53">
        <f t="shared" si="443"/>
        <v>0</v>
      </c>
      <c r="K163" s="53">
        <f t="shared" si="443"/>
        <v>0</v>
      </c>
      <c r="L163" s="53">
        <f t="shared" si="443"/>
        <v>0</v>
      </c>
      <c r="M163" s="53">
        <f t="shared" si="443"/>
        <v>0</v>
      </c>
      <c r="N163" s="53">
        <f t="shared" si="443"/>
        <v>0</v>
      </c>
      <c r="O163" s="53">
        <f t="shared" si="443"/>
        <v>0</v>
      </c>
      <c r="P163" s="53">
        <f t="shared" si="443"/>
        <v>0</v>
      </c>
      <c r="Q163" s="53">
        <f t="shared" si="443"/>
        <v>0</v>
      </c>
      <c r="R163" s="53">
        <f t="shared" si="443"/>
        <v>0</v>
      </c>
      <c r="S163" s="53">
        <f t="shared" si="443"/>
        <v>0</v>
      </c>
      <c r="T163" s="53">
        <f t="shared" si="443"/>
        <v>0</v>
      </c>
      <c r="U163" s="53">
        <f t="shared" si="443"/>
        <v>0</v>
      </c>
      <c r="V163" s="53">
        <f t="shared" si="443"/>
        <v>0</v>
      </c>
      <c r="W163" s="53">
        <f t="shared" si="443"/>
        <v>0</v>
      </c>
      <c r="X163" s="53">
        <f t="shared" si="443"/>
        <v>0</v>
      </c>
      <c r="Y163" s="53">
        <f t="shared" si="443"/>
        <v>0</v>
      </c>
      <c r="Z163" s="53">
        <f t="shared" si="365"/>
        <v>0</v>
      </c>
      <c r="AA163" s="53">
        <f t="shared" ref="AA163:AW163" si="444">Z163+AA105</f>
        <v>1</v>
      </c>
      <c r="AB163" s="53">
        <f t="shared" si="444"/>
        <v>1</v>
      </c>
      <c r="AC163" s="53">
        <f t="shared" si="444"/>
        <v>1</v>
      </c>
      <c r="AD163" s="53">
        <f t="shared" si="444"/>
        <v>1</v>
      </c>
      <c r="AE163" s="53">
        <f t="shared" si="444"/>
        <v>1</v>
      </c>
      <c r="AF163" s="53">
        <f t="shared" si="444"/>
        <v>1</v>
      </c>
      <c r="AG163" s="53">
        <f t="shared" si="444"/>
        <v>1</v>
      </c>
      <c r="AH163" s="53">
        <f t="shared" si="444"/>
        <v>1</v>
      </c>
      <c r="AI163" s="53">
        <f t="shared" si="444"/>
        <v>1</v>
      </c>
      <c r="AJ163" s="53">
        <f t="shared" si="444"/>
        <v>1</v>
      </c>
      <c r="AK163" s="53">
        <f t="shared" si="444"/>
        <v>1</v>
      </c>
      <c r="AL163" s="53">
        <f t="shared" si="444"/>
        <v>1</v>
      </c>
      <c r="AM163" s="53">
        <f t="shared" si="444"/>
        <v>1</v>
      </c>
      <c r="AN163" s="53">
        <f t="shared" si="444"/>
        <v>1</v>
      </c>
      <c r="AO163" s="53">
        <f t="shared" si="444"/>
        <v>1</v>
      </c>
      <c r="AP163" s="53">
        <f t="shared" si="444"/>
        <v>1</v>
      </c>
      <c r="AQ163" s="53">
        <f t="shared" si="444"/>
        <v>1</v>
      </c>
      <c r="AR163" s="53">
        <f t="shared" si="444"/>
        <v>1</v>
      </c>
      <c r="AS163" s="53">
        <f t="shared" si="444"/>
        <v>1</v>
      </c>
      <c r="AT163" s="53">
        <f t="shared" si="444"/>
        <v>1</v>
      </c>
      <c r="AU163" s="53">
        <f t="shared" si="444"/>
        <v>1</v>
      </c>
      <c r="AV163" s="53">
        <f t="shared" si="444"/>
        <v>1</v>
      </c>
      <c r="AW163" s="53">
        <f t="shared" si="444"/>
        <v>1</v>
      </c>
      <c r="AX163" s="53">
        <f t="shared" si="367"/>
        <v>0</v>
      </c>
      <c r="AY163" s="53">
        <f t="shared" ref="AY163:BU163" si="445">AX163+AY105</f>
        <v>1</v>
      </c>
      <c r="AZ163" s="53">
        <f t="shared" si="445"/>
        <v>1</v>
      </c>
      <c r="BA163" s="53">
        <f t="shared" si="445"/>
        <v>1</v>
      </c>
      <c r="BB163" s="53">
        <f t="shared" si="445"/>
        <v>1</v>
      </c>
      <c r="BC163" s="53">
        <f t="shared" si="445"/>
        <v>1</v>
      </c>
      <c r="BD163" s="53">
        <f t="shared" si="445"/>
        <v>1</v>
      </c>
      <c r="BE163" s="53">
        <f t="shared" si="445"/>
        <v>1</v>
      </c>
      <c r="BF163" s="53">
        <f t="shared" si="445"/>
        <v>1</v>
      </c>
      <c r="BG163" s="53">
        <f t="shared" si="445"/>
        <v>1</v>
      </c>
      <c r="BH163" s="53">
        <f t="shared" si="445"/>
        <v>1</v>
      </c>
      <c r="BI163" s="53">
        <f t="shared" si="445"/>
        <v>1</v>
      </c>
      <c r="BJ163" s="53">
        <f t="shared" si="445"/>
        <v>1</v>
      </c>
      <c r="BK163" s="53">
        <f t="shared" si="445"/>
        <v>1</v>
      </c>
      <c r="BL163" s="53">
        <f t="shared" si="445"/>
        <v>1</v>
      </c>
      <c r="BM163" s="53">
        <f t="shared" si="445"/>
        <v>1</v>
      </c>
      <c r="BN163" s="53">
        <f t="shared" si="445"/>
        <v>1</v>
      </c>
      <c r="BO163" s="53">
        <f t="shared" si="445"/>
        <v>1</v>
      </c>
      <c r="BP163" s="53">
        <f t="shared" si="445"/>
        <v>1</v>
      </c>
      <c r="BQ163" s="53">
        <f t="shared" si="445"/>
        <v>1</v>
      </c>
      <c r="BR163" s="53">
        <f t="shared" si="445"/>
        <v>1</v>
      </c>
      <c r="BS163" s="53">
        <f t="shared" si="445"/>
        <v>1</v>
      </c>
      <c r="BT163" s="53">
        <f t="shared" si="445"/>
        <v>1</v>
      </c>
      <c r="BU163" s="53">
        <f t="shared" si="445"/>
        <v>1</v>
      </c>
      <c r="BV163" s="53">
        <f t="shared" si="369"/>
        <v>0</v>
      </c>
      <c r="BW163" s="53">
        <f t="shared" ref="BW163:CS163" si="446">BV163+BW105</f>
        <v>1</v>
      </c>
      <c r="BX163" s="53">
        <f t="shared" si="446"/>
        <v>1</v>
      </c>
      <c r="BY163" s="53">
        <f t="shared" si="446"/>
        <v>1</v>
      </c>
      <c r="BZ163" s="53">
        <f t="shared" si="446"/>
        <v>1</v>
      </c>
      <c r="CA163" s="53">
        <f t="shared" si="446"/>
        <v>1</v>
      </c>
      <c r="CB163" s="53">
        <f t="shared" si="446"/>
        <v>1</v>
      </c>
      <c r="CC163" s="53">
        <f t="shared" si="446"/>
        <v>1</v>
      </c>
      <c r="CD163" s="53">
        <f t="shared" si="446"/>
        <v>1</v>
      </c>
      <c r="CE163" s="53">
        <f t="shared" si="446"/>
        <v>1</v>
      </c>
      <c r="CF163" s="53">
        <f t="shared" si="446"/>
        <v>1</v>
      </c>
      <c r="CG163" s="53">
        <f t="shared" si="446"/>
        <v>1</v>
      </c>
      <c r="CH163" s="53">
        <f t="shared" si="446"/>
        <v>1</v>
      </c>
      <c r="CI163" s="53">
        <f t="shared" si="446"/>
        <v>1</v>
      </c>
      <c r="CJ163" s="53">
        <f t="shared" si="446"/>
        <v>1</v>
      </c>
      <c r="CK163" s="53">
        <f t="shared" si="446"/>
        <v>1</v>
      </c>
      <c r="CL163" s="53">
        <f t="shared" si="446"/>
        <v>1</v>
      </c>
      <c r="CM163" s="53">
        <f t="shared" si="446"/>
        <v>1</v>
      </c>
      <c r="CN163" s="53">
        <f t="shared" si="446"/>
        <v>1</v>
      </c>
      <c r="CO163" s="53">
        <f t="shared" si="446"/>
        <v>1</v>
      </c>
      <c r="CP163" s="53">
        <f t="shared" si="446"/>
        <v>1</v>
      </c>
      <c r="CQ163" s="53">
        <f t="shared" si="446"/>
        <v>1</v>
      </c>
      <c r="CR163" s="53">
        <f t="shared" si="446"/>
        <v>1</v>
      </c>
      <c r="CS163" s="53">
        <f t="shared" si="446"/>
        <v>1</v>
      </c>
    </row>
    <row r="164">
      <c r="A164" s="23" t="s">
        <v>40</v>
      </c>
      <c r="B164" s="53">
        <f t="shared" si="363"/>
        <v>0</v>
      </c>
      <c r="C164" s="53">
        <f t="shared" ref="C164:Y164" si="447">B164+C106</f>
        <v>0</v>
      </c>
      <c r="D164" s="53">
        <f t="shared" si="447"/>
        <v>0</v>
      </c>
      <c r="E164" s="53">
        <f t="shared" si="447"/>
        <v>0</v>
      </c>
      <c r="F164" s="53">
        <f t="shared" si="447"/>
        <v>0</v>
      </c>
      <c r="G164" s="53">
        <f t="shared" si="447"/>
        <v>0</v>
      </c>
      <c r="H164" s="53">
        <f t="shared" si="447"/>
        <v>0</v>
      </c>
      <c r="I164" s="53">
        <f t="shared" si="447"/>
        <v>0</v>
      </c>
      <c r="J164" s="53">
        <f t="shared" si="447"/>
        <v>0</v>
      </c>
      <c r="K164" s="53">
        <f t="shared" si="447"/>
        <v>0</v>
      </c>
      <c r="L164" s="53">
        <f t="shared" si="447"/>
        <v>0</v>
      </c>
      <c r="M164" s="53">
        <f t="shared" si="447"/>
        <v>0</v>
      </c>
      <c r="N164" s="53">
        <f t="shared" si="447"/>
        <v>0</v>
      </c>
      <c r="O164" s="53">
        <f t="shared" si="447"/>
        <v>0</v>
      </c>
      <c r="P164" s="53">
        <f t="shared" si="447"/>
        <v>0</v>
      </c>
      <c r="Q164" s="53">
        <f t="shared" si="447"/>
        <v>0</v>
      </c>
      <c r="R164" s="53">
        <f t="shared" si="447"/>
        <v>0</v>
      </c>
      <c r="S164" s="53">
        <f t="shared" si="447"/>
        <v>0</v>
      </c>
      <c r="T164" s="53">
        <f t="shared" si="447"/>
        <v>0</v>
      </c>
      <c r="U164" s="53">
        <f t="shared" si="447"/>
        <v>0</v>
      </c>
      <c r="V164" s="53">
        <f t="shared" si="447"/>
        <v>0</v>
      </c>
      <c r="W164" s="53">
        <f t="shared" si="447"/>
        <v>0</v>
      </c>
      <c r="X164" s="53">
        <f t="shared" si="447"/>
        <v>0</v>
      </c>
      <c r="Y164" s="53">
        <f t="shared" si="447"/>
        <v>0</v>
      </c>
      <c r="Z164" s="53">
        <f t="shared" si="365"/>
        <v>0</v>
      </c>
      <c r="AA164" s="53">
        <f t="shared" ref="AA164:AW164" si="448">Z164+AA106</f>
        <v>1</v>
      </c>
      <c r="AB164" s="53">
        <f t="shared" si="448"/>
        <v>1</v>
      </c>
      <c r="AC164" s="53">
        <f t="shared" si="448"/>
        <v>1</v>
      </c>
      <c r="AD164" s="53">
        <f t="shared" si="448"/>
        <v>1</v>
      </c>
      <c r="AE164" s="53">
        <f t="shared" si="448"/>
        <v>1</v>
      </c>
      <c r="AF164" s="53">
        <f t="shared" si="448"/>
        <v>1</v>
      </c>
      <c r="AG164" s="53">
        <f t="shared" si="448"/>
        <v>1</v>
      </c>
      <c r="AH164" s="53">
        <f t="shared" si="448"/>
        <v>1</v>
      </c>
      <c r="AI164" s="53">
        <f t="shared" si="448"/>
        <v>1</v>
      </c>
      <c r="AJ164" s="53">
        <f t="shared" si="448"/>
        <v>1</v>
      </c>
      <c r="AK164" s="53">
        <f t="shared" si="448"/>
        <v>1</v>
      </c>
      <c r="AL164" s="53">
        <f t="shared" si="448"/>
        <v>1</v>
      </c>
      <c r="AM164" s="53">
        <f t="shared" si="448"/>
        <v>1</v>
      </c>
      <c r="AN164" s="53">
        <f t="shared" si="448"/>
        <v>1</v>
      </c>
      <c r="AO164" s="53">
        <f t="shared" si="448"/>
        <v>1</v>
      </c>
      <c r="AP164" s="53">
        <f t="shared" si="448"/>
        <v>1</v>
      </c>
      <c r="AQ164" s="53">
        <f t="shared" si="448"/>
        <v>1</v>
      </c>
      <c r="AR164" s="53">
        <f t="shared" si="448"/>
        <v>1</v>
      </c>
      <c r="AS164" s="53">
        <f t="shared" si="448"/>
        <v>1</v>
      </c>
      <c r="AT164" s="53">
        <f t="shared" si="448"/>
        <v>1</v>
      </c>
      <c r="AU164" s="53">
        <f t="shared" si="448"/>
        <v>1</v>
      </c>
      <c r="AV164" s="53">
        <f t="shared" si="448"/>
        <v>1</v>
      </c>
      <c r="AW164" s="53">
        <f t="shared" si="448"/>
        <v>1</v>
      </c>
      <c r="AX164" s="53">
        <f t="shared" si="367"/>
        <v>0</v>
      </c>
      <c r="AY164" s="53">
        <f t="shared" ref="AY164:BU164" si="449">AX164+AY106</f>
        <v>0.8333333333</v>
      </c>
      <c r="AZ164" s="53">
        <f t="shared" si="449"/>
        <v>0.9166666667</v>
      </c>
      <c r="BA164" s="53">
        <f t="shared" si="449"/>
        <v>1</v>
      </c>
      <c r="BB164" s="53">
        <f t="shared" si="449"/>
        <v>1</v>
      </c>
      <c r="BC164" s="53">
        <f t="shared" si="449"/>
        <v>1</v>
      </c>
      <c r="BD164" s="53">
        <f t="shared" si="449"/>
        <v>1</v>
      </c>
      <c r="BE164" s="53">
        <f t="shared" si="449"/>
        <v>1</v>
      </c>
      <c r="BF164" s="53">
        <f t="shared" si="449"/>
        <v>1</v>
      </c>
      <c r="BG164" s="53">
        <f t="shared" si="449"/>
        <v>1</v>
      </c>
      <c r="BH164" s="53">
        <f t="shared" si="449"/>
        <v>1</v>
      </c>
      <c r="BI164" s="53">
        <f t="shared" si="449"/>
        <v>1</v>
      </c>
      <c r="BJ164" s="53">
        <f t="shared" si="449"/>
        <v>1</v>
      </c>
      <c r="BK164" s="53">
        <f t="shared" si="449"/>
        <v>1</v>
      </c>
      <c r="BL164" s="53">
        <f t="shared" si="449"/>
        <v>1</v>
      </c>
      <c r="BM164" s="53">
        <f t="shared" si="449"/>
        <v>1</v>
      </c>
      <c r="BN164" s="53">
        <f t="shared" si="449"/>
        <v>1</v>
      </c>
      <c r="BO164" s="53">
        <f t="shared" si="449"/>
        <v>1</v>
      </c>
      <c r="BP164" s="53">
        <f t="shared" si="449"/>
        <v>1</v>
      </c>
      <c r="BQ164" s="53">
        <f t="shared" si="449"/>
        <v>1</v>
      </c>
      <c r="BR164" s="53">
        <f t="shared" si="449"/>
        <v>1</v>
      </c>
      <c r="BS164" s="53">
        <f t="shared" si="449"/>
        <v>1</v>
      </c>
      <c r="BT164" s="53">
        <f t="shared" si="449"/>
        <v>1</v>
      </c>
      <c r="BU164" s="53">
        <f t="shared" si="449"/>
        <v>1</v>
      </c>
      <c r="BV164" s="53">
        <f t="shared" si="369"/>
        <v>0</v>
      </c>
      <c r="BW164" s="53">
        <f t="shared" ref="BW164:CS164" si="450">BV164+BW106</f>
        <v>1</v>
      </c>
      <c r="BX164" s="53">
        <f t="shared" si="450"/>
        <v>1</v>
      </c>
      <c r="BY164" s="53">
        <f t="shared" si="450"/>
        <v>1</v>
      </c>
      <c r="BZ164" s="53">
        <f t="shared" si="450"/>
        <v>1</v>
      </c>
      <c r="CA164" s="53">
        <f t="shared" si="450"/>
        <v>1</v>
      </c>
      <c r="CB164" s="53">
        <f t="shared" si="450"/>
        <v>1</v>
      </c>
      <c r="CC164" s="53">
        <f t="shared" si="450"/>
        <v>1</v>
      </c>
      <c r="CD164" s="53">
        <f t="shared" si="450"/>
        <v>1</v>
      </c>
      <c r="CE164" s="53">
        <f t="shared" si="450"/>
        <v>1</v>
      </c>
      <c r="CF164" s="53">
        <f t="shared" si="450"/>
        <v>1</v>
      </c>
      <c r="CG164" s="53">
        <f t="shared" si="450"/>
        <v>1</v>
      </c>
      <c r="CH164" s="53">
        <f t="shared" si="450"/>
        <v>1</v>
      </c>
      <c r="CI164" s="53">
        <f t="shared" si="450"/>
        <v>1</v>
      </c>
      <c r="CJ164" s="53">
        <f t="shared" si="450"/>
        <v>1</v>
      </c>
      <c r="CK164" s="53">
        <f t="shared" si="450"/>
        <v>1</v>
      </c>
      <c r="CL164" s="53">
        <f t="shared" si="450"/>
        <v>1</v>
      </c>
      <c r="CM164" s="53">
        <f t="shared" si="450"/>
        <v>1</v>
      </c>
      <c r="CN164" s="53">
        <f t="shared" si="450"/>
        <v>1</v>
      </c>
      <c r="CO164" s="53">
        <f t="shared" si="450"/>
        <v>1</v>
      </c>
      <c r="CP164" s="53">
        <f t="shared" si="450"/>
        <v>1</v>
      </c>
      <c r="CQ164" s="53">
        <f t="shared" si="450"/>
        <v>1</v>
      </c>
      <c r="CR164" s="53">
        <f t="shared" si="450"/>
        <v>1</v>
      </c>
      <c r="CS164" s="53">
        <f t="shared" si="450"/>
        <v>1</v>
      </c>
    </row>
    <row r="165">
      <c r="A165" s="23" t="s">
        <v>41</v>
      </c>
      <c r="B165" s="53">
        <f t="shared" si="363"/>
        <v>0</v>
      </c>
      <c r="C165" s="53">
        <f t="shared" ref="C165:Y165" si="451">B165+C107</f>
        <v>0</v>
      </c>
      <c r="D165" s="53">
        <f t="shared" si="451"/>
        <v>0</v>
      </c>
      <c r="E165" s="53">
        <f t="shared" si="451"/>
        <v>0</v>
      </c>
      <c r="F165" s="53">
        <f t="shared" si="451"/>
        <v>0</v>
      </c>
      <c r="G165" s="53">
        <f t="shared" si="451"/>
        <v>0</v>
      </c>
      <c r="H165" s="53">
        <f t="shared" si="451"/>
        <v>0</v>
      </c>
      <c r="I165" s="53">
        <f t="shared" si="451"/>
        <v>0</v>
      </c>
      <c r="J165" s="53">
        <f t="shared" si="451"/>
        <v>0</v>
      </c>
      <c r="K165" s="53">
        <f t="shared" si="451"/>
        <v>0</v>
      </c>
      <c r="L165" s="53">
        <f t="shared" si="451"/>
        <v>0</v>
      </c>
      <c r="M165" s="53">
        <f t="shared" si="451"/>
        <v>0</v>
      </c>
      <c r="N165" s="53">
        <f t="shared" si="451"/>
        <v>0</v>
      </c>
      <c r="O165" s="53">
        <f t="shared" si="451"/>
        <v>0</v>
      </c>
      <c r="P165" s="53">
        <f t="shared" si="451"/>
        <v>0</v>
      </c>
      <c r="Q165" s="53">
        <f t="shared" si="451"/>
        <v>0</v>
      </c>
      <c r="R165" s="53">
        <f t="shared" si="451"/>
        <v>0</v>
      </c>
      <c r="S165" s="53">
        <f t="shared" si="451"/>
        <v>0</v>
      </c>
      <c r="T165" s="53">
        <f t="shared" si="451"/>
        <v>0</v>
      </c>
      <c r="U165" s="53">
        <f t="shared" si="451"/>
        <v>0</v>
      </c>
      <c r="V165" s="53">
        <f t="shared" si="451"/>
        <v>0</v>
      </c>
      <c r="W165" s="53">
        <f t="shared" si="451"/>
        <v>0</v>
      </c>
      <c r="X165" s="53">
        <f t="shared" si="451"/>
        <v>0</v>
      </c>
      <c r="Y165" s="53">
        <f t="shared" si="451"/>
        <v>0</v>
      </c>
      <c r="Z165" s="53">
        <f t="shared" si="365"/>
        <v>0</v>
      </c>
      <c r="AA165" s="53">
        <f t="shared" ref="AA165:AW165" si="452">Z165+AA107</f>
        <v>1</v>
      </c>
      <c r="AB165" s="53">
        <f t="shared" si="452"/>
        <v>1</v>
      </c>
      <c r="AC165" s="53">
        <f t="shared" si="452"/>
        <v>1</v>
      </c>
      <c r="AD165" s="53">
        <f t="shared" si="452"/>
        <v>1</v>
      </c>
      <c r="AE165" s="53">
        <f t="shared" si="452"/>
        <v>1</v>
      </c>
      <c r="AF165" s="53">
        <f t="shared" si="452"/>
        <v>1</v>
      </c>
      <c r="AG165" s="53">
        <f t="shared" si="452"/>
        <v>1</v>
      </c>
      <c r="AH165" s="53">
        <f t="shared" si="452"/>
        <v>1</v>
      </c>
      <c r="AI165" s="53">
        <f t="shared" si="452"/>
        <v>1</v>
      </c>
      <c r="AJ165" s="53">
        <f t="shared" si="452"/>
        <v>1</v>
      </c>
      <c r="AK165" s="53">
        <f t="shared" si="452"/>
        <v>1</v>
      </c>
      <c r="AL165" s="53">
        <f t="shared" si="452"/>
        <v>1</v>
      </c>
      <c r="AM165" s="53">
        <f t="shared" si="452"/>
        <v>1</v>
      </c>
      <c r="AN165" s="53">
        <f t="shared" si="452"/>
        <v>1</v>
      </c>
      <c r="AO165" s="53">
        <f t="shared" si="452"/>
        <v>1</v>
      </c>
      <c r="AP165" s="53">
        <f t="shared" si="452"/>
        <v>1</v>
      </c>
      <c r="AQ165" s="53">
        <f t="shared" si="452"/>
        <v>1</v>
      </c>
      <c r="AR165" s="53">
        <f t="shared" si="452"/>
        <v>1</v>
      </c>
      <c r="AS165" s="53">
        <f t="shared" si="452"/>
        <v>1</v>
      </c>
      <c r="AT165" s="53">
        <f t="shared" si="452"/>
        <v>1</v>
      </c>
      <c r="AU165" s="53">
        <f t="shared" si="452"/>
        <v>1</v>
      </c>
      <c r="AV165" s="53">
        <f t="shared" si="452"/>
        <v>1</v>
      </c>
      <c r="AW165" s="53">
        <f t="shared" si="452"/>
        <v>1</v>
      </c>
      <c r="AX165" s="53">
        <f t="shared" si="367"/>
        <v>0</v>
      </c>
      <c r="AY165" s="53">
        <f t="shared" ref="AY165:BU165" si="453">AX165+AY107</f>
        <v>1</v>
      </c>
      <c r="AZ165" s="53">
        <f t="shared" si="453"/>
        <v>1</v>
      </c>
      <c r="BA165" s="53">
        <f t="shared" si="453"/>
        <v>1</v>
      </c>
      <c r="BB165" s="53">
        <f t="shared" si="453"/>
        <v>1</v>
      </c>
      <c r="BC165" s="53">
        <f t="shared" si="453"/>
        <v>1</v>
      </c>
      <c r="BD165" s="53">
        <f t="shared" si="453"/>
        <v>1</v>
      </c>
      <c r="BE165" s="53">
        <f t="shared" si="453"/>
        <v>1</v>
      </c>
      <c r="BF165" s="53">
        <f t="shared" si="453"/>
        <v>1</v>
      </c>
      <c r="BG165" s="53">
        <f t="shared" si="453"/>
        <v>1</v>
      </c>
      <c r="BH165" s="53">
        <f t="shared" si="453"/>
        <v>1</v>
      </c>
      <c r="BI165" s="53">
        <f t="shared" si="453"/>
        <v>1</v>
      </c>
      <c r="BJ165" s="53">
        <f t="shared" si="453"/>
        <v>1</v>
      </c>
      <c r="BK165" s="53">
        <f t="shared" si="453"/>
        <v>1</v>
      </c>
      <c r="BL165" s="53">
        <f t="shared" si="453"/>
        <v>1</v>
      </c>
      <c r="BM165" s="53">
        <f t="shared" si="453"/>
        <v>1</v>
      </c>
      <c r="BN165" s="53">
        <f t="shared" si="453"/>
        <v>1</v>
      </c>
      <c r="BO165" s="53">
        <f t="shared" si="453"/>
        <v>1</v>
      </c>
      <c r="BP165" s="53">
        <f t="shared" si="453"/>
        <v>1</v>
      </c>
      <c r="BQ165" s="53">
        <f t="shared" si="453"/>
        <v>1</v>
      </c>
      <c r="BR165" s="53">
        <f t="shared" si="453"/>
        <v>1</v>
      </c>
      <c r="BS165" s="53">
        <f t="shared" si="453"/>
        <v>1</v>
      </c>
      <c r="BT165" s="53">
        <f t="shared" si="453"/>
        <v>1</v>
      </c>
      <c r="BU165" s="53">
        <f t="shared" si="453"/>
        <v>1</v>
      </c>
      <c r="BV165" s="53">
        <f t="shared" si="369"/>
        <v>0</v>
      </c>
      <c r="BW165" s="53">
        <f t="shared" ref="BW165:CS165" si="454">BV165+BW107</f>
        <v>1</v>
      </c>
      <c r="BX165" s="53">
        <f t="shared" si="454"/>
        <v>1</v>
      </c>
      <c r="BY165" s="53">
        <f t="shared" si="454"/>
        <v>1</v>
      </c>
      <c r="BZ165" s="53">
        <f t="shared" si="454"/>
        <v>1</v>
      </c>
      <c r="CA165" s="53">
        <f t="shared" si="454"/>
        <v>1</v>
      </c>
      <c r="CB165" s="53">
        <f t="shared" si="454"/>
        <v>1</v>
      </c>
      <c r="CC165" s="53">
        <f t="shared" si="454"/>
        <v>1</v>
      </c>
      <c r="CD165" s="53">
        <f t="shared" si="454"/>
        <v>1</v>
      </c>
      <c r="CE165" s="53">
        <f t="shared" si="454"/>
        <v>1</v>
      </c>
      <c r="CF165" s="53">
        <f t="shared" si="454"/>
        <v>1</v>
      </c>
      <c r="CG165" s="53">
        <f t="shared" si="454"/>
        <v>1</v>
      </c>
      <c r="CH165" s="53">
        <f t="shared" si="454"/>
        <v>1</v>
      </c>
      <c r="CI165" s="53">
        <f t="shared" si="454"/>
        <v>1</v>
      </c>
      <c r="CJ165" s="53">
        <f t="shared" si="454"/>
        <v>1</v>
      </c>
      <c r="CK165" s="53">
        <f t="shared" si="454"/>
        <v>1</v>
      </c>
      <c r="CL165" s="53">
        <f t="shared" si="454"/>
        <v>1</v>
      </c>
      <c r="CM165" s="53">
        <f t="shared" si="454"/>
        <v>1</v>
      </c>
      <c r="CN165" s="53">
        <f t="shared" si="454"/>
        <v>1</v>
      </c>
      <c r="CO165" s="53">
        <f t="shared" si="454"/>
        <v>1</v>
      </c>
      <c r="CP165" s="53">
        <f t="shared" si="454"/>
        <v>1</v>
      </c>
      <c r="CQ165" s="53">
        <f t="shared" si="454"/>
        <v>1</v>
      </c>
      <c r="CR165" s="53">
        <f t="shared" si="454"/>
        <v>1</v>
      </c>
      <c r="CS165" s="53">
        <f t="shared" si="454"/>
        <v>1</v>
      </c>
    </row>
    <row r="166">
      <c r="A166" s="23" t="s">
        <v>42</v>
      </c>
      <c r="B166" s="53">
        <f t="shared" si="363"/>
        <v>0</v>
      </c>
      <c r="C166" s="53">
        <f t="shared" ref="C166:Y166" si="455">B166+C108</f>
        <v>0</v>
      </c>
      <c r="D166" s="53">
        <f t="shared" si="455"/>
        <v>0</v>
      </c>
      <c r="E166" s="53">
        <f t="shared" si="455"/>
        <v>0</v>
      </c>
      <c r="F166" s="53">
        <f t="shared" si="455"/>
        <v>0</v>
      </c>
      <c r="G166" s="53">
        <f t="shared" si="455"/>
        <v>0</v>
      </c>
      <c r="H166" s="53">
        <f t="shared" si="455"/>
        <v>0</v>
      </c>
      <c r="I166" s="53">
        <f t="shared" si="455"/>
        <v>0</v>
      </c>
      <c r="J166" s="53">
        <f t="shared" si="455"/>
        <v>0</v>
      </c>
      <c r="K166" s="53">
        <f t="shared" si="455"/>
        <v>0</v>
      </c>
      <c r="L166" s="53">
        <f t="shared" si="455"/>
        <v>0</v>
      </c>
      <c r="M166" s="53">
        <f t="shared" si="455"/>
        <v>0</v>
      </c>
      <c r="N166" s="53">
        <f t="shared" si="455"/>
        <v>0</v>
      </c>
      <c r="O166" s="53">
        <f t="shared" si="455"/>
        <v>0</v>
      </c>
      <c r="P166" s="53">
        <f t="shared" si="455"/>
        <v>0</v>
      </c>
      <c r="Q166" s="53">
        <f t="shared" si="455"/>
        <v>0</v>
      </c>
      <c r="R166" s="53">
        <f t="shared" si="455"/>
        <v>0</v>
      </c>
      <c r="S166" s="53">
        <f t="shared" si="455"/>
        <v>0</v>
      </c>
      <c r="T166" s="53">
        <f t="shared" si="455"/>
        <v>0</v>
      </c>
      <c r="U166" s="53">
        <f t="shared" si="455"/>
        <v>0</v>
      </c>
      <c r="V166" s="53">
        <f t="shared" si="455"/>
        <v>0</v>
      </c>
      <c r="W166" s="53">
        <f t="shared" si="455"/>
        <v>0</v>
      </c>
      <c r="X166" s="53">
        <f t="shared" si="455"/>
        <v>0</v>
      </c>
      <c r="Y166" s="53">
        <f t="shared" si="455"/>
        <v>0</v>
      </c>
      <c r="Z166" s="53">
        <f t="shared" si="365"/>
        <v>0</v>
      </c>
      <c r="AA166" s="53">
        <f t="shared" ref="AA166:AW166" si="456">Z166+AA108</f>
        <v>0</v>
      </c>
      <c r="AB166" s="53">
        <f t="shared" si="456"/>
        <v>0</v>
      </c>
      <c r="AC166" s="53">
        <f t="shared" si="456"/>
        <v>0</v>
      </c>
      <c r="AD166" s="53">
        <f t="shared" si="456"/>
        <v>0</v>
      </c>
      <c r="AE166" s="53">
        <f t="shared" si="456"/>
        <v>0</v>
      </c>
      <c r="AF166" s="53">
        <f t="shared" si="456"/>
        <v>0</v>
      </c>
      <c r="AG166" s="53">
        <f t="shared" si="456"/>
        <v>0</v>
      </c>
      <c r="AH166" s="53">
        <f t="shared" si="456"/>
        <v>0</v>
      </c>
      <c r="AI166" s="53">
        <f t="shared" si="456"/>
        <v>0</v>
      </c>
      <c r="AJ166" s="53">
        <f t="shared" si="456"/>
        <v>0</v>
      </c>
      <c r="AK166" s="53">
        <f t="shared" si="456"/>
        <v>0</v>
      </c>
      <c r="AL166" s="53">
        <f t="shared" si="456"/>
        <v>0</v>
      </c>
      <c r="AM166" s="53">
        <f t="shared" si="456"/>
        <v>0</v>
      </c>
      <c r="AN166" s="53">
        <f t="shared" si="456"/>
        <v>0</v>
      </c>
      <c r="AO166" s="53">
        <f t="shared" si="456"/>
        <v>0</v>
      </c>
      <c r="AP166" s="53">
        <f t="shared" si="456"/>
        <v>0</v>
      </c>
      <c r="AQ166" s="53">
        <f t="shared" si="456"/>
        <v>0</v>
      </c>
      <c r="AR166" s="53">
        <f t="shared" si="456"/>
        <v>0</v>
      </c>
      <c r="AS166" s="53">
        <f t="shared" si="456"/>
        <v>0</v>
      </c>
      <c r="AT166" s="53">
        <f t="shared" si="456"/>
        <v>0</v>
      </c>
      <c r="AU166" s="53">
        <f t="shared" si="456"/>
        <v>0</v>
      </c>
      <c r="AV166" s="53">
        <f t="shared" si="456"/>
        <v>0</v>
      </c>
      <c r="AW166" s="53">
        <f t="shared" si="456"/>
        <v>0</v>
      </c>
      <c r="AX166" s="53">
        <f t="shared" si="367"/>
        <v>0</v>
      </c>
      <c r="AY166" s="53">
        <f t="shared" ref="AY166:BU166" si="457">AX166+AY108</f>
        <v>0</v>
      </c>
      <c r="AZ166" s="53">
        <f t="shared" si="457"/>
        <v>0</v>
      </c>
      <c r="BA166" s="53">
        <f t="shared" si="457"/>
        <v>0</v>
      </c>
      <c r="BB166" s="53">
        <f t="shared" si="457"/>
        <v>0</v>
      </c>
      <c r="BC166" s="53">
        <f t="shared" si="457"/>
        <v>0</v>
      </c>
      <c r="BD166" s="53">
        <f t="shared" si="457"/>
        <v>0</v>
      </c>
      <c r="BE166" s="53">
        <f t="shared" si="457"/>
        <v>0</v>
      </c>
      <c r="BF166" s="53">
        <f t="shared" si="457"/>
        <v>0</v>
      </c>
      <c r="BG166" s="53">
        <f t="shared" si="457"/>
        <v>0</v>
      </c>
      <c r="BH166" s="53">
        <f t="shared" si="457"/>
        <v>0</v>
      </c>
      <c r="BI166" s="53">
        <f t="shared" si="457"/>
        <v>0</v>
      </c>
      <c r="BJ166" s="53">
        <f t="shared" si="457"/>
        <v>0</v>
      </c>
      <c r="BK166" s="53">
        <f t="shared" si="457"/>
        <v>0</v>
      </c>
      <c r="BL166" s="53">
        <f t="shared" si="457"/>
        <v>0</v>
      </c>
      <c r="BM166" s="53">
        <f t="shared" si="457"/>
        <v>0</v>
      </c>
      <c r="BN166" s="53">
        <f t="shared" si="457"/>
        <v>0</v>
      </c>
      <c r="BO166" s="53">
        <f t="shared" si="457"/>
        <v>0</v>
      </c>
      <c r="BP166" s="53">
        <f t="shared" si="457"/>
        <v>0</v>
      </c>
      <c r="BQ166" s="53">
        <f t="shared" si="457"/>
        <v>0</v>
      </c>
      <c r="BR166" s="53">
        <f t="shared" si="457"/>
        <v>0</v>
      </c>
      <c r="BS166" s="53">
        <f t="shared" si="457"/>
        <v>0</v>
      </c>
      <c r="BT166" s="53">
        <f t="shared" si="457"/>
        <v>0</v>
      </c>
      <c r="BU166" s="53">
        <f t="shared" si="457"/>
        <v>1</v>
      </c>
      <c r="BV166" s="53">
        <f t="shared" si="369"/>
        <v>0</v>
      </c>
      <c r="BW166" s="53">
        <f t="shared" ref="BW166:CS166" si="458">BV166+BW108</f>
        <v>0</v>
      </c>
      <c r="BX166" s="53">
        <f t="shared" si="458"/>
        <v>0</v>
      </c>
      <c r="BY166" s="53">
        <f t="shared" si="458"/>
        <v>0</v>
      </c>
      <c r="BZ166" s="53">
        <f t="shared" si="458"/>
        <v>0</v>
      </c>
      <c r="CA166" s="53">
        <f t="shared" si="458"/>
        <v>0</v>
      </c>
      <c r="CB166" s="53">
        <f t="shared" si="458"/>
        <v>0</v>
      </c>
      <c r="CC166" s="53">
        <f t="shared" si="458"/>
        <v>0</v>
      </c>
      <c r="CD166" s="53">
        <f t="shared" si="458"/>
        <v>0</v>
      </c>
      <c r="CE166" s="53">
        <f t="shared" si="458"/>
        <v>0</v>
      </c>
      <c r="CF166" s="53">
        <f t="shared" si="458"/>
        <v>0</v>
      </c>
      <c r="CG166" s="53">
        <f t="shared" si="458"/>
        <v>0</v>
      </c>
      <c r="CH166" s="53">
        <f t="shared" si="458"/>
        <v>0</v>
      </c>
      <c r="CI166" s="53">
        <f t="shared" si="458"/>
        <v>0</v>
      </c>
      <c r="CJ166" s="53">
        <f t="shared" si="458"/>
        <v>0</v>
      </c>
      <c r="CK166" s="53">
        <f t="shared" si="458"/>
        <v>0</v>
      </c>
      <c r="CL166" s="53">
        <f t="shared" si="458"/>
        <v>0</v>
      </c>
      <c r="CM166" s="53">
        <f t="shared" si="458"/>
        <v>0</v>
      </c>
      <c r="CN166" s="53">
        <f t="shared" si="458"/>
        <v>0</v>
      </c>
      <c r="CO166" s="53">
        <f t="shared" si="458"/>
        <v>0</v>
      </c>
      <c r="CP166" s="53">
        <f t="shared" si="458"/>
        <v>0</v>
      </c>
      <c r="CQ166" s="53">
        <f t="shared" si="458"/>
        <v>0</v>
      </c>
      <c r="CR166" s="53">
        <f t="shared" si="458"/>
        <v>0</v>
      </c>
      <c r="CS166" s="53">
        <f t="shared" si="458"/>
        <v>0</v>
      </c>
    </row>
    <row r="167">
      <c r="A167" s="23" t="s">
        <v>43</v>
      </c>
      <c r="B167" s="53">
        <f t="shared" si="363"/>
        <v>0</v>
      </c>
      <c r="C167" s="53">
        <f t="shared" ref="C167:Y167" si="459">B167+C109</f>
        <v>1</v>
      </c>
      <c r="D167" s="53">
        <f t="shared" si="459"/>
        <v>1</v>
      </c>
      <c r="E167" s="53">
        <f t="shared" si="459"/>
        <v>1</v>
      </c>
      <c r="F167" s="53">
        <f t="shared" si="459"/>
        <v>1</v>
      </c>
      <c r="G167" s="53">
        <f t="shared" si="459"/>
        <v>1</v>
      </c>
      <c r="H167" s="53">
        <f t="shared" si="459"/>
        <v>1</v>
      </c>
      <c r="I167" s="53">
        <f t="shared" si="459"/>
        <v>1</v>
      </c>
      <c r="J167" s="53">
        <f t="shared" si="459"/>
        <v>1</v>
      </c>
      <c r="K167" s="53">
        <f t="shared" si="459"/>
        <v>1</v>
      </c>
      <c r="L167" s="53">
        <f t="shared" si="459"/>
        <v>1</v>
      </c>
      <c r="M167" s="53">
        <f t="shared" si="459"/>
        <v>1</v>
      </c>
      <c r="N167" s="53">
        <f t="shared" si="459"/>
        <v>1</v>
      </c>
      <c r="O167" s="53">
        <f t="shared" si="459"/>
        <v>1</v>
      </c>
      <c r="P167" s="53">
        <f t="shared" si="459"/>
        <v>1</v>
      </c>
      <c r="Q167" s="53">
        <f t="shared" si="459"/>
        <v>1</v>
      </c>
      <c r="R167" s="53">
        <f t="shared" si="459"/>
        <v>1</v>
      </c>
      <c r="S167" s="53">
        <f t="shared" si="459"/>
        <v>1</v>
      </c>
      <c r="T167" s="53">
        <f t="shared" si="459"/>
        <v>1</v>
      </c>
      <c r="U167" s="53">
        <f t="shared" si="459"/>
        <v>1</v>
      </c>
      <c r="V167" s="53">
        <f t="shared" si="459"/>
        <v>1</v>
      </c>
      <c r="W167" s="53">
        <f t="shared" si="459"/>
        <v>1</v>
      </c>
      <c r="X167" s="53">
        <f t="shared" si="459"/>
        <v>1</v>
      </c>
      <c r="Y167" s="53">
        <f t="shared" si="459"/>
        <v>1</v>
      </c>
      <c r="Z167" s="53">
        <f t="shared" si="365"/>
        <v>0</v>
      </c>
      <c r="AA167" s="53">
        <f t="shared" ref="AA167:AW167" si="460">Z167+AA109</f>
        <v>1</v>
      </c>
      <c r="AB167" s="53">
        <f t="shared" si="460"/>
        <v>1</v>
      </c>
      <c r="AC167" s="53">
        <f t="shared" si="460"/>
        <v>1</v>
      </c>
      <c r="AD167" s="53">
        <f t="shared" si="460"/>
        <v>1</v>
      </c>
      <c r="AE167" s="53">
        <f t="shared" si="460"/>
        <v>1</v>
      </c>
      <c r="AF167" s="53">
        <f t="shared" si="460"/>
        <v>1</v>
      </c>
      <c r="AG167" s="53">
        <f t="shared" si="460"/>
        <v>1</v>
      </c>
      <c r="AH167" s="53">
        <f t="shared" si="460"/>
        <v>1</v>
      </c>
      <c r="AI167" s="53">
        <f t="shared" si="460"/>
        <v>1</v>
      </c>
      <c r="AJ167" s="53">
        <f t="shared" si="460"/>
        <v>1</v>
      </c>
      <c r="AK167" s="53">
        <f t="shared" si="460"/>
        <v>1</v>
      </c>
      <c r="AL167" s="53">
        <f t="shared" si="460"/>
        <v>1</v>
      </c>
      <c r="AM167" s="53">
        <f t="shared" si="460"/>
        <v>1</v>
      </c>
      <c r="AN167" s="53">
        <f t="shared" si="460"/>
        <v>1</v>
      </c>
      <c r="AO167" s="53">
        <f t="shared" si="460"/>
        <v>1</v>
      </c>
      <c r="AP167" s="53">
        <f t="shared" si="460"/>
        <v>1</v>
      </c>
      <c r="AQ167" s="53">
        <f t="shared" si="460"/>
        <v>1</v>
      </c>
      <c r="AR167" s="53">
        <f t="shared" si="460"/>
        <v>1</v>
      </c>
      <c r="AS167" s="53">
        <f t="shared" si="460"/>
        <v>1</v>
      </c>
      <c r="AT167" s="53">
        <f t="shared" si="460"/>
        <v>1</v>
      </c>
      <c r="AU167" s="53">
        <f t="shared" si="460"/>
        <v>1</v>
      </c>
      <c r="AV167" s="53">
        <f t="shared" si="460"/>
        <v>1</v>
      </c>
      <c r="AW167" s="53">
        <f t="shared" si="460"/>
        <v>1</v>
      </c>
      <c r="AX167" s="53">
        <f t="shared" si="367"/>
        <v>0</v>
      </c>
      <c r="AY167" s="53">
        <f t="shared" ref="AY167:BU167" si="461">AX167+AY109</f>
        <v>0.8333333333</v>
      </c>
      <c r="AZ167" s="53">
        <f t="shared" si="461"/>
        <v>0.8611111111</v>
      </c>
      <c r="BA167" s="53">
        <f t="shared" si="461"/>
        <v>0.8611111111</v>
      </c>
      <c r="BB167" s="53">
        <f t="shared" si="461"/>
        <v>0.8611111111</v>
      </c>
      <c r="BC167" s="53">
        <f t="shared" si="461"/>
        <v>0.8611111111</v>
      </c>
      <c r="BD167" s="53">
        <f t="shared" si="461"/>
        <v>0.8611111111</v>
      </c>
      <c r="BE167" s="53">
        <f t="shared" si="461"/>
        <v>0.8611111111</v>
      </c>
      <c r="BF167" s="53">
        <f t="shared" si="461"/>
        <v>0.8611111111</v>
      </c>
      <c r="BG167" s="53">
        <f t="shared" si="461"/>
        <v>0.8611111111</v>
      </c>
      <c r="BH167" s="53">
        <f t="shared" si="461"/>
        <v>0.8611111111</v>
      </c>
      <c r="BI167" s="53">
        <f t="shared" si="461"/>
        <v>0.8611111111</v>
      </c>
      <c r="BJ167" s="53">
        <f t="shared" si="461"/>
        <v>0.8611111111</v>
      </c>
      <c r="BK167" s="53">
        <f t="shared" si="461"/>
        <v>0.8611111111</v>
      </c>
      <c r="BL167" s="53">
        <f t="shared" si="461"/>
        <v>0.8611111111</v>
      </c>
      <c r="BM167" s="53">
        <f t="shared" si="461"/>
        <v>0.8611111111</v>
      </c>
      <c r="BN167" s="53">
        <f t="shared" si="461"/>
        <v>0.8611111111</v>
      </c>
      <c r="BO167" s="53">
        <f t="shared" si="461"/>
        <v>0.8611111111</v>
      </c>
      <c r="BP167" s="53">
        <f t="shared" si="461"/>
        <v>0.8611111111</v>
      </c>
      <c r="BQ167" s="53">
        <f t="shared" si="461"/>
        <v>0.8611111111</v>
      </c>
      <c r="BR167" s="53">
        <f t="shared" si="461"/>
        <v>0.8611111111</v>
      </c>
      <c r="BS167" s="53">
        <f t="shared" si="461"/>
        <v>0.8611111111</v>
      </c>
      <c r="BT167" s="53">
        <f t="shared" si="461"/>
        <v>0.8888888889</v>
      </c>
      <c r="BU167" s="53">
        <f t="shared" si="461"/>
        <v>1</v>
      </c>
      <c r="BV167" s="53">
        <f t="shared" si="369"/>
        <v>0</v>
      </c>
      <c r="BW167" s="53">
        <f t="shared" ref="BW167:CS167" si="462">BV167+BW109</f>
        <v>0.86</v>
      </c>
      <c r="BX167" s="53">
        <f t="shared" si="462"/>
        <v>0.88</v>
      </c>
      <c r="BY167" s="53">
        <f t="shared" si="462"/>
        <v>0.88</v>
      </c>
      <c r="BZ167" s="53">
        <f t="shared" si="462"/>
        <v>0.9</v>
      </c>
      <c r="CA167" s="53">
        <f t="shared" si="462"/>
        <v>0.92</v>
      </c>
      <c r="CB167" s="53">
        <f t="shared" si="462"/>
        <v>0.92</v>
      </c>
      <c r="CC167" s="53">
        <f t="shared" si="462"/>
        <v>0.92</v>
      </c>
      <c r="CD167" s="53">
        <f t="shared" si="462"/>
        <v>0.92</v>
      </c>
      <c r="CE167" s="53">
        <f t="shared" si="462"/>
        <v>0.92</v>
      </c>
      <c r="CF167" s="53">
        <f t="shared" si="462"/>
        <v>0.92</v>
      </c>
      <c r="CG167" s="53">
        <f t="shared" si="462"/>
        <v>0.92</v>
      </c>
      <c r="CH167" s="53">
        <f t="shared" si="462"/>
        <v>0.92</v>
      </c>
      <c r="CI167" s="53">
        <f t="shared" si="462"/>
        <v>0.92</v>
      </c>
      <c r="CJ167" s="53">
        <f t="shared" si="462"/>
        <v>0.92</v>
      </c>
      <c r="CK167" s="53">
        <f t="shared" si="462"/>
        <v>0.92</v>
      </c>
      <c r="CL167" s="53">
        <f t="shared" si="462"/>
        <v>0.92</v>
      </c>
      <c r="CM167" s="53">
        <f t="shared" si="462"/>
        <v>0.92</v>
      </c>
      <c r="CN167" s="53">
        <f t="shared" si="462"/>
        <v>0.92</v>
      </c>
      <c r="CO167" s="53">
        <f t="shared" si="462"/>
        <v>0.92</v>
      </c>
      <c r="CP167" s="53">
        <f t="shared" si="462"/>
        <v>0.92</v>
      </c>
      <c r="CQ167" s="53">
        <f t="shared" si="462"/>
        <v>0.92</v>
      </c>
      <c r="CR167" s="53">
        <f t="shared" si="462"/>
        <v>0.92</v>
      </c>
      <c r="CS167" s="53">
        <f t="shared" si="462"/>
        <v>1</v>
      </c>
    </row>
    <row r="168">
      <c r="A168" s="23" t="s">
        <v>44</v>
      </c>
      <c r="B168" s="53">
        <f t="shared" si="363"/>
        <v>0</v>
      </c>
      <c r="C168" s="53">
        <f t="shared" ref="C168:Y168" si="463">B168+C110</f>
        <v>0</v>
      </c>
      <c r="D168" s="53">
        <f t="shared" si="463"/>
        <v>0</v>
      </c>
      <c r="E168" s="53">
        <f t="shared" si="463"/>
        <v>0</v>
      </c>
      <c r="F168" s="53">
        <f t="shared" si="463"/>
        <v>0</v>
      </c>
      <c r="G168" s="53">
        <f t="shared" si="463"/>
        <v>0</v>
      </c>
      <c r="H168" s="53">
        <f t="shared" si="463"/>
        <v>0</v>
      </c>
      <c r="I168" s="53">
        <f t="shared" si="463"/>
        <v>0</v>
      </c>
      <c r="J168" s="53">
        <f t="shared" si="463"/>
        <v>0</v>
      </c>
      <c r="K168" s="53">
        <f t="shared" si="463"/>
        <v>0</v>
      </c>
      <c r="L168" s="53">
        <f t="shared" si="463"/>
        <v>0</v>
      </c>
      <c r="M168" s="53">
        <f t="shared" si="463"/>
        <v>0</v>
      </c>
      <c r="N168" s="53">
        <f t="shared" si="463"/>
        <v>0</v>
      </c>
      <c r="O168" s="53">
        <f t="shared" si="463"/>
        <v>0</v>
      </c>
      <c r="P168" s="53">
        <f t="shared" si="463"/>
        <v>0</v>
      </c>
      <c r="Q168" s="53">
        <f t="shared" si="463"/>
        <v>0</v>
      </c>
      <c r="R168" s="53">
        <f t="shared" si="463"/>
        <v>0</v>
      </c>
      <c r="S168" s="53">
        <f t="shared" si="463"/>
        <v>0</v>
      </c>
      <c r="T168" s="53">
        <f t="shared" si="463"/>
        <v>0</v>
      </c>
      <c r="U168" s="53">
        <f t="shared" si="463"/>
        <v>0</v>
      </c>
      <c r="V168" s="53">
        <f t="shared" si="463"/>
        <v>0</v>
      </c>
      <c r="W168" s="53">
        <f t="shared" si="463"/>
        <v>0</v>
      </c>
      <c r="X168" s="53">
        <f t="shared" si="463"/>
        <v>0</v>
      </c>
      <c r="Y168" s="53">
        <f t="shared" si="463"/>
        <v>0</v>
      </c>
      <c r="Z168" s="53">
        <f t="shared" si="365"/>
        <v>0</v>
      </c>
      <c r="AA168" s="53">
        <f t="shared" ref="AA168:AW168" si="464">Z168+AA110</f>
        <v>0</v>
      </c>
      <c r="AB168" s="53">
        <f t="shared" si="464"/>
        <v>0</v>
      </c>
      <c r="AC168" s="53">
        <f t="shared" si="464"/>
        <v>0</v>
      </c>
      <c r="AD168" s="53">
        <f t="shared" si="464"/>
        <v>0</v>
      </c>
      <c r="AE168" s="53">
        <f t="shared" si="464"/>
        <v>0</v>
      </c>
      <c r="AF168" s="53">
        <f t="shared" si="464"/>
        <v>0</v>
      </c>
      <c r="AG168" s="53">
        <f t="shared" si="464"/>
        <v>0</v>
      </c>
      <c r="AH168" s="53">
        <f t="shared" si="464"/>
        <v>0</v>
      </c>
      <c r="AI168" s="53">
        <f t="shared" si="464"/>
        <v>0</v>
      </c>
      <c r="AJ168" s="53">
        <f t="shared" si="464"/>
        <v>0</v>
      </c>
      <c r="AK168" s="53">
        <f t="shared" si="464"/>
        <v>0</v>
      </c>
      <c r="AL168" s="53">
        <f t="shared" si="464"/>
        <v>0</v>
      </c>
      <c r="AM168" s="53">
        <f t="shared" si="464"/>
        <v>0</v>
      </c>
      <c r="AN168" s="53">
        <f t="shared" si="464"/>
        <v>0</v>
      </c>
      <c r="AO168" s="53">
        <f t="shared" si="464"/>
        <v>0</v>
      </c>
      <c r="AP168" s="53">
        <f t="shared" si="464"/>
        <v>0</v>
      </c>
      <c r="AQ168" s="53">
        <f t="shared" si="464"/>
        <v>0</v>
      </c>
      <c r="AR168" s="53">
        <f t="shared" si="464"/>
        <v>0</v>
      </c>
      <c r="AS168" s="53">
        <f t="shared" si="464"/>
        <v>0</v>
      </c>
      <c r="AT168" s="53">
        <f t="shared" si="464"/>
        <v>0</v>
      </c>
      <c r="AU168" s="53">
        <f t="shared" si="464"/>
        <v>0</v>
      </c>
      <c r="AV168" s="53">
        <f t="shared" si="464"/>
        <v>0</v>
      </c>
      <c r="AW168" s="53">
        <f t="shared" si="464"/>
        <v>0</v>
      </c>
      <c r="AX168" s="53">
        <f t="shared" si="367"/>
        <v>0</v>
      </c>
      <c r="AY168" s="53">
        <f t="shared" ref="AY168:BU168" si="465">AX168+AY110</f>
        <v>1</v>
      </c>
      <c r="AZ168" s="53">
        <f t="shared" si="465"/>
        <v>1</v>
      </c>
      <c r="BA168" s="53">
        <f t="shared" si="465"/>
        <v>1</v>
      </c>
      <c r="BB168" s="53">
        <f t="shared" si="465"/>
        <v>1</v>
      </c>
      <c r="BC168" s="53">
        <f t="shared" si="465"/>
        <v>1</v>
      </c>
      <c r="BD168" s="53">
        <f t="shared" si="465"/>
        <v>1</v>
      </c>
      <c r="BE168" s="53">
        <f t="shared" si="465"/>
        <v>1</v>
      </c>
      <c r="BF168" s="53">
        <f t="shared" si="465"/>
        <v>1</v>
      </c>
      <c r="BG168" s="53">
        <f t="shared" si="465"/>
        <v>1</v>
      </c>
      <c r="BH168" s="53">
        <f t="shared" si="465"/>
        <v>1</v>
      </c>
      <c r="BI168" s="53">
        <f t="shared" si="465"/>
        <v>1</v>
      </c>
      <c r="BJ168" s="53">
        <f t="shared" si="465"/>
        <v>1</v>
      </c>
      <c r="BK168" s="53">
        <f t="shared" si="465"/>
        <v>1</v>
      </c>
      <c r="BL168" s="53">
        <f t="shared" si="465"/>
        <v>1</v>
      </c>
      <c r="BM168" s="53">
        <f t="shared" si="465"/>
        <v>1</v>
      </c>
      <c r="BN168" s="53">
        <f t="shared" si="465"/>
        <v>1</v>
      </c>
      <c r="BO168" s="53">
        <f t="shared" si="465"/>
        <v>1</v>
      </c>
      <c r="BP168" s="53">
        <f t="shared" si="465"/>
        <v>1</v>
      </c>
      <c r="BQ168" s="53">
        <f t="shared" si="465"/>
        <v>1</v>
      </c>
      <c r="BR168" s="53">
        <f t="shared" si="465"/>
        <v>1</v>
      </c>
      <c r="BS168" s="53">
        <f t="shared" si="465"/>
        <v>1</v>
      </c>
      <c r="BT168" s="53">
        <f t="shared" si="465"/>
        <v>1</v>
      </c>
      <c r="BU168" s="53">
        <f t="shared" si="465"/>
        <v>1</v>
      </c>
      <c r="BV168" s="53">
        <f t="shared" si="369"/>
        <v>0</v>
      </c>
      <c r="BW168" s="53">
        <f t="shared" ref="BW168:CS168" si="466">BV168+BW110</f>
        <v>0</v>
      </c>
      <c r="BX168" s="53">
        <f t="shared" si="466"/>
        <v>0</v>
      </c>
      <c r="BY168" s="53">
        <f t="shared" si="466"/>
        <v>0</v>
      </c>
      <c r="BZ168" s="53">
        <f t="shared" si="466"/>
        <v>0</v>
      </c>
      <c r="CA168" s="53">
        <f t="shared" si="466"/>
        <v>0</v>
      </c>
      <c r="CB168" s="53">
        <f t="shared" si="466"/>
        <v>0</v>
      </c>
      <c r="CC168" s="53">
        <f t="shared" si="466"/>
        <v>0</v>
      </c>
      <c r="CD168" s="53">
        <f t="shared" si="466"/>
        <v>0</v>
      </c>
      <c r="CE168" s="53">
        <f t="shared" si="466"/>
        <v>0</v>
      </c>
      <c r="CF168" s="53">
        <f t="shared" si="466"/>
        <v>0</v>
      </c>
      <c r="CG168" s="53">
        <f t="shared" si="466"/>
        <v>0</v>
      </c>
      <c r="CH168" s="53">
        <f t="shared" si="466"/>
        <v>0</v>
      </c>
      <c r="CI168" s="53">
        <f t="shared" si="466"/>
        <v>0</v>
      </c>
      <c r="CJ168" s="53">
        <f t="shared" si="466"/>
        <v>0</v>
      </c>
      <c r="CK168" s="53">
        <f t="shared" si="466"/>
        <v>0</v>
      </c>
      <c r="CL168" s="53">
        <f t="shared" si="466"/>
        <v>0</v>
      </c>
      <c r="CM168" s="53">
        <f t="shared" si="466"/>
        <v>0</v>
      </c>
      <c r="CN168" s="53">
        <f t="shared" si="466"/>
        <v>0</v>
      </c>
      <c r="CO168" s="53">
        <f t="shared" si="466"/>
        <v>0</v>
      </c>
      <c r="CP168" s="53">
        <f t="shared" si="466"/>
        <v>0</v>
      </c>
      <c r="CQ168" s="53">
        <f t="shared" si="466"/>
        <v>0</v>
      </c>
      <c r="CR168" s="53">
        <f t="shared" si="466"/>
        <v>0</v>
      </c>
      <c r="CS168" s="53">
        <f t="shared" si="466"/>
        <v>0</v>
      </c>
    </row>
    <row r="169">
      <c r="A169" s="23" t="s">
        <v>45</v>
      </c>
      <c r="B169" s="53">
        <f t="shared" si="363"/>
        <v>0</v>
      </c>
      <c r="C169" s="53">
        <f t="shared" ref="C169:Y169" si="467">B169+C111</f>
        <v>0</v>
      </c>
      <c r="D169" s="53">
        <f t="shared" si="467"/>
        <v>0</v>
      </c>
      <c r="E169" s="53">
        <f t="shared" si="467"/>
        <v>0</v>
      </c>
      <c r="F169" s="53">
        <f t="shared" si="467"/>
        <v>0</v>
      </c>
      <c r="G169" s="53">
        <f t="shared" si="467"/>
        <v>0</v>
      </c>
      <c r="H169" s="53">
        <f t="shared" si="467"/>
        <v>0</v>
      </c>
      <c r="I169" s="53">
        <f t="shared" si="467"/>
        <v>0</v>
      </c>
      <c r="J169" s="53">
        <f t="shared" si="467"/>
        <v>0</v>
      </c>
      <c r="K169" s="53">
        <f t="shared" si="467"/>
        <v>0</v>
      </c>
      <c r="L169" s="53">
        <f t="shared" si="467"/>
        <v>0</v>
      </c>
      <c r="M169" s="53">
        <f t="shared" si="467"/>
        <v>0</v>
      </c>
      <c r="N169" s="53">
        <f t="shared" si="467"/>
        <v>0</v>
      </c>
      <c r="O169" s="53">
        <f t="shared" si="467"/>
        <v>0</v>
      </c>
      <c r="P169" s="53">
        <f t="shared" si="467"/>
        <v>0</v>
      </c>
      <c r="Q169" s="53">
        <f t="shared" si="467"/>
        <v>0</v>
      </c>
      <c r="R169" s="53">
        <f t="shared" si="467"/>
        <v>0</v>
      </c>
      <c r="S169" s="53">
        <f t="shared" si="467"/>
        <v>0</v>
      </c>
      <c r="T169" s="53">
        <f t="shared" si="467"/>
        <v>0</v>
      </c>
      <c r="U169" s="53">
        <f t="shared" si="467"/>
        <v>0</v>
      </c>
      <c r="V169" s="53">
        <f t="shared" si="467"/>
        <v>0</v>
      </c>
      <c r="W169" s="53">
        <f t="shared" si="467"/>
        <v>0</v>
      </c>
      <c r="X169" s="53">
        <f t="shared" si="467"/>
        <v>0</v>
      </c>
      <c r="Y169" s="53">
        <f t="shared" si="467"/>
        <v>0</v>
      </c>
      <c r="Z169" s="53">
        <f t="shared" si="365"/>
        <v>1</v>
      </c>
      <c r="AA169" s="53">
        <f t="shared" ref="AA169:AW169" si="468">Z169+AA111</f>
        <v>1</v>
      </c>
      <c r="AB169" s="53">
        <f t="shared" si="468"/>
        <v>1</v>
      </c>
      <c r="AC169" s="53">
        <f t="shared" si="468"/>
        <v>1</v>
      </c>
      <c r="AD169" s="53">
        <f t="shared" si="468"/>
        <v>1</v>
      </c>
      <c r="AE169" s="53">
        <f t="shared" si="468"/>
        <v>1</v>
      </c>
      <c r="AF169" s="53">
        <f t="shared" si="468"/>
        <v>1</v>
      </c>
      <c r="AG169" s="53">
        <f t="shared" si="468"/>
        <v>1</v>
      </c>
      <c r="AH169" s="53">
        <f t="shared" si="468"/>
        <v>1</v>
      </c>
      <c r="AI169" s="53">
        <f t="shared" si="468"/>
        <v>1</v>
      </c>
      <c r="AJ169" s="53">
        <f t="shared" si="468"/>
        <v>1</v>
      </c>
      <c r="AK169" s="53">
        <f t="shared" si="468"/>
        <v>1</v>
      </c>
      <c r="AL169" s="53">
        <f t="shared" si="468"/>
        <v>1</v>
      </c>
      <c r="AM169" s="53">
        <f t="shared" si="468"/>
        <v>1</v>
      </c>
      <c r="AN169" s="53">
        <f t="shared" si="468"/>
        <v>1</v>
      </c>
      <c r="AO169" s="53">
        <f t="shared" si="468"/>
        <v>1</v>
      </c>
      <c r="AP169" s="53">
        <f t="shared" si="468"/>
        <v>1</v>
      </c>
      <c r="AQ169" s="53">
        <f t="shared" si="468"/>
        <v>1</v>
      </c>
      <c r="AR169" s="53">
        <f t="shared" si="468"/>
        <v>1</v>
      </c>
      <c r="AS169" s="53">
        <f t="shared" si="468"/>
        <v>1</v>
      </c>
      <c r="AT169" s="53">
        <f t="shared" si="468"/>
        <v>1</v>
      </c>
      <c r="AU169" s="53">
        <f t="shared" si="468"/>
        <v>1</v>
      </c>
      <c r="AV169" s="53">
        <f t="shared" si="468"/>
        <v>1</v>
      </c>
      <c r="AW169" s="53">
        <f t="shared" si="468"/>
        <v>1</v>
      </c>
      <c r="AX169" s="53">
        <f t="shared" si="367"/>
        <v>1</v>
      </c>
      <c r="AY169" s="53">
        <f t="shared" ref="AY169:BU169" si="469">AX169+AY111</f>
        <v>1</v>
      </c>
      <c r="AZ169" s="53">
        <f t="shared" si="469"/>
        <v>1</v>
      </c>
      <c r="BA169" s="53">
        <f t="shared" si="469"/>
        <v>1</v>
      </c>
      <c r="BB169" s="53">
        <f t="shared" si="469"/>
        <v>1</v>
      </c>
      <c r="BC169" s="53">
        <f t="shared" si="469"/>
        <v>1</v>
      </c>
      <c r="BD169" s="53">
        <f t="shared" si="469"/>
        <v>1</v>
      </c>
      <c r="BE169" s="53">
        <f t="shared" si="469"/>
        <v>1</v>
      </c>
      <c r="BF169" s="53">
        <f t="shared" si="469"/>
        <v>1</v>
      </c>
      <c r="BG169" s="53">
        <f t="shared" si="469"/>
        <v>1</v>
      </c>
      <c r="BH169" s="53">
        <f t="shared" si="469"/>
        <v>1</v>
      </c>
      <c r="BI169" s="53">
        <f t="shared" si="469"/>
        <v>1</v>
      </c>
      <c r="BJ169" s="53">
        <f t="shared" si="469"/>
        <v>1</v>
      </c>
      <c r="BK169" s="53">
        <f t="shared" si="469"/>
        <v>1</v>
      </c>
      <c r="BL169" s="53">
        <f t="shared" si="469"/>
        <v>1</v>
      </c>
      <c r="BM169" s="53">
        <f t="shared" si="469"/>
        <v>1</v>
      </c>
      <c r="BN169" s="53">
        <f t="shared" si="469"/>
        <v>1</v>
      </c>
      <c r="BO169" s="53">
        <f t="shared" si="469"/>
        <v>1</v>
      </c>
      <c r="BP169" s="53">
        <f t="shared" si="469"/>
        <v>1</v>
      </c>
      <c r="BQ169" s="53">
        <f t="shared" si="469"/>
        <v>1</v>
      </c>
      <c r="BR169" s="53">
        <f t="shared" si="469"/>
        <v>1</v>
      </c>
      <c r="BS169" s="53">
        <f t="shared" si="469"/>
        <v>1</v>
      </c>
      <c r="BT169" s="53">
        <f t="shared" si="469"/>
        <v>1</v>
      </c>
      <c r="BU169" s="53">
        <f t="shared" si="469"/>
        <v>1</v>
      </c>
      <c r="BV169" s="53">
        <f t="shared" si="369"/>
        <v>0.8181818182</v>
      </c>
      <c r="BW169" s="53">
        <f t="shared" ref="BW169:CS169" si="470">BV169+BW111</f>
        <v>0.8181818182</v>
      </c>
      <c r="BX169" s="53">
        <f t="shared" si="470"/>
        <v>0.8181818182</v>
      </c>
      <c r="BY169" s="53">
        <f t="shared" si="470"/>
        <v>0.8181818182</v>
      </c>
      <c r="BZ169" s="53">
        <f t="shared" si="470"/>
        <v>0.8181818182</v>
      </c>
      <c r="CA169" s="53">
        <f t="shared" si="470"/>
        <v>0.8181818182</v>
      </c>
      <c r="CB169" s="53">
        <f t="shared" si="470"/>
        <v>0.8181818182</v>
      </c>
      <c r="CC169" s="53">
        <f t="shared" si="470"/>
        <v>0.8181818182</v>
      </c>
      <c r="CD169" s="53">
        <f t="shared" si="470"/>
        <v>0.8181818182</v>
      </c>
      <c r="CE169" s="53">
        <f t="shared" si="470"/>
        <v>0.8181818182</v>
      </c>
      <c r="CF169" s="53">
        <f t="shared" si="470"/>
        <v>0.8181818182</v>
      </c>
      <c r="CG169" s="53">
        <f t="shared" si="470"/>
        <v>0.8181818182</v>
      </c>
      <c r="CH169" s="53">
        <f t="shared" si="470"/>
        <v>0.8181818182</v>
      </c>
      <c r="CI169" s="53">
        <f t="shared" si="470"/>
        <v>0.8181818182</v>
      </c>
      <c r="CJ169" s="53">
        <f t="shared" si="470"/>
        <v>0.8181818182</v>
      </c>
      <c r="CK169" s="53">
        <f t="shared" si="470"/>
        <v>0.8181818182</v>
      </c>
      <c r="CL169" s="53">
        <f t="shared" si="470"/>
        <v>0.8181818182</v>
      </c>
      <c r="CM169" s="53">
        <f t="shared" si="470"/>
        <v>0.8181818182</v>
      </c>
      <c r="CN169" s="53">
        <f t="shared" si="470"/>
        <v>0.8181818182</v>
      </c>
      <c r="CO169" s="53">
        <f t="shared" si="470"/>
        <v>0.8181818182</v>
      </c>
      <c r="CP169" s="53">
        <f t="shared" si="470"/>
        <v>0.8181818182</v>
      </c>
      <c r="CQ169" s="53">
        <f t="shared" si="470"/>
        <v>0.9090909091</v>
      </c>
      <c r="CR169" s="53">
        <f t="shared" si="470"/>
        <v>0.9090909091</v>
      </c>
      <c r="CS169" s="53">
        <f t="shared" si="470"/>
        <v>1</v>
      </c>
    </row>
    <row r="170">
      <c r="A170" s="23" t="s">
        <v>46</v>
      </c>
      <c r="B170" s="53">
        <f t="shared" si="363"/>
        <v>0</v>
      </c>
      <c r="C170" s="53">
        <f t="shared" ref="C170:Y170" si="471">B170+C112</f>
        <v>0</v>
      </c>
      <c r="D170" s="53">
        <f t="shared" si="471"/>
        <v>0</v>
      </c>
      <c r="E170" s="53">
        <f t="shared" si="471"/>
        <v>0</v>
      </c>
      <c r="F170" s="53">
        <f t="shared" si="471"/>
        <v>0</v>
      </c>
      <c r="G170" s="53">
        <f t="shared" si="471"/>
        <v>0</v>
      </c>
      <c r="H170" s="53">
        <f t="shared" si="471"/>
        <v>0</v>
      </c>
      <c r="I170" s="53">
        <f t="shared" si="471"/>
        <v>0</v>
      </c>
      <c r="J170" s="53">
        <f t="shared" si="471"/>
        <v>0</v>
      </c>
      <c r="K170" s="53">
        <f t="shared" si="471"/>
        <v>0</v>
      </c>
      <c r="L170" s="53">
        <f t="shared" si="471"/>
        <v>0</v>
      </c>
      <c r="M170" s="53">
        <f t="shared" si="471"/>
        <v>0</v>
      </c>
      <c r="N170" s="53">
        <f t="shared" si="471"/>
        <v>0</v>
      </c>
      <c r="O170" s="53">
        <f t="shared" si="471"/>
        <v>0</v>
      </c>
      <c r="P170" s="53">
        <f t="shared" si="471"/>
        <v>0</v>
      </c>
      <c r="Q170" s="53">
        <f t="shared" si="471"/>
        <v>0</v>
      </c>
      <c r="R170" s="53">
        <f t="shared" si="471"/>
        <v>0</v>
      </c>
      <c r="S170" s="53">
        <f t="shared" si="471"/>
        <v>0</v>
      </c>
      <c r="T170" s="53">
        <f t="shared" si="471"/>
        <v>0</v>
      </c>
      <c r="U170" s="53">
        <f t="shared" si="471"/>
        <v>0</v>
      </c>
      <c r="V170" s="53">
        <f t="shared" si="471"/>
        <v>0</v>
      </c>
      <c r="W170" s="53">
        <f t="shared" si="471"/>
        <v>0</v>
      </c>
      <c r="X170" s="53">
        <f t="shared" si="471"/>
        <v>0</v>
      </c>
      <c r="Y170" s="53">
        <f t="shared" si="471"/>
        <v>0</v>
      </c>
      <c r="Z170" s="53">
        <f t="shared" si="365"/>
        <v>0</v>
      </c>
      <c r="AA170" s="53">
        <f t="shared" ref="AA170:AW170" si="472">Z170+AA112</f>
        <v>1</v>
      </c>
      <c r="AB170" s="53">
        <f t="shared" si="472"/>
        <v>1</v>
      </c>
      <c r="AC170" s="53">
        <f t="shared" si="472"/>
        <v>1</v>
      </c>
      <c r="AD170" s="53">
        <f t="shared" si="472"/>
        <v>1</v>
      </c>
      <c r="AE170" s="53">
        <f t="shared" si="472"/>
        <v>1</v>
      </c>
      <c r="AF170" s="53">
        <f t="shared" si="472"/>
        <v>1</v>
      </c>
      <c r="AG170" s="53">
        <f t="shared" si="472"/>
        <v>1</v>
      </c>
      <c r="AH170" s="53">
        <f t="shared" si="472"/>
        <v>1</v>
      </c>
      <c r="AI170" s="53">
        <f t="shared" si="472"/>
        <v>1</v>
      </c>
      <c r="AJ170" s="53">
        <f t="shared" si="472"/>
        <v>1</v>
      </c>
      <c r="AK170" s="53">
        <f t="shared" si="472"/>
        <v>1</v>
      </c>
      <c r="AL170" s="53">
        <f t="shared" si="472"/>
        <v>1</v>
      </c>
      <c r="AM170" s="53">
        <f t="shared" si="472"/>
        <v>1</v>
      </c>
      <c r="AN170" s="53">
        <f t="shared" si="472"/>
        <v>1</v>
      </c>
      <c r="AO170" s="53">
        <f t="shared" si="472"/>
        <v>1</v>
      </c>
      <c r="AP170" s="53">
        <f t="shared" si="472"/>
        <v>1</v>
      </c>
      <c r="AQ170" s="53">
        <f t="shared" si="472"/>
        <v>1</v>
      </c>
      <c r="AR170" s="53">
        <f t="shared" si="472"/>
        <v>1</v>
      </c>
      <c r="AS170" s="53">
        <f t="shared" si="472"/>
        <v>1</v>
      </c>
      <c r="AT170" s="53">
        <f t="shared" si="472"/>
        <v>1</v>
      </c>
      <c r="AU170" s="53">
        <f t="shared" si="472"/>
        <v>1</v>
      </c>
      <c r="AV170" s="53">
        <f t="shared" si="472"/>
        <v>1</v>
      </c>
      <c r="AW170" s="53">
        <f t="shared" si="472"/>
        <v>1</v>
      </c>
      <c r="AX170" s="53">
        <f t="shared" si="367"/>
        <v>0</v>
      </c>
      <c r="AY170" s="53">
        <f t="shared" ref="AY170:BU170" si="473">AX170+AY112</f>
        <v>0.7</v>
      </c>
      <c r="AZ170" s="53">
        <f t="shared" si="473"/>
        <v>0.9</v>
      </c>
      <c r="BA170" s="53">
        <f t="shared" si="473"/>
        <v>0.9</v>
      </c>
      <c r="BB170" s="53">
        <f t="shared" si="473"/>
        <v>0.9</v>
      </c>
      <c r="BC170" s="53">
        <f t="shared" si="473"/>
        <v>0.9</v>
      </c>
      <c r="BD170" s="53">
        <f t="shared" si="473"/>
        <v>0.9</v>
      </c>
      <c r="BE170" s="53">
        <f t="shared" si="473"/>
        <v>0.9</v>
      </c>
      <c r="BF170" s="53">
        <f t="shared" si="473"/>
        <v>0.9</v>
      </c>
      <c r="BG170" s="53">
        <f t="shared" si="473"/>
        <v>0.9</v>
      </c>
      <c r="BH170" s="53">
        <f t="shared" si="473"/>
        <v>0.9</v>
      </c>
      <c r="BI170" s="53">
        <f t="shared" si="473"/>
        <v>0.9</v>
      </c>
      <c r="BJ170" s="53">
        <f t="shared" si="473"/>
        <v>0.9</v>
      </c>
      <c r="BK170" s="53">
        <f t="shared" si="473"/>
        <v>0.9</v>
      </c>
      <c r="BL170" s="53">
        <f t="shared" si="473"/>
        <v>0.9</v>
      </c>
      <c r="BM170" s="53">
        <f t="shared" si="473"/>
        <v>0.9</v>
      </c>
      <c r="BN170" s="53">
        <f t="shared" si="473"/>
        <v>0.9</v>
      </c>
      <c r="BO170" s="53">
        <f t="shared" si="473"/>
        <v>0.9</v>
      </c>
      <c r="BP170" s="53">
        <f t="shared" si="473"/>
        <v>0.9</v>
      </c>
      <c r="BQ170" s="53">
        <f t="shared" si="473"/>
        <v>0.9</v>
      </c>
      <c r="BR170" s="53">
        <f t="shared" si="473"/>
        <v>0.9</v>
      </c>
      <c r="BS170" s="53">
        <f t="shared" si="473"/>
        <v>0.9</v>
      </c>
      <c r="BT170" s="53">
        <f t="shared" si="473"/>
        <v>0.9</v>
      </c>
      <c r="BU170" s="53">
        <f t="shared" si="473"/>
        <v>1</v>
      </c>
      <c r="BV170" s="53">
        <f t="shared" si="369"/>
        <v>0</v>
      </c>
      <c r="BW170" s="53">
        <f t="shared" ref="BW170:CS170" si="474">BV170+BW112</f>
        <v>0.8461538462</v>
      </c>
      <c r="BX170" s="53">
        <f t="shared" si="474"/>
        <v>0.9230769231</v>
      </c>
      <c r="BY170" s="53">
        <f t="shared" si="474"/>
        <v>0.9230769231</v>
      </c>
      <c r="BZ170" s="53">
        <f t="shared" si="474"/>
        <v>0.9230769231</v>
      </c>
      <c r="CA170" s="53">
        <f t="shared" si="474"/>
        <v>0.9230769231</v>
      </c>
      <c r="CB170" s="53">
        <f t="shared" si="474"/>
        <v>0.9230769231</v>
      </c>
      <c r="CC170" s="53">
        <f t="shared" si="474"/>
        <v>0.9230769231</v>
      </c>
      <c r="CD170" s="53">
        <f t="shared" si="474"/>
        <v>0.9230769231</v>
      </c>
      <c r="CE170" s="53">
        <f t="shared" si="474"/>
        <v>0.9230769231</v>
      </c>
      <c r="CF170" s="53">
        <f t="shared" si="474"/>
        <v>0.9230769231</v>
      </c>
      <c r="CG170" s="53">
        <f t="shared" si="474"/>
        <v>0.9230769231</v>
      </c>
      <c r="CH170" s="53">
        <f t="shared" si="474"/>
        <v>0.9230769231</v>
      </c>
      <c r="CI170" s="53">
        <f t="shared" si="474"/>
        <v>0.9230769231</v>
      </c>
      <c r="CJ170" s="53">
        <f t="shared" si="474"/>
        <v>0.9230769231</v>
      </c>
      <c r="CK170" s="53">
        <f t="shared" si="474"/>
        <v>0.9230769231</v>
      </c>
      <c r="CL170" s="53">
        <f t="shared" si="474"/>
        <v>0.9230769231</v>
      </c>
      <c r="CM170" s="53">
        <f t="shared" si="474"/>
        <v>0.9230769231</v>
      </c>
      <c r="CN170" s="53">
        <f t="shared" si="474"/>
        <v>0.9230769231</v>
      </c>
      <c r="CO170" s="53">
        <f t="shared" si="474"/>
        <v>0.9230769231</v>
      </c>
      <c r="CP170" s="53">
        <f t="shared" si="474"/>
        <v>0.9230769231</v>
      </c>
      <c r="CQ170" s="53">
        <f t="shared" si="474"/>
        <v>0.9230769231</v>
      </c>
      <c r="CR170" s="53">
        <f t="shared" si="474"/>
        <v>0.9230769231</v>
      </c>
      <c r="CS170" s="53">
        <f t="shared" si="474"/>
        <v>1</v>
      </c>
    </row>
    <row r="171">
      <c r="A171" s="23" t="s">
        <v>47</v>
      </c>
      <c r="B171" s="53">
        <f t="shared" si="363"/>
        <v>0</v>
      </c>
      <c r="C171" s="53">
        <f t="shared" ref="C171:Y171" si="475">B171+C113</f>
        <v>0</v>
      </c>
      <c r="D171" s="53">
        <f t="shared" si="475"/>
        <v>0</v>
      </c>
      <c r="E171" s="53">
        <f t="shared" si="475"/>
        <v>0</v>
      </c>
      <c r="F171" s="53">
        <f t="shared" si="475"/>
        <v>0</v>
      </c>
      <c r="G171" s="53">
        <f t="shared" si="475"/>
        <v>0</v>
      </c>
      <c r="H171" s="53">
        <f t="shared" si="475"/>
        <v>0</v>
      </c>
      <c r="I171" s="53">
        <f t="shared" si="475"/>
        <v>0</v>
      </c>
      <c r="J171" s="53">
        <f t="shared" si="475"/>
        <v>0</v>
      </c>
      <c r="K171" s="53">
        <f t="shared" si="475"/>
        <v>0</v>
      </c>
      <c r="L171" s="53">
        <f t="shared" si="475"/>
        <v>0</v>
      </c>
      <c r="M171" s="53">
        <f t="shared" si="475"/>
        <v>0</v>
      </c>
      <c r="N171" s="53">
        <f t="shared" si="475"/>
        <v>0</v>
      </c>
      <c r="O171" s="53">
        <f t="shared" si="475"/>
        <v>0</v>
      </c>
      <c r="P171" s="53">
        <f t="shared" si="475"/>
        <v>0</v>
      </c>
      <c r="Q171" s="53">
        <f t="shared" si="475"/>
        <v>0</v>
      </c>
      <c r="R171" s="53">
        <f t="shared" si="475"/>
        <v>0</v>
      </c>
      <c r="S171" s="53">
        <f t="shared" si="475"/>
        <v>0</v>
      </c>
      <c r="T171" s="53">
        <f t="shared" si="475"/>
        <v>0</v>
      </c>
      <c r="U171" s="53">
        <f t="shared" si="475"/>
        <v>0</v>
      </c>
      <c r="V171" s="53">
        <f t="shared" si="475"/>
        <v>0</v>
      </c>
      <c r="W171" s="53">
        <f t="shared" si="475"/>
        <v>0</v>
      </c>
      <c r="X171" s="53">
        <f t="shared" si="475"/>
        <v>0</v>
      </c>
      <c r="Y171" s="53">
        <f t="shared" si="475"/>
        <v>0</v>
      </c>
      <c r="Z171" s="53">
        <f t="shared" si="365"/>
        <v>0</v>
      </c>
      <c r="AA171" s="53">
        <f t="shared" ref="AA171:AW171" si="476">Z171+AA113</f>
        <v>0</v>
      </c>
      <c r="AB171" s="53">
        <f t="shared" si="476"/>
        <v>0</v>
      </c>
      <c r="AC171" s="53">
        <f t="shared" si="476"/>
        <v>0</v>
      </c>
      <c r="AD171" s="53">
        <f t="shared" si="476"/>
        <v>0</v>
      </c>
      <c r="AE171" s="53">
        <f t="shared" si="476"/>
        <v>0</v>
      </c>
      <c r="AF171" s="53">
        <f t="shared" si="476"/>
        <v>0</v>
      </c>
      <c r="AG171" s="53">
        <f t="shared" si="476"/>
        <v>0</v>
      </c>
      <c r="AH171" s="53">
        <f t="shared" si="476"/>
        <v>0</v>
      </c>
      <c r="AI171" s="53">
        <f t="shared" si="476"/>
        <v>0</v>
      </c>
      <c r="AJ171" s="53">
        <f t="shared" si="476"/>
        <v>0</v>
      </c>
      <c r="AK171" s="53">
        <f t="shared" si="476"/>
        <v>0</v>
      </c>
      <c r="AL171" s="53">
        <f t="shared" si="476"/>
        <v>0</v>
      </c>
      <c r="AM171" s="53">
        <f t="shared" si="476"/>
        <v>0</v>
      </c>
      <c r="AN171" s="53">
        <f t="shared" si="476"/>
        <v>0</v>
      </c>
      <c r="AO171" s="53">
        <f t="shared" si="476"/>
        <v>0</v>
      </c>
      <c r="AP171" s="53">
        <f t="shared" si="476"/>
        <v>0</v>
      </c>
      <c r="AQ171" s="53">
        <f t="shared" si="476"/>
        <v>0</v>
      </c>
      <c r="AR171" s="53">
        <f t="shared" si="476"/>
        <v>0</v>
      </c>
      <c r="AS171" s="53">
        <f t="shared" si="476"/>
        <v>0</v>
      </c>
      <c r="AT171" s="53">
        <f t="shared" si="476"/>
        <v>0</v>
      </c>
      <c r="AU171" s="53">
        <f t="shared" si="476"/>
        <v>0</v>
      </c>
      <c r="AV171" s="53">
        <f t="shared" si="476"/>
        <v>0</v>
      </c>
      <c r="AW171" s="53">
        <f t="shared" si="476"/>
        <v>0</v>
      </c>
      <c r="AX171" s="53">
        <f t="shared" si="367"/>
        <v>0</v>
      </c>
      <c r="AY171" s="53">
        <f t="shared" ref="AY171:BU171" si="477">AX171+AY113</f>
        <v>1</v>
      </c>
      <c r="AZ171" s="53">
        <f t="shared" si="477"/>
        <v>1</v>
      </c>
      <c r="BA171" s="53">
        <f t="shared" si="477"/>
        <v>1</v>
      </c>
      <c r="BB171" s="53">
        <f t="shared" si="477"/>
        <v>1</v>
      </c>
      <c r="BC171" s="53">
        <f t="shared" si="477"/>
        <v>1</v>
      </c>
      <c r="BD171" s="53">
        <f t="shared" si="477"/>
        <v>1</v>
      </c>
      <c r="BE171" s="53">
        <f t="shared" si="477"/>
        <v>1</v>
      </c>
      <c r="BF171" s="53">
        <f t="shared" si="477"/>
        <v>1</v>
      </c>
      <c r="BG171" s="53">
        <f t="shared" si="477"/>
        <v>1</v>
      </c>
      <c r="BH171" s="53">
        <f t="shared" si="477"/>
        <v>1</v>
      </c>
      <c r="BI171" s="53">
        <f t="shared" si="477"/>
        <v>1</v>
      </c>
      <c r="BJ171" s="53">
        <f t="shared" si="477"/>
        <v>1</v>
      </c>
      <c r="BK171" s="53">
        <f t="shared" si="477"/>
        <v>1</v>
      </c>
      <c r="BL171" s="53">
        <f t="shared" si="477"/>
        <v>1</v>
      </c>
      <c r="BM171" s="53">
        <f t="shared" si="477"/>
        <v>1</v>
      </c>
      <c r="BN171" s="53">
        <f t="shared" si="477"/>
        <v>1</v>
      </c>
      <c r="BO171" s="53">
        <f t="shared" si="477"/>
        <v>1</v>
      </c>
      <c r="BP171" s="53">
        <f t="shared" si="477"/>
        <v>1</v>
      </c>
      <c r="BQ171" s="53">
        <f t="shared" si="477"/>
        <v>1</v>
      </c>
      <c r="BR171" s="53">
        <f t="shared" si="477"/>
        <v>1</v>
      </c>
      <c r="BS171" s="53">
        <f t="shared" si="477"/>
        <v>1</v>
      </c>
      <c r="BT171" s="53">
        <f t="shared" si="477"/>
        <v>1</v>
      </c>
      <c r="BU171" s="53">
        <f t="shared" si="477"/>
        <v>1</v>
      </c>
      <c r="BV171" s="53">
        <f t="shared" si="369"/>
        <v>0</v>
      </c>
      <c r="BW171" s="53">
        <f t="shared" ref="BW171:CS171" si="478">BV171+BW113</f>
        <v>1</v>
      </c>
      <c r="BX171" s="53">
        <f t="shared" si="478"/>
        <v>1</v>
      </c>
      <c r="BY171" s="53">
        <f t="shared" si="478"/>
        <v>1</v>
      </c>
      <c r="BZ171" s="53">
        <f t="shared" si="478"/>
        <v>1</v>
      </c>
      <c r="CA171" s="53">
        <f t="shared" si="478"/>
        <v>1</v>
      </c>
      <c r="CB171" s="53">
        <f t="shared" si="478"/>
        <v>1</v>
      </c>
      <c r="CC171" s="53">
        <f t="shared" si="478"/>
        <v>1</v>
      </c>
      <c r="CD171" s="53">
        <f t="shared" si="478"/>
        <v>1</v>
      </c>
      <c r="CE171" s="53">
        <f t="shared" si="478"/>
        <v>1</v>
      </c>
      <c r="CF171" s="53">
        <f t="shared" si="478"/>
        <v>1</v>
      </c>
      <c r="CG171" s="53">
        <f t="shared" si="478"/>
        <v>1</v>
      </c>
      <c r="CH171" s="53">
        <f t="shared" si="478"/>
        <v>1</v>
      </c>
      <c r="CI171" s="53">
        <f t="shared" si="478"/>
        <v>1</v>
      </c>
      <c r="CJ171" s="53">
        <f t="shared" si="478"/>
        <v>1</v>
      </c>
      <c r="CK171" s="53">
        <f t="shared" si="478"/>
        <v>1</v>
      </c>
      <c r="CL171" s="53">
        <f t="shared" si="478"/>
        <v>1</v>
      </c>
      <c r="CM171" s="53">
        <f t="shared" si="478"/>
        <v>1</v>
      </c>
      <c r="CN171" s="53">
        <f t="shared" si="478"/>
        <v>1</v>
      </c>
      <c r="CO171" s="53">
        <f t="shared" si="478"/>
        <v>1</v>
      </c>
      <c r="CP171" s="53">
        <f t="shared" si="478"/>
        <v>1</v>
      </c>
      <c r="CQ171" s="53">
        <f t="shared" si="478"/>
        <v>1</v>
      </c>
      <c r="CR171" s="53">
        <f t="shared" si="478"/>
        <v>1</v>
      </c>
      <c r="CS171" s="53">
        <f t="shared" si="478"/>
        <v>1</v>
      </c>
    </row>
    <row r="172">
      <c r="A172" s="23" t="s">
        <v>48</v>
      </c>
      <c r="B172" s="53">
        <f t="shared" si="363"/>
        <v>0</v>
      </c>
      <c r="C172" s="53">
        <f t="shared" ref="C172:Y172" si="479">B172+C114</f>
        <v>0</v>
      </c>
      <c r="D172" s="53">
        <f t="shared" si="479"/>
        <v>0</v>
      </c>
      <c r="E172" s="53">
        <f t="shared" si="479"/>
        <v>0</v>
      </c>
      <c r="F172" s="53">
        <f t="shared" si="479"/>
        <v>0</v>
      </c>
      <c r="G172" s="53">
        <f t="shared" si="479"/>
        <v>0</v>
      </c>
      <c r="H172" s="53">
        <f t="shared" si="479"/>
        <v>0</v>
      </c>
      <c r="I172" s="53">
        <f t="shared" si="479"/>
        <v>0</v>
      </c>
      <c r="J172" s="53">
        <f t="shared" si="479"/>
        <v>0</v>
      </c>
      <c r="K172" s="53">
        <f t="shared" si="479"/>
        <v>0</v>
      </c>
      <c r="L172" s="53">
        <f t="shared" si="479"/>
        <v>0</v>
      </c>
      <c r="M172" s="53">
        <f t="shared" si="479"/>
        <v>0</v>
      </c>
      <c r="N172" s="53">
        <f t="shared" si="479"/>
        <v>0</v>
      </c>
      <c r="O172" s="53">
        <f t="shared" si="479"/>
        <v>0</v>
      </c>
      <c r="P172" s="53">
        <f t="shared" si="479"/>
        <v>0</v>
      </c>
      <c r="Q172" s="53">
        <f t="shared" si="479"/>
        <v>0</v>
      </c>
      <c r="R172" s="53">
        <f t="shared" si="479"/>
        <v>0</v>
      </c>
      <c r="S172" s="53">
        <f t="shared" si="479"/>
        <v>0</v>
      </c>
      <c r="T172" s="53">
        <f t="shared" si="479"/>
        <v>0</v>
      </c>
      <c r="U172" s="53">
        <f t="shared" si="479"/>
        <v>0</v>
      </c>
      <c r="V172" s="53">
        <f t="shared" si="479"/>
        <v>0</v>
      </c>
      <c r="W172" s="53">
        <f t="shared" si="479"/>
        <v>0</v>
      </c>
      <c r="X172" s="53">
        <f t="shared" si="479"/>
        <v>0</v>
      </c>
      <c r="Y172" s="53">
        <f t="shared" si="479"/>
        <v>0</v>
      </c>
      <c r="Z172" s="53">
        <f t="shared" si="365"/>
        <v>0</v>
      </c>
      <c r="AA172" s="53">
        <f t="shared" ref="AA172:AW172" si="480">Z172+AA114</f>
        <v>0</v>
      </c>
      <c r="AB172" s="53">
        <f t="shared" si="480"/>
        <v>0</v>
      </c>
      <c r="AC172" s="53">
        <f t="shared" si="480"/>
        <v>0</v>
      </c>
      <c r="AD172" s="53">
        <f t="shared" si="480"/>
        <v>0</v>
      </c>
      <c r="AE172" s="53">
        <f t="shared" si="480"/>
        <v>0</v>
      </c>
      <c r="AF172" s="53">
        <f t="shared" si="480"/>
        <v>0</v>
      </c>
      <c r="AG172" s="53">
        <f t="shared" si="480"/>
        <v>0</v>
      </c>
      <c r="AH172" s="53">
        <f t="shared" si="480"/>
        <v>0</v>
      </c>
      <c r="AI172" s="53">
        <f t="shared" si="480"/>
        <v>0</v>
      </c>
      <c r="AJ172" s="53">
        <f t="shared" si="480"/>
        <v>0</v>
      </c>
      <c r="AK172" s="53">
        <f t="shared" si="480"/>
        <v>0</v>
      </c>
      <c r="AL172" s="53">
        <f t="shared" si="480"/>
        <v>0</v>
      </c>
      <c r="AM172" s="53">
        <f t="shared" si="480"/>
        <v>0</v>
      </c>
      <c r="AN172" s="53">
        <f t="shared" si="480"/>
        <v>0</v>
      </c>
      <c r="AO172" s="53">
        <f t="shared" si="480"/>
        <v>0</v>
      </c>
      <c r="AP172" s="53">
        <f t="shared" si="480"/>
        <v>0</v>
      </c>
      <c r="AQ172" s="53">
        <f t="shared" si="480"/>
        <v>0</v>
      </c>
      <c r="AR172" s="53">
        <f t="shared" si="480"/>
        <v>0</v>
      </c>
      <c r="AS172" s="53">
        <f t="shared" si="480"/>
        <v>0</v>
      </c>
      <c r="AT172" s="53">
        <f t="shared" si="480"/>
        <v>0</v>
      </c>
      <c r="AU172" s="53">
        <f t="shared" si="480"/>
        <v>0</v>
      </c>
      <c r="AV172" s="53">
        <f t="shared" si="480"/>
        <v>0</v>
      </c>
      <c r="AW172" s="53">
        <f t="shared" si="480"/>
        <v>0</v>
      </c>
      <c r="AX172" s="53">
        <f t="shared" si="367"/>
        <v>0</v>
      </c>
      <c r="AY172" s="53">
        <f t="shared" ref="AY172:BU172" si="481">AX172+AY114</f>
        <v>1</v>
      </c>
      <c r="AZ172" s="53">
        <f t="shared" si="481"/>
        <v>1</v>
      </c>
      <c r="BA172" s="53">
        <f t="shared" si="481"/>
        <v>1</v>
      </c>
      <c r="BB172" s="53">
        <f t="shared" si="481"/>
        <v>1</v>
      </c>
      <c r="BC172" s="53">
        <f t="shared" si="481"/>
        <v>1</v>
      </c>
      <c r="BD172" s="53">
        <f t="shared" si="481"/>
        <v>1</v>
      </c>
      <c r="BE172" s="53">
        <f t="shared" si="481"/>
        <v>1</v>
      </c>
      <c r="BF172" s="53">
        <f t="shared" si="481"/>
        <v>1</v>
      </c>
      <c r="BG172" s="53">
        <f t="shared" si="481"/>
        <v>1</v>
      </c>
      <c r="BH172" s="53">
        <f t="shared" si="481"/>
        <v>1</v>
      </c>
      <c r="BI172" s="53">
        <f t="shared" si="481"/>
        <v>1</v>
      </c>
      <c r="BJ172" s="53">
        <f t="shared" si="481"/>
        <v>1</v>
      </c>
      <c r="BK172" s="53">
        <f t="shared" si="481"/>
        <v>1</v>
      </c>
      <c r="BL172" s="53">
        <f t="shared" si="481"/>
        <v>1</v>
      </c>
      <c r="BM172" s="53">
        <f t="shared" si="481"/>
        <v>1</v>
      </c>
      <c r="BN172" s="53">
        <f t="shared" si="481"/>
        <v>1</v>
      </c>
      <c r="BO172" s="53">
        <f t="shared" si="481"/>
        <v>1</v>
      </c>
      <c r="BP172" s="53">
        <f t="shared" si="481"/>
        <v>1</v>
      </c>
      <c r="BQ172" s="53">
        <f t="shared" si="481"/>
        <v>1</v>
      </c>
      <c r="BR172" s="53">
        <f t="shared" si="481"/>
        <v>1</v>
      </c>
      <c r="BS172" s="53">
        <f t="shared" si="481"/>
        <v>1</v>
      </c>
      <c r="BT172" s="53">
        <f t="shared" si="481"/>
        <v>1</v>
      </c>
      <c r="BU172" s="53">
        <f t="shared" si="481"/>
        <v>1</v>
      </c>
      <c r="BV172" s="53">
        <f t="shared" si="369"/>
        <v>0</v>
      </c>
      <c r="BW172" s="53">
        <f t="shared" ref="BW172:CS172" si="482">BV172+BW114</f>
        <v>0</v>
      </c>
      <c r="BX172" s="53">
        <f t="shared" si="482"/>
        <v>0</v>
      </c>
      <c r="BY172" s="53">
        <f t="shared" si="482"/>
        <v>0</v>
      </c>
      <c r="BZ172" s="53">
        <f t="shared" si="482"/>
        <v>0</v>
      </c>
      <c r="CA172" s="53">
        <f t="shared" si="482"/>
        <v>0</v>
      </c>
      <c r="CB172" s="53">
        <f t="shared" si="482"/>
        <v>0</v>
      </c>
      <c r="CC172" s="53">
        <f t="shared" si="482"/>
        <v>0</v>
      </c>
      <c r="CD172" s="53">
        <f t="shared" si="482"/>
        <v>0</v>
      </c>
      <c r="CE172" s="53">
        <f t="shared" si="482"/>
        <v>0</v>
      </c>
      <c r="CF172" s="53">
        <f t="shared" si="482"/>
        <v>0</v>
      </c>
      <c r="CG172" s="53">
        <f t="shared" si="482"/>
        <v>0</v>
      </c>
      <c r="CH172" s="53">
        <f t="shared" si="482"/>
        <v>0</v>
      </c>
      <c r="CI172" s="53">
        <f t="shared" si="482"/>
        <v>0</v>
      </c>
      <c r="CJ172" s="53">
        <f t="shared" si="482"/>
        <v>0</v>
      </c>
      <c r="CK172" s="53">
        <f t="shared" si="482"/>
        <v>0</v>
      </c>
      <c r="CL172" s="53">
        <f t="shared" si="482"/>
        <v>0</v>
      </c>
      <c r="CM172" s="53">
        <f t="shared" si="482"/>
        <v>0</v>
      </c>
      <c r="CN172" s="53">
        <f t="shared" si="482"/>
        <v>0</v>
      </c>
      <c r="CO172" s="53">
        <f t="shared" si="482"/>
        <v>0</v>
      </c>
      <c r="CP172" s="53">
        <f t="shared" si="482"/>
        <v>0</v>
      </c>
      <c r="CQ172" s="53">
        <f t="shared" si="482"/>
        <v>0</v>
      </c>
      <c r="CR172" s="53">
        <f t="shared" si="482"/>
        <v>0</v>
      </c>
      <c r="CS172" s="53">
        <f t="shared" si="482"/>
        <v>0</v>
      </c>
    </row>
    <row r="173">
      <c r="A173" s="23" t="s">
        <v>49</v>
      </c>
      <c r="B173" s="53">
        <f t="shared" si="363"/>
        <v>0</v>
      </c>
      <c r="C173" s="53">
        <f t="shared" ref="C173:Y173" si="483">B173+C115</f>
        <v>1</v>
      </c>
      <c r="D173" s="53">
        <f t="shared" si="483"/>
        <v>1</v>
      </c>
      <c r="E173" s="53">
        <f t="shared" si="483"/>
        <v>1</v>
      </c>
      <c r="F173" s="53">
        <f t="shared" si="483"/>
        <v>1</v>
      </c>
      <c r="G173" s="53">
        <f t="shared" si="483"/>
        <v>1</v>
      </c>
      <c r="H173" s="53">
        <f t="shared" si="483"/>
        <v>1</v>
      </c>
      <c r="I173" s="53">
        <f t="shared" si="483"/>
        <v>1</v>
      </c>
      <c r="J173" s="53">
        <f t="shared" si="483"/>
        <v>1</v>
      </c>
      <c r="K173" s="53">
        <f t="shared" si="483"/>
        <v>1</v>
      </c>
      <c r="L173" s="53">
        <f t="shared" si="483"/>
        <v>1</v>
      </c>
      <c r="M173" s="53">
        <f t="shared" si="483"/>
        <v>1</v>
      </c>
      <c r="N173" s="53">
        <f t="shared" si="483"/>
        <v>1</v>
      </c>
      <c r="O173" s="53">
        <f t="shared" si="483"/>
        <v>1</v>
      </c>
      <c r="P173" s="53">
        <f t="shared" si="483"/>
        <v>1</v>
      </c>
      <c r="Q173" s="53">
        <f t="shared" si="483"/>
        <v>1</v>
      </c>
      <c r="R173" s="53">
        <f t="shared" si="483"/>
        <v>1</v>
      </c>
      <c r="S173" s="53">
        <f t="shared" si="483"/>
        <v>1</v>
      </c>
      <c r="T173" s="53">
        <f t="shared" si="483"/>
        <v>1</v>
      </c>
      <c r="U173" s="53">
        <f t="shared" si="483"/>
        <v>1</v>
      </c>
      <c r="V173" s="53">
        <f t="shared" si="483"/>
        <v>1</v>
      </c>
      <c r="W173" s="53">
        <f t="shared" si="483"/>
        <v>1</v>
      </c>
      <c r="X173" s="53">
        <f t="shared" si="483"/>
        <v>1</v>
      </c>
      <c r="Y173" s="53">
        <f t="shared" si="483"/>
        <v>1</v>
      </c>
      <c r="Z173" s="53">
        <f t="shared" si="365"/>
        <v>0</v>
      </c>
      <c r="AA173" s="53">
        <f t="shared" ref="AA173:AW173" si="484">Z173+AA115</f>
        <v>0.9</v>
      </c>
      <c r="AB173" s="53">
        <f t="shared" si="484"/>
        <v>1</v>
      </c>
      <c r="AC173" s="53">
        <f t="shared" si="484"/>
        <v>1</v>
      </c>
      <c r="AD173" s="53">
        <f t="shared" si="484"/>
        <v>1</v>
      </c>
      <c r="AE173" s="53">
        <f t="shared" si="484"/>
        <v>1</v>
      </c>
      <c r="AF173" s="53">
        <f t="shared" si="484"/>
        <v>1</v>
      </c>
      <c r="AG173" s="53">
        <f t="shared" si="484"/>
        <v>1</v>
      </c>
      <c r="AH173" s="53">
        <f t="shared" si="484"/>
        <v>1</v>
      </c>
      <c r="AI173" s="53">
        <f t="shared" si="484"/>
        <v>1</v>
      </c>
      <c r="AJ173" s="53">
        <f t="shared" si="484"/>
        <v>1</v>
      </c>
      <c r="AK173" s="53">
        <f t="shared" si="484"/>
        <v>1</v>
      </c>
      <c r="AL173" s="53">
        <f t="shared" si="484"/>
        <v>1</v>
      </c>
      <c r="AM173" s="53">
        <f t="shared" si="484"/>
        <v>1</v>
      </c>
      <c r="AN173" s="53">
        <f t="shared" si="484"/>
        <v>1</v>
      </c>
      <c r="AO173" s="53">
        <f t="shared" si="484"/>
        <v>1</v>
      </c>
      <c r="AP173" s="53">
        <f t="shared" si="484"/>
        <v>1</v>
      </c>
      <c r="AQ173" s="53">
        <f t="shared" si="484"/>
        <v>1</v>
      </c>
      <c r="AR173" s="53">
        <f t="shared" si="484"/>
        <v>1</v>
      </c>
      <c r="AS173" s="53">
        <f t="shared" si="484"/>
        <v>1</v>
      </c>
      <c r="AT173" s="53">
        <f t="shared" si="484"/>
        <v>1</v>
      </c>
      <c r="AU173" s="53">
        <f t="shared" si="484"/>
        <v>1</v>
      </c>
      <c r="AV173" s="53">
        <f t="shared" si="484"/>
        <v>1</v>
      </c>
      <c r="AW173" s="53">
        <f t="shared" si="484"/>
        <v>1</v>
      </c>
      <c r="AX173" s="53">
        <f t="shared" si="367"/>
        <v>0</v>
      </c>
      <c r="AY173" s="53">
        <f t="shared" ref="AY173:BU173" si="485">AX173+AY115</f>
        <v>1</v>
      </c>
      <c r="AZ173" s="53">
        <f t="shared" si="485"/>
        <v>1</v>
      </c>
      <c r="BA173" s="53">
        <f t="shared" si="485"/>
        <v>1</v>
      </c>
      <c r="BB173" s="53">
        <f t="shared" si="485"/>
        <v>1</v>
      </c>
      <c r="BC173" s="53">
        <f t="shared" si="485"/>
        <v>1</v>
      </c>
      <c r="BD173" s="53">
        <f t="shared" si="485"/>
        <v>1</v>
      </c>
      <c r="BE173" s="53">
        <f t="shared" si="485"/>
        <v>1</v>
      </c>
      <c r="BF173" s="53">
        <f t="shared" si="485"/>
        <v>1</v>
      </c>
      <c r="BG173" s="53">
        <f t="shared" si="485"/>
        <v>1</v>
      </c>
      <c r="BH173" s="53">
        <f t="shared" si="485"/>
        <v>1</v>
      </c>
      <c r="BI173" s="53">
        <f t="shared" si="485"/>
        <v>1</v>
      </c>
      <c r="BJ173" s="53">
        <f t="shared" si="485"/>
        <v>1</v>
      </c>
      <c r="BK173" s="53">
        <f t="shared" si="485"/>
        <v>1</v>
      </c>
      <c r="BL173" s="53">
        <f t="shared" si="485"/>
        <v>1</v>
      </c>
      <c r="BM173" s="53">
        <f t="shared" si="485"/>
        <v>1</v>
      </c>
      <c r="BN173" s="53">
        <f t="shared" si="485"/>
        <v>1</v>
      </c>
      <c r="BO173" s="53">
        <f t="shared" si="485"/>
        <v>1</v>
      </c>
      <c r="BP173" s="53">
        <f t="shared" si="485"/>
        <v>1</v>
      </c>
      <c r="BQ173" s="53">
        <f t="shared" si="485"/>
        <v>1</v>
      </c>
      <c r="BR173" s="53">
        <f t="shared" si="485"/>
        <v>1</v>
      </c>
      <c r="BS173" s="53">
        <f t="shared" si="485"/>
        <v>1</v>
      </c>
      <c r="BT173" s="53">
        <f t="shared" si="485"/>
        <v>1</v>
      </c>
      <c r="BU173" s="53">
        <f t="shared" si="485"/>
        <v>1</v>
      </c>
      <c r="BV173" s="53">
        <f t="shared" si="369"/>
        <v>0</v>
      </c>
      <c r="BW173" s="53">
        <f t="shared" ref="BW173:CS173" si="486">BV173+BW115</f>
        <v>1</v>
      </c>
      <c r="BX173" s="53">
        <f t="shared" si="486"/>
        <v>1</v>
      </c>
      <c r="BY173" s="53">
        <f t="shared" si="486"/>
        <v>1</v>
      </c>
      <c r="BZ173" s="53">
        <f t="shared" si="486"/>
        <v>1</v>
      </c>
      <c r="CA173" s="53">
        <f t="shared" si="486"/>
        <v>1</v>
      </c>
      <c r="CB173" s="53">
        <f t="shared" si="486"/>
        <v>1</v>
      </c>
      <c r="CC173" s="53">
        <f t="shared" si="486"/>
        <v>1</v>
      </c>
      <c r="CD173" s="53">
        <f t="shared" si="486"/>
        <v>1</v>
      </c>
      <c r="CE173" s="53">
        <f t="shared" si="486"/>
        <v>1</v>
      </c>
      <c r="CF173" s="53">
        <f t="shared" si="486"/>
        <v>1</v>
      </c>
      <c r="CG173" s="53">
        <f t="shared" si="486"/>
        <v>1</v>
      </c>
      <c r="CH173" s="53">
        <f t="shared" si="486"/>
        <v>1</v>
      </c>
      <c r="CI173" s="53">
        <f t="shared" si="486"/>
        <v>1</v>
      </c>
      <c r="CJ173" s="53">
        <f t="shared" si="486"/>
        <v>1</v>
      </c>
      <c r="CK173" s="53">
        <f t="shared" si="486"/>
        <v>1</v>
      </c>
      <c r="CL173" s="53">
        <f t="shared" si="486"/>
        <v>1</v>
      </c>
      <c r="CM173" s="53">
        <f t="shared" si="486"/>
        <v>1</v>
      </c>
      <c r="CN173" s="53">
        <f t="shared" si="486"/>
        <v>1</v>
      </c>
      <c r="CO173" s="53">
        <f t="shared" si="486"/>
        <v>1</v>
      </c>
      <c r="CP173" s="53">
        <f t="shared" si="486"/>
        <v>1</v>
      </c>
      <c r="CQ173" s="53">
        <f t="shared" si="486"/>
        <v>1</v>
      </c>
      <c r="CR173" s="53">
        <f t="shared" si="486"/>
        <v>1</v>
      </c>
      <c r="CS173" s="53">
        <f t="shared" si="486"/>
        <v>1</v>
      </c>
    </row>
    <row r="174">
      <c r="A174" s="23" t="s">
        <v>50</v>
      </c>
      <c r="B174" s="53">
        <f t="shared" si="363"/>
        <v>0</v>
      </c>
      <c r="C174" s="53">
        <f t="shared" ref="C174:Y174" si="487">B174+C116</f>
        <v>0</v>
      </c>
      <c r="D174" s="53">
        <f t="shared" si="487"/>
        <v>0</v>
      </c>
      <c r="E174" s="53">
        <f t="shared" si="487"/>
        <v>0</v>
      </c>
      <c r="F174" s="53">
        <f t="shared" si="487"/>
        <v>0</v>
      </c>
      <c r="G174" s="53">
        <f t="shared" si="487"/>
        <v>0</v>
      </c>
      <c r="H174" s="53">
        <f t="shared" si="487"/>
        <v>0</v>
      </c>
      <c r="I174" s="53">
        <f t="shared" si="487"/>
        <v>0</v>
      </c>
      <c r="J174" s="53">
        <f t="shared" si="487"/>
        <v>0</v>
      </c>
      <c r="K174" s="53">
        <f t="shared" si="487"/>
        <v>0</v>
      </c>
      <c r="L174" s="53">
        <f t="shared" si="487"/>
        <v>0</v>
      </c>
      <c r="M174" s="53">
        <f t="shared" si="487"/>
        <v>0</v>
      </c>
      <c r="N174" s="53">
        <f t="shared" si="487"/>
        <v>0</v>
      </c>
      <c r="O174" s="53">
        <f t="shared" si="487"/>
        <v>0</v>
      </c>
      <c r="P174" s="53">
        <f t="shared" si="487"/>
        <v>0</v>
      </c>
      <c r="Q174" s="53">
        <f t="shared" si="487"/>
        <v>0</v>
      </c>
      <c r="R174" s="53">
        <f t="shared" si="487"/>
        <v>0</v>
      </c>
      <c r="S174" s="53">
        <f t="shared" si="487"/>
        <v>0</v>
      </c>
      <c r="T174" s="53">
        <f t="shared" si="487"/>
        <v>0</v>
      </c>
      <c r="U174" s="53">
        <f t="shared" si="487"/>
        <v>0</v>
      </c>
      <c r="V174" s="53">
        <f t="shared" si="487"/>
        <v>0</v>
      </c>
      <c r="W174" s="53">
        <f t="shared" si="487"/>
        <v>0</v>
      </c>
      <c r="X174" s="53">
        <f t="shared" si="487"/>
        <v>0</v>
      </c>
      <c r="Y174" s="53">
        <f t="shared" si="487"/>
        <v>0</v>
      </c>
      <c r="Z174" s="53">
        <f t="shared" si="365"/>
        <v>0</v>
      </c>
      <c r="AA174" s="53">
        <f t="shared" ref="AA174:AW174" si="488">Z174+AA116</f>
        <v>1</v>
      </c>
      <c r="AB174" s="53">
        <f t="shared" si="488"/>
        <v>1</v>
      </c>
      <c r="AC174" s="53">
        <f t="shared" si="488"/>
        <v>1</v>
      </c>
      <c r="AD174" s="53">
        <f t="shared" si="488"/>
        <v>1</v>
      </c>
      <c r="AE174" s="53">
        <f t="shared" si="488"/>
        <v>1</v>
      </c>
      <c r="AF174" s="53">
        <f t="shared" si="488"/>
        <v>1</v>
      </c>
      <c r="AG174" s="53">
        <f t="shared" si="488"/>
        <v>1</v>
      </c>
      <c r="AH174" s="53">
        <f t="shared" si="488"/>
        <v>1</v>
      </c>
      <c r="AI174" s="53">
        <f t="shared" si="488"/>
        <v>1</v>
      </c>
      <c r="AJ174" s="53">
        <f t="shared" si="488"/>
        <v>1</v>
      </c>
      <c r="AK174" s="53">
        <f t="shared" si="488"/>
        <v>1</v>
      </c>
      <c r="AL174" s="53">
        <f t="shared" si="488"/>
        <v>1</v>
      </c>
      <c r="AM174" s="53">
        <f t="shared" si="488"/>
        <v>1</v>
      </c>
      <c r="AN174" s="53">
        <f t="shared" si="488"/>
        <v>1</v>
      </c>
      <c r="AO174" s="53">
        <f t="shared" si="488"/>
        <v>1</v>
      </c>
      <c r="AP174" s="53">
        <f t="shared" si="488"/>
        <v>1</v>
      </c>
      <c r="AQ174" s="53">
        <f t="shared" si="488"/>
        <v>1</v>
      </c>
      <c r="AR174" s="53">
        <f t="shared" si="488"/>
        <v>1</v>
      </c>
      <c r="AS174" s="53">
        <f t="shared" si="488"/>
        <v>1</v>
      </c>
      <c r="AT174" s="53">
        <f t="shared" si="488"/>
        <v>1</v>
      </c>
      <c r="AU174" s="53">
        <f t="shared" si="488"/>
        <v>1</v>
      </c>
      <c r="AV174" s="53">
        <f t="shared" si="488"/>
        <v>1</v>
      </c>
      <c r="AW174" s="53">
        <f t="shared" si="488"/>
        <v>1</v>
      </c>
      <c r="AX174" s="53">
        <f t="shared" si="367"/>
        <v>0</v>
      </c>
      <c r="AY174" s="53">
        <f t="shared" ref="AY174:BU174" si="489">AX174+AY116</f>
        <v>1</v>
      </c>
      <c r="AZ174" s="53">
        <f t="shared" si="489"/>
        <v>1</v>
      </c>
      <c r="BA174" s="53">
        <f t="shared" si="489"/>
        <v>1</v>
      </c>
      <c r="BB174" s="53">
        <f t="shared" si="489"/>
        <v>1</v>
      </c>
      <c r="BC174" s="53">
        <f t="shared" si="489"/>
        <v>1</v>
      </c>
      <c r="BD174" s="53">
        <f t="shared" si="489"/>
        <v>1</v>
      </c>
      <c r="BE174" s="53">
        <f t="shared" si="489"/>
        <v>1</v>
      </c>
      <c r="BF174" s="53">
        <f t="shared" si="489"/>
        <v>1</v>
      </c>
      <c r="BG174" s="53">
        <f t="shared" si="489"/>
        <v>1</v>
      </c>
      <c r="BH174" s="53">
        <f t="shared" si="489"/>
        <v>1</v>
      </c>
      <c r="BI174" s="53">
        <f t="shared" si="489"/>
        <v>1</v>
      </c>
      <c r="BJ174" s="53">
        <f t="shared" si="489"/>
        <v>1</v>
      </c>
      <c r="BK174" s="53">
        <f t="shared" si="489"/>
        <v>1</v>
      </c>
      <c r="BL174" s="53">
        <f t="shared" si="489"/>
        <v>1</v>
      </c>
      <c r="BM174" s="53">
        <f t="shared" si="489"/>
        <v>1</v>
      </c>
      <c r="BN174" s="53">
        <f t="shared" si="489"/>
        <v>1</v>
      </c>
      <c r="BO174" s="53">
        <f t="shared" si="489"/>
        <v>1</v>
      </c>
      <c r="BP174" s="53">
        <f t="shared" si="489"/>
        <v>1</v>
      </c>
      <c r="BQ174" s="53">
        <f t="shared" si="489"/>
        <v>1</v>
      </c>
      <c r="BR174" s="53">
        <f t="shared" si="489"/>
        <v>1</v>
      </c>
      <c r="BS174" s="53">
        <f t="shared" si="489"/>
        <v>1</v>
      </c>
      <c r="BT174" s="53">
        <f t="shared" si="489"/>
        <v>1</v>
      </c>
      <c r="BU174" s="53">
        <f t="shared" si="489"/>
        <v>1</v>
      </c>
      <c r="BV174" s="53">
        <f t="shared" si="369"/>
        <v>0</v>
      </c>
      <c r="BW174" s="53">
        <f t="shared" ref="BW174:CS174" si="490">BV174+BW116</f>
        <v>0.3333333333</v>
      </c>
      <c r="BX174" s="53">
        <f t="shared" si="490"/>
        <v>0.3333333333</v>
      </c>
      <c r="BY174" s="53">
        <f t="shared" si="490"/>
        <v>0.6666666667</v>
      </c>
      <c r="BZ174" s="53">
        <f t="shared" si="490"/>
        <v>1</v>
      </c>
      <c r="CA174" s="53">
        <f t="shared" si="490"/>
        <v>1</v>
      </c>
      <c r="CB174" s="53">
        <f t="shared" si="490"/>
        <v>1</v>
      </c>
      <c r="CC174" s="53">
        <f t="shared" si="490"/>
        <v>1</v>
      </c>
      <c r="CD174" s="53">
        <f t="shared" si="490"/>
        <v>1</v>
      </c>
      <c r="CE174" s="53">
        <f t="shared" si="490"/>
        <v>1</v>
      </c>
      <c r="CF174" s="53">
        <f t="shared" si="490"/>
        <v>1</v>
      </c>
      <c r="CG174" s="53">
        <f t="shared" si="490"/>
        <v>1</v>
      </c>
      <c r="CH174" s="53">
        <f t="shared" si="490"/>
        <v>1</v>
      </c>
      <c r="CI174" s="53">
        <f t="shared" si="490"/>
        <v>1</v>
      </c>
      <c r="CJ174" s="53">
        <f t="shared" si="490"/>
        <v>1</v>
      </c>
      <c r="CK174" s="53">
        <f t="shared" si="490"/>
        <v>1</v>
      </c>
      <c r="CL174" s="53">
        <f t="shared" si="490"/>
        <v>1</v>
      </c>
      <c r="CM174" s="53">
        <f t="shared" si="490"/>
        <v>1</v>
      </c>
      <c r="CN174" s="53">
        <f t="shared" si="490"/>
        <v>1</v>
      </c>
      <c r="CO174" s="53">
        <f t="shared" si="490"/>
        <v>1</v>
      </c>
      <c r="CP174" s="53">
        <f t="shared" si="490"/>
        <v>1</v>
      </c>
      <c r="CQ174" s="53">
        <f t="shared" si="490"/>
        <v>1</v>
      </c>
      <c r="CR174" s="53">
        <f t="shared" si="490"/>
        <v>1</v>
      </c>
      <c r="CS174" s="53">
        <f t="shared" si="490"/>
        <v>1</v>
      </c>
    </row>
    <row r="175">
      <c r="A175" s="23" t="s">
        <v>51</v>
      </c>
      <c r="B175" s="53">
        <f t="shared" si="363"/>
        <v>0</v>
      </c>
      <c r="C175" s="53">
        <f t="shared" ref="C175:Y175" si="491">B175+C117</f>
        <v>0</v>
      </c>
      <c r="D175" s="53">
        <f t="shared" si="491"/>
        <v>0</v>
      </c>
      <c r="E175" s="53">
        <f t="shared" si="491"/>
        <v>0</v>
      </c>
      <c r="F175" s="53">
        <f t="shared" si="491"/>
        <v>0</v>
      </c>
      <c r="G175" s="53">
        <f t="shared" si="491"/>
        <v>0</v>
      </c>
      <c r="H175" s="53">
        <f t="shared" si="491"/>
        <v>0</v>
      </c>
      <c r="I175" s="53">
        <f t="shared" si="491"/>
        <v>0</v>
      </c>
      <c r="J175" s="53">
        <f t="shared" si="491"/>
        <v>0</v>
      </c>
      <c r="K175" s="53">
        <f t="shared" si="491"/>
        <v>0</v>
      </c>
      <c r="L175" s="53">
        <f t="shared" si="491"/>
        <v>0</v>
      </c>
      <c r="M175" s="53">
        <f t="shared" si="491"/>
        <v>0</v>
      </c>
      <c r="N175" s="53">
        <f t="shared" si="491"/>
        <v>0</v>
      </c>
      <c r="O175" s="53">
        <f t="shared" si="491"/>
        <v>0</v>
      </c>
      <c r="P175" s="53">
        <f t="shared" si="491"/>
        <v>0</v>
      </c>
      <c r="Q175" s="53">
        <f t="shared" si="491"/>
        <v>0</v>
      </c>
      <c r="R175" s="53">
        <f t="shared" si="491"/>
        <v>0</v>
      </c>
      <c r="S175" s="53">
        <f t="shared" si="491"/>
        <v>0</v>
      </c>
      <c r="T175" s="53">
        <f t="shared" si="491"/>
        <v>0</v>
      </c>
      <c r="U175" s="53">
        <f t="shared" si="491"/>
        <v>0</v>
      </c>
      <c r="V175" s="53">
        <f t="shared" si="491"/>
        <v>0</v>
      </c>
      <c r="W175" s="53">
        <f t="shared" si="491"/>
        <v>0</v>
      </c>
      <c r="X175" s="53">
        <f t="shared" si="491"/>
        <v>0</v>
      </c>
      <c r="Y175" s="53">
        <f t="shared" si="491"/>
        <v>0</v>
      </c>
      <c r="Z175" s="53">
        <f t="shared" si="365"/>
        <v>0</v>
      </c>
      <c r="AA175" s="53">
        <f t="shared" ref="AA175:AW175" si="492">Z175+AA117</f>
        <v>0</v>
      </c>
      <c r="AB175" s="53">
        <f t="shared" si="492"/>
        <v>0</v>
      </c>
      <c r="AC175" s="53">
        <f t="shared" si="492"/>
        <v>0</v>
      </c>
      <c r="AD175" s="53">
        <f t="shared" si="492"/>
        <v>0</v>
      </c>
      <c r="AE175" s="53">
        <f t="shared" si="492"/>
        <v>0</v>
      </c>
      <c r="AF175" s="53">
        <f t="shared" si="492"/>
        <v>0</v>
      </c>
      <c r="AG175" s="53">
        <f t="shared" si="492"/>
        <v>0</v>
      </c>
      <c r="AH175" s="53">
        <f t="shared" si="492"/>
        <v>0</v>
      </c>
      <c r="AI175" s="53">
        <f t="shared" si="492"/>
        <v>0</v>
      </c>
      <c r="AJ175" s="53">
        <f t="shared" si="492"/>
        <v>0</v>
      </c>
      <c r="AK175" s="53">
        <f t="shared" si="492"/>
        <v>0</v>
      </c>
      <c r="AL175" s="53">
        <f t="shared" si="492"/>
        <v>0</v>
      </c>
      <c r="AM175" s="53">
        <f t="shared" si="492"/>
        <v>0</v>
      </c>
      <c r="AN175" s="53">
        <f t="shared" si="492"/>
        <v>0</v>
      </c>
      <c r="AO175" s="53">
        <f t="shared" si="492"/>
        <v>0</v>
      </c>
      <c r="AP175" s="53">
        <f t="shared" si="492"/>
        <v>0</v>
      </c>
      <c r="AQ175" s="53">
        <f t="shared" si="492"/>
        <v>0</v>
      </c>
      <c r="AR175" s="53">
        <f t="shared" si="492"/>
        <v>0</v>
      </c>
      <c r="AS175" s="53">
        <f t="shared" si="492"/>
        <v>0</v>
      </c>
      <c r="AT175" s="53">
        <f t="shared" si="492"/>
        <v>0</v>
      </c>
      <c r="AU175" s="53">
        <f t="shared" si="492"/>
        <v>0</v>
      </c>
      <c r="AV175" s="53">
        <f t="shared" si="492"/>
        <v>0</v>
      </c>
      <c r="AW175" s="53">
        <f t="shared" si="492"/>
        <v>0</v>
      </c>
      <c r="AX175" s="53">
        <f t="shared" si="367"/>
        <v>0</v>
      </c>
      <c r="AY175" s="53">
        <f t="shared" ref="AY175:BU175" si="493">AX175+AY117</f>
        <v>0</v>
      </c>
      <c r="AZ175" s="53">
        <f t="shared" si="493"/>
        <v>0</v>
      </c>
      <c r="BA175" s="53">
        <f t="shared" si="493"/>
        <v>0</v>
      </c>
      <c r="BB175" s="53">
        <f t="shared" si="493"/>
        <v>0</v>
      </c>
      <c r="BC175" s="53">
        <f t="shared" si="493"/>
        <v>0</v>
      </c>
      <c r="BD175" s="53">
        <f t="shared" si="493"/>
        <v>0</v>
      </c>
      <c r="BE175" s="53">
        <f t="shared" si="493"/>
        <v>0</v>
      </c>
      <c r="BF175" s="53">
        <f t="shared" si="493"/>
        <v>0</v>
      </c>
      <c r="BG175" s="53">
        <f t="shared" si="493"/>
        <v>0</v>
      </c>
      <c r="BH175" s="53">
        <f t="shared" si="493"/>
        <v>0</v>
      </c>
      <c r="BI175" s="53">
        <f t="shared" si="493"/>
        <v>0</v>
      </c>
      <c r="BJ175" s="53">
        <f t="shared" si="493"/>
        <v>0</v>
      </c>
      <c r="BK175" s="53">
        <f t="shared" si="493"/>
        <v>0</v>
      </c>
      <c r="BL175" s="53">
        <f t="shared" si="493"/>
        <v>0</v>
      </c>
      <c r="BM175" s="53">
        <f t="shared" si="493"/>
        <v>0</v>
      </c>
      <c r="BN175" s="53">
        <f t="shared" si="493"/>
        <v>0</v>
      </c>
      <c r="BO175" s="53">
        <f t="shared" si="493"/>
        <v>0</v>
      </c>
      <c r="BP175" s="53">
        <f t="shared" si="493"/>
        <v>0</v>
      </c>
      <c r="BQ175" s="53">
        <f t="shared" si="493"/>
        <v>0</v>
      </c>
      <c r="BR175" s="53">
        <f t="shared" si="493"/>
        <v>0</v>
      </c>
      <c r="BS175" s="53">
        <f t="shared" si="493"/>
        <v>0</v>
      </c>
      <c r="BT175" s="53">
        <f t="shared" si="493"/>
        <v>0</v>
      </c>
      <c r="BU175" s="53">
        <f t="shared" si="493"/>
        <v>0</v>
      </c>
      <c r="BV175" s="53">
        <f t="shared" si="369"/>
        <v>0</v>
      </c>
      <c r="BW175" s="53">
        <f t="shared" ref="BW175:CS175" si="494">BV175+BW117</f>
        <v>1</v>
      </c>
      <c r="BX175" s="53">
        <f t="shared" si="494"/>
        <v>1</v>
      </c>
      <c r="BY175" s="53">
        <f t="shared" si="494"/>
        <v>1</v>
      </c>
      <c r="BZ175" s="53">
        <f t="shared" si="494"/>
        <v>1</v>
      </c>
      <c r="CA175" s="53">
        <f t="shared" si="494"/>
        <v>1</v>
      </c>
      <c r="CB175" s="53">
        <f t="shared" si="494"/>
        <v>1</v>
      </c>
      <c r="CC175" s="53">
        <f t="shared" si="494"/>
        <v>1</v>
      </c>
      <c r="CD175" s="53">
        <f t="shared" si="494"/>
        <v>1</v>
      </c>
      <c r="CE175" s="53">
        <f t="shared" si="494"/>
        <v>1</v>
      </c>
      <c r="CF175" s="53">
        <f t="shared" si="494"/>
        <v>1</v>
      </c>
      <c r="CG175" s="53">
        <f t="shared" si="494"/>
        <v>1</v>
      </c>
      <c r="CH175" s="53">
        <f t="shared" si="494"/>
        <v>1</v>
      </c>
      <c r="CI175" s="53">
        <f t="shared" si="494"/>
        <v>1</v>
      </c>
      <c r="CJ175" s="53">
        <f t="shared" si="494"/>
        <v>1</v>
      </c>
      <c r="CK175" s="53">
        <f t="shared" si="494"/>
        <v>1</v>
      </c>
      <c r="CL175" s="53">
        <f t="shared" si="494"/>
        <v>1</v>
      </c>
      <c r="CM175" s="53">
        <f t="shared" si="494"/>
        <v>1</v>
      </c>
      <c r="CN175" s="53">
        <f t="shared" si="494"/>
        <v>1</v>
      </c>
      <c r="CO175" s="53">
        <f t="shared" si="494"/>
        <v>1</v>
      </c>
      <c r="CP175" s="53">
        <f t="shared" si="494"/>
        <v>1</v>
      </c>
      <c r="CQ175" s="53">
        <f t="shared" si="494"/>
        <v>1</v>
      </c>
      <c r="CR175" s="53">
        <f t="shared" si="494"/>
        <v>1</v>
      </c>
      <c r="CS175" s="53">
        <f t="shared" si="494"/>
        <v>1</v>
      </c>
    </row>
    <row r="176">
      <c r="A176" s="23" t="s">
        <v>52</v>
      </c>
      <c r="B176" s="53">
        <f t="shared" si="363"/>
        <v>0</v>
      </c>
      <c r="C176" s="53">
        <f t="shared" ref="C176:Y176" si="495">B176+C118</f>
        <v>0</v>
      </c>
      <c r="D176" s="53">
        <f t="shared" si="495"/>
        <v>0</v>
      </c>
      <c r="E176" s="53">
        <f t="shared" si="495"/>
        <v>0</v>
      </c>
      <c r="F176" s="53">
        <f t="shared" si="495"/>
        <v>0</v>
      </c>
      <c r="G176" s="53">
        <f t="shared" si="495"/>
        <v>0</v>
      </c>
      <c r="H176" s="53">
        <f t="shared" si="495"/>
        <v>0</v>
      </c>
      <c r="I176" s="53">
        <f t="shared" si="495"/>
        <v>0</v>
      </c>
      <c r="J176" s="53">
        <f t="shared" si="495"/>
        <v>0</v>
      </c>
      <c r="K176" s="53">
        <f t="shared" si="495"/>
        <v>0</v>
      </c>
      <c r="L176" s="53">
        <f t="shared" si="495"/>
        <v>0</v>
      </c>
      <c r="M176" s="53">
        <f t="shared" si="495"/>
        <v>0</v>
      </c>
      <c r="N176" s="53">
        <f t="shared" si="495"/>
        <v>0</v>
      </c>
      <c r="O176" s="53">
        <f t="shared" si="495"/>
        <v>0</v>
      </c>
      <c r="P176" s="53">
        <f t="shared" si="495"/>
        <v>0</v>
      </c>
      <c r="Q176" s="53">
        <f t="shared" si="495"/>
        <v>0</v>
      </c>
      <c r="R176" s="53">
        <f t="shared" si="495"/>
        <v>0</v>
      </c>
      <c r="S176" s="53">
        <f t="shared" si="495"/>
        <v>0</v>
      </c>
      <c r="T176" s="53">
        <f t="shared" si="495"/>
        <v>0</v>
      </c>
      <c r="U176" s="53">
        <f t="shared" si="495"/>
        <v>0</v>
      </c>
      <c r="V176" s="53">
        <f t="shared" si="495"/>
        <v>0</v>
      </c>
      <c r="W176" s="53">
        <f t="shared" si="495"/>
        <v>0</v>
      </c>
      <c r="X176" s="53">
        <f t="shared" si="495"/>
        <v>0</v>
      </c>
      <c r="Y176" s="53">
        <f t="shared" si="495"/>
        <v>0</v>
      </c>
      <c r="Z176" s="53">
        <f t="shared" si="365"/>
        <v>0</v>
      </c>
      <c r="AA176" s="53">
        <f t="shared" ref="AA176:AW176" si="496">Z176+AA118</f>
        <v>1</v>
      </c>
      <c r="AB176" s="53">
        <f t="shared" si="496"/>
        <v>1</v>
      </c>
      <c r="AC176" s="53">
        <f t="shared" si="496"/>
        <v>1</v>
      </c>
      <c r="AD176" s="53">
        <f t="shared" si="496"/>
        <v>1</v>
      </c>
      <c r="AE176" s="53">
        <f t="shared" si="496"/>
        <v>1</v>
      </c>
      <c r="AF176" s="53">
        <f t="shared" si="496"/>
        <v>1</v>
      </c>
      <c r="AG176" s="53">
        <f t="shared" si="496"/>
        <v>1</v>
      </c>
      <c r="AH176" s="53">
        <f t="shared" si="496"/>
        <v>1</v>
      </c>
      <c r="AI176" s="53">
        <f t="shared" si="496"/>
        <v>1</v>
      </c>
      <c r="AJ176" s="53">
        <f t="shared" si="496"/>
        <v>1</v>
      </c>
      <c r="AK176" s="53">
        <f t="shared" si="496"/>
        <v>1</v>
      </c>
      <c r="AL176" s="53">
        <f t="shared" si="496"/>
        <v>1</v>
      </c>
      <c r="AM176" s="53">
        <f t="shared" si="496"/>
        <v>1</v>
      </c>
      <c r="AN176" s="53">
        <f t="shared" si="496"/>
        <v>1</v>
      </c>
      <c r="AO176" s="53">
        <f t="shared" si="496"/>
        <v>1</v>
      </c>
      <c r="AP176" s="53">
        <f t="shared" si="496"/>
        <v>1</v>
      </c>
      <c r="AQ176" s="53">
        <f t="shared" si="496"/>
        <v>1</v>
      </c>
      <c r="AR176" s="53">
        <f t="shared" si="496"/>
        <v>1</v>
      </c>
      <c r="AS176" s="53">
        <f t="shared" si="496"/>
        <v>1</v>
      </c>
      <c r="AT176" s="53">
        <f t="shared" si="496"/>
        <v>1</v>
      </c>
      <c r="AU176" s="53">
        <f t="shared" si="496"/>
        <v>1</v>
      </c>
      <c r="AV176" s="53">
        <f t="shared" si="496"/>
        <v>1</v>
      </c>
      <c r="AW176" s="53">
        <f t="shared" si="496"/>
        <v>1</v>
      </c>
      <c r="AX176" s="53">
        <f t="shared" si="367"/>
        <v>0</v>
      </c>
      <c r="AY176" s="53">
        <f t="shared" ref="AY176:BU176" si="497">AX176+AY118</f>
        <v>0</v>
      </c>
      <c r="AZ176" s="53">
        <f t="shared" si="497"/>
        <v>0</v>
      </c>
      <c r="BA176" s="53">
        <f t="shared" si="497"/>
        <v>0</v>
      </c>
      <c r="BB176" s="53">
        <f t="shared" si="497"/>
        <v>0</v>
      </c>
      <c r="BC176" s="53">
        <f t="shared" si="497"/>
        <v>0</v>
      </c>
      <c r="BD176" s="53">
        <f t="shared" si="497"/>
        <v>0</v>
      </c>
      <c r="BE176" s="53">
        <f t="shared" si="497"/>
        <v>0</v>
      </c>
      <c r="BF176" s="53">
        <f t="shared" si="497"/>
        <v>0</v>
      </c>
      <c r="BG176" s="53">
        <f t="shared" si="497"/>
        <v>0</v>
      </c>
      <c r="BH176" s="53">
        <f t="shared" si="497"/>
        <v>0</v>
      </c>
      <c r="BI176" s="53">
        <f t="shared" si="497"/>
        <v>0</v>
      </c>
      <c r="BJ176" s="53">
        <f t="shared" si="497"/>
        <v>0</v>
      </c>
      <c r="BK176" s="53">
        <f t="shared" si="497"/>
        <v>0</v>
      </c>
      <c r="BL176" s="53">
        <f t="shared" si="497"/>
        <v>0</v>
      </c>
      <c r="BM176" s="53">
        <f t="shared" si="497"/>
        <v>0</v>
      </c>
      <c r="BN176" s="53">
        <f t="shared" si="497"/>
        <v>0</v>
      </c>
      <c r="BO176" s="53">
        <f t="shared" si="497"/>
        <v>0</v>
      </c>
      <c r="BP176" s="53">
        <f t="shared" si="497"/>
        <v>0</v>
      </c>
      <c r="BQ176" s="53">
        <f t="shared" si="497"/>
        <v>0</v>
      </c>
      <c r="BR176" s="53">
        <f t="shared" si="497"/>
        <v>0</v>
      </c>
      <c r="BS176" s="53">
        <f t="shared" si="497"/>
        <v>0</v>
      </c>
      <c r="BT176" s="53">
        <f t="shared" si="497"/>
        <v>0</v>
      </c>
      <c r="BU176" s="53">
        <f t="shared" si="497"/>
        <v>0</v>
      </c>
      <c r="BV176" s="53">
        <f t="shared" si="369"/>
        <v>0</v>
      </c>
      <c r="BW176" s="53">
        <f t="shared" ref="BW176:CS176" si="498">BV176+BW118</f>
        <v>0</v>
      </c>
      <c r="BX176" s="53">
        <f t="shared" si="498"/>
        <v>0</v>
      </c>
      <c r="BY176" s="53">
        <f t="shared" si="498"/>
        <v>0</v>
      </c>
      <c r="BZ176" s="53">
        <f t="shared" si="498"/>
        <v>0</v>
      </c>
      <c r="CA176" s="53">
        <f t="shared" si="498"/>
        <v>0</v>
      </c>
      <c r="CB176" s="53">
        <f t="shared" si="498"/>
        <v>0</v>
      </c>
      <c r="CC176" s="53">
        <f t="shared" si="498"/>
        <v>0</v>
      </c>
      <c r="CD176" s="53">
        <f t="shared" si="498"/>
        <v>0</v>
      </c>
      <c r="CE176" s="53">
        <f t="shared" si="498"/>
        <v>0</v>
      </c>
      <c r="CF176" s="53">
        <f t="shared" si="498"/>
        <v>0</v>
      </c>
      <c r="CG176" s="53">
        <f t="shared" si="498"/>
        <v>0</v>
      </c>
      <c r="CH176" s="53">
        <f t="shared" si="498"/>
        <v>0</v>
      </c>
      <c r="CI176" s="53">
        <f t="shared" si="498"/>
        <v>0</v>
      </c>
      <c r="CJ176" s="53">
        <f t="shared" si="498"/>
        <v>0</v>
      </c>
      <c r="CK176" s="53">
        <f t="shared" si="498"/>
        <v>0</v>
      </c>
      <c r="CL176" s="53">
        <f t="shared" si="498"/>
        <v>0</v>
      </c>
      <c r="CM176" s="53">
        <f t="shared" si="498"/>
        <v>0</v>
      </c>
      <c r="CN176" s="53">
        <f t="shared" si="498"/>
        <v>0</v>
      </c>
      <c r="CO176" s="53">
        <f t="shared" si="498"/>
        <v>0</v>
      </c>
      <c r="CP176" s="53">
        <f t="shared" si="498"/>
        <v>0</v>
      </c>
      <c r="CQ176" s="53">
        <f t="shared" si="498"/>
        <v>0</v>
      </c>
      <c r="CR176" s="53">
        <f t="shared" si="498"/>
        <v>0</v>
      </c>
      <c r="CS176" s="53">
        <f t="shared" si="498"/>
        <v>0</v>
      </c>
    </row>
    <row r="177">
      <c r="A177" s="23" t="s">
        <v>53</v>
      </c>
      <c r="B177" s="53">
        <f t="shared" si="363"/>
        <v>0</v>
      </c>
      <c r="C177" s="53">
        <f t="shared" ref="C177:Y177" si="499">B177+C119</f>
        <v>0</v>
      </c>
      <c r="D177" s="53">
        <f t="shared" si="499"/>
        <v>0</v>
      </c>
      <c r="E177" s="53">
        <f t="shared" si="499"/>
        <v>0</v>
      </c>
      <c r="F177" s="53">
        <f t="shared" si="499"/>
        <v>0</v>
      </c>
      <c r="G177" s="53">
        <f t="shared" si="499"/>
        <v>0</v>
      </c>
      <c r="H177" s="53">
        <f t="shared" si="499"/>
        <v>0</v>
      </c>
      <c r="I177" s="53">
        <f t="shared" si="499"/>
        <v>0</v>
      </c>
      <c r="J177" s="53">
        <f t="shared" si="499"/>
        <v>0</v>
      </c>
      <c r="K177" s="53">
        <f t="shared" si="499"/>
        <v>0</v>
      </c>
      <c r="L177" s="53">
        <f t="shared" si="499"/>
        <v>0</v>
      </c>
      <c r="M177" s="53">
        <f t="shared" si="499"/>
        <v>0</v>
      </c>
      <c r="N177" s="53">
        <f t="shared" si="499"/>
        <v>0</v>
      </c>
      <c r="O177" s="53">
        <f t="shared" si="499"/>
        <v>0</v>
      </c>
      <c r="P177" s="53">
        <f t="shared" si="499"/>
        <v>0</v>
      </c>
      <c r="Q177" s="53">
        <f t="shared" si="499"/>
        <v>0</v>
      </c>
      <c r="R177" s="53">
        <f t="shared" si="499"/>
        <v>0</v>
      </c>
      <c r="S177" s="53">
        <f t="shared" si="499"/>
        <v>0</v>
      </c>
      <c r="T177" s="53">
        <f t="shared" si="499"/>
        <v>0</v>
      </c>
      <c r="U177" s="53">
        <f t="shared" si="499"/>
        <v>0</v>
      </c>
      <c r="V177" s="53">
        <f t="shared" si="499"/>
        <v>0</v>
      </c>
      <c r="W177" s="53">
        <f t="shared" si="499"/>
        <v>0</v>
      </c>
      <c r="X177" s="53">
        <f t="shared" si="499"/>
        <v>0</v>
      </c>
      <c r="Y177" s="53">
        <f t="shared" si="499"/>
        <v>0</v>
      </c>
      <c r="Z177" s="53">
        <f t="shared" si="365"/>
        <v>0</v>
      </c>
      <c r="AA177" s="53">
        <f t="shared" ref="AA177:AW177" si="500">Z177+AA119</f>
        <v>1</v>
      </c>
      <c r="AB177" s="53">
        <f t="shared" si="500"/>
        <v>1</v>
      </c>
      <c r="AC177" s="53">
        <f t="shared" si="500"/>
        <v>1</v>
      </c>
      <c r="AD177" s="53">
        <f t="shared" si="500"/>
        <v>1</v>
      </c>
      <c r="AE177" s="53">
        <f t="shared" si="500"/>
        <v>1</v>
      </c>
      <c r="AF177" s="53">
        <f t="shared" si="500"/>
        <v>1</v>
      </c>
      <c r="AG177" s="53">
        <f t="shared" si="500"/>
        <v>1</v>
      </c>
      <c r="AH177" s="53">
        <f t="shared" si="500"/>
        <v>1</v>
      </c>
      <c r="AI177" s="53">
        <f t="shared" si="500"/>
        <v>1</v>
      </c>
      <c r="AJ177" s="53">
        <f t="shared" si="500"/>
        <v>1</v>
      </c>
      <c r="AK177" s="53">
        <f t="shared" si="500"/>
        <v>1</v>
      </c>
      <c r="AL177" s="53">
        <f t="shared" si="500"/>
        <v>1</v>
      </c>
      <c r="AM177" s="53">
        <f t="shared" si="500"/>
        <v>1</v>
      </c>
      <c r="AN177" s="53">
        <f t="shared" si="500"/>
        <v>1</v>
      </c>
      <c r="AO177" s="53">
        <f t="shared" si="500"/>
        <v>1</v>
      </c>
      <c r="AP177" s="53">
        <f t="shared" si="500"/>
        <v>1</v>
      </c>
      <c r="AQ177" s="53">
        <f t="shared" si="500"/>
        <v>1</v>
      </c>
      <c r="AR177" s="53">
        <f t="shared" si="500"/>
        <v>1</v>
      </c>
      <c r="AS177" s="53">
        <f t="shared" si="500"/>
        <v>1</v>
      </c>
      <c r="AT177" s="53">
        <f t="shared" si="500"/>
        <v>1</v>
      </c>
      <c r="AU177" s="53">
        <f t="shared" si="500"/>
        <v>1</v>
      </c>
      <c r="AV177" s="53">
        <f t="shared" si="500"/>
        <v>1</v>
      </c>
      <c r="AW177" s="53">
        <f t="shared" si="500"/>
        <v>1</v>
      </c>
      <c r="AX177" s="53">
        <f t="shared" si="367"/>
        <v>0</v>
      </c>
      <c r="AY177" s="53">
        <f t="shared" ref="AY177:BU177" si="501">AX177+AY119</f>
        <v>0</v>
      </c>
      <c r="AZ177" s="53">
        <f t="shared" si="501"/>
        <v>0</v>
      </c>
      <c r="BA177" s="53">
        <f t="shared" si="501"/>
        <v>0</v>
      </c>
      <c r="BB177" s="53">
        <f t="shared" si="501"/>
        <v>0</v>
      </c>
      <c r="BC177" s="53">
        <f t="shared" si="501"/>
        <v>0</v>
      </c>
      <c r="BD177" s="53">
        <f t="shared" si="501"/>
        <v>0</v>
      </c>
      <c r="BE177" s="53">
        <f t="shared" si="501"/>
        <v>0</v>
      </c>
      <c r="BF177" s="53">
        <f t="shared" si="501"/>
        <v>0</v>
      </c>
      <c r="BG177" s="53">
        <f t="shared" si="501"/>
        <v>0</v>
      </c>
      <c r="BH177" s="53">
        <f t="shared" si="501"/>
        <v>0</v>
      </c>
      <c r="BI177" s="53">
        <f t="shared" si="501"/>
        <v>0</v>
      </c>
      <c r="BJ177" s="53">
        <f t="shared" si="501"/>
        <v>0</v>
      </c>
      <c r="BK177" s="53">
        <f t="shared" si="501"/>
        <v>0</v>
      </c>
      <c r="BL177" s="53">
        <f t="shared" si="501"/>
        <v>0</v>
      </c>
      <c r="BM177" s="53">
        <f t="shared" si="501"/>
        <v>0</v>
      </c>
      <c r="BN177" s="53">
        <f t="shared" si="501"/>
        <v>0</v>
      </c>
      <c r="BO177" s="53">
        <f t="shared" si="501"/>
        <v>0</v>
      </c>
      <c r="BP177" s="53">
        <f t="shared" si="501"/>
        <v>0</v>
      </c>
      <c r="BQ177" s="53">
        <f t="shared" si="501"/>
        <v>0</v>
      </c>
      <c r="BR177" s="53">
        <f t="shared" si="501"/>
        <v>0</v>
      </c>
      <c r="BS177" s="53">
        <f t="shared" si="501"/>
        <v>0</v>
      </c>
      <c r="BT177" s="53">
        <f t="shared" si="501"/>
        <v>0</v>
      </c>
      <c r="BU177" s="53">
        <f t="shared" si="501"/>
        <v>0</v>
      </c>
      <c r="BV177" s="53">
        <f t="shared" si="369"/>
        <v>0</v>
      </c>
      <c r="BW177" s="53">
        <f t="shared" ref="BW177:CS177" si="502">BV177+BW119</f>
        <v>1</v>
      </c>
      <c r="BX177" s="53">
        <f t="shared" si="502"/>
        <v>1</v>
      </c>
      <c r="BY177" s="53">
        <f t="shared" si="502"/>
        <v>1</v>
      </c>
      <c r="BZ177" s="53">
        <f t="shared" si="502"/>
        <v>1</v>
      </c>
      <c r="CA177" s="53">
        <f t="shared" si="502"/>
        <v>1</v>
      </c>
      <c r="CB177" s="53">
        <f t="shared" si="502"/>
        <v>1</v>
      </c>
      <c r="CC177" s="53">
        <f t="shared" si="502"/>
        <v>1</v>
      </c>
      <c r="CD177" s="53">
        <f t="shared" si="502"/>
        <v>1</v>
      </c>
      <c r="CE177" s="53">
        <f t="shared" si="502"/>
        <v>1</v>
      </c>
      <c r="CF177" s="53">
        <f t="shared" si="502"/>
        <v>1</v>
      </c>
      <c r="CG177" s="53">
        <f t="shared" si="502"/>
        <v>1</v>
      </c>
      <c r="CH177" s="53">
        <f t="shared" si="502"/>
        <v>1</v>
      </c>
      <c r="CI177" s="53">
        <f t="shared" si="502"/>
        <v>1</v>
      </c>
      <c r="CJ177" s="53">
        <f t="shared" si="502"/>
        <v>1</v>
      </c>
      <c r="CK177" s="53">
        <f t="shared" si="502"/>
        <v>1</v>
      </c>
      <c r="CL177" s="53">
        <f t="shared" si="502"/>
        <v>1</v>
      </c>
      <c r="CM177" s="53">
        <f t="shared" si="502"/>
        <v>1</v>
      </c>
      <c r="CN177" s="53">
        <f t="shared" si="502"/>
        <v>1</v>
      </c>
      <c r="CO177" s="53">
        <f t="shared" si="502"/>
        <v>1</v>
      </c>
      <c r="CP177" s="53">
        <f t="shared" si="502"/>
        <v>1</v>
      </c>
      <c r="CQ177" s="53">
        <f t="shared" si="502"/>
        <v>1</v>
      </c>
      <c r="CR177" s="53">
        <f t="shared" si="502"/>
        <v>1</v>
      </c>
      <c r="CS177" s="53">
        <f t="shared" si="502"/>
        <v>1</v>
      </c>
    </row>
    <row r="178">
      <c r="A178" s="23" t="s">
        <v>54</v>
      </c>
      <c r="B178" s="53">
        <f t="shared" si="363"/>
        <v>0</v>
      </c>
      <c r="C178" s="53">
        <f t="shared" ref="C178:Y178" si="503">B178+C120</f>
        <v>0</v>
      </c>
      <c r="D178" s="53">
        <f t="shared" si="503"/>
        <v>0</v>
      </c>
      <c r="E178" s="53">
        <f t="shared" si="503"/>
        <v>0</v>
      </c>
      <c r="F178" s="53">
        <f t="shared" si="503"/>
        <v>0</v>
      </c>
      <c r="G178" s="53">
        <f t="shared" si="503"/>
        <v>0</v>
      </c>
      <c r="H178" s="53">
        <f t="shared" si="503"/>
        <v>0</v>
      </c>
      <c r="I178" s="53">
        <f t="shared" si="503"/>
        <v>0</v>
      </c>
      <c r="J178" s="53">
        <f t="shared" si="503"/>
        <v>0</v>
      </c>
      <c r="K178" s="53">
        <f t="shared" si="503"/>
        <v>0</v>
      </c>
      <c r="L178" s="53">
        <f t="shared" si="503"/>
        <v>0</v>
      </c>
      <c r="M178" s="53">
        <f t="shared" si="503"/>
        <v>0</v>
      </c>
      <c r="N178" s="53">
        <f t="shared" si="503"/>
        <v>0</v>
      </c>
      <c r="O178" s="53">
        <f t="shared" si="503"/>
        <v>0</v>
      </c>
      <c r="P178" s="53">
        <f t="shared" si="503"/>
        <v>0</v>
      </c>
      <c r="Q178" s="53">
        <f t="shared" si="503"/>
        <v>0</v>
      </c>
      <c r="R178" s="53">
        <f t="shared" si="503"/>
        <v>0</v>
      </c>
      <c r="S178" s="53">
        <f t="shared" si="503"/>
        <v>0</v>
      </c>
      <c r="T178" s="53">
        <f t="shared" si="503"/>
        <v>0</v>
      </c>
      <c r="U178" s="53">
        <f t="shared" si="503"/>
        <v>0</v>
      </c>
      <c r="V178" s="53">
        <f t="shared" si="503"/>
        <v>0</v>
      </c>
      <c r="W178" s="53">
        <f t="shared" si="503"/>
        <v>0</v>
      </c>
      <c r="X178" s="53">
        <f t="shared" si="503"/>
        <v>0</v>
      </c>
      <c r="Y178" s="53">
        <f t="shared" si="503"/>
        <v>0</v>
      </c>
      <c r="Z178" s="53">
        <f t="shared" si="365"/>
        <v>0</v>
      </c>
      <c r="AA178" s="53">
        <f t="shared" ref="AA178:AW178" si="504">Z178+AA120</f>
        <v>0</v>
      </c>
      <c r="AB178" s="53">
        <f t="shared" si="504"/>
        <v>0</v>
      </c>
      <c r="AC178" s="53">
        <f t="shared" si="504"/>
        <v>0</v>
      </c>
      <c r="AD178" s="53">
        <f t="shared" si="504"/>
        <v>0</v>
      </c>
      <c r="AE178" s="53">
        <f t="shared" si="504"/>
        <v>0</v>
      </c>
      <c r="AF178" s="53">
        <f t="shared" si="504"/>
        <v>0</v>
      </c>
      <c r="AG178" s="53">
        <f t="shared" si="504"/>
        <v>0</v>
      </c>
      <c r="AH178" s="53">
        <f t="shared" si="504"/>
        <v>0</v>
      </c>
      <c r="AI178" s="53">
        <f t="shared" si="504"/>
        <v>0</v>
      </c>
      <c r="AJ178" s="53">
        <f t="shared" si="504"/>
        <v>0</v>
      </c>
      <c r="AK178" s="53">
        <f t="shared" si="504"/>
        <v>0</v>
      </c>
      <c r="AL178" s="53">
        <f t="shared" si="504"/>
        <v>0</v>
      </c>
      <c r="AM178" s="53">
        <f t="shared" si="504"/>
        <v>0</v>
      </c>
      <c r="AN178" s="53">
        <f t="shared" si="504"/>
        <v>0</v>
      </c>
      <c r="AO178" s="53">
        <f t="shared" si="504"/>
        <v>0</v>
      </c>
      <c r="AP178" s="53">
        <f t="shared" si="504"/>
        <v>0</v>
      </c>
      <c r="AQ178" s="53">
        <f t="shared" si="504"/>
        <v>0</v>
      </c>
      <c r="AR178" s="53">
        <f t="shared" si="504"/>
        <v>0</v>
      </c>
      <c r="AS178" s="53">
        <f t="shared" si="504"/>
        <v>0</v>
      </c>
      <c r="AT178" s="53">
        <f t="shared" si="504"/>
        <v>0</v>
      </c>
      <c r="AU178" s="53">
        <f t="shared" si="504"/>
        <v>0</v>
      </c>
      <c r="AV178" s="53">
        <f t="shared" si="504"/>
        <v>0</v>
      </c>
      <c r="AW178" s="53">
        <f t="shared" si="504"/>
        <v>0</v>
      </c>
      <c r="AX178" s="53">
        <f t="shared" si="367"/>
        <v>0</v>
      </c>
      <c r="AY178" s="53">
        <f t="shared" ref="AY178:BU178" si="505">AX178+AY120</f>
        <v>0</v>
      </c>
      <c r="AZ178" s="53">
        <f t="shared" si="505"/>
        <v>0</v>
      </c>
      <c r="BA178" s="53">
        <f t="shared" si="505"/>
        <v>0</v>
      </c>
      <c r="BB178" s="53">
        <f t="shared" si="505"/>
        <v>0</v>
      </c>
      <c r="BC178" s="53">
        <f t="shared" si="505"/>
        <v>0</v>
      </c>
      <c r="BD178" s="53">
        <f t="shared" si="505"/>
        <v>0</v>
      </c>
      <c r="BE178" s="53">
        <f t="shared" si="505"/>
        <v>0</v>
      </c>
      <c r="BF178" s="53">
        <f t="shared" si="505"/>
        <v>0</v>
      </c>
      <c r="BG178" s="53">
        <f t="shared" si="505"/>
        <v>0</v>
      </c>
      <c r="BH178" s="53">
        <f t="shared" si="505"/>
        <v>0</v>
      </c>
      <c r="BI178" s="53">
        <f t="shared" si="505"/>
        <v>0</v>
      </c>
      <c r="BJ178" s="53">
        <f t="shared" si="505"/>
        <v>0</v>
      </c>
      <c r="BK178" s="53">
        <f t="shared" si="505"/>
        <v>0</v>
      </c>
      <c r="BL178" s="53">
        <f t="shared" si="505"/>
        <v>0</v>
      </c>
      <c r="BM178" s="53">
        <f t="shared" si="505"/>
        <v>0</v>
      </c>
      <c r="BN178" s="53">
        <f t="shared" si="505"/>
        <v>0</v>
      </c>
      <c r="BO178" s="53">
        <f t="shared" si="505"/>
        <v>0</v>
      </c>
      <c r="BP178" s="53">
        <f t="shared" si="505"/>
        <v>0</v>
      </c>
      <c r="BQ178" s="53">
        <f t="shared" si="505"/>
        <v>0</v>
      </c>
      <c r="BR178" s="53">
        <f t="shared" si="505"/>
        <v>0</v>
      </c>
      <c r="BS178" s="53">
        <f t="shared" si="505"/>
        <v>0</v>
      </c>
      <c r="BT178" s="53">
        <f t="shared" si="505"/>
        <v>0</v>
      </c>
      <c r="BU178" s="53">
        <f t="shared" si="505"/>
        <v>0</v>
      </c>
      <c r="BV178" s="53">
        <f t="shared" si="369"/>
        <v>1</v>
      </c>
      <c r="BW178" s="53">
        <f t="shared" ref="BW178:CS178" si="506">BV178+BW120</f>
        <v>1</v>
      </c>
      <c r="BX178" s="53">
        <f t="shared" si="506"/>
        <v>1</v>
      </c>
      <c r="BY178" s="53">
        <f t="shared" si="506"/>
        <v>1</v>
      </c>
      <c r="BZ178" s="53">
        <f t="shared" si="506"/>
        <v>1</v>
      </c>
      <c r="CA178" s="53">
        <f t="shared" si="506"/>
        <v>1</v>
      </c>
      <c r="CB178" s="53">
        <f t="shared" si="506"/>
        <v>1</v>
      </c>
      <c r="CC178" s="53">
        <f t="shared" si="506"/>
        <v>1</v>
      </c>
      <c r="CD178" s="53">
        <f t="shared" si="506"/>
        <v>1</v>
      </c>
      <c r="CE178" s="53">
        <f t="shared" si="506"/>
        <v>1</v>
      </c>
      <c r="CF178" s="53">
        <f t="shared" si="506"/>
        <v>1</v>
      </c>
      <c r="CG178" s="53">
        <f t="shared" si="506"/>
        <v>1</v>
      </c>
      <c r="CH178" s="53">
        <f t="shared" si="506"/>
        <v>1</v>
      </c>
      <c r="CI178" s="53">
        <f t="shared" si="506"/>
        <v>1</v>
      </c>
      <c r="CJ178" s="53">
        <f t="shared" si="506"/>
        <v>1</v>
      </c>
      <c r="CK178" s="53">
        <f t="shared" si="506"/>
        <v>1</v>
      </c>
      <c r="CL178" s="53">
        <f t="shared" si="506"/>
        <v>1</v>
      </c>
      <c r="CM178" s="53">
        <f t="shared" si="506"/>
        <v>1</v>
      </c>
      <c r="CN178" s="53">
        <f t="shared" si="506"/>
        <v>1</v>
      </c>
      <c r="CO178" s="53">
        <f t="shared" si="506"/>
        <v>1</v>
      </c>
      <c r="CP178" s="53">
        <f t="shared" si="506"/>
        <v>1</v>
      </c>
      <c r="CQ178" s="53">
        <f t="shared" si="506"/>
        <v>1</v>
      </c>
      <c r="CR178" s="53">
        <f t="shared" si="506"/>
        <v>1</v>
      </c>
      <c r="CS178" s="53">
        <f t="shared" si="506"/>
        <v>1</v>
      </c>
    </row>
    <row r="179">
      <c r="A179" s="23" t="s">
        <v>55</v>
      </c>
      <c r="B179" s="53">
        <f t="shared" si="363"/>
        <v>0</v>
      </c>
      <c r="C179" s="53">
        <f t="shared" ref="C179:Y179" si="507">B179+C121</f>
        <v>0</v>
      </c>
      <c r="D179" s="53">
        <f t="shared" si="507"/>
        <v>0</v>
      </c>
      <c r="E179" s="53">
        <f t="shared" si="507"/>
        <v>0</v>
      </c>
      <c r="F179" s="53">
        <f t="shared" si="507"/>
        <v>0</v>
      </c>
      <c r="G179" s="53">
        <f t="shared" si="507"/>
        <v>0</v>
      </c>
      <c r="H179" s="53">
        <f t="shared" si="507"/>
        <v>0</v>
      </c>
      <c r="I179" s="53">
        <f t="shared" si="507"/>
        <v>0</v>
      </c>
      <c r="J179" s="53">
        <f t="shared" si="507"/>
        <v>0</v>
      </c>
      <c r="K179" s="53">
        <f t="shared" si="507"/>
        <v>0</v>
      </c>
      <c r="L179" s="53">
        <f t="shared" si="507"/>
        <v>0</v>
      </c>
      <c r="M179" s="53">
        <f t="shared" si="507"/>
        <v>0</v>
      </c>
      <c r="N179" s="53">
        <f t="shared" si="507"/>
        <v>0</v>
      </c>
      <c r="O179" s="53">
        <f t="shared" si="507"/>
        <v>0</v>
      </c>
      <c r="P179" s="53">
        <f t="shared" si="507"/>
        <v>0</v>
      </c>
      <c r="Q179" s="53">
        <f t="shared" si="507"/>
        <v>0</v>
      </c>
      <c r="R179" s="53">
        <f t="shared" si="507"/>
        <v>0</v>
      </c>
      <c r="S179" s="53">
        <f t="shared" si="507"/>
        <v>0</v>
      </c>
      <c r="T179" s="53">
        <f t="shared" si="507"/>
        <v>0</v>
      </c>
      <c r="U179" s="53">
        <f t="shared" si="507"/>
        <v>0</v>
      </c>
      <c r="V179" s="53">
        <f t="shared" si="507"/>
        <v>0</v>
      </c>
      <c r="W179" s="53">
        <f t="shared" si="507"/>
        <v>0</v>
      </c>
      <c r="X179" s="53">
        <f t="shared" si="507"/>
        <v>0</v>
      </c>
      <c r="Y179" s="53">
        <f t="shared" si="507"/>
        <v>0</v>
      </c>
      <c r="Z179" s="53">
        <f t="shared" si="365"/>
        <v>0</v>
      </c>
      <c r="AA179" s="53">
        <f t="shared" ref="AA179:AW179" si="508">Z179+AA121</f>
        <v>0</v>
      </c>
      <c r="AB179" s="53">
        <f t="shared" si="508"/>
        <v>0</v>
      </c>
      <c r="AC179" s="53">
        <f t="shared" si="508"/>
        <v>0</v>
      </c>
      <c r="AD179" s="53">
        <f t="shared" si="508"/>
        <v>0</v>
      </c>
      <c r="AE179" s="53">
        <f t="shared" si="508"/>
        <v>0</v>
      </c>
      <c r="AF179" s="53">
        <f t="shared" si="508"/>
        <v>0</v>
      </c>
      <c r="AG179" s="53">
        <f t="shared" si="508"/>
        <v>0</v>
      </c>
      <c r="AH179" s="53">
        <f t="shared" si="508"/>
        <v>0</v>
      </c>
      <c r="AI179" s="53">
        <f t="shared" si="508"/>
        <v>0</v>
      </c>
      <c r="AJ179" s="53">
        <f t="shared" si="508"/>
        <v>0</v>
      </c>
      <c r="AK179" s="53">
        <f t="shared" si="508"/>
        <v>0</v>
      </c>
      <c r="AL179" s="53">
        <f t="shared" si="508"/>
        <v>0</v>
      </c>
      <c r="AM179" s="53">
        <f t="shared" si="508"/>
        <v>0</v>
      </c>
      <c r="AN179" s="53">
        <f t="shared" si="508"/>
        <v>0</v>
      </c>
      <c r="AO179" s="53">
        <f t="shared" si="508"/>
        <v>0</v>
      </c>
      <c r="AP179" s="53">
        <f t="shared" si="508"/>
        <v>0</v>
      </c>
      <c r="AQ179" s="53">
        <f t="shared" si="508"/>
        <v>0</v>
      </c>
      <c r="AR179" s="53">
        <f t="shared" si="508"/>
        <v>0</v>
      </c>
      <c r="AS179" s="53">
        <f t="shared" si="508"/>
        <v>0</v>
      </c>
      <c r="AT179" s="53">
        <f t="shared" si="508"/>
        <v>0</v>
      </c>
      <c r="AU179" s="53">
        <f t="shared" si="508"/>
        <v>0</v>
      </c>
      <c r="AV179" s="53">
        <f t="shared" si="508"/>
        <v>0</v>
      </c>
      <c r="AW179" s="53">
        <f t="shared" si="508"/>
        <v>0</v>
      </c>
      <c r="AX179" s="53">
        <f t="shared" si="367"/>
        <v>0</v>
      </c>
      <c r="AY179" s="53">
        <f t="shared" ref="AY179:BU179" si="509">AX179+AY121</f>
        <v>0</v>
      </c>
      <c r="AZ179" s="53">
        <f t="shared" si="509"/>
        <v>0</v>
      </c>
      <c r="BA179" s="53">
        <f t="shared" si="509"/>
        <v>0</v>
      </c>
      <c r="BB179" s="53">
        <f t="shared" si="509"/>
        <v>0</v>
      </c>
      <c r="BC179" s="53">
        <f t="shared" si="509"/>
        <v>0</v>
      </c>
      <c r="BD179" s="53">
        <f t="shared" si="509"/>
        <v>0</v>
      </c>
      <c r="BE179" s="53">
        <f t="shared" si="509"/>
        <v>0</v>
      </c>
      <c r="BF179" s="53">
        <f t="shared" si="509"/>
        <v>0</v>
      </c>
      <c r="BG179" s="53">
        <f t="shared" si="509"/>
        <v>0</v>
      </c>
      <c r="BH179" s="53">
        <f t="shared" si="509"/>
        <v>0</v>
      </c>
      <c r="BI179" s="53">
        <f t="shared" si="509"/>
        <v>0</v>
      </c>
      <c r="BJ179" s="53">
        <f t="shared" si="509"/>
        <v>0</v>
      </c>
      <c r="BK179" s="53">
        <f t="shared" si="509"/>
        <v>0</v>
      </c>
      <c r="BL179" s="53">
        <f t="shared" si="509"/>
        <v>0</v>
      </c>
      <c r="BM179" s="53">
        <f t="shared" si="509"/>
        <v>0</v>
      </c>
      <c r="BN179" s="53">
        <f t="shared" si="509"/>
        <v>0</v>
      </c>
      <c r="BO179" s="53">
        <f t="shared" si="509"/>
        <v>0</v>
      </c>
      <c r="BP179" s="53">
        <f t="shared" si="509"/>
        <v>0</v>
      </c>
      <c r="BQ179" s="53">
        <f t="shared" si="509"/>
        <v>0</v>
      </c>
      <c r="BR179" s="53">
        <f t="shared" si="509"/>
        <v>0</v>
      </c>
      <c r="BS179" s="53">
        <f t="shared" si="509"/>
        <v>0</v>
      </c>
      <c r="BT179" s="53">
        <f t="shared" si="509"/>
        <v>0</v>
      </c>
      <c r="BU179" s="53">
        <f t="shared" si="509"/>
        <v>0</v>
      </c>
      <c r="BV179" s="53">
        <f t="shared" si="369"/>
        <v>0</v>
      </c>
      <c r="BW179" s="53">
        <f t="shared" ref="BW179:CS179" si="510">BV179+BW121</f>
        <v>1</v>
      </c>
      <c r="BX179" s="53">
        <f t="shared" si="510"/>
        <v>1</v>
      </c>
      <c r="BY179" s="53">
        <f t="shared" si="510"/>
        <v>1</v>
      </c>
      <c r="BZ179" s="53">
        <f t="shared" si="510"/>
        <v>1</v>
      </c>
      <c r="CA179" s="53">
        <f t="shared" si="510"/>
        <v>1</v>
      </c>
      <c r="CB179" s="53">
        <f t="shared" si="510"/>
        <v>1</v>
      </c>
      <c r="CC179" s="53">
        <f t="shared" si="510"/>
        <v>1</v>
      </c>
      <c r="CD179" s="53">
        <f t="shared" si="510"/>
        <v>1</v>
      </c>
      <c r="CE179" s="53">
        <f t="shared" si="510"/>
        <v>1</v>
      </c>
      <c r="CF179" s="53">
        <f t="shared" si="510"/>
        <v>1</v>
      </c>
      <c r="CG179" s="53">
        <f t="shared" si="510"/>
        <v>1</v>
      </c>
      <c r="CH179" s="53">
        <f t="shared" si="510"/>
        <v>1</v>
      </c>
      <c r="CI179" s="53">
        <f t="shared" si="510"/>
        <v>1</v>
      </c>
      <c r="CJ179" s="53">
        <f t="shared" si="510"/>
        <v>1</v>
      </c>
      <c r="CK179" s="53">
        <f t="shared" si="510"/>
        <v>1</v>
      </c>
      <c r="CL179" s="53">
        <f t="shared" si="510"/>
        <v>1</v>
      </c>
      <c r="CM179" s="53">
        <f t="shared" si="510"/>
        <v>1</v>
      </c>
      <c r="CN179" s="53">
        <f t="shared" si="510"/>
        <v>1</v>
      </c>
      <c r="CO179" s="53">
        <f t="shared" si="510"/>
        <v>1</v>
      </c>
      <c r="CP179" s="53">
        <f t="shared" si="510"/>
        <v>1</v>
      </c>
      <c r="CQ179" s="53">
        <f t="shared" si="510"/>
        <v>1</v>
      </c>
      <c r="CR179" s="53">
        <f t="shared" si="510"/>
        <v>1</v>
      </c>
      <c r="CS179" s="53">
        <f t="shared" si="510"/>
        <v>1</v>
      </c>
    </row>
    <row r="180">
      <c r="A180" s="23" t="s">
        <v>56</v>
      </c>
      <c r="B180" s="53">
        <f t="shared" si="363"/>
        <v>0</v>
      </c>
      <c r="C180" s="53">
        <f t="shared" ref="C180:Y180" si="511">B180+C122</f>
        <v>0</v>
      </c>
      <c r="D180" s="53">
        <f t="shared" si="511"/>
        <v>0</v>
      </c>
      <c r="E180" s="53">
        <f t="shared" si="511"/>
        <v>0</v>
      </c>
      <c r="F180" s="53">
        <f t="shared" si="511"/>
        <v>0</v>
      </c>
      <c r="G180" s="53">
        <f t="shared" si="511"/>
        <v>0</v>
      </c>
      <c r="H180" s="53">
        <f t="shared" si="511"/>
        <v>0</v>
      </c>
      <c r="I180" s="53">
        <f t="shared" si="511"/>
        <v>0</v>
      </c>
      <c r="J180" s="53">
        <f t="shared" si="511"/>
        <v>0</v>
      </c>
      <c r="K180" s="53">
        <f t="shared" si="511"/>
        <v>0</v>
      </c>
      <c r="L180" s="53">
        <f t="shared" si="511"/>
        <v>0</v>
      </c>
      <c r="M180" s="53">
        <f t="shared" si="511"/>
        <v>0</v>
      </c>
      <c r="N180" s="53">
        <f t="shared" si="511"/>
        <v>0</v>
      </c>
      <c r="O180" s="53">
        <f t="shared" si="511"/>
        <v>0</v>
      </c>
      <c r="P180" s="53">
        <f t="shared" si="511"/>
        <v>0</v>
      </c>
      <c r="Q180" s="53">
        <f t="shared" si="511"/>
        <v>0</v>
      </c>
      <c r="R180" s="53">
        <f t="shared" si="511"/>
        <v>0</v>
      </c>
      <c r="S180" s="53">
        <f t="shared" si="511"/>
        <v>0</v>
      </c>
      <c r="T180" s="53">
        <f t="shared" si="511"/>
        <v>0</v>
      </c>
      <c r="U180" s="53">
        <f t="shared" si="511"/>
        <v>0</v>
      </c>
      <c r="V180" s="53">
        <f t="shared" si="511"/>
        <v>0</v>
      </c>
      <c r="W180" s="53">
        <f t="shared" si="511"/>
        <v>0</v>
      </c>
      <c r="X180" s="53">
        <f t="shared" si="511"/>
        <v>0</v>
      </c>
      <c r="Y180" s="53">
        <f t="shared" si="511"/>
        <v>0</v>
      </c>
      <c r="Z180" s="53">
        <f t="shared" si="365"/>
        <v>0</v>
      </c>
      <c r="AA180" s="53">
        <f t="shared" ref="AA180:AW180" si="512">Z180+AA122</f>
        <v>0</v>
      </c>
      <c r="AB180" s="53">
        <f t="shared" si="512"/>
        <v>0</v>
      </c>
      <c r="AC180" s="53">
        <f t="shared" si="512"/>
        <v>0</v>
      </c>
      <c r="AD180" s="53">
        <f t="shared" si="512"/>
        <v>0</v>
      </c>
      <c r="AE180" s="53">
        <f t="shared" si="512"/>
        <v>0</v>
      </c>
      <c r="AF180" s="53">
        <f t="shared" si="512"/>
        <v>0</v>
      </c>
      <c r="AG180" s="53">
        <f t="shared" si="512"/>
        <v>0</v>
      </c>
      <c r="AH180" s="53">
        <f t="shared" si="512"/>
        <v>0</v>
      </c>
      <c r="AI180" s="53">
        <f t="shared" si="512"/>
        <v>0</v>
      </c>
      <c r="AJ180" s="53">
        <f t="shared" si="512"/>
        <v>0</v>
      </c>
      <c r="AK180" s="53">
        <f t="shared" si="512"/>
        <v>0</v>
      </c>
      <c r="AL180" s="53">
        <f t="shared" si="512"/>
        <v>0</v>
      </c>
      <c r="AM180" s="53">
        <f t="shared" si="512"/>
        <v>0</v>
      </c>
      <c r="AN180" s="53">
        <f t="shared" si="512"/>
        <v>0</v>
      </c>
      <c r="AO180" s="53">
        <f t="shared" si="512"/>
        <v>0</v>
      </c>
      <c r="AP180" s="53">
        <f t="shared" si="512"/>
        <v>0</v>
      </c>
      <c r="AQ180" s="53">
        <f t="shared" si="512"/>
        <v>0</v>
      </c>
      <c r="AR180" s="53">
        <f t="shared" si="512"/>
        <v>0</v>
      </c>
      <c r="AS180" s="53">
        <f t="shared" si="512"/>
        <v>0</v>
      </c>
      <c r="AT180" s="53">
        <f t="shared" si="512"/>
        <v>0</v>
      </c>
      <c r="AU180" s="53">
        <f t="shared" si="512"/>
        <v>0</v>
      </c>
      <c r="AV180" s="53">
        <f t="shared" si="512"/>
        <v>0</v>
      </c>
      <c r="AW180" s="53">
        <f t="shared" si="512"/>
        <v>0</v>
      </c>
      <c r="AX180" s="53">
        <f t="shared" si="367"/>
        <v>0</v>
      </c>
      <c r="AY180" s="53">
        <f t="shared" ref="AY180:BU180" si="513">AX180+AY122</f>
        <v>1</v>
      </c>
      <c r="AZ180" s="53">
        <f t="shared" si="513"/>
        <v>1</v>
      </c>
      <c r="BA180" s="53">
        <f t="shared" si="513"/>
        <v>1</v>
      </c>
      <c r="BB180" s="53">
        <f t="shared" si="513"/>
        <v>1</v>
      </c>
      <c r="BC180" s="53">
        <f t="shared" si="513"/>
        <v>1</v>
      </c>
      <c r="BD180" s="53">
        <f t="shared" si="513"/>
        <v>1</v>
      </c>
      <c r="BE180" s="53">
        <f t="shared" si="513"/>
        <v>1</v>
      </c>
      <c r="BF180" s="53">
        <f t="shared" si="513"/>
        <v>1</v>
      </c>
      <c r="BG180" s="53">
        <f t="shared" si="513"/>
        <v>1</v>
      </c>
      <c r="BH180" s="53">
        <f t="shared" si="513"/>
        <v>1</v>
      </c>
      <c r="BI180" s="53">
        <f t="shared" si="513"/>
        <v>1</v>
      </c>
      <c r="BJ180" s="53">
        <f t="shared" si="513"/>
        <v>1</v>
      </c>
      <c r="BK180" s="53">
        <f t="shared" si="513"/>
        <v>1</v>
      </c>
      <c r="BL180" s="53">
        <f t="shared" si="513"/>
        <v>1</v>
      </c>
      <c r="BM180" s="53">
        <f t="shared" si="513"/>
        <v>1</v>
      </c>
      <c r="BN180" s="53">
        <f t="shared" si="513"/>
        <v>1</v>
      </c>
      <c r="BO180" s="53">
        <f t="shared" si="513"/>
        <v>1</v>
      </c>
      <c r="BP180" s="53">
        <f t="shared" si="513"/>
        <v>1</v>
      </c>
      <c r="BQ180" s="53">
        <f t="shared" si="513"/>
        <v>1</v>
      </c>
      <c r="BR180" s="53">
        <f t="shared" si="513"/>
        <v>1</v>
      </c>
      <c r="BS180" s="53">
        <f t="shared" si="513"/>
        <v>1</v>
      </c>
      <c r="BT180" s="53">
        <f t="shared" si="513"/>
        <v>1</v>
      </c>
      <c r="BU180" s="53">
        <f t="shared" si="513"/>
        <v>1</v>
      </c>
      <c r="BV180" s="53">
        <f t="shared" si="369"/>
        <v>0</v>
      </c>
      <c r="BW180" s="53">
        <f t="shared" ref="BW180:CS180" si="514">BV180+BW122</f>
        <v>0.875</v>
      </c>
      <c r="BX180" s="53">
        <f t="shared" si="514"/>
        <v>1</v>
      </c>
      <c r="BY180" s="53">
        <f t="shared" si="514"/>
        <v>1</v>
      </c>
      <c r="BZ180" s="53">
        <f t="shared" si="514"/>
        <v>1</v>
      </c>
      <c r="CA180" s="53">
        <f t="shared" si="514"/>
        <v>1</v>
      </c>
      <c r="CB180" s="53">
        <f t="shared" si="514"/>
        <v>1</v>
      </c>
      <c r="CC180" s="53">
        <f t="shared" si="514"/>
        <v>1</v>
      </c>
      <c r="CD180" s="53">
        <f t="shared" si="514"/>
        <v>1</v>
      </c>
      <c r="CE180" s="53">
        <f t="shared" si="514"/>
        <v>1</v>
      </c>
      <c r="CF180" s="53">
        <f t="shared" si="514"/>
        <v>1</v>
      </c>
      <c r="CG180" s="53">
        <f t="shared" si="514"/>
        <v>1</v>
      </c>
      <c r="CH180" s="53">
        <f t="shared" si="514"/>
        <v>1</v>
      </c>
      <c r="CI180" s="53">
        <f t="shared" si="514"/>
        <v>1</v>
      </c>
      <c r="CJ180" s="53">
        <f t="shared" si="514"/>
        <v>1</v>
      </c>
      <c r="CK180" s="53">
        <f t="shared" si="514"/>
        <v>1</v>
      </c>
      <c r="CL180" s="53">
        <f t="shared" si="514"/>
        <v>1</v>
      </c>
      <c r="CM180" s="53">
        <f t="shared" si="514"/>
        <v>1</v>
      </c>
      <c r="CN180" s="53">
        <f t="shared" si="514"/>
        <v>1</v>
      </c>
      <c r="CO180" s="53">
        <f t="shared" si="514"/>
        <v>1</v>
      </c>
      <c r="CP180" s="53">
        <f t="shared" si="514"/>
        <v>1</v>
      </c>
      <c r="CQ180" s="53">
        <f t="shared" si="514"/>
        <v>1</v>
      </c>
      <c r="CR180" s="53">
        <f t="shared" si="514"/>
        <v>1</v>
      </c>
      <c r="CS180" s="53">
        <f t="shared" si="514"/>
        <v>1</v>
      </c>
    </row>
    <row r="181">
      <c r="A181" s="23" t="s">
        <v>57</v>
      </c>
      <c r="B181" s="53">
        <f t="shared" si="363"/>
        <v>0</v>
      </c>
      <c r="C181" s="53">
        <f t="shared" ref="C181:Y181" si="515">B181+C123</f>
        <v>0</v>
      </c>
      <c r="D181" s="53">
        <f t="shared" si="515"/>
        <v>0</v>
      </c>
      <c r="E181" s="53">
        <f t="shared" si="515"/>
        <v>0</v>
      </c>
      <c r="F181" s="53">
        <f t="shared" si="515"/>
        <v>0</v>
      </c>
      <c r="G181" s="53">
        <f t="shared" si="515"/>
        <v>0</v>
      </c>
      <c r="H181" s="53">
        <f t="shared" si="515"/>
        <v>0</v>
      </c>
      <c r="I181" s="53">
        <f t="shared" si="515"/>
        <v>0</v>
      </c>
      <c r="J181" s="53">
        <f t="shared" si="515"/>
        <v>0</v>
      </c>
      <c r="K181" s="53">
        <f t="shared" si="515"/>
        <v>0</v>
      </c>
      <c r="L181" s="53">
        <f t="shared" si="515"/>
        <v>0</v>
      </c>
      <c r="M181" s="53">
        <f t="shared" si="515"/>
        <v>0</v>
      </c>
      <c r="N181" s="53">
        <f t="shared" si="515"/>
        <v>0</v>
      </c>
      <c r="O181" s="53">
        <f t="shared" si="515"/>
        <v>0</v>
      </c>
      <c r="P181" s="53">
        <f t="shared" si="515"/>
        <v>0</v>
      </c>
      <c r="Q181" s="53">
        <f t="shared" si="515"/>
        <v>0</v>
      </c>
      <c r="R181" s="53">
        <f t="shared" si="515"/>
        <v>0</v>
      </c>
      <c r="S181" s="53">
        <f t="shared" si="515"/>
        <v>0</v>
      </c>
      <c r="T181" s="53">
        <f t="shared" si="515"/>
        <v>0</v>
      </c>
      <c r="U181" s="53">
        <f t="shared" si="515"/>
        <v>0</v>
      </c>
      <c r="V181" s="53">
        <f t="shared" si="515"/>
        <v>0</v>
      </c>
      <c r="W181" s="53">
        <f t="shared" si="515"/>
        <v>0</v>
      </c>
      <c r="X181" s="53">
        <f t="shared" si="515"/>
        <v>0</v>
      </c>
      <c r="Y181" s="53">
        <f t="shared" si="515"/>
        <v>0</v>
      </c>
      <c r="Z181" s="53">
        <f t="shared" si="365"/>
        <v>0</v>
      </c>
      <c r="AA181" s="53">
        <f t="shared" ref="AA181:AW181" si="516">Z181+AA123</f>
        <v>1</v>
      </c>
      <c r="AB181" s="53">
        <f t="shared" si="516"/>
        <v>1</v>
      </c>
      <c r="AC181" s="53">
        <f t="shared" si="516"/>
        <v>1</v>
      </c>
      <c r="AD181" s="53">
        <f t="shared" si="516"/>
        <v>1</v>
      </c>
      <c r="AE181" s="53">
        <f t="shared" si="516"/>
        <v>1</v>
      </c>
      <c r="AF181" s="53">
        <f t="shared" si="516"/>
        <v>1</v>
      </c>
      <c r="AG181" s="53">
        <f t="shared" si="516"/>
        <v>1</v>
      </c>
      <c r="AH181" s="53">
        <f t="shared" si="516"/>
        <v>1</v>
      </c>
      <c r="AI181" s="53">
        <f t="shared" si="516"/>
        <v>1</v>
      </c>
      <c r="AJ181" s="53">
        <f t="shared" si="516"/>
        <v>1</v>
      </c>
      <c r="AK181" s="53">
        <f t="shared" si="516"/>
        <v>1</v>
      </c>
      <c r="AL181" s="53">
        <f t="shared" si="516"/>
        <v>1</v>
      </c>
      <c r="AM181" s="53">
        <f t="shared" si="516"/>
        <v>1</v>
      </c>
      <c r="AN181" s="53">
        <f t="shared" si="516"/>
        <v>1</v>
      </c>
      <c r="AO181" s="53">
        <f t="shared" si="516"/>
        <v>1</v>
      </c>
      <c r="AP181" s="53">
        <f t="shared" si="516"/>
        <v>1</v>
      </c>
      <c r="AQ181" s="53">
        <f t="shared" si="516"/>
        <v>1</v>
      </c>
      <c r="AR181" s="53">
        <f t="shared" si="516"/>
        <v>1</v>
      </c>
      <c r="AS181" s="53">
        <f t="shared" si="516"/>
        <v>1</v>
      </c>
      <c r="AT181" s="53">
        <f t="shared" si="516"/>
        <v>1</v>
      </c>
      <c r="AU181" s="53">
        <f t="shared" si="516"/>
        <v>1</v>
      </c>
      <c r="AV181" s="53">
        <f t="shared" si="516"/>
        <v>1</v>
      </c>
      <c r="AW181" s="53">
        <f t="shared" si="516"/>
        <v>1</v>
      </c>
      <c r="AX181" s="53">
        <f t="shared" si="367"/>
        <v>0</v>
      </c>
      <c r="AY181" s="53">
        <f t="shared" ref="AY181:BU181" si="517">AX181+AY123</f>
        <v>1</v>
      </c>
      <c r="AZ181" s="53">
        <f t="shared" si="517"/>
        <v>1</v>
      </c>
      <c r="BA181" s="53">
        <f t="shared" si="517"/>
        <v>1</v>
      </c>
      <c r="BB181" s="53">
        <f t="shared" si="517"/>
        <v>1</v>
      </c>
      <c r="BC181" s="53">
        <f t="shared" si="517"/>
        <v>1</v>
      </c>
      <c r="BD181" s="53">
        <f t="shared" si="517"/>
        <v>1</v>
      </c>
      <c r="BE181" s="53">
        <f t="shared" si="517"/>
        <v>1</v>
      </c>
      <c r="BF181" s="53">
        <f t="shared" si="517"/>
        <v>1</v>
      </c>
      <c r="BG181" s="53">
        <f t="shared" si="517"/>
        <v>1</v>
      </c>
      <c r="BH181" s="53">
        <f t="shared" si="517"/>
        <v>1</v>
      </c>
      <c r="BI181" s="53">
        <f t="shared" si="517"/>
        <v>1</v>
      </c>
      <c r="BJ181" s="53">
        <f t="shared" si="517"/>
        <v>1</v>
      </c>
      <c r="BK181" s="53">
        <f t="shared" si="517"/>
        <v>1</v>
      </c>
      <c r="BL181" s="53">
        <f t="shared" si="517"/>
        <v>1</v>
      </c>
      <c r="BM181" s="53">
        <f t="shared" si="517"/>
        <v>1</v>
      </c>
      <c r="BN181" s="53">
        <f t="shared" si="517"/>
        <v>1</v>
      </c>
      <c r="BO181" s="53">
        <f t="shared" si="517"/>
        <v>1</v>
      </c>
      <c r="BP181" s="53">
        <f t="shared" si="517"/>
        <v>1</v>
      </c>
      <c r="BQ181" s="53">
        <f t="shared" si="517"/>
        <v>1</v>
      </c>
      <c r="BR181" s="53">
        <f t="shared" si="517"/>
        <v>1</v>
      </c>
      <c r="BS181" s="53">
        <f t="shared" si="517"/>
        <v>1</v>
      </c>
      <c r="BT181" s="53">
        <f t="shared" si="517"/>
        <v>1</v>
      </c>
      <c r="BU181" s="53">
        <f t="shared" si="517"/>
        <v>1</v>
      </c>
      <c r="BV181" s="53">
        <f t="shared" si="369"/>
        <v>0</v>
      </c>
      <c r="BW181" s="53">
        <f t="shared" ref="BW181:CS181" si="518">BV181+BW123</f>
        <v>1</v>
      </c>
      <c r="BX181" s="53">
        <f t="shared" si="518"/>
        <v>1</v>
      </c>
      <c r="BY181" s="53">
        <f t="shared" si="518"/>
        <v>1</v>
      </c>
      <c r="BZ181" s="53">
        <f t="shared" si="518"/>
        <v>1</v>
      </c>
      <c r="CA181" s="53">
        <f t="shared" si="518"/>
        <v>1</v>
      </c>
      <c r="CB181" s="53">
        <f t="shared" si="518"/>
        <v>1</v>
      </c>
      <c r="CC181" s="53">
        <f t="shared" si="518"/>
        <v>1</v>
      </c>
      <c r="CD181" s="53">
        <f t="shared" si="518"/>
        <v>1</v>
      </c>
      <c r="CE181" s="53">
        <f t="shared" si="518"/>
        <v>1</v>
      </c>
      <c r="CF181" s="53">
        <f t="shared" si="518"/>
        <v>1</v>
      </c>
      <c r="CG181" s="53">
        <f t="shared" si="518"/>
        <v>1</v>
      </c>
      <c r="CH181" s="53">
        <f t="shared" si="518"/>
        <v>1</v>
      </c>
      <c r="CI181" s="53">
        <f t="shared" si="518"/>
        <v>1</v>
      </c>
      <c r="CJ181" s="53">
        <f t="shared" si="518"/>
        <v>1</v>
      </c>
      <c r="CK181" s="53">
        <f t="shared" si="518"/>
        <v>1</v>
      </c>
      <c r="CL181" s="53">
        <f t="shared" si="518"/>
        <v>1</v>
      </c>
      <c r="CM181" s="53">
        <f t="shared" si="518"/>
        <v>1</v>
      </c>
      <c r="CN181" s="53">
        <f t="shared" si="518"/>
        <v>1</v>
      </c>
      <c r="CO181" s="53">
        <f t="shared" si="518"/>
        <v>1</v>
      </c>
      <c r="CP181" s="53">
        <f t="shared" si="518"/>
        <v>1</v>
      </c>
      <c r="CQ181" s="53">
        <f t="shared" si="518"/>
        <v>1</v>
      </c>
      <c r="CR181" s="53">
        <f t="shared" si="518"/>
        <v>1</v>
      </c>
      <c r="CS181" s="53">
        <f t="shared" si="518"/>
        <v>1</v>
      </c>
    </row>
    <row r="182">
      <c r="A182" s="23" t="s">
        <v>58</v>
      </c>
      <c r="B182" s="53">
        <f t="shared" si="363"/>
        <v>0</v>
      </c>
      <c r="C182" s="53">
        <f t="shared" ref="C182:Y182" si="519">B182+C124</f>
        <v>0</v>
      </c>
      <c r="D182" s="53">
        <f t="shared" si="519"/>
        <v>0</v>
      </c>
      <c r="E182" s="53">
        <f t="shared" si="519"/>
        <v>0</v>
      </c>
      <c r="F182" s="53">
        <f t="shared" si="519"/>
        <v>0</v>
      </c>
      <c r="G182" s="53">
        <f t="shared" si="519"/>
        <v>0</v>
      </c>
      <c r="H182" s="53">
        <f t="shared" si="519"/>
        <v>0</v>
      </c>
      <c r="I182" s="53">
        <f t="shared" si="519"/>
        <v>0</v>
      </c>
      <c r="J182" s="53">
        <f t="shared" si="519"/>
        <v>0</v>
      </c>
      <c r="K182" s="53">
        <f t="shared" si="519"/>
        <v>0</v>
      </c>
      <c r="L182" s="53">
        <f t="shared" si="519"/>
        <v>0</v>
      </c>
      <c r="M182" s="53">
        <f t="shared" si="519"/>
        <v>0</v>
      </c>
      <c r="N182" s="53">
        <f t="shared" si="519"/>
        <v>0</v>
      </c>
      <c r="O182" s="53">
        <f t="shared" si="519"/>
        <v>0</v>
      </c>
      <c r="P182" s="53">
        <f t="shared" si="519"/>
        <v>0</v>
      </c>
      <c r="Q182" s="53">
        <f t="shared" si="519"/>
        <v>0</v>
      </c>
      <c r="R182" s="53">
        <f t="shared" si="519"/>
        <v>0</v>
      </c>
      <c r="S182" s="53">
        <f t="shared" si="519"/>
        <v>0</v>
      </c>
      <c r="T182" s="53">
        <f t="shared" si="519"/>
        <v>0</v>
      </c>
      <c r="U182" s="53">
        <f t="shared" si="519"/>
        <v>0</v>
      </c>
      <c r="V182" s="53">
        <f t="shared" si="519"/>
        <v>0</v>
      </c>
      <c r="W182" s="53">
        <f t="shared" si="519"/>
        <v>0</v>
      </c>
      <c r="X182" s="53">
        <f t="shared" si="519"/>
        <v>0</v>
      </c>
      <c r="Y182" s="53">
        <f t="shared" si="519"/>
        <v>0</v>
      </c>
      <c r="Z182" s="53">
        <f t="shared" si="365"/>
        <v>0</v>
      </c>
      <c r="AA182" s="53">
        <f t="shared" ref="AA182:AW182" si="520">Z182+AA124</f>
        <v>0</v>
      </c>
      <c r="AB182" s="53">
        <f t="shared" si="520"/>
        <v>0</v>
      </c>
      <c r="AC182" s="53">
        <f t="shared" si="520"/>
        <v>0</v>
      </c>
      <c r="AD182" s="53">
        <f t="shared" si="520"/>
        <v>0</v>
      </c>
      <c r="AE182" s="53">
        <f t="shared" si="520"/>
        <v>0</v>
      </c>
      <c r="AF182" s="53">
        <f t="shared" si="520"/>
        <v>0</v>
      </c>
      <c r="AG182" s="53">
        <f t="shared" si="520"/>
        <v>0</v>
      </c>
      <c r="AH182" s="53">
        <f t="shared" si="520"/>
        <v>0</v>
      </c>
      <c r="AI182" s="53">
        <f t="shared" si="520"/>
        <v>0</v>
      </c>
      <c r="AJ182" s="53">
        <f t="shared" si="520"/>
        <v>0</v>
      </c>
      <c r="AK182" s="53">
        <f t="shared" si="520"/>
        <v>0</v>
      </c>
      <c r="AL182" s="53">
        <f t="shared" si="520"/>
        <v>0</v>
      </c>
      <c r="AM182" s="53">
        <f t="shared" si="520"/>
        <v>0</v>
      </c>
      <c r="AN182" s="53">
        <f t="shared" si="520"/>
        <v>0</v>
      </c>
      <c r="AO182" s="53">
        <f t="shared" si="520"/>
        <v>0</v>
      </c>
      <c r="AP182" s="53">
        <f t="shared" si="520"/>
        <v>0</v>
      </c>
      <c r="AQ182" s="53">
        <f t="shared" si="520"/>
        <v>0</v>
      </c>
      <c r="AR182" s="53">
        <f t="shared" si="520"/>
        <v>0</v>
      </c>
      <c r="AS182" s="53">
        <f t="shared" si="520"/>
        <v>0</v>
      </c>
      <c r="AT182" s="53">
        <f t="shared" si="520"/>
        <v>0</v>
      </c>
      <c r="AU182" s="53">
        <f t="shared" si="520"/>
        <v>0</v>
      </c>
      <c r="AV182" s="53">
        <f t="shared" si="520"/>
        <v>0</v>
      </c>
      <c r="AW182" s="53">
        <f t="shared" si="520"/>
        <v>0</v>
      </c>
      <c r="AX182" s="53">
        <f t="shared" si="367"/>
        <v>0</v>
      </c>
      <c r="AY182" s="53">
        <f t="shared" ref="AY182:BU182" si="521">AX182+AY124</f>
        <v>0</v>
      </c>
      <c r="AZ182" s="53">
        <f t="shared" si="521"/>
        <v>0</v>
      </c>
      <c r="BA182" s="53">
        <f t="shared" si="521"/>
        <v>0</v>
      </c>
      <c r="BB182" s="53">
        <f t="shared" si="521"/>
        <v>0</v>
      </c>
      <c r="BC182" s="53">
        <f t="shared" si="521"/>
        <v>0</v>
      </c>
      <c r="BD182" s="53">
        <f t="shared" si="521"/>
        <v>0</v>
      </c>
      <c r="BE182" s="53">
        <f t="shared" si="521"/>
        <v>0</v>
      </c>
      <c r="BF182" s="53">
        <f t="shared" si="521"/>
        <v>0</v>
      </c>
      <c r="BG182" s="53">
        <f t="shared" si="521"/>
        <v>0</v>
      </c>
      <c r="BH182" s="53">
        <f t="shared" si="521"/>
        <v>0</v>
      </c>
      <c r="BI182" s="53">
        <f t="shared" si="521"/>
        <v>0</v>
      </c>
      <c r="BJ182" s="53">
        <f t="shared" si="521"/>
        <v>0</v>
      </c>
      <c r="BK182" s="53">
        <f t="shared" si="521"/>
        <v>0</v>
      </c>
      <c r="BL182" s="53">
        <f t="shared" si="521"/>
        <v>0</v>
      </c>
      <c r="BM182" s="53">
        <f t="shared" si="521"/>
        <v>0</v>
      </c>
      <c r="BN182" s="53">
        <f t="shared" si="521"/>
        <v>0</v>
      </c>
      <c r="BO182" s="53">
        <f t="shared" si="521"/>
        <v>0</v>
      </c>
      <c r="BP182" s="53">
        <f t="shared" si="521"/>
        <v>0</v>
      </c>
      <c r="BQ182" s="53">
        <f t="shared" si="521"/>
        <v>0</v>
      </c>
      <c r="BR182" s="53">
        <f t="shared" si="521"/>
        <v>0</v>
      </c>
      <c r="BS182" s="53">
        <f t="shared" si="521"/>
        <v>0</v>
      </c>
      <c r="BT182" s="53">
        <f t="shared" si="521"/>
        <v>0</v>
      </c>
      <c r="BU182" s="53">
        <f t="shared" si="521"/>
        <v>0</v>
      </c>
      <c r="BV182" s="53">
        <f t="shared" si="369"/>
        <v>0</v>
      </c>
      <c r="BW182" s="53">
        <f t="shared" ref="BW182:CS182" si="522">BV182+BW124</f>
        <v>1</v>
      </c>
      <c r="BX182" s="53">
        <f t="shared" si="522"/>
        <v>1</v>
      </c>
      <c r="BY182" s="53">
        <f t="shared" si="522"/>
        <v>1</v>
      </c>
      <c r="BZ182" s="53">
        <f t="shared" si="522"/>
        <v>1</v>
      </c>
      <c r="CA182" s="53">
        <f t="shared" si="522"/>
        <v>1</v>
      </c>
      <c r="CB182" s="53">
        <f t="shared" si="522"/>
        <v>1</v>
      </c>
      <c r="CC182" s="53">
        <f t="shared" si="522"/>
        <v>1</v>
      </c>
      <c r="CD182" s="53">
        <f t="shared" si="522"/>
        <v>1</v>
      </c>
      <c r="CE182" s="53">
        <f t="shared" si="522"/>
        <v>1</v>
      </c>
      <c r="CF182" s="53">
        <f t="shared" si="522"/>
        <v>1</v>
      </c>
      <c r="CG182" s="53">
        <f t="shared" si="522"/>
        <v>1</v>
      </c>
      <c r="CH182" s="53">
        <f t="shared" si="522"/>
        <v>1</v>
      </c>
      <c r="CI182" s="53">
        <f t="shared" si="522"/>
        <v>1</v>
      </c>
      <c r="CJ182" s="53">
        <f t="shared" si="522"/>
        <v>1</v>
      </c>
      <c r="CK182" s="53">
        <f t="shared" si="522"/>
        <v>1</v>
      </c>
      <c r="CL182" s="53">
        <f t="shared" si="522"/>
        <v>1</v>
      </c>
      <c r="CM182" s="53">
        <f t="shared" si="522"/>
        <v>1</v>
      </c>
      <c r="CN182" s="53">
        <f t="shared" si="522"/>
        <v>1</v>
      </c>
      <c r="CO182" s="53">
        <f t="shared" si="522"/>
        <v>1</v>
      </c>
      <c r="CP182" s="53">
        <f t="shared" si="522"/>
        <v>1</v>
      </c>
      <c r="CQ182" s="53">
        <f t="shared" si="522"/>
        <v>1</v>
      </c>
      <c r="CR182" s="53">
        <f t="shared" si="522"/>
        <v>1</v>
      </c>
      <c r="CS182" s="53">
        <f t="shared" si="522"/>
        <v>1</v>
      </c>
    </row>
    <row r="183">
      <c r="A183" s="23" t="s">
        <v>59</v>
      </c>
      <c r="B183" s="53">
        <f t="shared" si="363"/>
        <v>0</v>
      </c>
      <c r="C183" s="53">
        <f t="shared" ref="C183:Y183" si="523">B183+C125</f>
        <v>0</v>
      </c>
      <c r="D183" s="53">
        <f t="shared" si="523"/>
        <v>0</v>
      </c>
      <c r="E183" s="53">
        <f t="shared" si="523"/>
        <v>0</v>
      </c>
      <c r="F183" s="53">
        <f t="shared" si="523"/>
        <v>0</v>
      </c>
      <c r="G183" s="53">
        <f t="shared" si="523"/>
        <v>0</v>
      </c>
      <c r="H183" s="53">
        <f t="shared" si="523"/>
        <v>0</v>
      </c>
      <c r="I183" s="53">
        <f t="shared" si="523"/>
        <v>0</v>
      </c>
      <c r="J183" s="53">
        <f t="shared" si="523"/>
        <v>0</v>
      </c>
      <c r="K183" s="53">
        <f t="shared" si="523"/>
        <v>0</v>
      </c>
      <c r="L183" s="53">
        <f t="shared" si="523"/>
        <v>0</v>
      </c>
      <c r="M183" s="53">
        <f t="shared" si="523"/>
        <v>0</v>
      </c>
      <c r="N183" s="53">
        <f t="shared" si="523"/>
        <v>0</v>
      </c>
      <c r="O183" s="53">
        <f t="shared" si="523"/>
        <v>0</v>
      </c>
      <c r="P183" s="53">
        <f t="shared" si="523"/>
        <v>0</v>
      </c>
      <c r="Q183" s="53">
        <f t="shared" si="523"/>
        <v>0</v>
      </c>
      <c r="R183" s="53">
        <f t="shared" si="523"/>
        <v>0</v>
      </c>
      <c r="S183" s="53">
        <f t="shared" si="523"/>
        <v>0</v>
      </c>
      <c r="T183" s="53">
        <f t="shared" si="523"/>
        <v>0</v>
      </c>
      <c r="U183" s="53">
        <f t="shared" si="523"/>
        <v>0</v>
      </c>
      <c r="V183" s="53">
        <f t="shared" si="523"/>
        <v>0</v>
      </c>
      <c r="W183" s="53">
        <f t="shared" si="523"/>
        <v>0</v>
      </c>
      <c r="X183" s="53">
        <f t="shared" si="523"/>
        <v>0</v>
      </c>
      <c r="Y183" s="53">
        <f t="shared" si="523"/>
        <v>0</v>
      </c>
      <c r="Z183" s="53">
        <f t="shared" si="365"/>
        <v>0</v>
      </c>
      <c r="AA183" s="53">
        <f t="shared" ref="AA183:AW183" si="524">Z183+AA125</f>
        <v>0</v>
      </c>
      <c r="AB183" s="53">
        <f t="shared" si="524"/>
        <v>0</v>
      </c>
      <c r="AC183" s="53">
        <f t="shared" si="524"/>
        <v>0</v>
      </c>
      <c r="AD183" s="53">
        <f t="shared" si="524"/>
        <v>0</v>
      </c>
      <c r="AE183" s="53">
        <f t="shared" si="524"/>
        <v>0</v>
      </c>
      <c r="AF183" s="53">
        <f t="shared" si="524"/>
        <v>0</v>
      </c>
      <c r="AG183" s="53">
        <f t="shared" si="524"/>
        <v>0</v>
      </c>
      <c r="AH183" s="53">
        <f t="shared" si="524"/>
        <v>0</v>
      </c>
      <c r="AI183" s="53">
        <f t="shared" si="524"/>
        <v>0</v>
      </c>
      <c r="AJ183" s="53">
        <f t="shared" si="524"/>
        <v>0</v>
      </c>
      <c r="AK183" s="53">
        <f t="shared" si="524"/>
        <v>0</v>
      </c>
      <c r="AL183" s="53">
        <f t="shared" si="524"/>
        <v>0</v>
      </c>
      <c r="AM183" s="53">
        <f t="shared" si="524"/>
        <v>0</v>
      </c>
      <c r="AN183" s="53">
        <f t="shared" si="524"/>
        <v>0</v>
      </c>
      <c r="AO183" s="53">
        <f t="shared" si="524"/>
        <v>0</v>
      </c>
      <c r="AP183" s="53">
        <f t="shared" si="524"/>
        <v>0</v>
      </c>
      <c r="AQ183" s="53">
        <f t="shared" si="524"/>
        <v>0</v>
      </c>
      <c r="AR183" s="53">
        <f t="shared" si="524"/>
        <v>0</v>
      </c>
      <c r="AS183" s="53">
        <f t="shared" si="524"/>
        <v>0</v>
      </c>
      <c r="AT183" s="53">
        <f t="shared" si="524"/>
        <v>0</v>
      </c>
      <c r="AU183" s="53">
        <f t="shared" si="524"/>
        <v>0</v>
      </c>
      <c r="AV183" s="53">
        <f t="shared" si="524"/>
        <v>0</v>
      </c>
      <c r="AW183" s="53">
        <f t="shared" si="524"/>
        <v>0</v>
      </c>
      <c r="AX183" s="53">
        <f t="shared" si="367"/>
        <v>0</v>
      </c>
      <c r="AY183" s="53">
        <f t="shared" ref="AY183:BU183" si="525">AX183+AY125</f>
        <v>0</v>
      </c>
      <c r="AZ183" s="53">
        <f t="shared" si="525"/>
        <v>0</v>
      </c>
      <c r="BA183" s="53">
        <f t="shared" si="525"/>
        <v>0</v>
      </c>
      <c r="BB183" s="53">
        <f t="shared" si="525"/>
        <v>0</v>
      </c>
      <c r="BC183" s="53">
        <f t="shared" si="525"/>
        <v>0</v>
      </c>
      <c r="BD183" s="53">
        <f t="shared" si="525"/>
        <v>0</v>
      </c>
      <c r="BE183" s="53">
        <f t="shared" si="525"/>
        <v>0</v>
      </c>
      <c r="BF183" s="53">
        <f t="shared" si="525"/>
        <v>0</v>
      </c>
      <c r="BG183" s="53">
        <f t="shared" si="525"/>
        <v>0</v>
      </c>
      <c r="BH183" s="53">
        <f t="shared" si="525"/>
        <v>0</v>
      </c>
      <c r="BI183" s="53">
        <f t="shared" si="525"/>
        <v>0</v>
      </c>
      <c r="BJ183" s="53">
        <f t="shared" si="525"/>
        <v>0</v>
      </c>
      <c r="BK183" s="53">
        <f t="shared" si="525"/>
        <v>0</v>
      </c>
      <c r="BL183" s="53">
        <f t="shared" si="525"/>
        <v>0</v>
      </c>
      <c r="BM183" s="53">
        <f t="shared" si="525"/>
        <v>0</v>
      </c>
      <c r="BN183" s="53">
        <f t="shared" si="525"/>
        <v>0</v>
      </c>
      <c r="BO183" s="53">
        <f t="shared" si="525"/>
        <v>0</v>
      </c>
      <c r="BP183" s="53">
        <f t="shared" si="525"/>
        <v>0</v>
      </c>
      <c r="BQ183" s="53">
        <f t="shared" si="525"/>
        <v>0</v>
      </c>
      <c r="BR183" s="53">
        <f t="shared" si="525"/>
        <v>0</v>
      </c>
      <c r="BS183" s="53">
        <f t="shared" si="525"/>
        <v>0</v>
      </c>
      <c r="BT183" s="53">
        <f t="shared" si="525"/>
        <v>0</v>
      </c>
      <c r="BU183" s="53">
        <f t="shared" si="525"/>
        <v>0</v>
      </c>
      <c r="BV183" s="53">
        <f t="shared" si="369"/>
        <v>0</v>
      </c>
      <c r="BW183" s="53">
        <f t="shared" ref="BW183:CS183" si="526">BV183+BW125</f>
        <v>1</v>
      </c>
      <c r="BX183" s="53">
        <f t="shared" si="526"/>
        <v>1</v>
      </c>
      <c r="BY183" s="53">
        <f t="shared" si="526"/>
        <v>1</v>
      </c>
      <c r="BZ183" s="53">
        <f t="shared" si="526"/>
        <v>1</v>
      </c>
      <c r="CA183" s="53">
        <f t="shared" si="526"/>
        <v>1</v>
      </c>
      <c r="CB183" s="53">
        <f t="shared" si="526"/>
        <v>1</v>
      </c>
      <c r="CC183" s="53">
        <f t="shared" si="526"/>
        <v>1</v>
      </c>
      <c r="CD183" s="53">
        <f t="shared" si="526"/>
        <v>1</v>
      </c>
      <c r="CE183" s="53">
        <f t="shared" si="526"/>
        <v>1</v>
      </c>
      <c r="CF183" s="53">
        <f t="shared" si="526"/>
        <v>1</v>
      </c>
      <c r="CG183" s="53">
        <f t="shared" si="526"/>
        <v>1</v>
      </c>
      <c r="CH183" s="53">
        <f t="shared" si="526"/>
        <v>1</v>
      </c>
      <c r="CI183" s="53">
        <f t="shared" si="526"/>
        <v>1</v>
      </c>
      <c r="CJ183" s="53">
        <f t="shared" si="526"/>
        <v>1</v>
      </c>
      <c r="CK183" s="53">
        <f t="shared" si="526"/>
        <v>1</v>
      </c>
      <c r="CL183" s="53">
        <f t="shared" si="526"/>
        <v>1</v>
      </c>
      <c r="CM183" s="53">
        <f t="shared" si="526"/>
        <v>1</v>
      </c>
      <c r="CN183" s="53">
        <f t="shared" si="526"/>
        <v>1</v>
      </c>
      <c r="CO183" s="53">
        <f t="shared" si="526"/>
        <v>1</v>
      </c>
      <c r="CP183" s="53">
        <f t="shared" si="526"/>
        <v>1</v>
      </c>
      <c r="CQ183" s="53">
        <f t="shared" si="526"/>
        <v>1</v>
      </c>
      <c r="CR183" s="53">
        <f t="shared" si="526"/>
        <v>1</v>
      </c>
      <c r="CS183" s="53">
        <f t="shared" si="526"/>
        <v>1</v>
      </c>
    </row>
    <row r="184">
      <c r="A184" s="23" t="s">
        <v>60</v>
      </c>
      <c r="B184" s="53">
        <f t="shared" si="363"/>
        <v>0</v>
      </c>
      <c r="C184" s="53">
        <f t="shared" ref="C184:Y184" si="527">B184+C126</f>
        <v>0</v>
      </c>
      <c r="D184" s="53">
        <f t="shared" si="527"/>
        <v>0</v>
      </c>
      <c r="E184" s="53">
        <f t="shared" si="527"/>
        <v>0</v>
      </c>
      <c r="F184" s="53">
        <f t="shared" si="527"/>
        <v>0</v>
      </c>
      <c r="G184" s="53">
        <f t="shared" si="527"/>
        <v>0</v>
      </c>
      <c r="H184" s="53">
        <f t="shared" si="527"/>
        <v>0</v>
      </c>
      <c r="I184" s="53">
        <f t="shared" si="527"/>
        <v>0</v>
      </c>
      <c r="J184" s="53">
        <f t="shared" si="527"/>
        <v>0</v>
      </c>
      <c r="K184" s="53">
        <f t="shared" si="527"/>
        <v>0</v>
      </c>
      <c r="L184" s="53">
        <f t="shared" si="527"/>
        <v>0</v>
      </c>
      <c r="M184" s="53">
        <f t="shared" si="527"/>
        <v>0</v>
      </c>
      <c r="N184" s="53">
        <f t="shared" si="527"/>
        <v>0</v>
      </c>
      <c r="O184" s="53">
        <f t="shared" si="527"/>
        <v>0</v>
      </c>
      <c r="P184" s="53">
        <f t="shared" si="527"/>
        <v>0</v>
      </c>
      <c r="Q184" s="53">
        <f t="shared" si="527"/>
        <v>0</v>
      </c>
      <c r="R184" s="53">
        <f t="shared" si="527"/>
        <v>0</v>
      </c>
      <c r="S184" s="53">
        <f t="shared" si="527"/>
        <v>0</v>
      </c>
      <c r="T184" s="53">
        <f t="shared" si="527"/>
        <v>0</v>
      </c>
      <c r="U184" s="53">
        <f t="shared" si="527"/>
        <v>0</v>
      </c>
      <c r="V184" s="53">
        <f t="shared" si="527"/>
        <v>0</v>
      </c>
      <c r="W184" s="53">
        <f t="shared" si="527"/>
        <v>0</v>
      </c>
      <c r="X184" s="53">
        <f t="shared" si="527"/>
        <v>0</v>
      </c>
      <c r="Y184" s="53">
        <f t="shared" si="527"/>
        <v>0</v>
      </c>
      <c r="Z184" s="53">
        <f t="shared" si="365"/>
        <v>0</v>
      </c>
      <c r="AA184" s="53">
        <f t="shared" ref="AA184:AW184" si="528">Z184+AA126</f>
        <v>0</v>
      </c>
      <c r="AB184" s="53">
        <f t="shared" si="528"/>
        <v>0</v>
      </c>
      <c r="AC184" s="53">
        <f t="shared" si="528"/>
        <v>0</v>
      </c>
      <c r="AD184" s="53">
        <f t="shared" si="528"/>
        <v>0</v>
      </c>
      <c r="AE184" s="53">
        <f t="shared" si="528"/>
        <v>0</v>
      </c>
      <c r="AF184" s="53">
        <f t="shared" si="528"/>
        <v>0</v>
      </c>
      <c r="AG184" s="53">
        <f t="shared" si="528"/>
        <v>0</v>
      </c>
      <c r="AH184" s="53">
        <f t="shared" si="528"/>
        <v>0</v>
      </c>
      <c r="AI184" s="53">
        <f t="shared" si="528"/>
        <v>0</v>
      </c>
      <c r="AJ184" s="53">
        <f t="shared" si="528"/>
        <v>0</v>
      </c>
      <c r="AK184" s="53">
        <f t="shared" si="528"/>
        <v>0</v>
      </c>
      <c r="AL184" s="53">
        <f t="shared" si="528"/>
        <v>0</v>
      </c>
      <c r="AM184" s="53">
        <f t="shared" si="528"/>
        <v>0</v>
      </c>
      <c r="AN184" s="53">
        <f t="shared" si="528"/>
        <v>0</v>
      </c>
      <c r="AO184" s="53">
        <f t="shared" si="528"/>
        <v>0</v>
      </c>
      <c r="AP184" s="53">
        <f t="shared" si="528"/>
        <v>0</v>
      </c>
      <c r="AQ184" s="53">
        <f t="shared" si="528"/>
        <v>0</v>
      </c>
      <c r="AR184" s="53">
        <f t="shared" si="528"/>
        <v>0</v>
      </c>
      <c r="AS184" s="53">
        <f t="shared" si="528"/>
        <v>0</v>
      </c>
      <c r="AT184" s="53">
        <f t="shared" si="528"/>
        <v>0</v>
      </c>
      <c r="AU184" s="53">
        <f t="shared" si="528"/>
        <v>0</v>
      </c>
      <c r="AV184" s="53">
        <f t="shared" si="528"/>
        <v>0</v>
      </c>
      <c r="AW184" s="53">
        <f t="shared" si="528"/>
        <v>0</v>
      </c>
      <c r="AX184" s="53">
        <f t="shared" si="367"/>
        <v>0</v>
      </c>
      <c r="AY184" s="53">
        <f t="shared" ref="AY184:BU184" si="529">AX184+AY126</f>
        <v>0</v>
      </c>
      <c r="AZ184" s="53">
        <f t="shared" si="529"/>
        <v>0</v>
      </c>
      <c r="BA184" s="53">
        <f t="shared" si="529"/>
        <v>0</v>
      </c>
      <c r="BB184" s="53">
        <f t="shared" si="529"/>
        <v>0</v>
      </c>
      <c r="BC184" s="53">
        <f t="shared" si="529"/>
        <v>0</v>
      </c>
      <c r="BD184" s="53">
        <f t="shared" si="529"/>
        <v>0</v>
      </c>
      <c r="BE184" s="53">
        <f t="shared" si="529"/>
        <v>0</v>
      </c>
      <c r="BF184" s="53">
        <f t="shared" si="529"/>
        <v>0</v>
      </c>
      <c r="BG184" s="53">
        <f t="shared" si="529"/>
        <v>0</v>
      </c>
      <c r="BH184" s="53">
        <f t="shared" si="529"/>
        <v>0</v>
      </c>
      <c r="BI184" s="53">
        <f t="shared" si="529"/>
        <v>0</v>
      </c>
      <c r="BJ184" s="53">
        <f t="shared" si="529"/>
        <v>0</v>
      </c>
      <c r="BK184" s="53">
        <f t="shared" si="529"/>
        <v>0</v>
      </c>
      <c r="BL184" s="53">
        <f t="shared" si="529"/>
        <v>0</v>
      </c>
      <c r="BM184" s="53">
        <f t="shared" si="529"/>
        <v>0</v>
      </c>
      <c r="BN184" s="53">
        <f t="shared" si="529"/>
        <v>0</v>
      </c>
      <c r="BO184" s="53">
        <f t="shared" si="529"/>
        <v>0</v>
      </c>
      <c r="BP184" s="53">
        <f t="shared" si="529"/>
        <v>0</v>
      </c>
      <c r="BQ184" s="53">
        <f t="shared" si="529"/>
        <v>0</v>
      </c>
      <c r="BR184" s="53">
        <f t="shared" si="529"/>
        <v>0</v>
      </c>
      <c r="BS184" s="53">
        <f t="shared" si="529"/>
        <v>0</v>
      </c>
      <c r="BT184" s="53">
        <f t="shared" si="529"/>
        <v>0</v>
      </c>
      <c r="BU184" s="53">
        <f t="shared" si="529"/>
        <v>0</v>
      </c>
      <c r="BV184" s="53">
        <f t="shared" si="369"/>
        <v>0</v>
      </c>
      <c r="BW184" s="53">
        <f t="shared" ref="BW184:CS184" si="530">BV184+BW126</f>
        <v>0.75</v>
      </c>
      <c r="BX184" s="53">
        <f t="shared" si="530"/>
        <v>1</v>
      </c>
      <c r="BY184" s="53">
        <f t="shared" si="530"/>
        <v>1</v>
      </c>
      <c r="BZ184" s="53">
        <f t="shared" si="530"/>
        <v>1</v>
      </c>
      <c r="CA184" s="53">
        <f t="shared" si="530"/>
        <v>1</v>
      </c>
      <c r="CB184" s="53">
        <f t="shared" si="530"/>
        <v>1</v>
      </c>
      <c r="CC184" s="53">
        <f t="shared" si="530"/>
        <v>1</v>
      </c>
      <c r="CD184" s="53">
        <f t="shared" si="530"/>
        <v>1</v>
      </c>
      <c r="CE184" s="53">
        <f t="shared" si="530"/>
        <v>1</v>
      </c>
      <c r="CF184" s="53">
        <f t="shared" si="530"/>
        <v>1</v>
      </c>
      <c r="CG184" s="53">
        <f t="shared" si="530"/>
        <v>1</v>
      </c>
      <c r="CH184" s="53">
        <f t="shared" si="530"/>
        <v>1</v>
      </c>
      <c r="CI184" s="53">
        <f t="shared" si="530"/>
        <v>1</v>
      </c>
      <c r="CJ184" s="53">
        <f t="shared" si="530"/>
        <v>1</v>
      </c>
      <c r="CK184" s="53">
        <f t="shared" si="530"/>
        <v>1</v>
      </c>
      <c r="CL184" s="53">
        <f t="shared" si="530"/>
        <v>1</v>
      </c>
      <c r="CM184" s="53">
        <f t="shared" si="530"/>
        <v>1</v>
      </c>
      <c r="CN184" s="53">
        <f t="shared" si="530"/>
        <v>1</v>
      </c>
      <c r="CO184" s="53">
        <f t="shared" si="530"/>
        <v>1</v>
      </c>
      <c r="CP184" s="53">
        <f t="shared" si="530"/>
        <v>1</v>
      </c>
      <c r="CQ184" s="53">
        <f t="shared" si="530"/>
        <v>1</v>
      </c>
      <c r="CR184" s="53">
        <f t="shared" si="530"/>
        <v>1</v>
      </c>
      <c r="CS184" s="53">
        <f t="shared" si="530"/>
        <v>1</v>
      </c>
    </row>
  </sheetData>
  <mergeCells count="20">
    <mergeCell ref="B1:Y1"/>
    <mergeCell ref="Z1:AW1"/>
    <mergeCell ref="AX1:BU1"/>
    <mergeCell ref="BV1:CS1"/>
    <mergeCell ref="Z15:AW15"/>
    <mergeCell ref="AX15:BU15"/>
    <mergeCell ref="BV15:CS15"/>
    <mergeCell ref="AX83:BU83"/>
    <mergeCell ref="BV83:CS83"/>
    <mergeCell ref="B131:Y131"/>
    <mergeCell ref="Z131:AW131"/>
    <mergeCell ref="AX131:BU131"/>
    <mergeCell ref="BV131:CS131"/>
    <mergeCell ref="B15:Y15"/>
    <mergeCell ref="B31:Y31"/>
    <mergeCell ref="Z31:AW31"/>
    <mergeCell ref="AX31:BU31"/>
    <mergeCell ref="BV31:CS31"/>
    <mergeCell ref="B83:Y83"/>
    <mergeCell ref="Z83:AW83"/>
  </mergeCells>
  <conditionalFormatting sqref="A43:A52 A95:A105 A153:A163">
    <cfRule type="cellIs" dxfId="1" priority="1" operator="equal">
      <formula>0</formula>
    </cfRule>
  </conditionalFormatting>
  <conditionalFormatting sqref="Y133:Y142 AW133:AW142 BU133:BU142 CS133:CS142">
    <cfRule type="cellIs" dxfId="0" priority="2" operator="equal">
      <formula>1</formula>
    </cfRule>
  </conditionalFormatting>
  <conditionalFormatting sqref="Y143:Y184 AW143:AW184 BU143:BU184 CS143:CS184">
    <cfRule type="cellIs" dxfId="0" priority="3" operator="equal">
      <formula>1</formula>
    </cfRule>
  </conditionalFormatting>
  <conditionalFormatting sqref="Y143:Y184 AW143:AW184 BU143:BU184 CS143:CS184">
    <cfRule type="cellIs" dxfId="0" priority="4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17" width="5.5"/>
  </cols>
  <sheetData>
    <row r="1">
      <c r="A1" s="49">
        <v>98.0</v>
      </c>
      <c r="B1" s="49">
        <v>1.0</v>
      </c>
      <c r="F1" s="50">
        <v>44595.0</v>
      </c>
      <c r="J1" s="50">
        <v>44656.0</v>
      </c>
      <c r="N1" s="49" t="s">
        <v>1</v>
      </c>
    </row>
    <row r="2">
      <c r="A2" s="49" t="s">
        <v>77</v>
      </c>
      <c r="B2" s="49">
        <v>0.0</v>
      </c>
      <c r="C2" s="49">
        <v>1.0</v>
      </c>
      <c r="D2" s="49">
        <v>2.0</v>
      </c>
      <c r="E2" s="49">
        <v>3.0</v>
      </c>
      <c r="F2" s="49">
        <v>0.0</v>
      </c>
      <c r="G2" s="49">
        <v>1.0</v>
      </c>
      <c r="H2" s="49">
        <v>2.0</v>
      </c>
      <c r="I2" s="49">
        <v>3.0</v>
      </c>
      <c r="J2" s="49">
        <v>0.0</v>
      </c>
      <c r="K2" s="49">
        <v>1.0</v>
      </c>
      <c r="L2" s="49">
        <v>2.0</v>
      </c>
      <c r="M2" s="49">
        <v>3.0</v>
      </c>
      <c r="N2" s="49">
        <v>0.0</v>
      </c>
      <c r="O2" s="49">
        <v>1.0</v>
      </c>
      <c r="P2" s="49">
        <v>2.0</v>
      </c>
      <c r="Q2" s="49">
        <v>3.0</v>
      </c>
    </row>
    <row r="3">
      <c r="A3" s="52" t="s">
        <v>78</v>
      </c>
      <c r="B3" s="52">
        <v>2.0</v>
      </c>
      <c r="C3" s="52">
        <v>5.0</v>
      </c>
      <c r="D3" s="52">
        <v>2.0</v>
      </c>
      <c r="E3" s="52">
        <v>3.0</v>
      </c>
      <c r="F3" s="52">
        <v>16.0</v>
      </c>
      <c r="G3" s="52">
        <v>8.0</v>
      </c>
      <c r="H3" s="52">
        <v>24.0</v>
      </c>
      <c r="I3" s="52">
        <v>13.0</v>
      </c>
      <c r="J3" s="52">
        <f>28+8</f>
        <v>36</v>
      </c>
      <c r="K3" s="52">
        <v>14.0</v>
      </c>
      <c r="L3" s="52">
        <v>53.0</v>
      </c>
      <c r="M3" s="52">
        <v>54.0</v>
      </c>
      <c r="N3" s="53">
        <f>11+8</f>
        <v>19</v>
      </c>
      <c r="O3" s="52">
        <v>12.0</v>
      </c>
      <c r="P3" s="52">
        <v>34.0</v>
      </c>
      <c r="Q3" s="52">
        <v>45.0</v>
      </c>
    </row>
    <row r="5">
      <c r="A5" s="49" t="s">
        <v>0</v>
      </c>
      <c r="B5" s="49">
        <v>1.0</v>
      </c>
      <c r="F5" s="50">
        <v>44595.0</v>
      </c>
      <c r="J5" s="50">
        <v>44656.0</v>
      </c>
      <c r="N5" s="49" t="s">
        <v>1</v>
      </c>
    </row>
    <row r="6">
      <c r="A6" s="49" t="s">
        <v>77</v>
      </c>
      <c r="B6" s="49">
        <v>0.0</v>
      </c>
      <c r="C6" s="49">
        <v>1.0</v>
      </c>
      <c r="D6" s="49">
        <v>2.0</v>
      </c>
      <c r="E6" s="49">
        <v>3.0</v>
      </c>
      <c r="F6" s="49">
        <v>0.0</v>
      </c>
      <c r="G6" s="49">
        <v>1.0</v>
      </c>
      <c r="H6" s="49">
        <v>2.0</v>
      </c>
      <c r="I6" s="49">
        <v>3.0</v>
      </c>
      <c r="J6" s="49">
        <v>0.0</v>
      </c>
      <c r="K6" s="49">
        <v>1.0</v>
      </c>
      <c r="L6" s="49">
        <v>2.0</v>
      </c>
      <c r="M6" s="49">
        <v>3.0</v>
      </c>
      <c r="N6" s="49">
        <v>0.0</v>
      </c>
      <c r="O6" s="49">
        <v>1.0</v>
      </c>
      <c r="P6" s="49">
        <v>2.0</v>
      </c>
      <c r="Q6" s="49">
        <v>3.0</v>
      </c>
    </row>
    <row r="7">
      <c r="A7" s="52" t="s">
        <v>79</v>
      </c>
      <c r="B7" s="76">
        <f t="shared" ref="B7:E7" si="1">100*B3/12</f>
        <v>16.66666667</v>
      </c>
      <c r="C7" s="76">
        <f t="shared" si="1"/>
        <v>41.66666667</v>
      </c>
      <c r="D7" s="76">
        <f t="shared" si="1"/>
        <v>16.66666667</v>
      </c>
      <c r="E7" s="76">
        <f t="shared" si="1"/>
        <v>25</v>
      </c>
      <c r="F7" s="76">
        <f t="shared" ref="F7:I7" si="2">100*F3/61</f>
        <v>26.2295082</v>
      </c>
      <c r="G7" s="76">
        <f t="shared" si="2"/>
        <v>13.1147541</v>
      </c>
      <c r="H7" s="76">
        <f t="shared" si="2"/>
        <v>39.3442623</v>
      </c>
      <c r="I7" s="76">
        <f t="shared" si="2"/>
        <v>21.31147541</v>
      </c>
      <c r="J7" s="53">
        <f t="shared" ref="J7:M7" si="3">100*J3/157</f>
        <v>22.92993631</v>
      </c>
      <c r="K7" s="53">
        <f t="shared" si="3"/>
        <v>8.917197452</v>
      </c>
      <c r="L7" s="53">
        <f t="shared" si="3"/>
        <v>33.75796178</v>
      </c>
      <c r="M7" s="53">
        <f t="shared" si="3"/>
        <v>34.39490446</v>
      </c>
      <c r="N7" s="53">
        <f t="shared" ref="N7:Q7" si="4">100*N3/110</f>
        <v>17.27272727</v>
      </c>
      <c r="O7" s="53">
        <f t="shared" si="4"/>
        <v>10.90909091</v>
      </c>
      <c r="P7" s="53">
        <f t="shared" si="4"/>
        <v>30.90909091</v>
      </c>
      <c r="Q7" s="53">
        <f t="shared" si="4"/>
        <v>40.90909091</v>
      </c>
    </row>
    <row r="10">
      <c r="A10" s="52" t="s">
        <v>80</v>
      </c>
    </row>
    <row r="11">
      <c r="C11" s="11"/>
      <c r="E11" s="77"/>
      <c r="G11" s="77"/>
      <c r="I11" s="11"/>
    </row>
    <row r="12">
      <c r="A12" s="3"/>
      <c r="B12" s="3"/>
      <c r="C12" s="11"/>
      <c r="D12" s="11"/>
      <c r="E12" s="11"/>
      <c r="F12" s="11"/>
      <c r="G12" s="11"/>
      <c r="H12" s="11"/>
      <c r="I12" s="11"/>
      <c r="J12" s="11"/>
    </row>
    <row r="13">
      <c r="A13" s="7"/>
      <c r="B13" s="3"/>
    </row>
    <row r="14">
      <c r="A14" s="10"/>
      <c r="B14" s="3"/>
    </row>
    <row r="15">
      <c r="A15" s="10"/>
      <c r="B15" s="3"/>
    </row>
    <row r="16">
      <c r="A16" s="7"/>
      <c r="B16" s="3"/>
    </row>
  </sheetData>
  <mergeCells count="12">
    <mergeCell ref="B5:E5"/>
    <mergeCell ref="C11:D11"/>
    <mergeCell ref="E11:F11"/>
    <mergeCell ref="G11:H11"/>
    <mergeCell ref="I11:J11"/>
    <mergeCell ref="B1:E1"/>
    <mergeCell ref="F1:I1"/>
    <mergeCell ref="J1:M1"/>
    <mergeCell ref="N1:Q1"/>
    <mergeCell ref="F5:I5"/>
    <mergeCell ref="J5:M5"/>
    <mergeCell ref="N5:Q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10" width="9.13"/>
  </cols>
  <sheetData>
    <row r="1">
      <c r="A1" s="49" t="s">
        <v>0</v>
      </c>
      <c r="B1" s="49">
        <v>1.0</v>
      </c>
      <c r="D1" s="50">
        <v>44595.0</v>
      </c>
      <c r="F1" s="50"/>
      <c r="G1" s="50">
        <v>44656.0</v>
      </c>
      <c r="I1" s="49" t="s">
        <v>1</v>
      </c>
    </row>
    <row r="2">
      <c r="A2" s="49" t="s">
        <v>81</v>
      </c>
      <c r="B2" s="49" t="s">
        <v>82</v>
      </c>
      <c r="C2" s="49" t="s">
        <v>83</v>
      </c>
      <c r="D2" s="49" t="s">
        <v>82</v>
      </c>
      <c r="E2" s="49" t="s">
        <v>83</v>
      </c>
      <c r="F2" s="49" t="s">
        <v>6</v>
      </c>
      <c r="G2" s="49" t="s">
        <v>82</v>
      </c>
      <c r="H2" s="49" t="s">
        <v>83</v>
      </c>
      <c r="I2" s="49" t="s">
        <v>82</v>
      </c>
      <c r="J2" s="49" t="s">
        <v>83</v>
      </c>
    </row>
    <row r="3">
      <c r="A3" s="52" t="s">
        <v>84</v>
      </c>
      <c r="B3" s="52">
        <v>13.0</v>
      </c>
      <c r="C3" s="52">
        <v>1.0</v>
      </c>
      <c r="D3" s="52">
        <v>70.0</v>
      </c>
      <c r="E3" s="52">
        <v>5.0</v>
      </c>
      <c r="F3" s="53">
        <f t="shared" ref="F3:F4" si="1">SUM(D3:E3)</f>
        <v>75</v>
      </c>
      <c r="G3" s="52">
        <v>181.0</v>
      </c>
      <c r="H3" s="52">
        <v>18.0</v>
      </c>
      <c r="I3" s="52">
        <v>117.0</v>
      </c>
      <c r="J3" s="52">
        <v>29.0</v>
      </c>
    </row>
    <row r="4">
      <c r="A4" s="52" t="s">
        <v>85</v>
      </c>
      <c r="B4" s="52">
        <v>10.0</v>
      </c>
      <c r="C4" s="52">
        <v>4.0</v>
      </c>
      <c r="D4" s="52">
        <v>58.0</v>
      </c>
      <c r="E4" s="52">
        <v>17.0</v>
      </c>
      <c r="F4" s="53">
        <f t="shared" si="1"/>
        <v>75</v>
      </c>
      <c r="G4" s="53">
        <f>8+69+80</f>
        <v>157</v>
      </c>
      <c r="H4" s="53">
        <f>22+20</f>
        <v>42</v>
      </c>
      <c r="I4" s="52">
        <v>113.0</v>
      </c>
      <c r="J4" s="52">
        <v>33.0</v>
      </c>
    </row>
    <row r="6">
      <c r="A6" s="49" t="s">
        <v>0</v>
      </c>
      <c r="B6" s="49">
        <v>1.0</v>
      </c>
      <c r="D6" s="50">
        <v>44595.0</v>
      </c>
      <c r="F6" s="50"/>
      <c r="G6" s="50">
        <v>44656.0</v>
      </c>
      <c r="I6" s="49" t="s">
        <v>1</v>
      </c>
    </row>
    <row r="7">
      <c r="A7" s="49" t="s">
        <v>81</v>
      </c>
      <c r="B7" s="49" t="s">
        <v>82</v>
      </c>
      <c r="C7" s="49" t="s">
        <v>83</v>
      </c>
      <c r="D7" s="49" t="s">
        <v>82</v>
      </c>
      <c r="E7" s="49" t="s">
        <v>83</v>
      </c>
      <c r="F7" s="49"/>
      <c r="G7" s="49" t="s">
        <v>82</v>
      </c>
      <c r="H7" s="49" t="s">
        <v>83</v>
      </c>
      <c r="I7" s="49" t="s">
        <v>82</v>
      </c>
      <c r="J7" s="49" t="s">
        <v>83</v>
      </c>
    </row>
    <row r="8">
      <c r="A8" s="52" t="s">
        <v>84</v>
      </c>
      <c r="B8" s="76">
        <f t="shared" ref="B8:C8" si="2">100*B3/14</f>
        <v>92.85714286</v>
      </c>
      <c r="C8" s="76">
        <f t="shared" si="2"/>
        <v>7.142857143</v>
      </c>
      <c r="D8" s="76">
        <f t="shared" ref="D8:E8" si="3">100*D3/75</f>
        <v>93.33333333</v>
      </c>
      <c r="E8" s="76">
        <f t="shared" si="3"/>
        <v>6.666666667</v>
      </c>
      <c r="F8" s="68">
        <f t="shared" ref="F8:F9" si="8">SUM(D8:E8)</f>
        <v>100</v>
      </c>
      <c r="G8" s="76">
        <f t="shared" ref="G8:H8" si="4">100*G3/199</f>
        <v>90.95477387</v>
      </c>
      <c r="H8" s="76">
        <f t="shared" si="4"/>
        <v>9.045226131</v>
      </c>
      <c r="I8" s="76">
        <f t="shared" ref="I8:J8" si="5">100*I3/146</f>
        <v>80.1369863</v>
      </c>
      <c r="J8" s="76">
        <f t="shared" si="5"/>
        <v>19.8630137</v>
      </c>
    </row>
    <row r="9">
      <c r="A9" s="52" t="s">
        <v>85</v>
      </c>
      <c r="B9" s="76">
        <f t="shared" ref="B9:C9" si="6">100*B4/14</f>
        <v>71.42857143</v>
      </c>
      <c r="C9" s="76">
        <f t="shared" si="6"/>
        <v>28.57142857</v>
      </c>
      <c r="D9" s="76">
        <f t="shared" ref="D9:E9" si="7">100*D4/75</f>
        <v>77.33333333</v>
      </c>
      <c r="E9" s="76">
        <f t="shared" si="7"/>
        <v>22.66666667</v>
      </c>
      <c r="F9" s="68">
        <f t="shared" si="8"/>
        <v>100</v>
      </c>
      <c r="G9" s="76">
        <f t="shared" ref="G9:H9" si="9">100*G4/199</f>
        <v>78.89447236</v>
      </c>
      <c r="H9" s="76">
        <f t="shared" si="9"/>
        <v>21.10552764</v>
      </c>
      <c r="I9" s="76">
        <f t="shared" ref="I9:J9" si="10">100*I4/146</f>
        <v>77.39726027</v>
      </c>
      <c r="J9" s="76">
        <f t="shared" si="10"/>
        <v>22.60273973</v>
      </c>
    </row>
    <row r="11">
      <c r="A11" s="3" t="s">
        <v>2</v>
      </c>
      <c r="B11" s="3" t="s">
        <v>3</v>
      </c>
    </row>
    <row r="12">
      <c r="A12" s="7">
        <v>1.0</v>
      </c>
      <c r="B12" s="3">
        <v>14.0</v>
      </c>
    </row>
    <row r="13">
      <c r="A13" s="10">
        <v>44595.0</v>
      </c>
      <c r="B13" s="3">
        <v>75.0</v>
      </c>
    </row>
    <row r="14">
      <c r="A14" s="10">
        <v>44656.0</v>
      </c>
      <c r="B14" s="3">
        <v>199.0</v>
      </c>
    </row>
    <row r="15">
      <c r="A15" s="7" t="s">
        <v>1</v>
      </c>
      <c r="B15" s="3">
        <v>146.0</v>
      </c>
    </row>
  </sheetData>
  <mergeCells count="8">
    <mergeCell ref="B1:C1"/>
    <mergeCell ref="D1:E1"/>
    <mergeCell ref="G1:H1"/>
    <mergeCell ref="I1:J1"/>
    <mergeCell ref="B6:C6"/>
    <mergeCell ref="D6:E6"/>
    <mergeCell ref="G6:H6"/>
    <mergeCell ref="I6:J6"/>
  </mergeCells>
  <drawing r:id="rId1"/>
</worksheet>
</file>