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ivanlevickij/Desktop/ККД НСБД Основные/"/>
    </mc:Choice>
  </mc:AlternateContent>
  <xr:revisionPtr revIDLastSave="0" documentId="13_ncr:1_{EE749DF8-8767-2946-B53E-CDCC1C54A0FC}" xr6:coauthVersionLast="47" xr6:coauthVersionMax="47" xr10:uidLastSave="{00000000-0000-0000-0000-000000000000}"/>
  <bookViews>
    <workbookView xWindow="0" yWindow="760" windowWidth="30240" windowHeight="17240" xr2:uid="{00000000-000D-0000-FFFF-FFFF00000000}"/>
  </bookViews>
  <sheets>
    <sheet name="Критерии оценки" sheetId="2" r:id="rId1"/>
    <sheet name="Перечень профессиональных задач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J37" i="2"/>
  <c r="J36" i="2"/>
  <c r="J9" i="2"/>
  <c r="J8" i="2"/>
  <c r="J7" i="2"/>
  <c r="I135" i="2"/>
  <c r="I118" i="2"/>
  <c r="I35" i="2"/>
  <c r="I7" i="2"/>
  <c r="I175" i="2" l="1"/>
</calcChain>
</file>

<file path=xl/sharedStrings.xml><?xml version="1.0" encoding="utf-8"?>
<sst xmlns="http://schemas.openxmlformats.org/spreadsheetml/2006/main" count="293" uniqueCount="181">
  <si>
    <t>Мероприятие</t>
  </si>
  <si>
    <t>Итоговый этап по компетенции "Нейросети и большие данные" в Новгородской области</t>
  </si>
  <si>
    <t>Наименование компетенции</t>
  </si>
  <si>
    <t>Нейросети и большие данные</t>
  </si>
  <si>
    <t>Код</t>
  </si>
  <si>
    <t>Субкритерий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</si>
  <si>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</si>
  <si>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</si>
  <si>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</si>
  <si>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</si>
  <si>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</si>
  <si>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</si>
  <si>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</si>
  <si>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</si>
  <si>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Анализ и предобработка данных</t>
  </si>
  <si>
    <t>Структурирование данных</t>
  </si>
  <si>
    <t>И</t>
  </si>
  <si>
    <t>Набор данных отфильтрован от неподходящих статей</t>
  </si>
  <si>
    <t>Файлы отфильтрованы и разделены на обучающую, тестовую и валидационную выборки</t>
  </si>
  <si>
    <t>Хранение данных внутри набора структурированно</t>
  </si>
  <si>
    <t>Файлы расположены по определенным папкам, присутсвует файл-описание набора данных</t>
  </si>
  <si>
    <t>Файл-описание содержит необходимые сведения о наборе данных</t>
  </si>
  <si>
    <t>Количество файлов в каждом разделе и пояснения к разметке, минус 0.5 за отсутствие каждого пункта</t>
  </si>
  <si>
    <t>Анализ и разметка данных</t>
  </si>
  <si>
    <t>Был проведен анализ разметки</t>
  </si>
  <si>
    <t>Техника анализа описана</t>
  </si>
  <si>
    <t>В ходе анализа были выявлены все атрибуты статей</t>
  </si>
  <si>
    <t>Анализ проведен программно</t>
  </si>
  <si>
    <t>Алгоритм анализа обоснован</t>
  </si>
  <si>
    <t>Составлено описание структуры разметки</t>
  </si>
  <si>
    <t>В пояснении к анализу представлены все изменения, произведенные с набором данных</t>
  </si>
  <si>
    <t>минус 0.1 за каждый отсутствующий пункт</t>
  </si>
  <si>
    <t>Сопроводительная докуметация</t>
  </si>
  <si>
    <t>Отчет о работе создан</t>
  </si>
  <si>
    <t>С</t>
  </si>
  <si>
    <t>Отчет о работе описывает обучающие данные</t>
  </si>
  <si>
    <t>Документация не предоставлена</t>
  </si>
  <si>
    <t>Документация выполнена посредственно, остаются вопросы</t>
  </si>
  <si>
    <t>Документация предоставлена и позволяет понять содержимое обучающего набора</t>
  </si>
  <si>
    <t>Документация выполнена профессионально, вопросов и непониманий в ходе чтения не возникает</t>
  </si>
  <si>
    <t>В отчете о работе отражена работа по очистке набора данных</t>
  </si>
  <si>
    <t>Очистка проведена корректно</t>
  </si>
  <si>
    <t>если в субкритерии "Анализ и разметка данных" получен максимальный балл</t>
  </si>
  <si>
    <t>Документация соответсвует отраслевому стандарту</t>
  </si>
  <si>
    <t>Документация выполнена посредственно</t>
  </si>
  <si>
    <t>Б</t>
  </si>
  <si>
    <t>Разработка модели машинного обучения</t>
  </si>
  <si>
    <t>Подбор алгоритма обучения</t>
  </si>
  <si>
    <t>Обоснование не приведено</t>
  </si>
  <si>
    <t>Обоснование приведено, но не отвечает на поставленные вопросы</t>
  </si>
  <si>
    <t>Обоснование приведено, но не полностью отвечает на поставленные вопросы</t>
  </si>
  <si>
    <t>Обоснование отвечает на все поставленные вопросы</t>
  </si>
  <si>
    <t>Алгоритм не приведен или не применим</t>
  </si>
  <si>
    <t>Алгоритм мало применим</t>
  </si>
  <si>
    <t>Алгоритм применим к задаче, однако не является наиболее эффективным</t>
  </si>
  <si>
    <t>Алгоритм является наиболее эффективным</t>
  </si>
  <si>
    <t>Работа с нейронной сетью</t>
  </si>
  <si>
    <t>В коде отсутствуют закомментированные неиспользуемые участки кода</t>
  </si>
  <si>
    <t>Код нейронной сети соответствует стандарту и покрыт комментариями</t>
  </si>
  <si>
    <t>Код не соответствует стандартам и\или не покрыт комментариями</t>
  </si>
  <si>
    <t>Код соответствует стандартам, но покрытие комментариями менее 50%</t>
  </si>
  <si>
    <t>Код соответствует стандартам, но покрытие комментариями менее 75%</t>
  </si>
  <si>
    <t>Код соответствует стандартам и полностью покрыт комментариями</t>
  </si>
  <si>
    <t>В процессе компиляции исходного кода отсутствуют ошибки и предупреждения</t>
  </si>
  <si>
    <t>Оптимизация</t>
  </si>
  <si>
    <t>Разработка программного продукта</t>
  </si>
  <si>
    <t>Создано руководство пользователя</t>
  </si>
  <si>
    <t>Включает в себя разделы по запуску приложения, работе пользователя с функциями приложения</t>
  </si>
  <si>
    <t>Создана документация на разработанный программный продукт</t>
  </si>
  <si>
    <t>Описаны стандартные и пользовательские методы программного продукта, приведен список зависимостей</t>
  </si>
  <si>
    <t>Определен четкий стек разработки приложения</t>
  </si>
  <si>
    <t>минус 0.2 за каждую лишнюю библиотеку</t>
  </si>
  <si>
    <t xml:space="preserve">Реализация документации и руководства пользователя </t>
  </si>
  <si>
    <t>Хотя бы один документ создан и содержит заполненные разделы</t>
  </si>
  <si>
    <t>Созданы оба документа, содержащие заполненные разделы</t>
  </si>
  <si>
    <t>Созданы оба документа, содержащие заполненные разделы, документы выполнены на высшем уровне и соответсвуют профессиональным стандартам</t>
  </si>
  <si>
    <t>Реализована работоспособная функция создания аннотации загружаемого файла</t>
  </si>
  <si>
    <t xml:space="preserve">Реализована обработка исключительных ситуаций при использовании функции </t>
  </si>
  <si>
    <t>Программный код разделен на абстрацию и реализацию</t>
  </si>
  <si>
    <t>Код программного продукта соответствует стандарту и покрыт комментариями</t>
  </si>
  <si>
    <t>Отчет</t>
  </si>
  <si>
    <t>Отчет присутствует</t>
  </si>
  <si>
    <t>Отчет описывает последовательность работ (структурирован)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</si>
  <si>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</si>
  <si>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</si>
  <si>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</si>
  <si>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</si>
  <si>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</si>
  <si>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В</t>
  </si>
  <si>
    <t>Тестирование разработанной модели</t>
  </si>
  <si>
    <t>Автоматизированное тестирование</t>
  </si>
  <si>
    <t>Создан автоматизированный тестовый сценарий, соответствующий отраслевым стандартам</t>
  </si>
  <si>
    <t>Тестовый сценарий покрывает модуль нейронной сети</t>
  </si>
  <si>
    <t>Модульное тестирование</t>
  </si>
  <si>
    <t>Разработаны тест-кейсы для нейронной сети</t>
  </si>
  <si>
    <t>Разработаны тест-кейсы для интерфейса пользователя</t>
  </si>
  <si>
    <t>Приложение успешно проходит тест-кейсы повторенные группой оценки</t>
  </si>
  <si>
    <t>Отчет о работе</t>
  </si>
  <si>
    <t>Г</t>
  </si>
  <si>
    <t>Презентация решения</t>
  </si>
  <si>
    <t>Выступление участника</t>
  </si>
  <si>
    <t>Имеется файл с презентацией</t>
  </si>
  <si>
    <t>Соблюдены отраслевые требования к презентации</t>
  </si>
  <si>
    <t>презентация выполнена в едином стиле, последовательно и структурировано</t>
  </si>
  <si>
    <t>Файл презентации создан согласно отраслевым требованиям</t>
  </si>
  <si>
    <t>Презентация не подготовлена</t>
  </si>
  <si>
    <t>Презентация показывает либо только результаты работы, либо только процесс выполнения работы</t>
  </si>
  <si>
    <t>Презентация показывает результаты работы и процесс их достижения</t>
  </si>
  <si>
    <t>Презентация значительно превосходит отраслевые стандарты</t>
  </si>
  <si>
    <t>Устный доклад не более 5 минут</t>
  </si>
  <si>
    <t>Устный доклад проведен профессионально</t>
  </si>
  <si>
    <t>Доклад не подготовлен</t>
  </si>
  <si>
    <t>Доклад содержит только факты работы над модулями</t>
  </si>
  <si>
    <t>Доклад содержит результаты, выводы, презентацию для заказчика готового продукта</t>
  </si>
  <si>
    <t>Разделы презентации</t>
  </si>
  <si>
    <t>Присутсвует раздел о работе с данными</t>
  </si>
  <si>
    <t>Отражены отчеты о работе с данными</t>
  </si>
  <si>
    <t>Отчеты не отражены</t>
  </si>
  <si>
    <t>Отчеты отражены посредственно</t>
  </si>
  <si>
    <t>Отчеты отражены и прокомментированы на достаточном для понимания уровне</t>
  </si>
  <si>
    <t>Отчеты отражены профессионально, комментарии не оставляют вопросов</t>
  </si>
  <si>
    <t>Отражены и описаны алгоритмы работы нейросети</t>
  </si>
  <si>
    <t>Алгоритмы не представлены</t>
  </si>
  <si>
    <t>Алгоритмы представлены посредственно, для понимания информации не достаточно</t>
  </si>
  <si>
    <t>Алгоритмы представлены хорошо, для понимания информации достаточно</t>
  </si>
  <si>
    <t>Алгоритмы представлены великолепно, комментарии позволяют понять работу системы в ходе доклада</t>
  </si>
  <si>
    <t>Присутсвует раздел о работе с программным продуктом</t>
  </si>
  <si>
    <t>Отражено создание программного продукта</t>
  </si>
  <si>
    <t>Описание не представлено</t>
  </si>
  <si>
    <t>Приведена сухая документация к программному продукту</t>
  </si>
  <si>
    <t>Программный продукт описан понятно, отсутствует наглядная демонстрации работы</t>
  </si>
  <si>
    <t>Информация по программному продукту содержит наглядную демонстрацию работы с реальным оборудованием, дано наглядное описание методов</t>
  </si>
  <si>
    <t>Присутсвует раздел о работе с тестированием</t>
  </si>
  <si>
    <t>Отражены тесты</t>
  </si>
  <si>
    <t>Тесты не представлены</t>
  </si>
  <si>
    <t>Тесты представлены без сравнения, показывая только результат системы</t>
  </si>
  <si>
    <t>Тесты представлены со сравнением, но недостаточным для выявления недостатков системы</t>
  </si>
  <si>
    <t>Тесты представлены со сравнением, достаточным для выявления недостатков системы</t>
  </si>
  <si>
    <t>Итого</t>
  </si>
  <si>
    <t>За каждые полные 10% не отфильтрованных статей минус 0.5 балла</t>
  </si>
  <si>
    <t>Анализ эффективности модели</t>
  </si>
  <si>
    <t>Тестовый сценарий выполняется полностью и работает корректно</t>
  </si>
  <si>
    <t>Присутсвует раздел о работе с нейронной сетью</t>
  </si>
  <si>
    <t>Перечень профессиональных задач</t>
  </si>
  <si>
    <t>Разработка модулей программного обеспечения для компьютерных систем</t>
  </si>
  <si>
    <t>Разработка и отладка программного кода</t>
  </si>
  <si>
    <t>Анализ данных и построение моделей машинного обучения</t>
  </si>
  <si>
    <t>минус 0.4 за каждый отсутствующий</t>
  </si>
  <si>
    <t>Результат работы первой нейросети человекоподобен</t>
  </si>
  <si>
    <t>Визуализирована схожесть статей по их аннотациям</t>
  </si>
  <si>
    <t>Визуализация наглядно показывает результат работы нейронной сети</t>
  </si>
  <si>
    <t>Качество визуализации</t>
  </si>
  <si>
    <t>Визуализация отсутсвует</t>
  </si>
  <si>
    <t>Визуализация выполнена посредственно</t>
  </si>
  <si>
    <t>Визуализация корректно демонстрирует силу связанности статей</t>
  </si>
  <si>
    <t>Визуализация корректно демонстрирует силу связанности статей и представлена в удобной для анализа форме</t>
  </si>
  <si>
    <t>Доклад содержит результаты работы и выводы по результатам</t>
  </si>
  <si>
    <t>минус 1 балл в случае реализации только для одной НС</t>
  </si>
  <si>
    <t>минус 0,5 балла в случае реализации только для одной НС</t>
  </si>
  <si>
    <t xml:space="preserve">Решение является портативным </t>
  </si>
  <si>
    <t>Качество обоснования выбора архитектуры первой нейронной сети</t>
  </si>
  <si>
    <t>Качество обоснования выбора архитектуры второй нейронной сети</t>
  </si>
  <si>
    <t>Применимость архитектуры первой нейронной сети к поставленной задаче</t>
  </si>
  <si>
    <t>Применимость архитектуры второй нейронной сети к поставленной задаче</t>
  </si>
  <si>
    <t>Одна из нейросетей обучалась на тренировочных данных, подготовленных конкурсантом</t>
  </si>
  <si>
    <t>Предоставлено обоснование выбора архитектур нейронных сетей</t>
  </si>
  <si>
    <t>Выбраны архитектуры нейронных сетей в соответствии с решаемой задачей</t>
  </si>
  <si>
    <t>Участник не использует готовые нейронные сети</t>
  </si>
  <si>
    <t>Определены слои нейронных сетей</t>
  </si>
  <si>
    <t>Результаты работы нейросетей корректены</t>
  </si>
  <si>
    <t>Выбраны и обоснованы функции активации для каждого слоя в обеих нейросетях</t>
  </si>
  <si>
    <t>Выбраны и обоснованы функции потерь в обеих нейросетях</t>
  </si>
  <si>
    <t>Выбраны алгоритмы оптимизации в обеих нейросетях</t>
  </si>
  <si>
    <t xml:space="preserve">Проведено обучение как минимум одной нейросетевой модели </t>
  </si>
  <si>
    <t>Нейронные сети разработаны с учетом выбранных архитектур</t>
  </si>
  <si>
    <t xml:space="preserve">Построены графики сравнения функций ошибок на обучающем и проверочном наборах данных для нейронных сетей </t>
  </si>
  <si>
    <t>Построены графики сравнения показателей качества на обучающем и проверочном наборах данных для нейронных сетей</t>
  </si>
  <si>
    <t>Все результаты визуализации проинтепритированы и приведены выводы о результатах работы нейронных сетей</t>
  </si>
  <si>
    <t xml:space="preserve">Проведен подбор гиперпараметров лучших моделей </t>
  </si>
  <si>
    <t>Оптимальные веса моделей сохранены в файлы</t>
  </si>
  <si>
    <t>Реализован графический интерфейс взаимодействия с нейронными сетями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</si>
</sst>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sz val="12"/>
      <color rgb="FF7F7F7F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color rgb="FF000000"/>
      <name val="Calibri"/>
      <family val="2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" fillId="0" borderId="0" xfId="0" quotePrefix="1" applyFont="1" applyAlignment="1">
      <alignment wrapText="1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2" fontId="5" fillId="3" borderId="2" xfId="0" applyNumberFormat="1" applyFont="1" applyFill="1" applyBorder="1"/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2" fontId="1" fillId="0" borderId="2" xfId="0" applyNumberFormat="1" applyFont="1" applyBorder="1"/>
    <xf numFmtId="0" fontId="1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wrapText="1"/>
    </xf>
    <xf numFmtId="0" fontId="5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/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/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2" fontId="5" fillId="0" borderId="2" xfId="0" applyNumberFormat="1" applyFont="1" applyBorder="1"/>
    <xf numFmtId="0" fontId="8" fillId="0" borderId="2" xfId="0" applyFon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6" fillId="0" borderId="4" xfId="0" applyFont="1" applyBorder="1" applyAlignment="1">
      <alignment horizontal="center" vertical="top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wrapText="1"/>
    </xf>
    <xf numFmtId="0" fontId="1" fillId="5" borderId="2" xfId="0" applyFont="1" applyFill="1" applyBorder="1" applyAlignment="1">
      <alignment horizontal="center" vertical="center"/>
    </xf>
    <xf numFmtId="2" fontId="1" fillId="5" borderId="2" xfId="0" applyNumberFormat="1" applyFont="1" applyFill="1" applyBorder="1"/>
    <xf numFmtId="0" fontId="1" fillId="5" borderId="0" xfId="0" applyFont="1" applyFill="1"/>
    <xf numFmtId="0" fontId="0" fillId="5" borderId="0" xfId="0" applyFill="1"/>
    <xf numFmtId="0" fontId="1" fillId="5" borderId="2" xfId="0" applyFont="1" applyFill="1" applyBorder="1" applyAlignment="1">
      <alignment horizontal="right"/>
    </xf>
    <xf numFmtId="0" fontId="5" fillId="5" borderId="0" xfId="0" applyFont="1" applyFill="1"/>
    <xf numFmtId="0" fontId="10" fillId="5" borderId="2" xfId="0" applyFont="1" applyFill="1" applyBorder="1" applyAlignment="1">
      <alignment horizontal="center"/>
    </xf>
    <xf numFmtId="0" fontId="10" fillId="5" borderId="2" xfId="0" applyFont="1" applyFill="1" applyBorder="1"/>
    <xf numFmtId="0" fontId="10" fillId="6" borderId="2" xfId="0" applyFont="1" applyFill="1" applyBorder="1" applyAlignment="1">
      <alignment horizontal="center" vertical="top"/>
    </xf>
    <xf numFmtId="0" fontId="10" fillId="6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left" vertical="center" wrapText="1"/>
    </xf>
    <xf numFmtId="0" fontId="10" fillId="5" borderId="2" xfId="0" applyFont="1" applyFill="1" applyBorder="1" applyAlignment="1">
      <alignment wrapText="1"/>
    </xf>
    <xf numFmtId="0" fontId="10" fillId="5" borderId="2" xfId="0" applyFont="1" applyFill="1" applyBorder="1" applyAlignment="1">
      <alignment horizontal="center" vertical="center"/>
    </xf>
    <xf numFmtId="2" fontId="10" fillId="5" borderId="2" xfId="0" applyNumberFormat="1" applyFont="1" applyFill="1" applyBorder="1"/>
    <xf numFmtId="0" fontId="11" fillId="5" borderId="0" xfId="0" applyFont="1" applyFill="1"/>
    <xf numFmtId="0" fontId="10" fillId="5" borderId="0" xfId="0" applyFont="1" applyFill="1"/>
    <xf numFmtId="0" fontId="6" fillId="5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375"/>
  <sheetViews>
    <sheetView tabSelected="1" topLeftCell="A136" workbookViewId="0">
      <selection activeCell="K127" sqref="K127"/>
    </sheetView>
  </sheetViews>
  <sheetFormatPr baseColWidth="10" defaultColWidth="14.5" defaultRowHeight="15" x14ac:dyDescent="0.2"/>
  <cols>
    <col min="1" max="1" width="7.5" customWidth="1"/>
    <col min="2" max="2" width="49.33203125" customWidth="1"/>
    <col min="3" max="3" width="8.6640625" customWidth="1"/>
    <col min="4" max="4" width="38.5" customWidth="1"/>
    <col min="5" max="5" width="13.33203125" customWidth="1"/>
    <col min="6" max="6" width="37.5" customWidth="1"/>
    <col min="7" max="7" width="26.33203125" customWidth="1"/>
    <col min="8" max="8" width="8" customWidth="1"/>
    <col min="9" max="9" width="9.1640625" customWidth="1"/>
    <col min="10" max="26" width="12.5" customWidth="1"/>
  </cols>
  <sheetData>
    <row r="1" spans="1:26" ht="16" x14ac:dyDescent="0.2">
      <c r="A1" s="1"/>
      <c r="B1" s="2"/>
      <c r="C1" s="3"/>
      <c r="D1" s="4"/>
      <c r="E1" s="3"/>
      <c r="F1" s="4"/>
      <c r="G1" s="4"/>
      <c r="H1" s="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1" x14ac:dyDescent="0.2">
      <c r="A2" s="1"/>
      <c r="B2" s="6" t="s">
        <v>0</v>
      </c>
      <c r="C2" s="3"/>
      <c r="D2" s="7" t="s">
        <v>1</v>
      </c>
      <c r="E2" s="8"/>
      <c r="F2" s="4"/>
      <c r="G2" s="4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" x14ac:dyDescent="0.2">
      <c r="A3" s="1"/>
      <c r="B3" s="6" t="s">
        <v>2</v>
      </c>
      <c r="C3" s="3"/>
      <c r="D3" s="7" t="s">
        <v>3</v>
      </c>
      <c r="E3" s="8"/>
      <c r="F3" s="4"/>
      <c r="G3" s="4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x14ac:dyDescent="0.2">
      <c r="A4" s="1"/>
      <c r="B4" s="2"/>
      <c r="C4" s="3"/>
      <c r="D4" s="4"/>
      <c r="E4" s="3"/>
      <c r="F4" s="4"/>
      <c r="G4" s="4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4" x14ac:dyDescent="0.2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6" x14ac:dyDescent="0.2">
      <c r="A6" s="1"/>
      <c r="B6" s="2"/>
      <c r="C6" s="3"/>
      <c r="D6" s="4"/>
      <c r="E6" s="3"/>
      <c r="F6" s="4"/>
      <c r="G6" s="4"/>
      <c r="H6" s="1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" x14ac:dyDescent="0.25">
      <c r="A7" s="12" t="s">
        <v>13</v>
      </c>
      <c r="B7" s="13" t="s">
        <v>14</v>
      </c>
      <c r="C7" s="12"/>
      <c r="D7" s="14"/>
      <c r="E7" s="12"/>
      <c r="F7" s="14"/>
      <c r="G7" s="14"/>
      <c r="H7" s="15"/>
      <c r="I7" s="16">
        <f>SUM(I8:I34)</f>
        <v>28</v>
      </c>
      <c r="J7" s="17">
        <f>SUMIF(H9:H34, 1, I9:I34)</f>
        <v>14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6" x14ac:dyDescent="0.2">
      <c r="A8" s="18">
        <v>1</v>
      </c>
      <c r="B8" s="19" t="s">
        <v>15</v>
      </c>
      <c r="C8" s="19"/>
      <c r="D8" s="20"/>
      <c r="E8" s="19"/>
      <c r="F8" s="20"/>
      <c r="G8" s="19"/>
      <c r="H8" s="21"/>
      <c r="I8" s="19"/>
      <c r="J8" s="2">
        <f>SUMIF(H9:H34, 2, I9:I34)</f>
        <v>14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4" x14ac:dyDescent="0.2">
      <c r="A9" s="18"/>
      <c r="B9" s="19"/>
      <c r="C9" s="22" t="s">
        <v>16</v>
      </c>
      <c r="D9" s="23" t="s">
        <v>17</v>
      </c>
      <c r="E9" s="18"/>
      <c r="F9" s="24" t="s">
        <v>139</v>
      </c>
      <c r="G9" s="20"/>
      <c r="H9" s="21">
        <v>1</v>
      </c>
      <c r="I9" s="25">
        <v>2</v>
      </c>
      <c r="J9" s="2">
        <f>SUMIF(H9:H34, 3, I9:I34)</f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51" x14ac:dyDescent="0.2">
      <c r="A10" s="18"/>
      <c r="B10" s="19"/>
      <c r="C10" s="22" t="s">
        <v>16</v>
      </c>
      <c r="D10" s="23" t="s">
        <v>18</v>
      </c>
      <c r="E10" s="18"/>
      <c r="F10" s="26"/>
      <c r="G10" s="20"/>
      <c r="H10" s="21">
        <v>1</v>
      </c>
      <c r="I10" s="25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51" x14ac:dyDescent="0.2">
      <c r="A11" s="18"/>
      <c r="B11" s="19"/>
      <c r="C11" s="22" t="s">
        <v>16</v>
      </c>
      <c r="D11" s="23" t="s">
        <v>19</v>
      </c>
      <c r="E11" s="18"/>
      <c r="F11" s="24" t="s">
        <v>20</v>
      </c>
      <c r="G11" s="20"/>
      <c r="H11" s="21">
        <v>1</v>
      </c>
      <c r="I11" s="25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51" x14ac:dyDescent="0.2">
      <c r="A12" s="18"/>
      <c r="B12" s="19"/>
      <c r="C12" s="22" t="s">
        <v>16</v>
      </c>
      <c r="D12" s="23" t="s">
        <v>21</v>
      </c>
      <c r="E12" s="18"/>
      <c r="F12" s="24" t="s">
        <v>22</v>
      </c>
      <c r="G12" s="20"/>
      <c r="H12" s="21">
        <v>1</v>
      </c>
      <c r="I12" s="25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" x14ac:dyDescent="0.2">
      <c r="A13" s="18">
        <v>2</v>
      </c>
      <c r="B13" s="19" t="s">
        <v>23</v>
      </c>
      <c r="C13" s="22"/>
      <c r="D13" s="23"/>
      <c r="E13" s="18"/>
      <c r="F13" s="24"/>
      <c r="G13" s="20"/>
      <c r="H13" s="21"/>
      <c r="I13" s="2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" x14ac:dyDescent="0.2">
      <c r="A14" s="18"/>
      <c r="B14" s="19"/>
      <c r="C14" s="22" t="s">
        <v>16</v>
      </c>
      <c r="D14" s="23" t="s">
        <v>24</v>
      </c>
      <c r="E14" s="18"/>
      <c r="F14" s="24"/>
      <c r="G14" s="20"/>
      <c r="H14" s="21">
        <v>2</v>
      </c>
      <c r="I14" s="25">
        <v>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" x14ac:dyDescent="0.2">
      <c r="A15" s="18"/>
      <c r="B15" s="19"/>
      <c r="C15" s="22" t="s">
        <v>16</v>
      </c>
      <c r="D15" s="23" t="s">
        <v>25</v>
      </c>
      <c r="E15" s="18"/>
      <c r="F15" s="24"/>
      <c r="G15" s="20"/>
      <c r="H15" s="21">
        <v>2</v>
      </c>
      <c r="I15" s="25">
        <v>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71" customFormat="1" ht="34" x14ac:dyDescent="0.2">
      <c r="A16" s="65"/>
      <c r="B16" s="66"/>
      <c r="C16" s="64" t="s">
        <v>16</v>
      </c>
      <c r="D16" s="63" t="s">
        <v>26</v>
      </c>
      <c r="E16" s="65"/>
      <c r="F16" s="62" t="s">
        <v>147</v>
      </c>
      <c r="G16" s="67"/>
      <c r="H16" s="68">
        <v>2</v>
      </c>
      <c r="I16" s="69">
        <v>2</v>
      </c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7" x14ac:dyDescent="0.2">
      <c r="A17" s="18"/>
      <c r="B17" s="19"/>
      <c r="C17" s="22" t="s">
        <v>16</v>
      </c>
      <c r="D17" s="23" t="s">
        <v>27</v>
      </c>
      <c r="E17" s="18"/>
      <c r="F17" s="24"/>
      <c r="G17" s="20"/>
      <c r="H17" s="21">
        <v>2</v>
      </c>
      <c r="I17" s="25">
        <v>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" x14ac:dyDescent="0.2">
      <c r="A18" s="18"/>
      <c r="B18" s="19"/>
      <c r="C18" s="22" t="s">
        <v>16</v>
      </c>
      <c r="D18" s="23" t="s">
        <v>28</v>
      </c>
      <c r="E18" s="18"/>
      <c r="F18" s="24"/>
      <c r="G18" s="20"/>
      <c r="H18" s="21">
        <v>2</v>
      </c>
      <c r="I18" s="25">
        <v>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 x14ac:dyDescent="0.2">
      <c r="A19" s="18"/>
      <c r="B19" s="19"/>
      <c r="C19" s="22" t="s">
        <v>16</v>
      </c>
      <c r="D19" s="23" t="s">
        <v>29</v>
      </c>
      <c r="E19" s="18"/>
      <c r="F19" s="24"/>
      <c r="G19" s="20"/>
      <c r="H19" s="21">
        <v>2</v>
      </c>
      <c r="I19" s="25">
        <v>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51" x14ac:dyDescent="0.2">
      <c r="A20" s="18"/>
      <c r="B20" s="19"/>
      <c r="C20" s="27" t="s">
        <v>16</v>
      </c>
      <c r="D20" s="23" t="s">
        <v>30</v>
      </c>
      <c r="E20" s="28"/>
      <c r="F20" s="24" t="s">
        <v>31</v>
      </c>
      <c r="G20" s="29"/>
      <c r="H20" s="21">
        <v>2</v>
      </c>
      <c r="I20" s="25">
        <v>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 x14ac:dyDescent="0.2">
      <c r="A21" s="18">
        <v>3</v>
      </c>
      <c r="B21" s="19" t="s">
        <v>32</v>
      </c>
      <c r="C21" s="22"/>
      <c r="D21" s="23"/>
      <c r="E21" s="18"/>
      <c r="F21" s="24"/>
      <c r="G21" s="20"/>
      <c r="H21" s="21"/>
      <c r="I21" s="2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" x14ac:dyDescent="0.2">
      <c r="A22" s="18"/>
      <c r="B22" s="19"/>
      <c r="C22" s="22" t="s">
        <v>16</v>
      </c>
      <c r="D22" s="23" t="s">
        <v>33</v>
      </c>
      <c r="E22" s="18"/>
      <c r="F22" s="24"/>
      <c r="G22" s="20"/>
      <c r="H22" s="21">
        <v>1</v>
      </c>
      <c r="I22" s="25">
        <v>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4" x14ac:dyDescent="0.2">
      <c r="A23" s="18"/>
      <c r="B23" s="19"/>
      <c r="C23" s="22" t="s">
        <v>34</v>
      </c>
      <c r="D23" s="23" t="s">
        <v>35</v>
      </c>
      <c r="E23" s="18"/>
      <c r="F23" s="24"/>
      <c r="G23" s="20"/>
      <c r="H23" s="21">
        <v>1</v>
      </c>
      <c r="I23" s="25">
        <v>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" x14ac:dyDescent="0.2">
      <c r="A24" s="18"/>
      <c r="B24" s="19"/>
      <c r="C24" s="22"/>
      <c r="D24" s="23"/>
      <c r="E24" s="18">
        <v>0</v>
      </c>
      <c r="F24" s="24" t="s">
        <v>36</v>
      </c>
      <c r="G24" s="20"/>
      <c r="H24" s="21"/>
      <c r="I24" s="2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4" x14ac:dyDescent="0.2">
      <c r="A25" s="18"/>
      <c r="B25" s="19"/>
      <c r="C25" s="22"/>
      <c r="D25" s="23"/>
      <c r="E25" s="18">
        <v>1</v>
      </c>
      <c r="F25" s="24" t="s">
        <v>37</v>
      </c>
      <c r="G25" s="20"/>
      <c r="H25" s="21"/>
      <c r="I25" s="2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51" x14ac:dyDescent="0.2">
      <c r="A26" s="18"/>
      <c r="B26" s="19"/>
      <c r="C26" s="22"/>
      <c r="D26" s="23"/>
      <c r="E26" s="18">
        <v>2</v>
      </c>
      <c r="F26" s="24" t="s">
        <v>38</v>
      </c>
      <c r="G26" s="20"/>
      <c r="H26" s="21"/>
      <c r="I26" s="2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51" x14ac:dyDescent="0.2">
      <c r="A27" s="18"/>
      <c r="B27" s="19"/>
      <c r="C27" s="22"/>
      <c r="D27" s="23"/>
      <c r="E27" s="18">
        <v>3</v>
      </c>
      <c r="F27" s="24" t="s">
        <v>39</v>
      </c>
      <c r="G27" s="20"/>
      <c r="H27" s="21"/>
      <c r="I27" s="2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4" x14ac:dyDescent="0.2">
      <c r="A28" s="18"/>
      <c r="B28" s="19"/>
      <c r="C28" s="22" t="s">
        <v>16</v>
      </c>
      <c r="D28" s="23" t="s">
        <v>40</v>
      </c>
      <c r="E28" s="18"/>
      <c r="F28" s="24"/>
      <c r="G28" s="20"/>
      <c r="H28" s="21">
        <v>1</v>
      </c>
      <c r="I28" s="25">
        <v>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4" x14ac:dyDescent="0.2">
      <c r="A29" s="18"/>
      <c r="B29" s="19"/>
      <c r="C29" s="22" t="s">
        <v>16</v>
      </c>
      <c r="D29" s="23" t="s">
        <v>41</v>
      </c>
      <c r="E29" s="18"/>
      <c r="F29" s="24" t="s">
        <v>42</v>
      </c>
      <c r="G29" s="20"/>
      <c r="H29" s="21">
        <v>1</v>
      </c>
      <c r="I29" s="25">
        <v>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4" x14ac:dyDescent="0.2">
      <c r="A30" s="18"/>
      <c r="B30" s="19"/>
      <c r="C30" s="22" t="s">
        <v>34</v>
      </c>
      <c r="D30" s="23" t="s">
        <v>43</v>
      </c>
      <c r="E30" s="18"/>
      <c r="F30" s="24"/>
      <c r="G30" s="20"/>
      <c r="H30" s="21">
        <v>1</v>
      </c>
      <c r="I30" s="25">
        <v>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" x14ac:dyDescent="0.2">
      <c r="A31" s="18"/>
      <c r="B31" s="19"/>
      <c r="C31" s="22"/>
      <c r="D31" s="23"/>
      <c r="E31" s="18">
        <v>0</v>
      </c>
      <c r="F31" s="24" t="s">
        <v>36</v>
      </c>
      <c r="G31" s="20"/>
      <c r="H31" s="21"/>
      <c r="I31" s="2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" x14ac:dyDescent="0.2">
      <c r="A32" s="18"/>
      <c r="B32" s="19"/>
      <c r="C32" s="22"/>
      <c r="D32" s="23"/>
      <c r="E32" s="18">
        <v>1</v>
      </c>
      <c r="F32" s="24" t="s">
        <v>44</v>
      </c>
      <c r="G32" s="20"/>
      <c r="H32" s="21"/>
      <c r="I32" s="2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51" x14ac:dyDescent="0.2">
      <c r="A33" s="18"/>
      <c r="B33" s="19"/>
      <c r="C33" s="22"/>
      <c r="D33" s="23"/>
      <c r="E33" s="18">
        <v>2</v>
      </c>
      <c r="F33" s="24" t="s">
        <v>38</v>
      </c>
      <c r="G33" s="20"/>
      <c r="H33" s="21"/>
      <c r="I33" s="2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51" x14ac:dyDescent="0.2">
      <c r="A34" s="18"/>
      <c r="B34" s="19"/>
      <c r="C34" s="22"/>
      <c r="D34" s="23"/>
      <c r="E34" s="18">
        <v>3</v>
      </c>
      <c r="F34" s="24" t="s">
        <v>39</v>
      </c>
      <c r="G34" s="20"/>
      <c r="H34" s="21"/>
      <c r="I34" s="2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" x14ac:dyDescent="0.25">
      <c r="A35" s="12" t="s">
        <v>45</v>
      </c>
      <c r="B35" s="13" t="s">
        <v>46</v>
      </c>
      <c r="C35" s="30"/>
      <c r="D35" s="31"/>
      <c r="E35" s="12"/>
      <c r="F35" s="32"/>
      <c r="G35" s="14"/>
      <c r="H35" s="15"/>
      <c r="I35" s="16">
        <f>SUM(I36:I117)</f>
        <v>52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6" x14ac:dyDescent="0.2">
      <c r="A36" s="33">
        <v>1</v>
      </c>
      <c r="B36" s="19" t="s">
        <v>47</v>
      </c>
      <c r="C36" s="34"/>
      <c r="D36" s="35"/>
      <c r="E36" s="36"/>
      <c r="F36" s="37"/>
      <c r="G36" s="36"/>
      <c r="H36" s="38"/>
      <c r="I36" s="39"/>
      <c r="J36" s="2">
        <f>SUMIF(H37:H117,1,I37:I117)</f>
        <v>17.5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71" customFormat="1" ht="34" x14ac:dyDescent="0.25">
      <c r="A37" s="65"/>
      <c r="B37" s="70"/>
      <c r="C37" s="64" t="s">
        <v>16</v>
      </c>
      <c r="D37" s="63" t="s">
        <v>165</v>
      </c>
      <c r="E37" s="65"/>
      <c r="F37" s="62" t="s">
        <v>158</v>
      </c>
      <c r="G37" s="66"/>
      <c r="H37" s="68">
        <v>3</v>
      </c>
      <c r="I37" s="69">
        <v>1</v>
      </c>
      <c r="J37" s="73">
        <f>SUMIF(H37:H117,2,I37:I117)</f>
        <v>1</v>
      </c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s="71" customFormat="1" ht="34" x14ac:dyDescent="0.25">
      <c r="A38" s="65"/>
      <c r="B38" s="66"/>
      <c r="C38" s="64" t="s">
        <v>16</v>
      </c>
      <c r="D38" s="63" t="s">
        <v>166</v>
      </c>
      <c r="E38" s="65"/>
      <c r="F38" s="62" t="s">
        <v>158</v>
      </c>
      <c r="G38" s="66"/>
      <c r="H38" s="68">
        <v>3</v>
      </c>
      <c r="I38" s="69">
        <v>1</v>
      </c>
      <c r="J38" s="73">
        <f>SUMIF(H37:H117,3,I37:I117)</f>
        <v>33.5</v>
      </c>
      <c r="K38" s="73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s="71" customFormat="1" ht="34" x14ac:dyDescent="0.25">
      <c r="A39" s="65"/>
      <c r="B39" s="66"/>
      <c r="C39" s="64" t="s">
        <v>16</v>
      </c>
      <c r="D39" s="63" t="s">
        <v>167</v>
      </c>
      <c r="E39" s="65"/>
      <c r="F39" s="62" t="s">
        <v>157</v>
      </c>
      <c r="G39" s="66"/>
      <c r="H39" s="68">
        <v>3</v>
      </c>
      <c r="I39" s="69">
        <v>2</v>
      </c>
      <c r="J39" s="73"/>
      <c r="K39" s="73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s="71" customFormat="1" ht="34" x14ac:dyDescent="0.25">
      <c r="A40" s="65"/>
      <c r="B40" s="66"/>
      <c r="C40" s="64" t="s">
        <v>34</v>
      </c>
      <c r="D40" s="63" t="s">
        <v>160</v>
      </c>
      <c r="E40" s="65"/>
      <c r="F40" s="62"/>
      <c r="G40" s="67"/>
      <c r="H40" s="68">
        <v>3</v>
      </c>
      <c r="I40" s="69">
        <v>0.75</v>
      </c>
      <c r="J40" s="73"/>
      <c r="K40" s="73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s="71" customFormat="1" ht="19" x14ac:dyDescent="0.25">
      <c r="A41" s="65"/>
      <c r="B41" s="66"/>
      <c r="C41" s="64"/>
      <c r="D41" s="63"/>
      <c r="E41" s="65">
        <v>0</v>
      </c>
      <c r="F41" s="62" t="s">
        <v>48</v>
      </c>
      <c r="G41" s="67"/>
      <c r="H41" s="68"/>
      <c r="I41" s="69"/>
      <c r="J41" s="73"/>
      <c r="K41" s="73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s="71" customFormat="1" ht="34" x14ac:dyDescent="0.25">
      <c r="A42" s="65"/>
      <c r="B42" s="66"/>
      <c r="C42" s="85"/>
      <c r="D42" s="86"/>
      <c r="E42" s="87">
        <v>1</v>
      </c>
      <c r="F42" s="88" t="s">
        <v>49</v>
      </c>
      <c r="G42" s="89"/>
      <c r="H42" s="68"/>
      <c r="I42" s="69"/>
      <c r="J42" s="73"/>
      <c r="K42" s="73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s="71" customFormat="1" ht="51" x14ac:dyDescent="0.25">
      <c r="A43" s="65"/>
      <c r="B43" s="66"/>
      <c r="C43" s="64"/>
      <c r="D43" s="63"/>
      <c r="E43" s="65">
        <v>2</v>
      </c>
      <c r="F43" s="62" t="s">
        <v>50</v>
      </c>
      <c r="G43" s="67"/>
      <c r="H43" s="68"/>
      <c r="I43" s="69"/>
      <c r="J43" s="73"/>
      <c r="K43" s="73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s="71" customFormat="1" ht="34" x14ac:dyDescent="0.25">
      <c r="A44" s="65"/>
      <c r="B44" s="66"/>
      <c r="C44" s="64"/>
      <c r="D44" s="63"/>
      <c r="E44" s="65">
        <v>3</v>
      </c>
      <c r="F44" s="62" t="s">
        <v>51</v>
      </c>
      <c r="G44" s="67"/>
      <c r="H44" s="68"/>
      <c r="I44" s="69"/>
      <c r="J44" s="73"/>
      <c r="K44" s="73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s="71" customFormat="1" ht="34" x14ac:dyDescent="0.25">
      <c r="A45" s="65"/>
      <c r="B45" s="66"/>
      <c r="C45" s="64" t="s">
        <v>34</v>
      </c>
      <c r="D45" s="63" t="s">
        <v>161</v>
      </c>
      <c r="E45" s="65"/>
      <c r="F45" s="62"/>
      <c r="G45" s="67"/>
      <c r="H45" s="68">
        <v>3</v>
      </c>
      <c r="I45" s="69">
        <v>0.75</v>
      </c>
      <c r="J45" s="73"/>
      <c r="K45" s="73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s="71" customFormat="1" ht="19" x14ac:dyDescent="0.25">
      <c r="A46" s="65"/>
      <c r="B46" s="66"/>
      <c r="C46" s="64"/>
      <c r="D46" s="63"/>
      <c r="E46" s="65">
        <v>0</v>
      </c>
      <c r="F46" s="62" t="s">
        <v>48</v>
      </c>
      <c r="G46" s="67"/>
      <c r="H46" s="68"/>
      <c r="I46" s="69"/>
      <c r="J46" s="73"/>
      <c r="K46" s="73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s="71" customFormat="1" ht="34" x14ac:dyDescent="0.25">
      <c r="A47" s="65"/>
      <c r="B47" s="66"/>
      <c r="C47" s="85"/>
      <c r="D47" s="86"/>
      <c r="E47" s="87">
        <v>1</v>
      </c>
      <c r="F47" s="88" t="s">
        <v>49</v>
      </c>
      <c r="G47" s="89"/>
      <c r="H47" s="68"/>
      <c r="I47" s="69"/>
      <c r="J47" s="73"/>
      <c r="K47" s="73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s="71" customFormat="1" ht="51" x14ac:dyDescent="0.25">
      <c r="A48" s="65"/>
      <c r="B48" s="66"/>
      <c r="C48" s="64"/>
      <c r="D48" s="63"/>
      <c r="E48" s="65">
        <v>2</v>
      </c>
      <c r="F48" s="62" t="s">
        <v>50</v>
      </c>
      <c r="G48" s="67"/>
      <c r="H48" s="68"/>
      <c r="I48" s="69"/>
      <c r="J48" s="73"/>
      <c r="K48" s="73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s="71" customFormat="1" ht="34" x14ac:dyDescent="0.25">
      <c r="A49" s="65"/>
      <c r="B49" s="66"/>
      <c r="C49" s="64"/>
      <c r="D49" s="63"/>
      <c r="E49" s="65">
        <v>3</v>
      </c>
      <c r="F49" s="62" t="s">
        <v>51</v>
      </c>
      <c r="G49" s="67"/>
      <c r="H49" s="68"/>
      <c r="I49" s="69"/>
      <c r="J49" s="73"/>
      <c r="K49" s="73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s="71" customFormat="1" ht="34" x14ac:dyDescent="0.25">
      <c r="A50" s="72"/>
      <c r="B50" s="66"/>
      <c r="C50" s="64" t="s">
        <v>34</v>
      </c>
      <c r="D50" s="63" t="s">
        <v>162</v>
      </c>
      <c r="E50" s="65"/>
      <c r="F50" s="62"/>
      <c r="G50" s="67"/>
      <c r="H50" s="68">
        <v>3</v>
      </c>
      <c r="I50" s="69">
        <v>1</v>
      </c>
      <c r="J50" s="73"/>
      <c r="K50" s="73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s="71" customFormat="1" ht="19" x14ac:dyDescent="0.25">
      <c r="A51" s="72"/>
      <c r="B51" s="66"/>
      <c r="C51" s="64"/>
      <c r="D51" s="63"/>
      <c r="E51" s="65">
        <v>0</v>
      </c>
      <c r="F51" s="62" t="s">
        <v>52</v>
      </c>
      <c r="G51" s="67"/>
      <c r="H51" s="68"/>
      <c r="I51" s="69"/>
      <c r="J51" s="73"/>
      <c r="K51" s="73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s="71" customFormat="1" ht="19" x14ac:dyDescent="0.25">
      <c r="A52" s="72"/>
      <c r="B52" s="66"/>
      <c r="C52" s="64"/>
      <c r="D52" s="63"/>
      <c r="E52" s="65">
        <v>1</v>
      </c>
      <c r="F52" s="62" t="s">
        <v>53</v>
      </c>
      <c r="G52" s="67"/>
      <c r="H52" s="68"/>
      <c r="I52" s="69"/>
      <c r="J52" s="73"/>
      <c r="K52" s="73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s="71" customFormat="1" ht="34" x14ac:dyDescent="0.25">
      <c r="A53" s="72"/>
      <c r="B53" s="66"/>
      <c r="C53" s="64"/>
      <c r="D53" s="63"/>
      <c r="E53" s="65">
        <v>2</v>
      </c>
      <c r="F53" s="62" t="s">
        <v>54</v>
      </c>
      <c r="G53" s="67"/>
      <c r="H53" s="68"/>
      <c r="I53" s="69"/>
      <c r="J53" s="73"/>
      <c r="K53" s="73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s="71" customFormat="1" ht="34" x14ac:dyDescent="0.25">
      <c r="A54" s="72"/>
      <c r="B54" s="66"/>
      <c r="C54" s="64"/>
      <c r="D54" s="63"/>
      <c r="E54" s="65">
        <v>3</v>
      </c>
      <c r="F54" s="62" t="s">
        <v>55</v>
      </c>
      <c r="G54" s="67"/>
      <c r="H54" s="68"/>
      <c r="I54" s="69"/>
      <c r="J54" s="73"/>
      <c r="K54" s="73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s="71" customFormat="1" ht="34" x14ac:dyDescent="0.25">
      <c r="A55" s="72"/>
      <c r="B55" s="66"/>
      <c r="C55" s="64" t="s">
        <v>34</v>
      </c>
      <c r="D55" s="63" t="s">
        <v>163</v>
      </c>
      <c r="E55" s="65"/>
      <c r="F55" s="62"/>
      <c r="G55" s="67"/>
      <c r="H55" s="68">
        <v>3</v>
      </c>
      <c r="I55" s="69">
        <v>1</v>
      </c>
      <c r="J55" s="73"/>
      <c r="K55" s="73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s="71" customFormat="1" ht="19" x14ac:dyDescent="0.25">
      <c r="A56" s="72"/>
      <c r="B56" s="66"/>
      <c r="C56" s="64"/>
      <c r="D56" s="63"/>
      <c r="E56" s="65">
        <v>0</v>
      </c>
      <c r="F56" s="62" t="s">
        <v>52</v>
      </c>
      <c r="G56" s="67"/>
      <c r="H56" s="68"/>
      <c r="I56" s="69"/>
      <c r="J56" s="73"/>
      <c r="K56" s="73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s="71" customFormat="1" ht="19" x14ac:dyDescent="0.25">
      <c r="A57" s="72"/>
      <c r="B57" s="66"/>
      <c r="C57" s="64"/>
      <c r="D57" s="63"/>
      <c r="E57" s="65">
        <v>1</v>
      </c>
      <c r="F57" s="62" t="s">
        <v>53</v>
      </c>
      <c r="G57" s="67"/>
      <c r="H57" s="68"/>
      <c r="I57" s="69"/>
      <c r="J57" s="73"/>
      <c r="K57" s="73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s="71" customFormat="1" ht="34" x14ac:dyDescent="0.25">
      <c r="A58" s="72"/>
      <c r="B58" s="66"/>
      <c r="C58" s="64"/>
      <c r="D58" s="63"/>
      <c r="E58" s="65">
        <v>2</v>
      </c>
      <c r="F58" s="62" t="s">
        <v>54</v>
      </c>
      <c r="G58" s="67"/>
      <c r="H58" s="68"/>
      <c r="I58" s="69"/>
      <c r="J58" s="73"/>
      <c r="K58" s="73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s="71" customFormat="1" ht="34" x14ac:dyDescent="0.25">
      <c r="A59" s="72"/>
      <c r="B59" s="66"/>
      <c r="C59" s="64"/>
      <c r="D59" s="63"/>
      <c r="E59" s="65">
        <v>3</v>
      </c>
      <c r="F59" s="62" t="s">
        <v>55</v>
      </c>
      <c r="G59" s="67"/>
      <c r="H59" s="68"/>
      <c r="I59" s="69"/>
      <c r="J59" s="73"/>
      <c r="K59" s="73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9" x14ac:dyDescent="0.25">
      <c r="A60" s="42">
        <v>2</v>
      </c>
      <c r="B60" s="19" t="s">
        <v>56</v>
      </c>
      <c r="C60" s="22"/>
      <c r="D60" s="43"/>
      <c r="E60" s="18"/>
      <c r="F60" s="24"/>
      <c r="G60" s="20"/>
      <c r="H60" s="21"/>
      <c r="I60" s="25"/>
      <c r="J60" s="17"/>
      <c r="K60" s="17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71" customFormat="1" ht="51" x14ac:dyDescent="0.25">
      <c r="A61" s="72"/>
      <c r="B61" s="66"/>
      <c r="C61" s="64" t="s">
        <v>16</v>
      </c>
      <c r="D61" s="63" t="s">
        <v>164</v>
      </c>
      <c r="E61" s="65"/>
      <c r="F61" s="62"/>
      <c r="G61" s="67"/>
      <c r="H61" s="68">
        <v>3</v>
      </c>
      <c r="I61" s="69">
        <v>2</v>
      </c>
      <c r="J61" s="73"/>
      <c r="K61" s="73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s="71" customFormat="1" ht="34" x14ac:dyDescent="0.25">
      <c r="A62" s="72"/>
      <c r="B62" s="66"/>
      <c r="C62" s="64" t="s">
        <v>16</v>
      </c>
      <c r="D62" s="63" t="s">
        <v>168</v>
      </c>
      <c r="E62" s="65"/>
      <c r="F62" s="62" t="s">
        <v>157</v>
      </c>
      <c r="G62" s="67"/>
      <c r="H62" s="68">
        <v>3</v>
      </c>
      <c r="I62" s="69">
        <v>2</v>
      </c>
      <c r="J62" s="73"/>
      <c r="K62" s="73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s="71" customFormat="1" ht="34" x14ac:dyDescent="0.25">
      <c r="A63" s="72"/>
      <c r="B63" s="66"/>
      <c r="C63" s="64" t="s">
        <v>16</v>
      </c>
      <c r="D63" s="63" t="s">
        <v>148</v>
      </c>
      <c r="E63" s="65"/>
      <c r="F63" s="62"/>
      <c r="G63" s="67"/>
      <c r="H63" s="68">
        <v>3</v>
      </c>
      <c r="I63" s="69">
        <v>2</v>
      </c>
      <c r="J63" s="73"/>
      <c r="K63" s="73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s="71" customFormat="1" ht="34" x14ac:dyDescent="0.25">
      <c r="A64" s="72"/>
      <c r="B64" s="66"/>
      <c r="C64" s="64" t="s">
        <v>16</v>
      </c>
      <c r="D64" s="63" t="s">
        <v>169</v>
      </c>
      <c r="E64" s="65"/>
      <c r="F64" s="62" t="s">
        <v>157</v>
      </c>
      <c r="G64" s="67"/>
      <c r="H64" s="68">
        <v>3</v>
      </c>
      <c r="I64" s="69">
        <v>2</v>
      </c>
      <c r="J64" s="73"/>
      <c r="K64" s="73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s="71" customFormat="1" ht="51" x14ac:dyDescent="0.25">
      <c r="A65" s="72"/>
      <c r="B65" s="66"/>
      <c r="C65" s="64" t="s">
        <v>16</v>
      </c>
      <c r="D65" s="63" t="s">
        <v>170</v>
      </c>
      <c r="E65" s="65"/>
      <c r="F65" s="62" t="s">
        <v>157</v>
      </c>
      <c r="G65" s="67"/>
      <c r="H65" s="68">
        <v>3</v>
      </c>
      <c r="I65" s="69">
        <v>2</v>
      </c>
      <c r="J65" s="73"/>
      <c r="K65" s="73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s="71" customFormat="1" ht="34" x14ac:dyDescent="0.25">
      <c r="A66" s="72"/>
      <c r="B66" s="66"/>
      <c r="C66" s="64" t="s">
        <v>16</v>
      </c>
      <c r="D66" s="63" t="s">
        <v>171</v>
      </c>
      <c r="E66" s="65"/>
      <c r="F66" s="62" t="s">
        <v>157</v>
      </c>
      <c r="G66" s="67"/>
      <c r="H66" s="68">
        <v>3</v>
      </c>
      <c r="I66" s="69">
        <v>2</v>
      </c>
      <c r="J66" s="73"/>
      <c r="K66" s="73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s="71" customFormat="1" ht="34" x14ac:dyDescent="0.25">
      <c r="A67" s="72"/>
      <c r="B67" s="66"/>
      <c r="C67" s="64" t="s">
        <v>16</v>
      </c>
      <c r="D67" s="63" t="s">
        <v>172</v>
      </c>
      <c r="E67" s="65"/>
      <c r="F67" s="62" t="s">
        <v>157</v>
      </c>
      <c r="G67" s="67"/>
      <c r="H67" s="68">
        <v>3</v>
      </c>
      <c r="I67" s="69">
        <v>2</v>
      </c>
      <c r="J67" s="73"/>
      <c r="K67" s="73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s="71" customFormat="1" ht="34" x14ac:dyDescent="0.25">
      <c r="A68" s="72"/>
      <c r="B68" s="66"/>
      <c r="C68" s="64" t="s">
        <v>16</v>
      </c>
      <c r="D68" s="63" t="s">
        <v>173</v>
      </c>
      <c r="E68" s="65"/>
      <c r="F68" s="62"/>
      <c r="G68" s="67"/>
      <c r="H68" s="68">
        <v>3</v>
      </c>
      <c r="I68" s="69">
        <v>1</v>
      </c>
      <c r="J68" s="73"/>
      <c r="K68" s="73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s="71" customFormat="1" ht="34" x14ac:dyDescent="0.25">
      <c r="A69" s="72"/>
      <c r="B69" s="66"/>
      <c r="C69" s="64" t="s">
        <v>16</v>
      </c>
      <c r="D69" s="63" t="s">
        <v>174</v>
      </c>
      <c r="E69" s="65"/>
      <c r="F69" s="62" t="s">
        <v>158</v>
      </c>
      <c r="G69" s="67"/>
      <c r="H69" s="68">
        <v>3</v>
      </c>
      <c r="I69" s="69">
        <v>1</v>
      </c>
      <c r="J69" s="73"/>
      <c r="K69" s="73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34" x14ac:dyDescent="0.25">
      <c r="A70" s="42"/>
      <c r="B70" s="19"/>
      <c r="C70" s="22" t="s">
        <v>16</v>
      </c>
      <c r="D70" s="23" t="s">
        <v>57</v>
      </c>
      <c r="E70" s="18"/>
      <c r="F70" s="24"/>
      <c r="G70" s="20"/>
      <c r="H70" s="21">
        <v>2</v>
      </c>
      <c r="I70" s="25">
        <v>0.5</v>
      </c>
      <c r="J70" s="17"/>
      <c r="K70" s="17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4" x14ac:dyDescent="0.25">
      <c r="A71" s="42"/>
      <c r="B71" s="19"/>
      <c r="C71" s="22" t="s">
        <v>34</v>
      </c>
      <c r="D71" s="23" t="s">
        <v>58</v>
      </c>
      <c r="E71" s="18"/>
      <c r="F71" s="24"/>
      <c r="G71" s="20"/>
      <c r="H71" s="21">
        <v>2</v>
      </c>
      <c r="I71" s="25">
        <v>0.5</v>
      </c>
      <c r="J71" s="17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4" x14ac:dyDescent="0.25">
      <c r="A72" s="42"/>
      <c r="B72" s="19"/>
      <c r="C72" s="22"/>
      <c r="D72" s="23"/>
      <c r="E72" s="18">
        <v>0</v>
      </c>
      <c r="F72" s="24" t="s">
        <v>59</v>
      </c>
      <c r="G72" s="20"/>
      <c r="H72" s="21"/>
      <c r="I72" s="25"/>
      <c r="J72" s="17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4" x14ac:dyDescent="0.25">
      <c r="A73" s="42"/>
      <c r="B73" s="19"/>
      <c r="C73" s="22"/>
      <c r="D73" s="23"/>
      <c r="E73" s="18">
        <v>1</v>
      </c>
      <c r="F73" s="24" t="s">
        <v>60</v>
      </c>
      <c r="G73" s="20"/>
      <c r="H73" s="21"/>
      <c r="I73" s="25"/>
      <c r="J73" s="17"/>
      <c r="K73" s="1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4" x14ac:dyDescent="0.25">
      <c r="A74" s="42"/>
      <c r="B74" s="19"/>
      <c r="C74" s="22"/>
      <c r="D74" s="23"/>
      <c r="E74" s="18">
        <v>2</v>
      </c>
      <c r="F74" s="24" t="s">
        <v>61</v>
      </c>
      <c r="G74" s="20"/>
      <c r="H74" s="21"/>
      <c r="I74" s="25"/>
      <c r="J74" s="17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4" x14ac:dyDescent="0.25">
      <c r="A75" s="42"/>
      <c r="B75" s="19"/>
      <c r="C75" s="22"/>
      <c r="D75" s="23"/>
      <c r="E75" s="18">
        <v>3</v>
      </c>
      <c r="F75" s="24" t="s">
        <v>62</v>
      </c>
      <c r="G75" s="20"/>
      <c r="H75" s="21"/>
      <c r="I75" s="25"/>
      <c r="J75" s="17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4" x14ac:dyDescent="0.25">
      <c r="A76" s="42"/>
      <c r="B76" s="19"/>
      <c r="C76" s="22" t="s">
        <v>16</v>
      </c>
      <c r="D76" s="23" t="s">
        <v>63</v>
      </c>
      <c r="E76" s="18"/>
      <c r="F76" s="24"/>
      <c r="G76" s="20"/>
      <c r="H76" s="21">
        <v>1</v>
      </c>
      <c r="I76" s="25">
        <v>0.5</v>
      </c>
      <c r="J76" s="17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" x14ac:dyDescent="0.25">
      <c r="A77" s="18">
        <v>3</v>
      </c>
      <c r="B77" s="19" t="s">
        <v>140</v>
      </c>
      <c r="C77" s="22"/>
      <c r="D77" s="23"/>
      <c r="E77" s="18"/>
      <c r="F77" s="24"/>
      <c r="G77" s="20"/>
      <c r="H77" s="21"/>
      <c r="I77" s="25"/>
      <c r="J77" s="17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71" customFormat="1" ht="51" x14ac:dyDescent="0.25">
      <c r="A78" s="65"/>
      <c r="B78" s="66"/>
      <c r="C78" s="64" t="s">
        <v>16</v>
      </c>
      <c r="D78" s="63" t="s">
        <v>175</v>
      </c>
      <c r="E78" s="65"/>
      <c r="F78" s="62" t="s">
        <v>157</v>
      </c>
      <c r="G78" s="67"/>
      <c r="H78" s="68">
        <v>3</v>
      </c>
      <c r="I78" s="69">
        <v>2</v>
      </c>
      <c r="J78" s="73"/>
      <c r="K78" s="73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s="71" customFormat="1" ht="68" x14ac:dyDescent="0.25">
      <c r="A79" s="65"/>
      <c r="B79" s="66"/>
      <c r="C79" s="64" t="s">
        <v>16</v>
      </c>
      <c r="D79" s="63" t="s">
        <v>176</v>
      </c>
      <c r="E79" s="65"/>
      <c r="F79" s="62" t="s">
        <v>157</v>
      </c>
      <c r="G79" s="67"/>
      <c r="H79" s="68">
        <v>3</v>
      </c>
      <c r="I79" s="69">
        <v>2</v>
      </c>
      <c r="J79" s="73"/>
      <c r="K79" s="73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s="71" customFormat="1" ht="68" x14ac:dyDescent="0.25">
      <c r="A80" s="65"/>
      <c r="B80" s="66"/>
      <c r="C80" s="64" t="s">
        <v>16</v>
      </c>
      <c r="D80" s="63" t="s">
        <v>177</v>
      </c>
      <c r="E80" s="65"/>
      <c r="F80" s="62" t="s">
        <v>157</v>
      </c>
      <c r="G80" s="67"/>
      <c r="H80" s="68">
        <v>3</v>
      </c>
      <c r="I80" s="69">
        <v>2</v>
      </c>
      <c r="J80" s="73"/>
      <c r="K80" s="73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9" x14ac:dyDescent="0.25">
      <c r="A81" s="18">
        <v>4</v>
      </c>
      <c r="B81" s="19" t="s">
        <v>64</v>
      </c>
      <c r="C81" s="22"/>
      <c r="D81" s="23"/>
      <c r="E81" s="18"/>
      <c r="F81" s="24"/>
      <c r="G81" s="20"/>
      <c r="H81" s="21"/>
      <c r="I81" s="25"/>
      <c r="J81" s="17"/>
      <c r="K81" s="17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71" customFormat="1" ht="34" x14ac:dyDescent="0.25">
      <c r="A82" s="72"/>
      <c r="B82" s="66"/>
      <c r="C82" s="64" t="s">
        <v>16</v>
      </c>
      <c r="D82" s="63" t="s">
        <v>178</v>
      </c>
      <c r="E82" s="65"/>
      <c r="F82" s="62" t="s">
        <v>158</v>
      </c>
      <c r="G82" s="67"/>
      <c r="H82" s="68">
        <v>3</v>
      </c>
      <c r="I82" s="69">
        <v>1</v>
      </c>
      <c r="J82" s="73"/>
      <c r="K82" s="73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s="71" customFormat="1" ht="34" x14ac:dyDescent="0.25">
      <c r="A83" s="72"/>
      <c r="B83" s="66"/>
      <c r="C83" s="64" t="s">
        <v>16</v>
      </c>
      <c r="D83" s="63" t="s">
        <v>179</v>
      </c>
      <c r="E83" s="65"/>
      <c r="F83" s="62" t="s">
        <v>158</v>
      </c>
      <c r="G83" s="67"/>
      <c r="H83" s="68">
        <v>3</v>
      </c>
      <c r="I83" s="69">
        <v>1</v>
      </c>
      <c r="J83" s="73"/>
      <c r="K83" s="73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9" x14ac:dyDescent="0.25">
      <c r="A84" s="18">
        <v>5</v>
      </c>
      <c r="B84" s="19" t="s">
        <v>65</v>
      </c>
      <c r="C84" s="22"/>
      <c r="D84" s="23"/>
      <c r="E84" s="18"/>
      <c r="F84" s="24"/>
      <c r="G84" s="20"/>
      <c r="H84" s="44"/>
      <c r="I84" s="19"/>
      <c r="J84" s="17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51" x14ac:dyDescent="0.25">
      <c r="A85" s="18"/>
      <c r="B85" s="19"/>
      <c r="C85" s="22" t="s">
        <v>16</v>
      </c>
      <c r="D85" s="23" t="s">
        <v>66</v>
      </c>
      <c r="E85" s="18"/>
      <c r="F85" s="24" t="s">
        <v>67</v>
      </c>
      <c r="G85" s="20"/>
      <c r="H85" s="21">
        <v>1</v>
      </c>
      <c r="I85" s="25">
        <v>1</v>
      </c>
      <c r="J85" s="17"/>
      <c r="K85" s="17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51" x14ac:dyDescent="0.25">
      <c r="A86" s="18"/>
      <c r="B86" s="19"/>
      <c r="C86" s="22" t="s">
        <v>16</v>
      </c>
      <c r="D86" s="23" t="s">
        <v>68</v>
      </c>
      <c r="E86" s="18"/>
      <c r="F86" s="24" t="s">
        <v>69</v>
      </c>
      <c r="G86" s="20"/>
      <c r="H86" s="21">
        <v>1</v>
      </c>
      <c r="I86" s="25">
        <v>1</v>
      </c>
      <c r="J86" s="17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4" x14ac:dyDescent="0.25">
      <c r="A87" s="18"/>
      <c r="B87" s="19"/>
      <c r="C87" s="22" t="s">
        <v>16</v>
      </c>
      <c r="D87" s="23" t="s">
        <v>70</v>
      </c>
      <c r="E87" s="18"/>
      <c r="F87" s="24" t="s">
        <v>71</v>
      </c>
      <c r="G87" s="20"/>
      <c r="H87" s="21">
        <v>3</v>
      </c>
      <c r="I87" s="25">
        <v>1</v>
      </c>
      <c r="J87" s="17"/>
      <c r="K87" s="17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4" x14ac:dyDescent="0.25">
      <c r="A88" s="18"/>
      <c r="B88" s="19"/>
      <c r="C88" s="22" t="s">
        <v>34</v>
      </c>
      <c r="D88" s="23" t="s">
        <v>72</v>
      </c>
      <c r="E88" s="18"/>
      <c r="F88" s="24"/>
      <c r="G88" s="20"/>
      <c r="H88" s="21">
        <v>3</v>
      </c>
      <c r="I88" s="25">
        <v>1</v>
      </c>
      <c r="J88" s="17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" x14ac:dyDescent="0.25">
      <c r="A89" s="18"/>
      <c r="B89" s="19"/>
      <c r="C89" s="22"/>
      <c r="D89" s="23"/>
      <c r="E89" s="18">
        <v>0</v>
      </c>
      <c r="F89" s="24" t="s">
        <v>36</v>
      </c>
      <c r="G89" s="20"/>
      <c r="H89" s="21"/>
      <c r="I89" s="25"/>
      <c r="J89" s="17"/>
      <c r="K89" s="17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4" x14ac:dyDescent="0.25">
      <c r="A90" s="18"/>
      <c r="B90" s="19"/>
      <c r="C90" s="22"/>
      <c r="D90" s="23"/>
      <c r="E90" s="18">
        <v>1</v>
      </c>
      <c r="F90" s="24" t="s">
        <v>73</v>
      </c>
      <c r="G90" s="20"/>
      <c r="H90" s="21"/>
      <c r="I90" s="25"/>
      <c r="J90" s="17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4" x14ac:dyDescent="0.25">
      <c r="A91" s="18"/>
      <c r="B91" s="19"/>
      <c r="C91" s="22"/>
      <c r="D91" s="23"/>
      <c r="E91" s="18">
        <v>2</v>
      </c>
      <c r="F91" s="24" t="s">
        <v>74</v>
      </c>
      <c r="G91" s="20"/>
      <c r="H91" s="21"/>
      <c r="I91" s="25"/>
      <c r="J91" s="17"/>
      <c r="K91" s="17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85" x14ac:dyDescent="0.25">
      <c r="A92" s="18"/>
      <c r="B92" s="19"/>
      <c r="C92" s="22"/>
      <c r="D92" s="23"/>
      <c r="E92" s="18">
        <v>3</v>
      </c>
      <c r="F92" s="24" t="s">
        <v>75</v>
      </c>
      <c r="G92" s="20"/>
      <c r="H92" s="21"/>
      <c r="I92" s="25"/>
      <c r="J92" s="17"/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s="71" customFormat="1" ht="34" x14ac:dyDescent="0.25">
      <c r="A93" s="65"/>
      <c r="B93" s="66"/>
      <c r="C93" s="64" t="s">
        <v>16</v>
      </c>
      <c r="D93" s="63" t="s">
        <v>180</v>
      </c>
      <c r="E93" s="65"/>
      <c r="F93" s="62" t="s">
        <v>157</v>
      </c>
      <c r="G93" s="67"/>
      <c r="H93" s="68">
        <v>1</v>
      </c>
      <c r="I93" s="69">
        <v>1</v>
      </c>
      <c r="J93" s="73"/>
      <c r="K93" s="73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s="71" customFormat="1" ht="19" x14ac:dyDescent="0.25">
      <c r="A94" s="65"/>
      <c r="B94" s="66"/>
      <c r="C94" s="64" t="s">
        <v>16</v>
      </c>
      <c r="D94" s="63" t="s">
        <v>159</v>
      </c>
      <c r="E94" s="65"/>
      <c r="F94" s="62"/>
      <c r="G94" s="67"/>
      <c r="H94" s="68">
        <v>1</v>
      </c>
      <c r="I94" s="69">
        <v>2</v>
      </c>
      <c r="J94" s="73"/>
      <c r="K94" s="73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34" x14ac:dyDescent="0.25">
      <c r="A95" s="18"/>
      <c r="B95" s="19"/>
      <c r="C95" s="22" t="s">
        <v>16</v>
      </c>
      <c r="D95" s="23" t="s">
        <v>76</v>
      </c>
      <c r="E95" s="18"/>
      <c r="F95" s="24"/>
      <c r="G95" s="20"/>
      <c r="H95" s="21">
        <v>1</v>
      </c>
      <c r="I95" s="25">
        <v>2</v>
      </c>
      <c r="J95" s="17"/>
      <c r="K95" s="17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4" x14ac:dyDescent="0.25">
      <c r="A96" s="18"/>
      <c r="B96" s="19"/>
      <c r="C96" s="22" t="s">
        <v>16</v>
      </c>
      <c r="D96" s="23" t="s">
        <v>77</v>
      </c>
      <c r="E96" s="18"/>
      <c r="F96" s="24"/>
      <c r="G96" s="20"/>
      <c r="H96" s="21">
        <v>1</v>
      </c>
      <c r="I96" s="25">
        <v>1</v>
      </c>
      <c r="J96" s="17"/>
      <c r="K96" s="17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4" x14ac:dyDescent="0.25">
      <c r="A97" s="18"/>
      <c r="B97" s="19"/>
      <c r="C97" s="22" t="s">
        <v>16</v>
      </c>
      <c r="D97" s="23" t="s">
        <v>78</v>
      </c>
      <c r="E97" s="18"/>
      <c r="F97" s="24"/>
      <c r="G97" s="20"/>
      <c r="H97" s="21">
        <v>1</v>
      </c>
      <c r="I97" s="25">
        <v>2</v>
      </c>
      <c r="J97" s="17"/>
      <c r="K97" s="17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4" x14ac:dyDescent="0.25">
      <c r="A98" s="18"/>
      <c r="B98" s="19"/>
      <c r="C98" s="22" t="s">
        <v>34</v>
      </c>
      <c r="D98" s="23" t="s">
        <v>79</v>
      </c>
      <c r="E98" s="18"/>
      <c r="F98" s="24"/>
      <c r="G98" s="20"/>
      <c r="H98" s="21">
        <v>1</v>
      </c>
      <c r="I98" s="25">
        <v>1</v>
      </c>
      <c r="J98" s="17"/>
      <c r="K98" s="1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4" x14ac:dyDescent="0.25">
      <c r="A99" s="18"/>
      <c r="B99" s="19"/>
      <c r="C99" s="22"/>
      <c r="D99" s="23"/>
      <c r="E99" s="18">
        <v>0</v>
      </c>
      <c r="F99" s="24" t="s">
        <v>59</v>
      </c>
      <c r="G99" s="20"/>
      <c r="H99" s="21"/>
      <c r="I99" s="25"/>
      <c r="J99" s="17"/>
      <c r="K99" s="1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4" x14ac:dyDescent="0.25">
      <c r="A100" s="18"/>
      <c r="B100" s="19"/>
      <c r="C100" s="22"/>
      <c r="D100" s="23"/>
      <c r="E100" s="18">
        <v>1</v>
      </c>
      <c r="F100" s="24" t="s">
        <v>60</v>
      </c>
      <c r="G100" s="20"/>
      <c r="H100" s="21"/>
      <c r="I100" s="25"/>
      <c r="J100" s="17"/>
      <c r="K100" s="1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4" x14ac:dyDescent="0.25">
      <c r="A101" s="18"/>
      <c r="B101" s="19"/>
      <c r="C101" s="22"/>
      <c r="D101" s="23"/>
      <c r="E101" s="18">
        <v>2</v>
      </c>
      <c r="F101" s="24" t="s">
        <v>61</v>
      </c>
      <c r="G101" s="20"/>
      <c r="H101" s="21"/>
      <c r="I101" s="25"/>
      <c r="J101" s="17"/>
      <c r="K101" s="1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4" x14ac:dyDescent="0.25">
      <c r="A102" s="18"/>
      <c r="B102" s="19"/>
      <c r="C102" s="22"/>
      <c r="D102" s="23"/>
      <c r="E102" s="18">
        <v>3</v>
      </c>
      <c r="F102" s="24" t="s">
        <v>62</v>
      </c>
      <c r="G102" s="20"/>
      <c r="H102" s="21"/>
      <c r="I102" s="25"/>
      <c r="J102" s="17"/>
      <c r="K102" s="17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s="71" customFormat="1" ht="34" x14ac:dyDescent="0.25">
      <c r="A103" s="74"/>
      <c r="B103" s="75"/>
      <c r="C103" s="76" t="s">
        <v>16</v>
      </c>
      <c r="D103" s="77" t="s">
        <v>149</v>
      </c>
      <c r="E103" s="78"/>
      <c r="F103" s="79"/>
      <c r="G103" s="80"/>
      <c r="H103" s="81">
        <v>1</v>
      </c>
      <c r="I103" s="82">
        <v>1</v>
      </c>
      <c r="J103" s="83"/>
      <c r="K103" s="83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spans="1:26" s="71" customFormat="1" ht="34" x14ac:dyDescent="0.25">
      <c r="A104" s="74"/>
      <c r="B104" s="75"/>
      <c r="C104" s="76" t="s">
        <v>16</v>
      </c>
      <c r="D104" s="77" t="s">
        <v>150</v>
      </c>
      <c r="E104" s="78"/>
      <c r="F104" s="79"/>
      <c r="G104" s="80"/>
      <c r="H104" s="81">
        <v>1</v>
      </c>
      <c r="I104" s="82">
        <v>1</v>
      </c>
      <c r="J104" s="83"/>
      <c r="K104" s="83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 s="71" customFormat="1" ht="19" x14ac:dyDescent="0.25">
      <c r="A105" s="74"/>
      <c r="B105" s="75"/>
      <c r="C105" s="76" t="s">
        <v>34</v>
      </c>
      <c r="D105" s="77" t="s">
        <v>151</v>
      </c>
      <c r="E105" s="78"/>
      <c r="F105" s="79"/>
      <c r="G105" s="80"/>
      <c r="H105" s="81">
        <v>1</v>
      </c>
      <c r="I105" s="82">
        <v>1</v>
      </c>
      <c r="J105" s="83"/>
      <c r="K105" s="83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spans="1:26" s="71" customFormat="1" ht="19" x14ac:dyDescent="0.25">
      <c r="A106" s="74"/>
      <c r="B106" s="75"/>
      <c r="C106" s="76"/>
      <c r="D106" s="77"/>
      <c r="E106" s="78">
        <v>0</v>
      </c>
      <c r="F106" s="79" t="s">
        <v>152</v>
      </c>
      <c r="G106" s="80"/>
      <c r="H106" s="81"/>
      <c r="I106" s="82"/>
      <c r="J106" s="83"/>
      <c r="K106" s="83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spans="1:26" s="71" customFormat="1" ht="19" x14ac:dyDescent="0.25">
      <c r="A107" s="74"/>
      <c r="B107" s="75"/>
      <c r="C107" s="76"/>
      <c r="D107" s="77"/>
      <c r="E107" s="78">
        <v>1</v>
      </c>
      <c r="F107" s="79" t="s">
        <v>153</v>
      </c>
      <c r="G107" s="80"/>
      <c r="H107" s="81"/>
      <c r="I107" s="82"/>
      <c r="J107" s="83"/>
      <c r="K107" s="83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spans="1:26" s="71" customFormat="1" ht="34" x14ac:dyDescent="0.25">
      <c r="A108" s="74"/>
      <c r="B108" s="75"/>
      <c r="C108" s="76"/>
      <c r="D108" s="77"/>
      <c r="E108" s="78">
        <v>2</v>
      </c>
      <c r="F108" s="79" t="s">
        <v>154</v>
      </c>
      <c r="G108" s="80"/>
      <c r="H108" s="81"/>
      <c r="I108" s="82"/>
      <c r="J108" s="83"/>
      <c r="K108" s="83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 s="71" customFormat="1" ht="51" x14ac:dyDescent="0.25">
      <c r="A109" s="74"/>
      <c r="B109" s="75"/>
      <c r="C109" s="76"/>
      <c r="D109" s="77"/>
      <c r="E109" s="78">
        <v>3</v>
      </c>
      <c r="F109" s="79" t="s">
        <v>155</v>
      </c>
      <c r="G109" s="80"/>
      <c r="H109" s="81"/>
      <c r="I109" s="82"/>
      <c r="J109" s="83"/>
      <c r="K109" s="83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 ht="19" x14ac:dyDescent="0.25">
      <c r="A110" s="42">
        <v>6</v>
      </c>
      <c r="B110" s="19" t="s">
        <v>80</v>
      </c>
      <c r="C110" s="22"/>
      <c r="D110" s="23"/>
      <c r="E110" s="18"/>
      <c r="F110" s="24"/>
      <c r="G110" s="20"/>
      <c r="H110" s="21"/>
      <c r="I110" s="25"/>
      <c r="J110" s="17"/>
      <c r="K110" s="17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" x14ac:dyDescent="0.25">
      <c r="A111" s="18"/>
      <c r="B111" s="19"/>
      <c r="C111" s="22" t="s">
        <v>16</v>
      </c>
      <c r="D111" s="23" t="s">
        <v>81</v>
      </c>
      <c r="E111" s="18"/>
      <c r="F111" s="24"/>
      <c r="G111" s="20"/>
      <c r="H111" s="21">
        <v>1</v>
      </c>
      <c r="I111" s="25">
        <v>1</v>
      </c>
      <c r="J111" s="17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4" x14ac:dyDescent="0.25">
      <c r="A112" s="18"/>
      <c r="B112" s="19"/>
      <c r="C112" s="22" t="s">
        <v>16</v>
      </c>
      <c r="D112" s="23" t="s">
        <v>82</v>
      </c>
      <c r="E112" s="18"/>
      <c r="F112" s="24"/>
      <c r="G112" s="20"/>
      <c r="H112" s="21">
        <v>1</v>
      </c>
      <c r="I112" s="25">
        <v>1</v>
      </c>
      <c r="J112" s="17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4" x14ac:dyDescent="0.25">
      <c r="A113" s="18"/>
      <c r="B113" s="19"/>
      <c r="C113" s="22" t="s">
        <v>34</v>
      </c>
      <c r="D113" s="23" t="s">
        <v>83</v>
      </c>
      <c r="E113" s="18"/>
      <c r="F113" s="24"/>
      <c r="G113" s="20"/>
      <c r="H113" s="21">
        <v>1</v>
      </c>
      <c r="I113" s="25">
        <v>1</v>
      </c>
      <c r="J113" s="17"/>
      <c r="K113" s="17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4" x14ac:dyDescent="0.25">
      <c r="A114" s="42"/>
      <c r="B114" s="19"/>
      <c r="C114" s="22"/>
      <c r="D114" s="23"/>
      <c r="E114" s="18">
        <v>0</v>
      </c>
      <c r="F114" s="24" t="s">
        <v>84</v>
      </c>
      <c r="G114" s="20"/>
      <c r="H114" s="21"/>
      <c r="I114" s="25"/>
      <c r="J114" s="17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4" x14ac:dyDescent="0.25">
      <c r="A115" s="18"/>
      <c r="B115" s="19"/>
      <c r="C115" s="22"/>
      <c r="D115" s="23"/>
      <c r="E115" s="18">
        <v>1</v>
      </c>
      <c r="F115" s="24" t="s">
        <v>85</v>
      </c>
      <c r="G115" s="20"/>
      <c r="H115" s="21"/>
      <c r="I115" s="25"/>
      <c r="J115" s="17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4" x14ac:dyDescent="0.25">
      <c r="A116" s="18"/>
      <c r="B116" s="19"/>
      <c r="C116" s="22"/>
      <c r="D116" s="23"/>
      <c r="E116" s="18">
        <v>2</v>
      </c>
      <c r="F116" s="24" t="s">
        <v>86</v>
      </c>
      <c r="G116" s="20"/>
      <c r="H116" s="21"/>
      <c r="I116" s="25"/>
      <c r="J116" s="17"/>
      <c r="K116" s="17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4" x14ac:dyDescent="0.25">
      <c r="A117" s="18"/>
      <c r="B117" s="19"/>
      <c r="C117" s="22"/>
      <c r="D117" s="23"/>
      <c r="E117" s="18">
        <v>3</v>
      </c>
      <c r="F117" s="24" t="s">
        <v>87</v>
      </c>
      <c r="G117" s="20"/>
      <c r="H117" s="21"/>
      <c r="I117" s="25"/>
      <c r="J117" s="17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" x14ac:dyDescent="0.25">
      <c r="A118" s="12" t="s">
        <v>88</v>
      </c>
      <c r="B118" s="13" t="s">
        <v>89</v>
      </c>
      <c r="C118" s="30"/>
      <c r="D118" s="31"/>
      <c r="E118" s="12"/>
      <c r="F118" s="32"/>
      <c r="G118" s="14"/>
      <c r="H118" s="15"/>
      <c r="I118" s="16">
        <f>SUM(I119:I134)</f>
        <v>12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9" x14ac:dyDescent="0.25">
      <c r="A119" s="18">
        <v>1</v>
      </c>
      <c r="B119" s="19" t="s">
        <v>90</v>
      </c>
      <c r="C119" s="22"/>
      <c r="D119" s="23"/>
      <c r="E119" s="18"/>
      <c r="F119" s="24"/>
      <c r="G119" s="20"/>
      <c r="H119" s="21"/>
      <c r="I119" s="25"/>
      <c r="J119" s="17"/>
      <c r="K119" s="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51" x14ac:dyDescent="0.25">
      <c r="A120" s="18"/>
      <c r="B120" s="19"/>
      <c r="C120" s="22" t="s">
        <v>16</v>
      </c>
      <c r="D120" s="23" t="s">
        <v>91</v>
      </c>
      <c r="E120" s="18"/>
      <c r="F120" s="24"/>
      <c r="G120" s="20"/>
      <c r="H120" s="21">
        <v>1</v>
      </c>
      <c r="I120" s="25">
        <v>2</v>
      </c>
      <c r="J120" s="17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4" x14ac:dyDescent="0.25">
      <c r="A121" s="18"/>
      <c r="B121" s="19"/>
      <c r="C121" s="22" t="s">
        <v>16</v>
      </c>
      <c r="D121" s="23" t="s">
        <v>92</v>
      </c>
      <c r="E121" s="18"/>
      <c r="F121" s="24"/>
      <c r="G121" s="20"/>
      <c r="H121" s="21">
        <v>1</v>
      </c>
      <c r="I121" s="25">
        <v>2</v>
      </c>
      <c r="J121" s="17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4" x14ac:dyDescent="0.25">
      <c r="A122" s="18"/>
      <c r="B122" s="19"/>
      <c r="C122" s="22" t="s">
        <v>16</v>
      </c>
      <c r="D122" s="23" t="s">
        <v>141</v>
      </c>
      <c r="E122" s="18"/>
      <c r="F122" s="24"/>
      <c r="G122" s="20"/>
      <c r="H122" s="21">
        <v>1</v>
      </c>
      <c r="I122" s="25">
        <v>2</v>
      </c>
      <c r="J122" s="17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" x14ac:dyDescent="0.25">
      <c r="A123" s="18">
        <v>2</v>
      </c>
      <c r="B123" s="19" t="s">
        <v>93</v>
      </c>
      <c r="C123" s="22"/>
      <c r="D123" s="23"/>
      <c r="E123" s="18"/>
      <c r="F123" s="24"/>
      <c r="G123" s="20"/>
      <c r="H123" s="21"/>
      <c r="I123" s="25"/>
      <c r="J123" s="17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4" x14ac:dyDescent="0.25">
      <c r="A124" s="18"/>
      <c r="B124" s="19"/>
      <c r="C124" s="22" t="s">
        <v>16</v>
      </c>
      <c r="D124" s="23" t="s">
        <v>94</v>
      </c>
      <c r="E124" s="18"/>
      <c r="F124" s="24"/>
      <c r="G124" s="20"/>
      <c r="H124" s="21">
        <v>1</v>
      </c>
      <c r="I124" s="25">
        <v>1</v>
      </c>
      <c r="J124" s="17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4" x14ac:dyDescent="0.25">
      <c r="A125" s="18"/>
      <c r="B125" s="19"/>
      <c r="C125" s="22" t="s">
        <v>16</v>
      </c>
      <c r="D125" s="23" t="s">
        <v>95</v>
      </c>
      <c r="E125" s="18"/>
      <c r="F125" s="24"/>
      <c r="G125" s="20"/>
      <c r="H125" s="21">
        <v>2</v>
      </c>
      <c r="I125" s="25">
        <v>1</v>
      </c>
      <c r="J125" s="17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4" x14ac:dyDescent="0.25">
      <c r="A126" s="18"/>
      <c r="B126" s="19"/>
      <c r="C126" s="22" t="s">
        <v>16</v>
      </c>
      <c r="D126" s="23" t="s">
        <v>96</v>
      </c>
      <c r="E126" s="19"/>
      <c r="F126" s="24"/>
      <c r="G126" s="19"/>
      <c r="H126" s="21">
        <v>1</v>
      </c>
      <c r="I126" s="25">
        <v>1</v>
      </c>
      <c r="J126" s="17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" x14ac:dyDescent="0.25">
      <c r="A127" s="18">
        <v>3</v>
      </c>
      <c r="B127" s="19" t="s">
        <v>97</v>
      </c>
      <c r="C127" s="27"/>
      <c r="D127" s="40"/>
      <c r="E127" s="28"/>
      <c r="F127" s="41"/>
      <c r="G127" s="29"/>
      <c r="H127" s="21"/>
      <c r="I127" s="25"/>
      <c r="J127" s="17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" x14ac:dyDescent="0.25">
      <c r="A128" s="18"/>
      <c r="B128" s="19"/>
      <c r="C128" s="22" t="s">
        <v>16</v>
      </c>
      <c r="D128" s="23" t="s">
        <v>81</v>
      </c>
      <c r="E128" s="18"/>
      <c r="F128" s="24"/>
      <c r="G128" s="20"/>
      <c r="H128" s="21">
        <v>1</v>
      </c>
      <c r="I128" s="25">
        <v>1</v>
      </c>
      <c r="J128" s="17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34" x14ac:dyDescent="0.25">
      <c r="A129" s="18"/>
      <c r="B129" s="19"/>
      <c r="C129" s="22" t="s">
        <v>16</v>
      </c>
      <c r="D129" s="23" t="s">
        <v>82</v>
      </c>
      <c r="E129" s="18"/>
      <c r="F129" s="24"/>
      <c r="G129" s="20"/>
      <c r="H129" s="21">
        <v>1</v>
      </c>
      <c r="I129" s="25">
        <v>1</v>
      </c>
      <c r="J129" s="17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4" x14ac:dyDescent="0.25">
      <c r="A130" s="18"/>
      <c r="B130" s="19"/>
      <c r="C130" s="22" t="s">
        <v>34</v>
      </c>
      <c r="D130" s="23" t="s">
        <v>83</v>
      </c>
      <c r="E130" s="18"/>
      <c r="F130" s="24"/>
      <c r="G130" s="20"/>
      <c r="H130" s="21">
        <v>1</v>
      </c>
      <c r="I130" s="25">
        <v>1</v>
      </c>
      <c r="J130" s="17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4" x14ac:dyDescent="0.25">
      <c r="A131" s="18"/>
      <c r="B131" s="19"/>
      <c r="C131" s="22"/>
      <c r="D131" s="23"/>
      <c r="E131" s="18">
        <v>0</v>
      </c>
      <c r="F131" s="24" t="s">
        <v>84</v>
      </c>
      <c r="G131" s="20"/>
      <c r="H131" s="21"/>
      <c r="I131" s="25"/>
      <c r="J131" s="17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4" x14ac:dyDescent="0.25">
      <c r="A132" s="18"/>
      <c r="B132" s="19"/>
      <c r="C132" s="22"/>
      <c r="D132" s="23"/>
      <c r="E132" s="18">
        <v>1</v>
      </c>
      <c r="F132" s="24" t="s">
        <v>85</v>
      </c>
      <c r="G132" s="20"/>
      <c r="H132" s="21"/>
      <c r="I132" s="25"/>
      <c r="J132" s="17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4" x14ac:dyDescent="0.25">
      <c r="A133" s="18"/>
      <c r="B133" s="19"/>
      <c r="C133" s="22"/>
      <c r="D133" s="23"/>
      <c r="E133" s="18">
        <v>2</v>
      </c>
      <c r="F133" s="24" t="s">
        <v>86</v>
      </c>
      <c r="G133" s="20"/>
      <c r="H133" s="21"/>
      <c r="I133" s="25"/>
      <c r="J133" s="17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4" x14ac:dyDescent="0.25">
      <c r="A134" s="18"/>
      <c r="B134" s="19"/>
      <c r="C134" s="22"/>
      <c r="D134" s="23"/>
      <c r="E134" s="18">
        <v>3</v>
      </c>
      <c r="F134" s="24" t="s">
        <v>87</v>
      </c>
      <c r="G134" s="20"/>
      <c r="H134" s="21"/>
      <c r="I134" s="25"/>
      <c r="J134" s="17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" x14ac:dyDescent="0.25">
      <c r="A135" s="12" t="s">
        <v>98</v>
      </c>
      <c r="B135" s="13" t="s">
        <v>99</v>
      </c>
      <c r="C135" s="30"/>
      <c r="D135" s="31"/>
      <c r="E135" s="12"/>
      <c r="F135" s="32"/>
      <c r="G135" s="14"/>
      <c r="H135" s="15"/>
      <c r="I135" s="16">
        <f>SUM(I136:I174)</f>
        <v>8</v>
      </c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9" x14ac:dyDescent="0.25">
      <c r="A136" s="33">
        <v>1</v>
      </c>
      <c r="B136" s="36" t="s">
        <v>100</v>
      </c>
      <c r="C136" s="48"/>
      <c r="D136" s="49"/>
      <c r="E136" s="50"/>
      <c r="F136" s="51"/>
      <c r="G136" s="52"/>
      <c r="H136" s="53"/>
      <c r="I136" s="54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9" x14ac:dyDescent="0.25">
      <c r="A137" s="55"/>
      <c r="B137" s="55"/>
      <c r="C137" s="56" t="s">
        <v>16</v>
      </c>
      <c r="D137" s="23" t="s">
        <v>101</v>
      </c>
      <c r="E137" s="21"/>
      <c r="F137" s="24"/>
      <c r="G137" s="19"/>
      <c r="H137" s="21">
        <v>2</v>
      </c>
      <c r="I137" s="25">
        <v>1</v>
      </c>
      <c r="J137" s="17"/>
      <c r="K137" s="17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4" x14ac:dyDescent="0.25">
      <c r="A138" s="57"/>
      <c r="B138" s="58"/>
      <c r="C138" s="22" t="s">
        <v>16</v>
      </c>
      <c r="D138" s="23" t="s">
        <v>102</v>
      </c>
      <c r="E138" s="21"/>
      <c r="F138" s="24" t="s">
        <v>103</v>
      </c>
      <c r="G138" s="19"/>
      <c r="H138" s="21">
        <v>2</v>
      </c>
      <c r="I138" s="25">
        <v>0.25</v>
      </c>
      <c r="J138" s="17"/>
      <c r="K138" s="17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4" x14ac:dyDescent="0.25">
      <c r="A139" s="18"/>
      <c r="B139" s="19"/>
      <c r="C139" s="22" t="s">
        <v>34</v>
      </c>
      <c r="D139" s="23" t="s">
        <v>104</v>
      </c>
      <c r="E139" s="21"/>
      <c r="F139" s="24"/>
      <c r="G139" s="19"/>
      <c r="H139" s="21">
        <v>2</v>
      </c>
      <c r="I139" s="25">
        <v>0.25</v>
      </c>
      <c r="J139" s="17"/>
      <c r="K139" s="17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" x14ac:dyDescent="0.25">
      <c r="A140" s="18"/>
      <c r="B140" s="19"/>
      <c r="C140" s="22"/>
      <c r="D140" s="23"/>
      <c r="E140" s="21">
        <v>0</v>
      </c>
      <c r="F140" s="24" t="s">
        <v>105</v>
      </c>
      <c r="G140" s="19"/>
      <c r="H140" s="21"/>
      <c r="I140" s="25"/>
      <c r="J140" s="17"/>
      <c r="K140" s="1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51" x14ac:dyDescent="0.25">
      <c r="A141" s="18"/>
      <c r="B141" s="19"/>
      <c r="C141" s="22"/>
      <c r="D141" s="23"/>
      <c r="E141" s="21">
        <v>1</v>
      </c>
      <c r="F141" s="24" t="s">
        <v>106</v>
      </c>
      <c r="G141" s="19"/>
      <c r="H141" s="21"/>
      <c r="I141" s="25"/>
      <c r="J141" s="17"/>
      <c r="K141" s="17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34" x14ac:dyDescent="0.25">
      <c r="A142" s="18"/>
      <c r="B142" s="19"/>
      <c r="C142" s="22"/>
      <c r="D142" s="23"/>
      <c r="E142" s="21">
        <v>2</v>
      </c>
      <c r="F142" s="24" t="s">
        <v>107</v>
      </c>
      <c r="G142" s="19"/>
      <c r="H142" s="21"/>
      <c r="I142" s="25"/>
      <c r="J142" s="17"/>
      <c r="K142" s="1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4" x14ac:dyDescent="0.25">
      <c r="A143" s="18"/>
      <c r="B143" s="19"/>
      <c r="C143" s="27"/>
      <c r="D143" s="40"/>
      <c r="E143" s="28">
        <v>3</v>
      </c>
      <c r="F143" s="41" t="s">
        <v>108</v>
      </c>
      <c r="G143" s="19"/>
      <c r="H143" s="21"/>
      <c r="I143" s="25"/>
      <c r="J143" s="17"/>
      <c r="K143" s="17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" x14ac:dyDescent="0.2">
      <c r="A144" s="18"/>
      <c r="B144" s="19"/>
      <c r="C144" s="22" t="s">
        <v>16</v>
      </c>
      <c r="D144" s="23" t="s">
        <v>109</v>
      </c>
      <c r="E144" s="18"/>
      <c r="F144" s="24"/>
      <c r="G144" s="19"/>
      <c r="H144" s="21">
        <v>2</v>
      </c>
      <c r="I144" s="25">
        <v>1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4" x14ac:dyDescent="0.2">
      <c r="A145" s="18"/>
      <c r="B145" s="19"/>
      <c r="C145" s="27" t="s">
        <v>34</v>
      </c>
      <c r="D145" s="23" t="s">
        <v>110</v>
      </c>
      <c r="E145" s="28"/>
      <c r="F145" s="41"/>
      <c r="G145" s="19"/>
      <c r="H145" s="21">
        <v>2</v>
      </c>
      <c r="I145" s="25">
        <v>0.5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" x14ac:dyDescent="0.2">
      <c r="A146" s="18"/>
      <c r="B146" s="19"/>
      <c r="C146" s="22"/>
      <c r="D146" s="23"/>
      <c r="E146" s="18">
        <v>0</v>
      </c>
      <c r="F146" s="24" t="s">
        <v>111</v>
      </c>
      <c r="G146" s="19"/>
      <c r="H146" s="21"/>
      <c r="I146" s="2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4" x14ac:dyDescent="0.2">
      <c r="A147" s="18"/>
      <c r="B147" s="19"/>
      <c r="C147" s="22"/>
      <c r="D147" s="23"/>
      <c r="E147" s="18">
        <v>1</v>
      </c>
      <c r="F147" s="24" t="s">
        <v>112</v>
      </c>
      <c r="G147" s="19"/>
      <c r="H147" s="21"/>
      <c r="I147" s="2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4" x14ac:dyDescent="0.2">
      <c r="A148" s="18"/>
      <c r="B148" s="19"/>
      <c r="C148" s="22"/>
      <c r="D148" s="23"/>
      <c r="E148" s="18">
        <v>2</v>
      </c>
      <c r="F148" s="24" t="s">
        <v>156</v>
      </c>
      <c r="G148" s="19"/>
      <c r="H148" s="21"/>
      <c r="I148" s="2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51" x14ac:dyDescent="0.2">
      <c r="A149" s="33"/>
      <c r="B149" s="36"/>
      <c r="C149" s="22"/>
      <c r="D149" s="23"/>
      <c r="E149" s="18">
        <v>3</v>
      </c>
      <c r="F149" s="24" t="s">
        <v>113</v>
      </c>
      <c r="G149" s="19"/>
      <c r="H149" s="21"/>
      <c r="I149" s="2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 x14ac:dyDescent="0.2">
      <c r="A150" s="18">
        <v>2</v>
      </c>
      <c r="B150" s="19" t="s">
        <v>114</v>
      </c>
      <c r="C150" s="56"/>
      <c r="D150" s="23"/>
      <c r="E150" s="21"/>
      <c r="F150" s="24"/>
      <c r="G150" s="19"/>
      <c r="H150" s="21"/>
      <c r="I150" s="2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" x14ac:dyDescent="0.2">
      <c r="A151" s="18"/>
      <c r="B151" s="19"/>
      <c r="C151" s="56" t="s">
        <v>16</v>
      </c>
      <c r="D151" s="23" t="s">
        <v>115</v>
      </c>
      <c r="E151" s="21"/>
      <c r="F151" s="24"/>
      <c r="G151" s="19"/>
      <c r="H151" s="21">
        <v>2</v>
      </c>
      <c r="I151" s="25">
        <v>0.25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" x14ac:dyDescent="0.2">
      <c r="A152" s="18"/>
      <c r="B152" s="19"/>
      <c r="C152" s="59" t="s">
        <v>34</v>
      </c>
      <c r="D152" s="40" t="s">
        <v>116</v>
      </c>
      <c r="E152" s="28"/>
      <c r="F152" s="41"/>
      <c r="G152" s="29"/>
      <c r="H152" s="21">
        <v>2</v>
      </c>
      <c r="I152" s="25">
        <v>1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" x14ac:dyDescent="0.2">
      <c r="A153" s="57"/>
      <c r="B153" s="58"/>
      <c r="C153" s="22"/>
      <c r="D153" s="23"/>
      <c r="E153" s="18">
        <v>0</v>
      </c>
      <c r="F153" s="24" t="s">
        <v>117</v>
      </c>
      <c r="G153" s="20"/>
      <c r="H153" s="21"/>
      <c r="I153" s="2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" x14ac:dyDescent="0.2">
      <c r="A154" s="18"/>
      <c r="B154" s="19"/>
      <c r="C154" s="22"/>
      <c r="D154" s="23"/>
      <c r="E154" s="18">
        <v>1</v>
      </c>
      <c r="F154" s="24" t="s">
        <v>118</v>
      </c>
      <c r="G154" s="20"/>
      <c r="H154" s="21"/>
      <c r="I154" s="2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34" x14ac:dyDescent="0.2">
      <c r="A155" s="18"/>
      <c r="B155" s="19"/>
      <c r="C155" s="22"/>
      <c r="D155" s="23"/>
      <c r="E155" s="18">
        <v>2</v>
      </c>
      <c r="F155" s="24" t="s">
        <v>119</v>
      </c>
      <c r="G155" s="20"/>
      <c r="H155" s="21"/>
      <c r="I155" s="2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34" x14ac:dyDescent="0.2">
      <c r="A156" s="18"/>
      <c r="B156" s="19"/>
      <c r="C156" s="22"/>
      <c r="D156" s="23"/>
      <c r="E156" s="18">
        <v>3</v>
      </c>
      <c r="F156" s="24" t="s">
        <v>120</v>
      </c>
      <c r="G156" s="20"/>
      <c r="H156" s="21"/>
      <c r="I156" s="2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4" x14ac:dyDescent="0.2">
      <c r="A157" s="18"/>
      <c r="B157" s="19"/>
      <c r="C157" s="22" t="s">
        <v>16</v>
      </c>
      <c r="D157" s="23" t="s">
        <v>142</v>
      </c>
      <c r="E157" s="18"/>
      <c r="F157" s="24"/>
      <c r="G157" s="20"/>
      <c r="H157" s="21">
        <v>2</v>
      </c>
      <c r="I157" s="25">
        <v>0.25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4" x14ac:dyDescent="0.2">
      <c r="A158" s="18"/>
      <c r="B158" s="19"/>
      <c r="C158" s="27" t="s">
        <v>34</v>
      </c>
      <c r="D158" s="40" t="s">
        <v>121</v>
      </c>
      <c r="E158" s="28"/>
      <c r="F158" s="41"/>
      <c r="G158" s="29"/>
      <c r="H158" s="21">
        <v>2</v>
      </c>
      <c r="I158" s="25">
        <v>1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" x14ac:dyDescent="0.2">
      <c r="A159" s="18"/>
      <c r="B159" s="19"/>
      <c r="C159" s="22"/>
      <c r="D159" s="23"/>
      <c r="E159" s="18">
        <v>0</v>
      </c>
      <c r="F159" s="24" t="s">
        <v>122</v>
      </c>
      <c r="G159" s="20"/>
      <c r="H159" s="21"/>
      <c r="I159" s="2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51" x14ac:dyDescent="0.2">
      <c r="A160" s="18"/>
      <c r="B160" s="19"/>
      <c r="C160" s="22"/>
      <c r="D160" s="23"/>
      <c r="E160" s="18">
        <v>1</v>
      </c>
      <c r="F160" s="24" t="s">
        <v>123</v>
      </c>
      <c r="G160" s="20"/>
      <c r="H160" s="21"/>
      <c r="I160" s="2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34" x14ac:dyDescent="0.2">
      <c r="A161" s="18"/>
      <c r="B161" s="19"/>
      <c r="C161" s="22"/>
      <c r="D161" s="23"/>
      <c r="E161" s="18">
        <v>2</v>
      </c>
      <c r="F161" s="24" t="s">
        <v>124</v>
      </c>
      <c r="G161" s="20"/>
      <c r="H161" s="21"/>
      <c r="I161" s="2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51" x14ac:dyDescent="0.2">
      <c r="A162" s="18"/>
      <c r="B162" s="19"/>
      <c r="C162" s="22"/>
      <c r="D162" s="23"/>
      <c r="E162" s="18">
        <v>3</v>
      </c>
      <c r="F162" s="24" t="s">
        <v>125</v>
      </c>
      <c r="G162" s="20"/>
      <c r="H162" s="21"/>
      <c r="I162" s="2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34" x14ac:dyDescent="0.2">
      <c r="A163" s="18"/>
      <c r="B163" s="19"/>
      <c r="C163" s="22" t="s">
        <v>16</v>
      </c>
      <c r="D163" s="23" t="s">
        <v>126</v>
      </c>
      <c r="E163" s="18"/>
      <c r="F163" s="24"/>
      <c r="G163" s="20"/>
      <c r="H163" s="21">
        <v>2</v>
      </c>
      <c r="I163" s="25">
        <v>0.25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34" x14ac:dyDescent="0.2">
      <c r="A164" s="18"/>
      <c r="B164" s="19"/>
      <c r="C164" s="27" t="s">
        <v>34</v>
      </c>
      <c r="D164" s="40" t="s">
        <v>127</v>
      </c>
      <c r="E164" s="28"/>
      <c r="F164" s="41"/>
      <c r="G164" s="20"/>
      <c r="H164" s="21">
        <v>2</v>
      </c>
      <c r="I164" s="25">
        <v>1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" x14ac:dyDescent="0.2">
      <c r="A165" s="18"/>
      <c r="B165" s="19"/>
      <c r="C165" s="22"/>
      <c r="D165" s="23"/>
      <c r="E165" s="18">
        <v>0</v>
      </c>
      <c r="F165" s="24" t="s">
        <v>128</v>
      </c>
      <c r="G165" s="20"/>
      <c r="H165" s="21"/>
      <c r="I165" s="2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34" x14ac:dyDescent="0.2">
      <c r="A166" s="18"/>
      <c r="B166" s="19"/>
      <c r="C166" s="22"/>
      <c r="D166" s="23"/>
      <c r="E166" s="18">
        <v>1</v>
      </c>
      <c r="F166" s="24" t="s">
        <v>129</v>
      </c>
      <c r="G166" s="20"/>
      <c r="H166" s="21"/>
      <c r="I166" s="2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51" x14ac:dyDescent="0.2">
      <c r="A167" s="18"/>
      <c r="B167" s="19"/>
      <c r="C167" s="22"/>
      <c r="D167" s="23"/>
      <c r="E167" s="18">
        <v>2</v>
      </c>
      <c r="F167" s="24" t="s">
        <v>130</v>
      </c>
      <c r="G167" s="20"/>
      <c r="H167" s="21"/>
      <c r="I167" s="2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68" x14ac:dyDescent="0.2">
      <c r="A168" s="18"/>
      <c r="B168" s="19"/>
      <c r="C168" s="22"/>
      <c r="D168" s="23"/>
      <c r="E168" s="18">
        <v>3</v>
      </c>
      <c r="F168" s="24" t="s">
        <v>131</v>
      </c>
      <c r="G168" s="20"/>
      <c r="H168" s="21"/>
      <c r="I168" s="2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34" x14ac:dyDescent="0.2">
      <c r="A169" s="18"/>
      <c r="B169" s="19"/>
      <c r="C169" s="22" t="s">
        <v>16</v>
      </c>
      <c r="D169" s="23" t="s">
        <v>132</v>
      </c>
      <c r="E169" s="18"/>
      <c r="F169" s="24"/>
      <c r="G169" s="20"/>
      <c r="H169" s="21">
        <v>2</v>
      </c>
      <c r="I169" s="25">
        <v>0.25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" x14ac:dyDescent="0.2">
      <c r="A170" s="18"/>
      <c r="B170" s="19"/>
      <c r="C170" s="27" t="s">
        <v>34</v>
      </c>
      <c r="D170" s="40" t="s">
        <v>133</v>
      </c>
      <c r="E170" s="28"/>
      <c r="F170" s="41"/>
      <c r="G170" s="20"/>
      <c r="H170" s="21">
        <v>2</v>
      </c>
      <c r="I170" s="25">
        <v>1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" x14ac:dyDescent="0.2">
      <c r="A171" s="18"/>
      <c r="B171" s="19"/>
      <c r="C171" s="22"/>
      <c r="D171" s="23"/>
      <c r="E171" s="18">
        <v>0</v>
      </c>
      <c r="F171" s="24" t="s">
        <v>134</v>
      </c>
      <c r="G171" s="20"/>
      <c r="H171" s="21"/>
      <c r="I171" s="2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4" x14ac:dyDescent="0.2">
      <c r="A172" s="18"/>
      <c r="B172" s="19"/>
      <c r="C172" s="22"/>
      <c r="D172" s="23"/>
      <c r="E172" s="18">
        <v>1</v>
      </c>
      <c r="F172" s="24" t="s">
        <v>135</v>
      </c>
      <c r="G172" s="20"/>
      <c r="H172" s="21"/>
      <c r="I172" s="2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51" x14ac:dyDescent="0.2">
      <c r="A173" s="18"/>
      <c r="B173" s="19"/>
      <c r="C173" s="22"/>
      <c r="D173" s="23"/>
      <c r="E173" s="18">
        <v>2</v>
      </c>
      <c r="F173" s="24" t="s">
        <v>136</v>
      </c>
      <c r="G173" s="20"/>
      <c r="H173" s="21"/>
      <c r="I173" s="2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51" x14ac:dyDescent="0.2">
      <c r="A174" s="18"/>
      <c r="B174" s="19"/>
      <c r="C174" s="22"/>
      <c r="D174" s="23"/>
      <c r="E174" s="18">
        <v>3</v>
      </c>
      <c r="F174" s="24" t="s">
        <v>137</v>
      </c>
      <c r="G174" s="20"/>
      <c r="H174" s="21"/>
      <c r="I174" s="2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0" x14ac:dyDescent="0.2">
      <c r="A175" s="3"/>
      <c r="B175" s="2"/>
      <c r="C175" s="3"/>
      <c r="D175" s="4"/>
      <c r="E175" s="3"/>
      <c r="F175" s="45" t="s">
        <v>138</v>
      </c>
      <c r="G175" s="45"/>
      <c r="H175" s="46"/>
      <c r="I175" s="47">
        <f>SUM(I7,I35,I118,I135)</f>
        <v>100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 x14ac:dyDescent="0.2">
      <c r="A176" s="1"/>
      <c r="B176" s="2"/>
      <c r="C176" s="3"/>
      <c r="D176" s="4"/>
      <c r="E176" s="3"/>
      <c r="F176" s="4"/>
      <c r="G176" s="4"/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 x14ac:dyDescent="0.2">
      <c r="A177" s="1"/>
      <c r="B177" s="2"/>
      <c r="C177" s="3"/>
      <c r="D177" s="4"/>
      <c r="E177" s="3"/>
      <c r="F177" s="4"/>
      <c r="G177" s="4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 x14ac:dyDescent="0.2">
      <c r="A178" s="1"/>
      <c r="B178" s="2"/>
      <c r="C178" s="3"/>
      <c r="D178" s="4"/>
      <c r="E178" s="3"/>
      <c r="F178" s="4"/>
      <c r="G178" s="4"/>
      <c r="H178" s="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 x14ac:dyDescent="0.2">
      <c r="A179" s="1"/>
      <c r="B179" s="2"/>
      <c r="C179" s="3"/>
      <c r="D179" s="4"/>
      <c r="E179" s="3"/>
      <c r="F179" s="4"/>
      <c r="G179" s="4"/>
      <c r="H179" s="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 x14ac:dyDescent="0.2">
      <c r="A180" s="1"/>
      <c r="B180" s="2"/>
      <c r="C180" s="3"/>
      <c r="D180" s="4"/>
      <c r="E180" s="3"/>
      <c r="F180" s="4"/>
      <c r="G180" s="4"/>
      <c r="H180" s="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 x14ac:dyDescent="0.2">
      <c r="A181" s="1"/>
      <c r="B181" s="2"/>
      <c r="C181" s="3"/>
      <c r="D181" s="4"/>
      <c r="E181" s="3"/>
      <c r="F181" s="4"/>
      <c r="G181" s="4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 x14ac:dyDescent="0.2">
      <c r="A182" s="1"/>
      <c r="B182" s="2"/>
      <c r="C182" s="3"/>
      <c r="D182" s="4"/>
      <c r="E182" s="3"/>
      <c r="F182" s="4"/>
      <c r="G182" s="4"/>
      <c r="H182" s="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 x14ac:dyDescent="0.2">
      <c r="A183" s="1"/>
      <c r="B183" s="2"/>
      <c r="C183" s="3"/>
      <c r="D183" s="4"/>
      <c r="E183" s="3"/>
      <c r="F183" s="4"/>
      <c r="G183" s="4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 x14ac:dyDescent="0.2">
      <c r="A184" s="1"/>
      <c r="B184" s="2"/>
      <c r="C184" s="3"/>
      <c r="D184" s="4"/>
      <c r="E184" s="3"/>
      <c r="F184" s="4"/>
      <c r="G184" s="4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 x14ac:dyDescent="0.2">
      <c r="A185" s="1"/>
      <c r="B185" s="2"/>
      <c r="C185" s="3"/>
      <c r="D185" s="4"/>
      <c r="E185" s="3"/>
      <c r="F185" s="4"/>
      <c r="G185" s="4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 x14ac:dyDescent="0.2">
      <c r="A186" s="1"/>
      <c r="B186" s="2"/>
      <c r="C186" s="3"/>
      <c r="D186" s="4"/>
      <c r="E186" s="3"/>
      <c r="F186" s="4"/>
      <c r="G186" s="4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 x14ac:dyDescent="0.2">
      <c r="A187" s="1"/>
      <c r="B187" s="2"/>
      <c r="C187" s="3"/>
      <c r="D187" s="4"/>
      <c r="E187" s="3"/>
      <c r="F187" s="4"/>
      <c r="G187" s="4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 x14ac:dyDescent="0.2">
      <c r="A188" s="1"/>
      <c r="B188" s="2"/>
      <c r="C188" s="3"/>
      <c r="D188" s="4"/>
      <c r="E188" s="3"/>
      <c r="F188" s="4"/>
      <c r="G188" s="4"/>
      <c r="H188" s="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 x14ac:dyDescent="0.2">
      <c r="A189" s="1"/>
      <c r="B189" s="2"/>
      <c r="C189" s="3"/>
      <c r="D189" s="4"/>
      <c r="E189" s="3"/>
      <c r="F189" s="4"/>
      <c r="G189" s="4"/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 x14ac:dyDescent="0.2">
      <c r="A190" s="1"/>
      <c r="B190" s="2"/>
      <c r="C190" s="3"/>
      <c r="D190" s="4"/>
      <c r="E190" s="3"/>
      <c r="F190" s="4"/>
      <c r="G190" s="4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 x14ac:dyDescent="0.2">
      <c r="A191" s="1"/>
      <c r="B191" s="2"/>
      <c r="C191" s="3"/>
      <c r="D191" s="4"/>
      <c r="E191" s="3"/>
      <c r="F191" s="4"/>
      <c r="G191" s="4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 x14ac:dyDescent="0.2">
      <c r="A192" s="1"/>
      <c r="B192" s="2"/>
      <c r="C192" s="3"/>
      <c r="D192" s="4"/>
      <c r="E192" s="3"/>
      <c r="F192" s="4"/>
      <c r="G192" s="4"/>
      <c r="H192" s="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 x14ac:dyDescent="0.2">
      <c r="A193" s="1"/>
      <c r="B193" s="2"/>
      <c r="C193" s="3"/>
      <c r="D193" s="4"/>
      <c r="E193" s="3"/>
      <c r="F193" s="4"/>
      <c r="G193" s="4"/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 x14ac:dyDescent="0.2">
      <c r="A194" s="1"/>
      <c r="B194" s="2"/>
      <c r="C194" s="3"/>
      <c r="D194" s="4"/>
      <c r="E194" s="3"/>
      <c r="F194" s="4"/>
      <c r="G194" s="4"/>
      <c r="H194" s="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 x14ac:dyDescent="0.2">
      <c r="A195" s="1"/>
      <c r="B195" s="2"/>
      <c r="C195" s="3"/>
      <c r="D195" s="4"/>
      <c r="E195" s="3"/>
      <c r="F195" s="4"/>
      <c r="G195" s="4"/>
      <c r="H195" s="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 x14ac:dyDescent="0.2">
      <c r="A196" s="1"/>
      <c r="B196" s="2"/>
      <c r="C196" s="3"/>
      <c r="D196" s="4"/>
      <c r="E196" s="3"/>
      <c r="F196" s="4"/>
      <c r="G196" s="4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 x14ac:dyDescent="0.2">
      <c r="A197" s="1"/>
      <c r="B197" s="2"/>
      <c r="C197" s="3"/>
      <c r="D197" s="4"/>
      <c r="E197" s="3"/>
      <c r="F197" s="4"/>
      <c r="G197" s="4"/>
      <c r="H197" s="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 x14ac:dyDescent="0.2">
      <c r="A198" s="1"/>
      <c r="B198" s="2"/>
      <c r="C198" s="3"/>
      <c r="D198" s="4"/>
      <c r="E198" s="3"/>
      <c r="F198" s="4"/>
      <c r="G198" s="4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" x14ac:dyDescent="0.2">
      <c r="A199" s="1"/>
      <c r="B199" s="2"/>
      <c r="C199" s="3"/>
      <c r="D199" s="4"/>
      <c r="E199" s="3"/>
      <c r="F199" s="4"/>
      <c r="G199" s="4"/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" x14ac:dyDescent="0.2">
      <c r="A200" s="1"/>
      <c r="B200" s="2"/>
      <c r="C200" s="3"/>
      <c r="D200" s="4"/>
      <c r="E200" s="3"/>
      <c r="F200" s="4"/>
      <c r="G200" s="4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" x14ac:dyDescent="0.2">
      <c r="A201" s="1"/>
      <c r="B201" s="2"/>
      <c r="C201" s="3"/>
      <c r="D201" s="4"/>
      <c r="E201" s="3"/>
      <c r="F201" s="4"/>
      <c r="G201" s="4"/>
      <c r="H201" s="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" x14ac:dyDescent="0.2">
      <c r="A202" s="1"/>
      <c r="B202" s="2"/>
      <c r="C202" s="3"/>
      <c r="D202" s="4"/>
      <c r="E202" s="3"/>
      <c r="F202" s="4"/>
      <c r="G202" s="4"/>
      <c r="H202" s="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" x14ac:dyDescent="0.2">
      <c r="A203" s="1"/>
      <c r="B203" s="2"/>
      <c r="C203" s="3"/>
      <c r="D203" s="4"/>
      <c r="E203" s="3"/>
      <c r="F203" s="4"/>
      <c r="G203" s="4"/>
      <c r="H203" s="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" x14ac:dyDescent="0.2">
      <c r="A204" s="1"/>
      <c r="B204" s="2"/>
      <c r="C204" s="3"/>
      <c r="D204" s="4"/>
      <c r="E204" s="3"/>
      <c r="F204" s="4"/>
      <c r="G204" s="4"/>
      <c r="H204" s="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" x14ac:dyDescent="0.2">
      <c r="A205" s="1"/>
      <c r="B205" s="2"/>
      <c r="C205" s="3"/>
      <c r="D205" s="4"/>
      <c r="E205" s="3"/>
      <c r="F205" s="4"/>
      <c r="G205" s="4"/>
      <c r="H205" s="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" x14ac:dyDescent="0.2">
      <c r="A206" s="1"/>
      <c r="B206" s="2"/>
      <c r="C206" s="3"/>
      <c r="D206" s="4"/>
      <c r="E206" s="3"/>
      <c r="F206" s="4"/>
      <c r="G206" s="4"/>
      <c r="H206" s="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" x14ac:dyDescent="0.2">
      <c r="A207" s="1"/>
      <c r="B207" s="2"/>
      <c r="C207" s="3"/>
      <c r="D207" s="4"/>
      <c r="E207" s="3"/>
      <c r="F207" s="4"/>
      <c r="G207" s="4"/>
      <c r="H207" s="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" x14ac:dyDescent="0.2">
      <c r="A208" s="1"/>
      <c r="B208" s="2"/>
      <c r="C208" s="3"/>
      <c r="D208" s="4"/>
      <c r="E208" s="3"/>
      <c r="F208" s="4"/>
      <c r="G208" s="4"/>
      <c r="H208" s="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" x14ac:dyDescent="0.2">
      <c r="A209" s="1"/>
      <c r="B209" s="2"/>
      <c r="C209" s="3"/>
      <c r="D209" s="4"/>
      <c r="E209" s="3"/>
      <c r="F209" s="4"/>
      <c r="G209" s="4"/>
      <c r="H209" s="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" x14ac:dyDescent="0.2">
      <c r="A210" s="1"/>
      <c r="B210" s="2"/>
      <c r="C210" s="3"/>
      <c r="D210" s="4"/>
      <c r="E210" s="3"/>
      <c r="F210" s="4"/>
      <c r="G210" s="4"/>
      <c r="H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" x14ac:dyDescent="0.2">
      <c r="A211" s="1"/>
      <c r="B211" s="2"/>
      <c r="C211" s="3"/>
      <c r="D211" s="4"/>
      <c r="E211" s="3"/>
      <c r="F211" s="4"/>
      <c r="G211" s="4"/>
      <c r="H211" s="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" x14ac:dyDescent="0.2">
      <c r="A212" s="1"/>
      <c r="B212" s="2"/>
      <c r="C212" s="3"/>
      <c r="D212" s="4"/>
      <c r="E212" s="3"/>
      <c r="F212" s="4"/>
      <c r="G212" s="4"/>
      <c r="H212" s="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" x14ac:dyDescent="0.2">
      <c r="A213" s="1"/>
      <c r="B213" s="2"/>
      <c r="C213" s="3"/>
      <c r="D213" s="4"/>
      <c r="E213" s="3"/>
      <c r="F213" s="4"/>
      <c r="G213" s="4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" x14ac:dyDescent="0.2">
      <c r="A214" s="1"/>
      <c r="B214" s="2"/>
      <c r="C214" s="3"/>
      <c r="D214" s="4"/>
      <c r="E214" s="3"/>
      <c r="F214" s="4"/>
      <c r="G214" s="4"/>
      <c r="H214" s="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" x14ac:dyDescent="0.2">
      <c r="A215" s="1"/>
      <c r="B215" s="2"/>
      <c r="C215" s="3"/>
      <c r="D215" s="4"/>
      <c r="E215" s="3"/>
      <c r="F215" s="4"/>
      <c r="G215" s="4"/>
      <c r="H215" s="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" x14ac:dyDescent="0.2">
      <c r="A216" s="1"/>
      <c r="B216" s="2"/>
      <c r="C216" s="3"/>
      <c r="D216" s="4"/>
      <c r="E216" s="3"/>
      <c r="F216" s="4"/>
      <c r="G216" s="4"/>
      <c r="H216" s="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" x14ac:dyDescent="0.2">
      <c r="A217" s="1"/>
      <c r="B217" s="2"/>
      <c r="C217" s="3"/>
      <c r="D217" s="4"/>
      <c r="E217" s="3"/>
      <c r="F217" s="4"/>
      <c r="G217" s="4"/>
      <c r="H217" s="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" x14ac:dyDescent="0.2">
      <c r="A218" s="1"/>
      <c r="B218" s="2"/>
      <c r="C218" s="3"/>
      <c r="D218" s="4"/>
      <c r="E218" s="3"/>
      <c r="F218" s="4"/>
      <c r="G218" s="4"/>
      <c r="H218" s="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" x14ac:dyDescent="0.2">
      <c r="A219" s="1"/>
      <c r="B219" s="2"/>
      <c r="C219" s="3"/>
      <c r="D219" s="4"/>
      <c r="E219" s="3"/>
      <c r="F219" s="4"/>
      <c r="G219" s="4"/>
      <c r="H219" s="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" x14ac:dyDescent="0.2">
      <c r="A220" s="1"/>
      <c r="B220" s="2"/>
      <c r="C220" s="3"/>
      <c r="D220" s="4"/>
      <c r="E220" s="3"/>
      <c r="F220" s="4"/>
      <c r="G220" s="4"/>
      <c r="H220" s="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" x14ac:dyDescent="0.2">
      <c r="A221" s="1"/>
      <c r="B221" s="2"/>
      <c r="C221" s="3"/>
      <c r="D221" s="4"/>
      <c r="E221" s="3"/>
      <c r="F221" s="4"/>
      <c r="G221" s="4"/>
      <c r="H221" s="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" x14ac:dyDescent="0.2">
      <c r="A222" s="1"/>
      <c r="B222" s="2"/>
      <c r="C222" s="3"/>
      <c r="D222" s="4"/>
      <c r="E222" s="3"/>
      <c r="F222" s="4"/>
      <c r="G222" s="4"/>
      <c r="H222" s="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" x14ac:dyDescent="0.2">
      <c r="A223" s="1"/>
      <c r="B223" s="2"/>
      <c r="C223" s="3"/>
      <c r="D223" s="4"/>
      <c r="E223" s="3"/>
      <c r="F223" s="4"/>
      <c r="G223" s="4"/>
      <c r="H223" s="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" x14ac:dyDescent="0.2">
      <c r="A224" s="1"/>
      <c r="B224" s="2"/>
      <c r="C224" s="3"/>
      <c r="D224" s="4"/>
      <c r="E224" s="3"/>
      <c r="F224" s="4"/>
      <c r="G224" s="4"/>
      <c r="H224" s="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" x14ac:dyDescent="0.2">
      <c r="A225" s="1"/>
      <c r="B225" s="2"/>
      <c r="C225" s="3"/>
      <c r="D225" s="4"/>
      <c r="E225" s="3"/>
      <c r="F225" s="4"/>
      <c r="G225" s="4"/>
      <c r="H225" s="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" x14ac:dyDescent="0.2">
      <c r="A226" s="1"/>
      <c r="B226" s="2"/>
      <c r="C226" s="3"/>
      <c r="D226" s="4"/>
      <c r="E226" s="3"/>
      <c r="F226" s="4"/>
      <c r="G226" s="4"/>
      <c r="H226" s="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" x14ac:dyDescent="0.2">
      <c r="A227" s="1"/>
      <c r="B227" s="2"/>
      <c r="C227" s="3"/>
      <c r="D227" s="4"/>
      <c r="E227" s="3"/>
      <c r="F227" s="4"/>
      <c r="G227" s="4"/>
      <c r="H227" s="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" x14ac:dyDescent="0.2">
      <c r="A228" s="1"/>
      <c r="B228" s="2"/>
      <c r="C228" s="3"/>
      <c r="D228" s="4"/>
      <c r="E228" s="3"/>
      <c r="F228" s="4"/>
      <c r="G228" s="4"/>
      <c r="H228" s="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" x14ac:dyDescent="0.2">
      <c r="A229" s="1"/>
      <c r="B229" s="2"/>
      <c r="C229" s="3"/>
      <c r="D229" s="4"/>
      <c r="E229" s="3"/>
      <c r="F229" s="4"/>
      <c r="G229" s="4"/>
      <c r="H229" s="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" x14ac:dyDescent="0.2">
      <c r="A230" s="1"/>
      <c r="B230" s="2"/>
      <c r="C230" s="3"/>
      <c r="D230" s="4"/>
      <c r="E230" s="3"/>
      <c r="F230" s="4"/>
      <c r="G230" s="4"/>
      <c r="H230" s="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" x14ac:dyDescent="0.2">
      <c r="A231" s="1"/>
      <c r="B231" s="2"/>
      <c r="C231" s="3"/>
      <c r="D231" s="4"/>
      <c r="E231" s="3"/>
      <c r="F231" s="4"/>
      <c r="G231" s="4"/>
      <c r="H231" s="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" x14ac:dyDescent="0.2">
      <c r="A232" s="1"/>
      <c r="B232" s="2"/>
      <c r="C232" s="3"/>
      <c r="D232" s="4"/>
      <c r="E232" s="3"/>
      <c r="F232" s="4"/>
      <c r="G232" s="4"/>
      <c r="H232" s="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" x14ac:dyDescent="0.2">
      <c r="A233" s="1"/>
      <c r="B233" s="2"/>
      <c r="C233" s="3"/>
      <c r="D233" s="4"/>
      <c r="E233" s="3"/>
      <c r="F233" s="4"/>
      <c r="G233" s="4"/>
      <c r="H233" s="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" x14ac:dyDescent="0.2">
      <c r="A234" s="1"/>
      <c r="B234" s="2"/>
      <c r="C234" s="3"/>
      <c r="D234" s="4"/>
      <c r="E234" s="3"/>
      <c r="F234" s="4"/>
      <c r="G234" s="4"/>
      <c r="H234" s="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" x14ac:dyDescent="0.2">
      <c r="A235" s="1"/>
      <c r="B235" s="2"/>
      <c r="C235" s="3"/>
      <c r="D235" s="4"/>
      <c r="E235" s="3"/>
      <c r="F235" s="4"/>
      <c r="G235" s="4"/>
      <c r="H235" s="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" x14ac:dyDescent="0.2">
      <c r="A236" s="1"/>
      <c r="B236" s="2"/>
      <c r="C236" s="3"/>
      <c r="D236" s="4"/>
      <c r="E236" s="3"/>
      <c r="F236" s="4"/>
      <c r="G236" s="4"/>
      <c r="H236" s="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" x14ac:dyDescent="0.2">
      <c r="A237" s="1"/>
      <c r="B237" s="2"/>
      <c r="C237" s="3"/>
      <c r="D237" s="4"/>
      <c r="E237" s="3"/>
      <c r="F237" s="4"/>
      <c r="G237" s="4"/>
      <c r="H237" s="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" x14ac:dyDescent="0.2">
      <c r="A238" s="1"/>
      <c r="B238" s="2"/>
      <c r="C238" s="3"/>
      <c r="D238" s="4"/>
      <c r="E238" s="3"/>
      <c r="F238" s="4"/>
      <c r="G238" s="4"/>
      <c r="H238" s="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" x14ac:dyDescent="0.2">
      <c r="A239" s="1"/>
      <c r="B239" s="2"/>
      <c r="C239" s="3"/>
      <c r="D239" s="4"/>
      <c r="E239" s="3"/>
      <c r="F239" s="4"/>
      <c r="G239" s="4"/>
      <c r="H239" s="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" x14ac:dyDescent="0.2">
      <c r="A240" s="1"/>
      <c r="B240" s="2"/>
      <c r="C240" s="3"/>
      <c r="D240" s="4"/>
      <c r="E240" s="3"/>
      <c r="F240" s="4"/>
      <c r="G240" s="4"/>
      <c r="H240" s="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" x14ac:dyDescent="0.2">
      <c r="A241" s="1"/>
      <c r="B241" s="2"/>
      <c r="C241" s="3"/>
      <c r="D241" s="4"/>
      <c r="E241" s="3"/>
      <c r="F241" s="4"/>
      <c r="G241" s="4"/>
      <c r="H241" s="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" x14ac:dyDescent="0.2">
      <c r="A242" s="1"/>
      <c r="B242" s="2"/>
      <c r="C242" s="3"/>
      <c r="D242" s="4"/>
      <c r="E242" s="3"/>
      <c r="F242" s="4"/>
      <c r="G242" s="4"/>
      <c r="H242" s="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" x14ac:dyDescent="0.2">
      <c r="A243" s="1"/>
      <c r="B243" s="2"/>
      <c r="C243" s="3"/>
      <c r="D243" s="4"/>
      <c r="E243" s="3"/>
      <c r="F243" s="4"/>
      <c r="G243" s="4"/>
      <c r="H243" s="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" x14ac:dyDescent="0.2">
      <c r="A244" s="1"/>
      <c r="B244" s="2"/>
      <c r="C244" s="3"/>
      <c r="D244" s="4"/>
      <c r="E244" s="3"/>
      <c r="F244" s="4"/>
      <c r="G244" s="4"/>
      <c r="H244" s="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" x14ac:dyDescent="0.2">
      <c r="A245" s="1"/>
      <c r="B245" s="2"/>
      <c r="C245" s="3"/>
      <c r="D245" s="4"/>
      <c r="E245" s="3"/>
      <c r="F245" s="4"/>
      <c r="G245" s="4"/>
      <c r="H245" s="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" x14ac:dyDescent="0.2">
      <c r="A246" s="1"/>
      <c r="B246" s="2"/>
      <c r="C246" s="3"/>
      <c r="D246" s="4"/>
      <c r="E246" s="3"/>
      <c r="F246" s="4"/>
      <c r="G246" s="4"/>
      <c r="H246" s="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" x14ac:dyDescent="0.2">
      <c r="A247" s="1"/>
      <c r="B247" s="2"/>
      <c r="C247" s="3"/>
      <c r="D247" s="4"/>
      <c r="E247" s="3"/>
      <c r="F247" s="4"/>
      <c r="G247" s="4"/>
      <c r="H247" s="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" x14ac:dyDescent="0.2">
      <c r="A248" s="1"/>
      <c r="B248" s="2"/>
      <c r="C248" s="3"/>
      <c r="D248" s="4"/>
      <c r="E248" s="3"/>
      <c r="F248" s="4"/>
      <c r="G248" s="4"/>
      <c r="H248" s="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" x14ac:dyDescent="0.2">
      <c r="A249" s="1"/>
      <c r="B249" s="2"/>
      <c r="C249" s="3"/>
      <c r="D249" s="4"/>
      <c r="E249" s="3"/>
      <c r="F249" s="4"/>
      <c r="G249" s="4"/>
      <c r="H249" s="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" x14ac:dyDescent="0.2">
      <c r="A250" s="1"/>
      <c r="B250" s="2"/>
      <c r="C250" s="3"/>
      <c r="D250" s="4"/>
      <c r="E250" s="3"/>
      <c r="F250" s="4"/>
      <c r="G250" s="4"/>
      <c r="H250" s="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" x14ac:dyDescent="0.2">
      <c r="A251" s="1"/>
      <c r="B251" s="2"/>
      <c r="C251" s="3"/>
      <c r="D251" s="4"/>
      <c r="E251" s="3"/>
      <c r="F251" s="4"/>
      <c r="G251" s="4"/>
      <c r="H251" s="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" x14ac:dyDescent="0.2">
      <c r="A252" s="1"/>
      <c r="B252" s="2"/>
      <c r="C252" s="3"/>
      <c r="D252" s="4"/>
      <c r="E252" s="3"/>
      <c r="F252" s="4"/>
      <c r="G252" s="4"/>
      <c r="H252" s="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" x14ac:dyDescent="0.2">
      <c r="A253" s="1"/>
      <c r="B253" s="2"/>
      <c r="C253" s="3"/>
      <c r="D253" s="4"/>
      <c r="E253" s="3"/>
      <c r="F253" s="4"/>
      <c r="G253" s="4"/>
      <c r="H253" s="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" x14ac:dyDescent="0.2">
      <c r="A254" s="1"/>
      <c r="B254" s="2"/>
      <c r="C254" s="3"/>
      <c r="D254" s="4"/>
      <c r="E254" s="3"/>
      <c r="F254" s="4"/>
      <c r="G254" s="4"/>
      <c r="H254" s="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" x14ac:dyDescent="0.2">
      <c r="A255" s="1"/>
      <c r="B255" s="2"/>
      <c r="C255" s="3"/>
      <c r="D255" s="4"/>
      <c r="E255" s="3"/>
      <c r="F255" s="4"/>
      <c r="G255" s="4"/>
      <c r="H255" s="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" x14ac:dyDescent="0.2">
      <c r="A256" s="1"/>
      <c r="B256" s="2"/>
      <c r="C256" s="3"/>
      <c r="D256" s="4"/>
      <c r="E256" s="3"/>
      <c r="F256" s="4"/>
      <c r="G256" s="4"/>
      <c r="H256" s="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" x14ac:dyDescent="0.2">
      <c r="A257" s="1"/>
      <c r="B257" s="2"/>
      <c r="C257" s="3"/>
      <c r="D257" s="4"/>
      <c r="E257" s="3"/>
      <c r="F257" s="4"/>
      <c r="G257" s="4"/>
      <c r="H257" s="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" x14ac:dyDescent="0.2">
      <c r="A258" s="1"/>
      <c r="B258" s="2"/>
      <c r="C258" s="3"/>
      <c r="D258" s="4"/>
      <c r="E258" s="3"/>
      <c r="F258" s="4"/>
      <c r="G258" s="4"/>
      <c r="H258" s="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" x14ac:dyDescent="0.2">
      <c r="A259" s="1"/>
      <c r="B259" s="2"/>
      <c r="C259" s="3"/>
      <c r="D259" s="4"/>
      <c r="E259" s="3"/>
      <c r="F259" s="4"/>
      <c r="G259" s="4"/>
      <c r="H259" s="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" x14ac:dyDescent="0.2">
      <c r="A260" s="1"/>
      <c r="B260" s="2"/>
      <c r="C260" s="3"/>
      <c r="D260" s="4"/>
      <c r="E260" s="3"/>
      <c r="F260" s="4"/>
      <c r="G260" s="4"/>
      <c r="H260" s="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" x14ac:dyDescent="0.2">
      <c r="A261" s="1"/>
      <c r="B261" s="2"/>
      <c r="C261" s="3"/>
      <c r="D261" s="4"/>
      <c r="E261" s="3"/>
      <c r="F261" s="4"/>
      <c r="G261" s="4"/>
      <c r="H261" s="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" x14ac:dyDescent="0.2">
      <c r="A262" s="1"/>
      <c r="B262" s="2"/>
      <c r="C262" s="3"/>
      <c r="D262" s="4"/>
      <c r="E262" s="3"/>
      <c r="F262" s="4"/>
      <c r="G262" s="4"/>
      <c r="H262" s="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" x14ac:dyDescent="0.2">
      <c r="A263" s="1"/>
      <c r="B263" s="2"/>
      <c r="C263" s="3"/>
      <c r="D263" s="4"/>
      <c r="E263" s="3"/>
      <c r="F263" s="4"/>
      <c r="G263" s="4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" x14ac:dyDescent="0.2">
      <c r="A264" s="1"/>
      <c r="B264" s="2"/>
      <c r="C264" s="3"/>
      <c r="D264" s="4"/>
      <c r="E264" s="3"/>
      <c r="F264" s="4"/>
      <c r="G264" s="4"/>
      <c r="H264" s="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" x14ac:dyDescent="0.2">
      <c r="A265" s="1"/>
      <c r="B265" s="2"/>
      <c r="C265" s="3"/>
      <c r="D265" s="4"/>
      <c r="E265" s="3"/>
      <c r="F265" s="4"/>
      <c r="G265" s="4"/>
      <c r="H265" s="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" x14ac:dyDescent="0.2">
      <c r="A266" s="1"/>
      <c r="B266" s="2"/>
      <c r="C266" s="3"/>
      <c r="D266" s="4"/>
      <c r="E266" s="3"/>
      <c r="F266" s="4"/>
      <c r="G266" s="4"/>
      <c r="H266" s="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" x14ac:dyDescent="0.2">
      <c r="A267" s="1"/>
      <c r="B267" s="2"/>
      <c r="C267" s="3"/>
      <c r="D267" s="4"/>
      <c r="E267" s="3"/>
      <c r="F267" s="4"/>
      <c r="G267" s="4"/>
      <c r="H267" s="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" x14ac:dyDescent="0.2">
      <c r="A268" s="1"/>
      <c r="B268" s="2"/>
      <c r="C268" s="3"/>
      <c r="D268" s="4"/>
      <c r="E268" s="3"/>
      <c r="F268" s="4"/>
      <c r="G268" s="4"/>
      <c r="H268" s="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" x14ac:dyDescent="0.2">
      <c r="A269" s="1"/>
      <c r="B269" s="2"/>
      <c r="C269" s="3"/>
      <c r="D269" s="4"/>
      <c r="E269" s="3"/>
      <c r="F269" s="4"/>
      <c r="G269" s="4"/>
      <c r="H269" s="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" x14ac:dyDescent="0.2">
      <c r="A270" s="1"/>
      <c r="B270" s="2"/>
      <c r="C270" s="3"/>
      <c r="D270" s="4"/>
      <c r="E270" s="3"/>
      <c r="F270" s="4"/>
      <c r="G270" s="4"/>
      <c r="H270" s="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" x14ac:dyDescent="0.2">
      <c r="A271" s="1"/>
      <c r="B271" s="2"/>
      <c r="C271" s="3"/>
      <c r="D271" s="4"/>
      <c r="E271" s="3"/>
      <c r="F271" s="4"/>
      <c r="G271" s="4"/>
      <c r="H271" s="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" x14ac:dyDescent="0.2">
      <c r="A272" s="1"/>
      <c r="B272" s="2"/>
      <c r="C272" s="3"/>
      <c r="D272" s="4"/>
      <c r="E272" s="3"/>
      <c r="F272" s="4"/>
      <c r="G272" s="4"/>
      <c r="H272" s="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" x14ac:dyDescent="0.2">
      <c r="A273" s="1"/>
      <c r="B273" s="2"/>
      <c r="C273" s="3"/>
      <c r="D273" s="4"/>
      <c r="E273" s="3"/>
      <c r="F273" s="4"/>
      <c r="G273" s="4"/>
      <c r="H273" s="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" x14ac:dyDescent="0.2">
      <c r="A274" s="1"/>
      <c r="B274" s="2"/>
      <c r="C274" s="3"/>
      <c r="D274" s="4"/>
      <c r="E274" s="3"/>
      <c r="F274" s="4"/>
      <c r="G274" s="4"/>
      <c r="H274" s="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" x14ac:dyDescent="0.2">
      <c r="A275" s="1"/>
      <c r="B275" s="2"/>
      <c r="C275" s="3"/>
      <c r="D275" s="4"/>
      <c r="E275" s="3"/>
      <c r="F275" s="4"/>
      <c r="G275" s="4"/>
      <c r="H275" s="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" x14ac:dyDescent="0.2">
      <c r="A276" s="1"/>
      <c r="B276" s="2"/>
      <c r="C276" s="3"/>
      <c r="D276" s="4"/>
      <c r="E276" s="3"/>
      <c r="F276" s="4"/>
      <c r="G276" s="4"/>
      <c r="H276" s="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" x14ac:dyDescent="0.2">
      <c r="A277" s="1"/>
      <c r="B277" s="2"/>
      <c r="C277" s="3"/>
      <c r="D277" s="4"/>
      <c r="E277" s="3"/>
      <c r="F277" s="4"/>
      <c r="G277" s="4"/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" x14ac:dyDescent="0.2">
      <c r="A278" s="1"/>
      <c r="B278" s="2"/>
      <c r="C278" s="3"/>
      <c r="D278" s="4"/>
      <c r="E278" s="3"/>
      <c r="F278" s="4"/>
      <c r="G278" s="4"/>
      <c r="H278" s="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" x14ac:dyDescent="0.2">
      <c r="A279" s="1"/>
      <c r="B279" s="2"/>
      <c r="C279" s="3"/>
      <c r="D279" s="4"/>
      <c r="E279" s="3"/>
      <c r="F279" s="4"/>
      <c r="G279" s="4"/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" x14ac:dyDescent="0.2">
      <c r="A280" s="1"/>
      <c r="B280" s="2"/>
      <c r="C280" s="3"/>
      <c r="D280" s="4"/>
      <c r="E280" s="3"/>
      <c r="F280" s="4"/>
      <c r="G280" s="4"/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" x14ac:dyDescent="0.2">
      <c r="A281" s="1"/>
      <c r="B281" s="2"/>
      <c r="C281" s="3"/>
      <c r="D281" s="4"/>
      <c r="E281" s="3"/>
      <c r="F281" s="4"/>
      <c r="G281" s="4"/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" x14ac:dyDescent="0.2">
      <c r="A282" s="1"/>
      <c r="B282" s="2"/>
      <c r="C282" s="3"/>
      <c r="D282" s="4"/>
      <c r="E282" s="3"/>
      <c r="F282" s="4"/>
      <c r="G282" s="4"/>
      <c r="H282" s="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" x14ac:dyDescent="0.2">
      <c r="A283" s="1"/>
      <c r="B283" s="2"/>
      <c r="C283" s="3"/>
      <c r="D283" s="4"/>
      <c r="E283" s="3"/>
      <c r="F283" s="4"/>
      <c r="G283" s="4"/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" x14ac:dyDescent="0.2">
      <c r="A284" s="1"/>
      <c r="B284" s="2"/>
      <c r="C284" s="3"/>
      <c r="D284" s="4"/>
      <c r="E284" s="3"/>
      <c r="F284" s="4"/>
      <c r="G284" s="4"/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" x14ac:dyDescent="0.2">
      <c r="A285" s="1"/>
      <c r="B285" s="2"/>
      <c r="C285" s="3"/>
      <c r="D285" s="4"/>
      <c r="E285" s="3"/>
      <c r="F285" s="4"/>
      <c r="G285" s="4"/>
      <c r="H285" s="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" x14ac:dyDescent="0.2">
      <c r="A286" s="1"/>
      <c r="B286" s="2"/>
      <c r="C286" s="3"/>
      <c r="D286" s="4"/>
      <c r="E286" s="3"/>
      <c r="F286" s="4"/>
      <c r="G286" s="4"/>
      <c r="H286" s="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" x14ac:dyDescent="0.2">
      <c r="A287" s="1"/>
      <c r="B287" s="2"/>
      <c r="C287" s="3"/>
      <c r="D287" s="4"/>
      <c r="E287" s="3"/>
      <c r="F287" s="4"/>
      <c r="G287" s="4"/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" x14ac:dyDescent="0.2">
      <c r="A288" s="1"/>
      <c r="B288" s="2"/>
      <c r="C288" s="3"/>
      <c r="D288" s="4"/>
      <c r="E288" s="3"/>
      <c r="F288" s="4"/>
      <c r="G288" s="4"/>
      <c r="H288" s="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" x14ac:dyDescent="0.2">
      <c r="A289" s="1"/>
      <c r="B289" s="2"/>
      <c r="C289" s="3"/>
      <c r="D289" s="4"/>
      <c r="E289" s="3"/>
      <c r="F289" s="4"/>
      <c r="G289" s="4"/>
      <c r="H289" s="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" x14ac:dyDescent="0.2">
      <c r="A290" s="1"/>
      <c r="B290" s="2"/>
      <c r="C290" s="3"/>
      <c r="D290" s="4"/>
      <c r="E290" s="3"/>
      <c r="F290" s="4"/>
      <c r="G290" s="4"/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" x14ac:dyDescent="0.2">
      <c r="A291" s="1"/>
      <c r="B291" s="2"/>
      <c r="C291" s="3"/>
      <c r="D291" s="4"/>
      <c r="E291" s="3"/>
      <c r="F291" s="4"/>
      <c r="G291" s="4"/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" x14ac:dyDescent="0.2">
      <c r="A292" s="1"/>
      <c r="B292" s="2"/>
      <c r="C292" s="3"/>
      <c r="D292" s="4"/>
      <c r="E292" s="3"/>
      <c r="F292" s="4"/>
      <c r="G292" s="4"/>
      <c r="H292" s="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" x14ac:dyDescent="0.2">
      <c r="A293" s="1"/>
      <c r="B293" s="2"/>
      <c r="C293" s="3"/>
      <c r="D293" s="4"/>
      <c r="E293" s="3"/>
      <c r="F293" s="4"/>
      <c r="G293" s="4"/>
      <c r="H293" s="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" x14ac:dyDescent="0.2">
      <c r="A294" s="1"/>
      <c r="B294" s="2"/>
      <c r="C294" s="3"/>
      <c r="D294" s="4"/>
      <c r="E294" s="3"/>
      <c r="F294" s="4"/>
      <c r="G294" s="4"/>
      <c r="H294" s="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" x14ac:dyDescent="0.2">
      <c r="A295" s="1"/>
      <c r="B295" s="2"/>
      <c r="C295" s="3"/>
      <c r="D295" s="4"/>
      <c r="E295" s="3"/>
      <c r="F295" s="4"/>
      <c r="G295" s="4"/>
      <c r="H295" s="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" x14ac:dyDescent="0.2">
      <c r="A296" s="1"/>
      <c r="B296" s="2"/>
      <c r="C296" s="3"/>
      <c r="D296" s="4"/>
      <c r="E296" s="3"/>
      <c r="F296" s="4"/>
      <c r="G296" s="4"/>
      <c r="H296" s="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" x14ac:dyDescent="0.2">
      <c r="A297" s="1"/>
      <c r="B297" s="2"/>
      <c r="C297" s="3"/>
      <c r="D297" s="4"/>
      <c r="E297" s="3"/>
      <c r="F297" s="4"/>
      <c r="G297" s="4"/>
      <c r="H297" s="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" x14ac:dyDescent="0.2">
      <c r="A298" s="1"/>
      <c r="B298" s="2"/>
      <c r="C298" s="3"/>
      <c r="D298" s="4"/>
      <c r="E298" s="3"/>
      <c r="F298" s="4"/>
      <c r="G298" s="4"/>
      <c r="H298" s="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" x14ac:dyDescent="0.2">
      <c r="A299" s="1"/>
      <c r="B299" s="2"/>
      <c r="C299" s="3"/>
      <c r="D299" s="4"/>
      <c r="E299" s="3"/>
      <c r="F299" s="4"/>
      <c r="G299" s="4"/>
      <c r="H299" s="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" x14ac:dyDescent="0.2">
      <c r="A300" s="1"/>
      <c r="B300" s="2"/>
      <c r="C300" s="3"/>
      <c r="D300" s="4"/>
      <c r="E300" s="3"/>
      <c r="F300" s="4"/>
      <c r="G300" s="4"/>
      <c r="H300" s="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" x14ac:dyDescent="0.2">
      <c r="A301" s="1"/>
      <c r="B301" s="2"/>
      <c r="C301" s="3"/>
      <c r="D301" s="4"/>
      <c r="E301" s="3"/>
      <c r="F301" s="4"/>
      <c r="G301" s="4"/>
      <c r="H301" s="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" x14ac:dyDescent="0.2">
      <c r="A302" s="1"/>
      <c r="B302" s="2"/>
      <c r="C302" s="3"/>
      <c r="D302" s="4"/>
      <c r="E302" s="3"/>
      <c r="F302" s="4"/>
      <c r="G302" s="4"/>
      <c r="H302" s="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" x14ac:dyDescent="0.2">
      <c r="A303" s="1"/>
      <c r="B303" s="2"/>
      <c r="C303" s="3"/>
      <c r="D303" s="4"/>
      <c r="E303" s="3"/>
      <c r="F303" s="4"/>
      <c r="G303" s="4"/>
      <c r="H303" s="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" x14ac:dyDescent="0.2">
      <c r="A304" s="1"/>
      <c r="B304" s="2"/>
      <c r="C304" s="3"/>
      <c r="D304" s="4"/>
      <c r="E304" s="3"/>
      <c r="F304" s="4"/>
      <c r="G304" s="4"/>
      <c r="H304" s="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" x14ac:dyDescent="0.2">
      <c r="A305" s="1"/>
      <c r="B305" s="2"/>
      <c r="C305" s="3"/>
      <c r="D305" s="4"/>
      <c r="E305" s="3"/>
      <c r="F305" s="4"/>
      <c r="G305" s="4"/>
      <c r="H305" s="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" x14ac:dyDescent="0.2">
      <c r="A306" s="1"/>
      <c r="B306" s="2"/>
      <c r="C306" s="3"/>
      <c r="D306" s="4"/>
      <c r="E306" s="3"/>
      <c r="F306" s="4"/>
      <c r="G306" s="4"/>
      <c r="H306" s="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" x14ac:dyDescent="0.2">
      <c r="A307" s="1"/>
      <c r="B307" s="2"/>
      <c r="C307" s="3"/>
      <c r="D307" s="4"/>
      <c r="E307" s="3"/>
      <c r="F307" s="4"/>
      <c r="G307" s="4"/>
      <c r="H307" s="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" x14ac:dyDescent="0.2">
      <c r="A308" s="1"/>
      <c r="B308" s="2"/>
      <c r="C308" s="3"/>
      <c r="D308" s="4"/>
      <c r="E308" s="3"/>
      <c r="F308" s="4"/>
      <c r="G308" s="4"/>
      <c r="H308" s="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" x14ac:dyDescent="0.2">
      <c r="A309" s="1"/>
      <c r="B309" s="2"/>
      <c r="C309" s="3"/>
      <c r="D309" s="4"/>
      <c r="E309" s="3"/>
      <c r="F309" s="4"/>
      <c r="G309" s="4"/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" x14ac:dyDescent="0.2">
      <c r="A310" s="1"/>
      <c r="B310" s="2"/>
      <c r="C310" s="3"/>
      <c r="D310" s="4"/>
      <c r="E310" s="3"/>
      <c r="F310" s="4"/>
      <c r="G310" s="4"/>
      <c r="H310" s="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" x14ac:dyDescent="0.2">
      <c r="A311" s="1"/>
      <c r="B311" s="2"/>
      <c r="C311" s="3"/>
      <c r="D311" s="4"/>
      <c r="E311" s="3"/>
      <c r="F311" s="4"/>
      <c r="G311" s="4"/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" x14ac:dyDescent="0.2">
      <c r="A312" s="1"/>
      <c r="B312" s="2"/>
      <c r="C312" s="3"/>
      <c r="D312" s="4"/>
      <c r="E312" s="3"/>
      <c r="F312" s="4"/>
      <c r="G312" s="4"/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" x14ac:dyDescent="0.2">
      <c r="A313" s="1"/>
      <c r="B313" s="2"/>
      <c r="C313" s="3"/>
      <c r="D313" s="4"/>
      <c r="E313" s="3"/>
      <c r="F313" s="4"/>
      <c r="G313" s="4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" x14ac:dyDescent="0.2">
      <c r="A314" s="1"/>
      <c r="B314" s="2"/>
      <c r="C314" s="3"/>
      <c r="D314" s="4"/>
      <c r="E314" s="3"/>
      <c r="F314" s="4"/>
      <c r="G314" s="4"/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" x14ac:dyDescent="0.2">
      <c r="A315" s="1"/>
      <c r="B315" s="2"/>
      <c r="C315" s="3"/>
      <c r="D315" s="4"/>
      <c r="E315" s="3"/>
      <c r="F315" s="4"/>
      <c r="G315" s="4"/>
      <c r="H315" s="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" x14ac:dyDescent="0.2">
      <c r="A316" s="1"/>
      <c r="B316" s="2"/>
      <c r="C316" s="3"/>
      <c r="D316" s="4"/>
      <c r="E316" s="3"/>
      <c r="F316" s="4"/>
      <c r="G316" s="4"/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" x14ac:dyDescent="0.2">
      <c r="A317" s="1"/>
      <c r="B317" s="2"/>
      <c r="C317" s="3"/>
      <c r="D317" s="4"/>
      <c r="E317" s="3"/>
      <c r="F317" s="4"/>
      <c r="G317" s="4"/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" x14ac:dyDescent="0.2">
      <c r="A318" s="1"/>
      <c r="B318" s="2"/>
      <c r="C318" s="3"/>
      <c r="D318" s="4"/>
      <c r="E318" s="3"/>
      <c r="F318" s="4"/>
      <c r="G318" s="4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" x14ac:dyDescent="0.2">
      <c r="A319" s="1"/>
      <c r="B319" s="2"/>
      <c r="C319" s="3"/>
      <c r="D319" s="4"/>
      <c r="E319" s="3"/>
      <c r="F319" s="4"/>
      <c r="G319" s="4"/>
      <c r="H319" s="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" x14ac:dyDescent="0.2">
      <c r="A320" s="1"/>
      <c r="B320" s="2"/>
      <c r="C320" s="3"/>
      <c r="D320" s="4"/>
      <c r="E320" s="3"/>
      <c r="F320" s="4"/>
      <c r="G320" s="4"/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" x14ac:dyDescent="0.2">
      <c r="A321" s="1"/>
      <c r="B321" s="2"/>
      <c r="C321" s="3"/>
      <c r="D321" s="4"/>
      <c r="E321" s="3"/>
      <c r="F321" s="4"/>
      <c r="G321" s="4"/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" x14ac:dyDescent="0.2">
      <c r="A322" s="1"/>
      <c r="B322" s="2"/>
      <c r="C322" s="3"/>
      <c r="D322" s="4"/>
      <c r="E322" s="3"/>
      <c r="F322" s="4"/>
      <c r="G322" s="4"/>
      <c r="H322" s="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" x14ac:dyDescent="0.2">
      <c r="A323" s="1"/>
      <c r="B323" s="2"/>
      <c r="C323" s="3"/>
      <c r="D323" s="4"/>
      <c r="E323" s="3"/>
      <c r="F323" s="4"/>
      <c r="G323" s="4"/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" x14ac:dyDescent="0.2">
      <c r="A324" s="1"/>
      <c r="B324" s="2"/>
      <c r="C324" s="3"/>
      <c r="D324" s="4"/>
      <c r="E324" s="3"/>
      <c r="F324" s="4"/>
      <c r="G324" s="4"/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" x14ac:dyDescent="0.2">
      <c r="A325" s="1"/>
      <c r="B325" s="2"/>
      <c r="C325" s="3"/>
      <c r="D325" s="4"/>
      <c r="E325" s="3"/>
      <c r="F325" s="4"/>
      <c r="G325" s="4"/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" x14ac:dyDescent="0.2">
      <c r="A326" s="1"/>
      <c r="B326" s="2"/>
      <c r="C326" s="3"/>
      <c r="D326" s="4"/>
      <c r="E326" s="3"/>
      <c r="F326" s="4"/>
      <c r="G326" s="4"/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" x14ac:dyDescent="0.2">
      <c r="A327" s="1"/>
      <c r="B327" s="2"/>
      <c r="C327" s="3"/>
      <c r="D327" s="4"/>
      <c r="E327" s="3"/>
      <c r="F327" s="4"/>
      <c r="G327" s="4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" x14ac:dyDescent="0.2">
      <c r="A328" s="1"/>
      <c r="B328" s="2"/>
      <c r="C328" s="3"/>
      <c r="D328" s="4"/>
      <c r="E328" s="3"/>
      <c r="F328" s="4"/>
      <c r="G328" s="4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" x14ac:dyDescent="0.2">
      <c r="A329" s="1"/>
      <c r="B329" s="2"/>
      <c r="C329" s="3"/>
      <c r="D329" s="4"/>
      <c r="E329" s="3"/>
      <c r="F329" s="4"/>
      <c r="G329" s="4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" x14ac:dyDescent="0.2">
      <c r="A330" s="1"/>
      <c r="B330" s="2"/>
      <c r="C330" s="3"/>
      <c r="D330" s="4"/>
      <c r="E330" s="3"/>
      <c r="F330" s="4"/>
      <c r="G330" s="4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" x14ac:dyDescent="0.2">
      <c r="A331" s="1"/>
      <c r="B331" s="2"/>
      <c r="C331" s="3"/>
      <c r="D331" s="4"/>
      <c r="E331" s="3"/>
      <c r="F331" s="4"/>
      <c r="G331" s="4"/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" x14ac:dyDescent="0.2">
      <c r="A332" s="1"/>
      <c r="B332" s="2"/>
      <c r="C332" s="3"/>
      <c r="D332" s="4"/>
      <c r="E332" s="3"/>
      <c r="F332" s="4"/>
      <c r="G332" s="4"/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" x14ac:dyDescent="0.2">
      <c r="A333" s="1"/>
      <c r="B333" s="2"/>
      <c r="C333" s="3"/>
      <c r="D333" s="4"/>
      <c r="E333" s="3"/>
      <c r="F333" s="4"/>
      <c r="G333" s="4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" x14ac:dyDescent="0.2">
      <c r="A334" s="1"/>
      <c r="B334" s="2"/>
      <c r="C334" s="3"/>
      <c r="D334" s="4"/>
      <c r="E334" s="3"/>
      <c r="F334" s="4"/>
      <c r="G334" s="4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" x14ac:dyDescent="0.2">
      <c r="A335" s="1"/>
      <c r="B335" s="2"/>
      <c r="C335" s="3"/>
      <c r="D335" s="4"/>
      <c r="E335" s="3"/>
      <c r="F335" s="4"/>
      <c r="G335" s="4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" x14ac:dyDescent="0.2">
      <c r="A336" s="1"/>
      <c r="B336" s="2"/>
      <c r="C336" s="3"/>
      <c r="D336" s="4"/>
      <c r="E336" s="3"/>
      <c r="F336" s="4"/>
      <c r="G336" s="4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" x14ac:dyDescent="0.2">
      <c r="A337" s="1"/>
      <c r="B337" s="2"/>
      <c r="C337" s="3"/>
      <c r="D337" s="4"/>
      <c r="E337" s="3"/>
      <c r="F337" s="4"/>
      <c r="G337" s="4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" x14ac:dyDescent="0.2">
      <c r="A338" s="1"/>
      <c r="B338" s="2"/>
      <c r="C338" s="3"/>
      <c r="D338" s="4"/>
      <c r="E338" s="3"/>
      <c r="F338" s="4"/>
      <c r="G338" s="4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" x14ac:dyDescent="0.2">
      <c r="A339" s="1"/>
      <c r="B339" s="2"/>
      <c r="C339" s="3"/>
      <c r="D339" s="4"/>
      <c r="E339" s="3"/>
      <c r="F339" s="4"/>
      <c r="G339" s="4"/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" x14ac:dyDescent="0.2">
      <c r="A340" s="1"/>
      <c r="B340" s="2"/>
      <c r="C340" s="3"/>
      <c r="D340" s="4"/>
      <c r="E340" s="3"/>
      <c r="F340" s="4"/>
      <c r="G340" s="4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" x14ac:dyDescent="0.2">
      <c r="A341" s="1"/>
      <c r="B341" s="2"/>
      <c r="C341" s="3"/>
      <c r="D341" s="4"/>
      <c r="E341" s="3"/>
      <c r="F341" s="4"/>
      <c r="G341" s="4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" x14ac:dyDescent="0.2">
      <c r="A342" s="1"/>
      <c r="B342" s="2"/>
      <c r="C342" s="3"/>
      <c r="D342" s="4"/>
      <c r="E342" s="3"/>
      <c r="F342" s="4"/>
      <c r="G342" s="4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" x14ac:dyDescent="0.2">
      <c r="A343" s="1"/>
      <c r="B343" s="2"/>
      <c r="C343" s="3"/>
      <c r="D343" s="4"/>
      <c r="E343" s="3"/>
      <c r="F343" s="4"/>
      <c r="G343" s="4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" x14ac:dyDescent="0.2">
      <c r="A344" s="1"/>
      <c r="B344" s="2"/>
      <c r="C344" s="3"/>
      <c r="D344" s="4"/>
      <c r="E344" s="3"/>
      <c r="F344" s="4"/>
      <c r="G344" s="4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" x14ac:dyDescent="0.2">
      <c r="A345" s="1"/>
      <c r="B345" s="2"/>
      <c r="C345" s="3"/>
      <c r="D345" s="4"/>
      <c r="E345" s="3"/>
      <c r="F345" s="4"/>
      <c r="G345" s="4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" x14ac:dyDescent="0.2">
      <c r="A346" s="1"/>
      <c r="B346" s="2"/>
      <c r="C346" s="3"/>
      <c r="D346" s="4"/>
      <c r="E346" s="3"/>
      <c r="F346" s="4"/>
      <c r="G346" s="4"/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" x14ac:dyDescent="0.2">
      <c r="A347" s="1"/>
      <c r="B347" s="2"/>
      <c r="C347" s="3"/>
      <c r="D347" s="4"/>
      <c r="E347" s="3"/>
      <c r="F347" s="4"/>
      <c r="G347" s="4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" x14ac:dyDescent="0.2">
      <c r="A348" s="1"/>
      <c r="B348" s="2"/>
      <c r="C348" s="3"/>
      <c r="D348" s="4"/>
      <c r="E348" s="3"/>
      <c r="F348" s="4"/>
      <c r="G348" s="4"/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" x14ac:dyDescent="0.2">
      <c r="A349" s="1"/>
      <c r="B349" s="2"/>
      <c r="C349" s="3"/>
      <c r="D349" s="4"/>
      <c r="E349" s="3"/>
      <c r="F349" s="4"/>
      <c r="G349" s="4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" x14ac:dyDescent="0.2">
      <c r="A350" s="1"/>
      <c r="B350" s="2"/>
      <c r="C350" s="3"/>
      <c r="D350" s="4"/>
      <c r="E350" s="3"/>
      <c r="F350" s="4"/>
      <c r="G350" s="4"/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" x14ac:dyDescent="0.2">
      <c r="A351" s="1"/>
      <c r="B351" s="2"/>
      <c r="C351" s="3"/>
      <c r="D351" s="4"/>
      <c r="E351" s="3"/>
      <c r="F351" s="4"/>
      <c r="G351" s="4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" x14ac:dyDescent="0.2">
      <c r="A352" s="1"/>
      <c r="B352" s="2"/>
      <c r="C352" s="3"/>
      <c r="D352" s="4"/>
      <c r="E352" s="3"/>
      <c r="F352" s="4"/>
      <c r="G352" s="4"/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" x14ac:dyDescent="0.2">
      <c r="A353" s="1"/>
      <c r="B353" s="2"/>
      <c r="C353" s="3"/>
      <c r="D353" s="4"/>
      <c r="E353" s="3"/>
      <c r="F353" s="4"/>
      <c r="G353" s="4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" x14ac:dyDescent="0.2">
      <c r="A354" s="1"/>
      <c r="B354" s="2"/>
      <c r="C354" s="3"/>
      <c r="D354" s="4"/>
      <c r="E354" s="3"/>
      <c r="F354" s="4"/>
      <c r="G354" s="4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" x14ac:dyDescent="0.2">
      <c r="A355" s="1"/>
      <c r="B355" s="2"/>
      <c r="C355" s="3"/>
      <c r="D355" s="4"/>
      <c r="E355" s="3"/>
      <c r="F355" s="4"/>
      <c r="G355" s="4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" x14ac:dyDescent="0.2">
      <c r="A356" s="1"/>
      <c r="B356" s="2"/>
      <c r="C356" s="3"/>
      <c r="D356" s="4"/>
      <c r="E356" s="3"/>
      <c r="F356" s="4"/>
      <c r="G356" s="4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" x14ac:dyDescent="0.2">
      <c r="A357" s="1"/>
      <c r="B357" s="2"/>
      <c r="C357" s="3"/>
      <c r="D357" s="4"/>
      <c r="E357" s="3"/>
      <c r="F357" s="4"/>
      <c r="G357" s="4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" x14ac:dyDescent="0.2">
      <c r="A358" s="1"/>
      <c r="B358" s="2"/>
      <c r="C358" s="3"/>
      <c r="D358" s="4"/>
      <c r="E358" s="3"/>
      <c r="F358" s="4"/>
      <c r="G358" s="4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" x14ac:dyDescent="0.2">
      <c r="A359" s="1"/>
      <c r="B359" s="2"/>
      <c r="C359" s="3"/>
      <c r="D359" s="4"/>
      <c r="E359" s="3"/>
      <c r="F359" s="4"/>
      <c r="G359" s="4"/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" x14ac:dyDescent="0.2">
      <c r="A360" s="1"/>
      <c r="B360" s="2"/>
      <c r="C360" s="3"/>
      <c r="D360" s="4"/>
      <c r="E360" s="3"/>
      <c r="F360" s="4"/>
      <c r="G360" s="4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" x14ac:dyDescent="0.2">
      <c r="A361" s="1"/>
      <c r="B361" s="2"/>
      <c r="C361" s="3"/>
      <c r="D361" s="4"/>
      <c r="E361" s="3"/>
      <c r="F361" s="4"/>
      <c r="G361" s="4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" x14ac:dyDescent="0.2">
      <c r="A362" s="1"/>
      <c r="B362" s="2"/>
      <c r="C362" s="3"/>
      <c r="D362" s="4"/>
      <c r="E362" s="3"/>
      <c r="F362" s="4"/>
      <c r="G362" s="4"/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" x14ac:dyDescent="0.2">
      <c r="A363" s="1"/>
      <c r="B363" s="2"/>
      <c r="C363" s="3"/>
      <c r="D363" s="4"/>
      <c r="E363" s="3"/>
      <c r="F363" s="4"/>
      <c r="G363" s="4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" x14ac:dyDescent="0.2">
      <c r="A364" s="1"/>
      <c r="B364" s="2"/>
      <c r="C364" s="3"/>
      <c r="D364" s="4"/>
      <c r="E364" s="3"/>
      <c r="F364" s="4"/>
      <c r="G364" s="4"/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" x14ac:dyDescent="0.2">
      <c r="A365" s="1"/>
      <c r="B365" s="2"/>
      <c r="C365" s="3"/>
      <c r="D365" s="4"/>
      <c r="E365" s="3"/>
      <c r="F365" s="4"/>
      <c r="G365" s="4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" x14ac:dyDescent="0.2">
      <c r="A366" s="1"/>
      <c r="B366" s="2"/>
      <c r="C366" s="3"/>
      <c r="D366" s="4"/>
      <c r="E366" s="3"/>
      <c r="F366" s="4"/>
      <c r="G366" s="4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" x14ac:dyDescent="0.2">
      <c r="A367" s="1"/>
      <c r="B367" s="2"/>
      <c r="C367" s="3"/>
      <c r="D367" s="4"/>
      <c r="E367" s="3"/>
      <c r="F367" s="4"/>
      <c r="G367" s="4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" x14ac:dyDescent="0.2">
      <c r="A368" s="1"/>
      <c r="B368" s="2"/>
      <c r="C368" s="3"/>
      <c r="D368" s="4"/>
      <c r="E368" s="3"/>
      <c r="F368" s="4"/>
      <c r="G368" s="4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" x14ac:dyDescent="0.2">
      <c r="A369" s="1"/>
      <c r="B369" s="2"/>
      <c r="C369" s="3"/>
      <c r="D369" s="4"/>
      <c r="E369" s="3"/>
      <c r="F369" s="4"/>
      <c r="G369" s="4"/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" x14ac:dyDescent="0.2">
      <c r="A370" s="1"/>
      <c r="B370" s="2"/>
      <c r="C370" s="3"/>
      <c r="D370" s="4"/>
      <c r="E370" s="3"/>
      <c r="F370" s="4"/>
      <c r="G370" s="4"/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" x14ac:dyDescent="0.2">
      <c r="A371" s="1"/>
      <c r="B371" s="2"/>
      <c r="C371" s="3"/>
      <c r="D371" s="4"/>
      <c r="E371" s="3"/>
      <c r="F371" s="4"/>
      <c r="G371" s="4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" x14ac:dyDescent="0.2">
      <c r="A372" s="1"/>
      <c r="B372" s="2"/>
      <c r="C372" s="3"/>
      <c r="D372" s="4"/>
      <c r="E372" s="3"/>
      <c r="F372" s="4"/>
      <c r="G372" s="4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" x14ac:dyDescent="0.2">
      <c r="A373" s="1"/>
      <c r="B373" s="2"/>
      <c r="C373" s="3"/>
      <c r="D373" s="4"/>
      <c r="E373" s="3"/>
      <c r="F373" s="4"/>
      <c r="G373" s="4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" x14ac:dyDescent="0.2">
      <c r="A374" s="1"/>
      <c r="B374" s="2"/>
      <c r="C374" s="3"/>
      <c r="D374" s="4"/>
      <c r="E374" s="3"/>
      <c r="F374" s="4"/>
      <c r="G374" s="4"/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" x14ac:dyDescent="0.2">
      <c r="A375" s="1"/>
      <c r="B375" s="2"/>
      <c r="C375" s="3"/>
      <c r="D375" s="4"/>
      <c r="E375" s="3"/>
      <c r="F375" s="4"/>
      <c r="G375" s="4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</sheetData>
  <phoneticPr fontId="12" type="noConversion"/>
  <pageMargins left="0.7" right="0.7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5EB7-D5D4-6349-81F0-5A959A2BCA8A}">
  <dimension ref="A1:B4"/>
  <sheetViews>
    <sheetView workbookViewId="0">
      <selection activeCell="J24" sqref="J24"/>
    </sheetView>
  </sheetViews>
  <sheetFormatPr baseColWidth="10" defaultColWidth="11.5" defaultRowHeight="15" x14ac:dyDescent="0.2"/>
  <cols>
    <col min="2" max="2" width="66.6640625" customWidth="1"/>
  </cols>
  <sheetData>
    <row r="1" spans="1:2" ht="41" customHeight="1" x14ac:dyDescent="0.2">
      <c r="A1" s="90" t="s">
        <v>143</v>
      </c>
      <c r="B1" s="90"/>
    </row>
    <row r="2" spans="1:2" ht="16" x14ac:dyDescent="0.2">
      <c r="A2" s="60">
        <v>1</v>
      </c>
      <c r="B2" s="61" t="s">
        <v>144</v>
      </c>
    </row>
    <row r="3" spans="1:2" ht="16" x14ac:dyDescent="0.2">
      <c r="A3" s="60">
        <v>2</v>
      </c>
      <c r="B3" s="61" t="s">
        <v>145</v>
      </c>
    </row>
    <row r="4" spans="1:2" ht="16" x14ac:dyDescent="0.2">
      <c r="A4" s="60">
        <v>3</v>
      </c>
      <c r="B4" s="61" t="s">
        <v>146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 Левицкий</cp:lastModifiedBy>
  <dcterms:modified xsi:type="dcterms:W3CDTF">2024-05-20T15:22:44Z</dcterms:modified>
</cp:coreProperties>
</file>