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-1460" yWindow="1800" windowWidth="25600" windowHeight="143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F16" i="1"/>
  <c r="G16" i="1"/>
  <c r="F17" i="1"/>
  <c r="G17" i="1"/>
  <c r="F18" i="1"/>
  <c r="G18" i="1"/>
  <c r="F9" i="1"/>
  <c r="G9" i="1"/>
  <c r="E16" i="1"/>
  <c r="E18" i="1"/>
  <c r="E17" i="1"/>
  <c r="E9" i="1"/>
  <c r="F19" i="1"/>
  <c r="G19" i="1"/>
  <c r="F15" i="1"/>
  <c r="G15" i="1"/>
  <c r="F12" i="1"/>
  <c r="G12" i="1"/>
  <c r="F11" i="1"/>
  <c r="G11" i="1"/>
  <c r="F13" i="1"/>
  <c r="G13" i="1"/>
  <c r="F14" i="1"/>
  <c r="G14" i="1"/>
  <c r="F10" i="1"/>
  <c r="G10" i="1"/>
  <c r="K3" i="1"/>
  <c r="L3" i="1"/>
  <c r="K4" i="1"/>
  <c r="L4" i="1"/>
  <c r="K5" i="1"/>
  <c r="L5" i="1"/>
  <c r="K2" i="1"/>
  <c r="L2" i="1"/>
  <c r="F3" i="1"/>
  <c r="F4" i="1"/>
  <c r="F5" i="1"/>
  <c r="F2" i="1"/>
</calcChain>
</file>

<file path=xl/sharedStrings.xml><?xml version="1.0" encoding="utf-8"?>
<sst xmlns="http://schemas.openxmlformats.org/spreadsheetml/2006/main" count="31" uniqueCount="31">
  <si>
    <t>traffic1</t>
    <phoneticPr fontId="1" type="noConversion"/>
  </si>
  <si>
    <t>traffic2</t>
    <phoneticPr fontId="1" type="noConversion"/>
  </si>
  <si>
    <t>traffic3</t>
    <phoneticPr fontId="1" type="noConversion"/>
  </si>
  <si>
    <t>traffic4</t>
    <phoneticPr fontId="1" type="noConversion"/>
  </si>
  <si>
    <t>BW 10/10 Downlink</t>
    <phoneticPr fontId="1" type="noConversion"/>
  </si>
  <si>
    <t>BW 10/10 Uplink</t>
    <phoneticPr fontId="1" type="noConversion"/>
  </si>
  <si>
    <t>Downlink load</t>
    <phoneticPr fontId="1" type="noConversion"/>
  </si>
  <si>
    <t>Uplink load</t>
    <phoneticPr fontId="1" type="noConversion"/>
  </si>
  <si>
    <t>BW 10/10 Total TP</t>
    <phoneticPr fontId="1" type="noConversion"/>
  </si>
  <si>
    <t>DynAllo Avg Downlink</t>
    <phoneticPr fontId="1" type="noConversion"/>
  </si>
  <si>
    <t>DynAllo Avg Uplink</t>
    <phoneticPr fontId="1" type="noConversion"/>
  </si>
  <si>
    <t>DynAllo Avg Total</t>
    <phoneticPr fontId="1" type="noConversion"/>
  </si>
  <si>
    <t>Fix Value</t>
    <phoneticPr fontId="1" type="noConversion"/>
  </si>
  <si>
    <t>Actual TP</t>
    <phoneticPr fontId="1" type="noConversion"/>
  </si>
  <si>
    <t xml:space="preserve">traffic 1 0.1 </t>
    <phoneticPr fontId="1" type="noConversion"/>
  </si>
  <si>
    <t>traffic 1 0.2</t>
    <phoneticPr fontId="1" type="noConversion"/>
  </si>
  <si>
    <t>Down</t>
    <phoneticPr fontId="1" type="noConversion"/>
  </si>
  <si>
    <t>Up</t>
    <phoneticPr fontId="1" type="noConversion"/>
  </si>
  <si>
    <t>Fixed</t>
    <phoneticPr fontId="1" type="noConversion"/>
  </si>
  <si>
    <t>Fixed Up</t>
    <phoneticPr fontId="1" type="noConversion"/>
  </si>
  <si>
    <t>Total</t>
    <phoneticPr fontId="1" type="noConversion"/>
  </si>
  <si>
    <t>traffic 1 0.4</t>
    <phoneticPr fontId="1" type="noConversion"/>
  </si>
  <si>
    <t>traffic 1 0.5</t>
    <phoneticPr fontId="1" type="noConversion"/>
  </si>
  <si>
    <t>traffic 1 0.3</t>
    <phoneticPr fontId="1" type="noConversion"/>
  </si>
  <si>
    <t>traffic 1 0.6</t>
    <phoneticPr fontId="1" type="noConversion"/>
  </si>
  <si>
    <t>traffic 1 1.0</t>
    <phoneticPr fontId="1" type="noConversion"/>
  </si>
  <si>
    <t>traffic 1 0.1</t>
    <phoneticPr fontId="1" type="noConversion"/>
  </si>
  <si>
    <t>traffic 1 0.2</t>
    <phoneticPr fontId="1" type="noConversion"/>
  </si>
  <si>
    <t>DynAllo Avg up fixed</t>
    <phoneticPr fontId="1" type="noConversion"/>
  </si>
  <si>
    <t>BW</t>
    <phoneticPr fontId="1" type="noConversion"/>
  </si>
  <si>
    <t>interval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</si>
</sst>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 applyAlignment="1">
      <alignment horizontal="justify" vertical="center"/>
    </xf>
  </cellXfs>
  <cellStyles count="2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97506852663"/>
          <c:y val="0.0996309963099631"/>
          <c:w val="0.77604151753758"/>
          <c:h val="0.721968213382921"/>
        </c:manualLayout>
      </c:layout>
      <c:lineChart>
        <c:grouping val="standard"/>
        <c:varyColors val="0"/>
        <c:ser>
          <c:idx val="0"/>
          <c:order val="0"/>
          <c:tx>
            <c:v>traffic 1</c:v>
          </c:tx>
          <c:marker>
            <c:symbol val="square"/>
            <c:size val="6"/>
          </c:marker>
          <c:cat>
            <c:numRef>
              <c:f>工作表1!$B$9:$B$19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工作表1!$G$9:$G$19</c:f>
              <c:numCache>
                <c:formatCode>General</c:formatCode>
                <c:ptCount val="11"/>
                <c:pt idx="0">
                  <c:v>6.9289577</c:v>
                </c:pt>
                <c:pt idx="1">
                  <c:v>9.16422385</c:v>
                </c:pt>
                <c:pt idx="2">
                  <c:v>9.80872692</c:v>
                </c:pt>
                <c:pt idx="3">
                  <c:v>9.87618128</c:v>
                </c:pt>
                <c:pt idx="4">
                  <c:v>9.84324346</c:v>
                </c:pt>
                <c:pt idx="5">
                  <c:v>9.783848769999998</c:v>
                </c:pt>
                <c:pt idx="6">
                  <c:v>9.78434564</c:v>
                </c:pt>
                <c:pt idx="7">
                  <c:v>9.72390055</c:v>
                </c:pt>
                <c:pt idx="8">
                  <c:v>9.72581673</c:v>
                </c:pt>
                <c:pt idx="9">
                  <c:v>9.664590426666666</c:v>
                </c:pt>
                <c:pt idx="10">
                  <c:v>9.2629538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34077224"/>
        <c:axId val="2134078984"/>
      </c:lineChart>
      <c:catAx>
        <c:axId val="213407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 Interval (s)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4078984"/>
        <c:crosses val="autoZero"/>
        <c:auto val="1"/>
        <c:lblAlgn val="ctr"/>
        <c:lblOffset val="100"/>
        <c:noMultiLvlLbl val="0"/>
      </c:catAx>
      <c:valAx>
        <c:axId val="2134078984"/>
        <c:scaling>
          <c:orientation val="minMax"/>
          <c:min val="6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</a:t>
                </a:r>
                <a:r>
                  <a:rPr lang="en-US" altLang="zh-CN" baseline="0"/>
                  <a:t> Throughput (Mbps)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7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BW 10/10</c:v>
          </c:tx>
          <c:invertIfNegative val="0"/>
          <c:cat>
            <c:strRef>
              <c:f>工作表1!$A$2:$A$5</c:f>
              <c:strCache>
                <c:ptCount val="4"/>
                <c:pt idx="0">
                  <c:v>traffic1</c:v>
                </c:pt>
                <c:pt idx="1">
                  <c:v>traffic2</c:v>
                </c:pt>
                <c:pt idx="2">
                  <c:v>traffic3</c:v>
                </c:pt>
                <c:pt idx="3">
                  <c:v>traffic4</c:v>
                </c:pt>
              </c:strCache>
            </c:strRef>
          </c:cat>
          <c:val>
            <c:numRef>
              <c:f>工作表1!$F$2:$F$5</c:f>
              <c:numCache>
                <c:formatCode>General</c:formatCode>
                <c:ptCount val="4"/>
                <c:pt idx="0">
                  <c:v>8.68788</c:v>
                </c:pt>
                <c:pt idx="1">
                  <c:v>6.34706</c:v>
                </c:pt>
                <c:pt idx="2">
                  <c:v>9.77903</c:v>
                </c:pt>
                <c:pt idx="3">
                  <c:v>5.67126</c:v>
                </c:pt>
              </c:numCache>
            </c:numRef>
          </c:val>
        </c:ser>
        <c:ser>
          <c:idx val="1"/>
          <c:order val="1"/>
          <c:tx>
            <c:v>Dyn Allocation</c:v>
          </c:tx>
          <c:invertIfNegative val="0"/>
          <c:val>
            <c:numRef>
              <c:f>工作表1!$L$2:$L$5</c:f>
              <c:numCache>
                <c:formatCode>General</c:formatCode>
                <c:ptCount val="4"/>
                <c:pt idx="0">
                  <c:v>9.80872692</c:v>
                </c:pt>
                <c:pt idx="1">
                  <c:v>7.59511692</c:v>
                </c:pt>
                <c:pt idx="2">
                  <c:v>10.91070692</c:v>
                </c:pt>
                <c:pt idx="3">
                  <c:v>6.97710692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100776"/>
        <c:axId val="2134103752"/>
      </c:barChart>
      <c:catAx>
        <c:axId val="2134100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4103752"/>
        <c:crosses val="autoZero"/>
        <c:auto val="1"/>
        <c:lblAlgn val="ctr"/>
        <c:lblOffset val="100"/>
        <c:noMultiLvlLbl val="0"/>
      </c:catAx>
      <c:valAx>
        <c:axId val="2134103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</a:t>
                </a:r>
                <a:r>
                  <a:rPr lang="en-US" altLang="zh-CN" baseline="0"/>
                  <a:t> throughput (Mbps)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10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traffic 1 0.1</c:v>
          </c:tx>
          <c:marker>
            <c:symbol val="none"/>
          </c:marker>
          <c:val>
            <c:numRef>
              <c:f>工作表1!$C$21:$AZ$21</c:f>
              <c:numCache>
                <c:formatCode>General</c:formatCode>
                <c:ptCount val="50"/>
                <c:pt idx="0">
                  <c:v>4.49463</c:v>
                </c:pt>
                <c:pt idx="1">
                  <c:v>7.06299</c:v>
                </c:pt>
                <c:pt idx="2">
                  <c:v>9.95239</c:v>
                </c:pt>
                <c:pt idx="3">
                  <c:v>9.87213</c:v>
                </c:pt>
                <c:pt idx="4">
                  <c:v>8.10638</c:v>
                </c:pt>
                <c:pt idx="5">
                  <c:v>9.79187</c:v>
                </c:pt>
                <c:pt idx="6">
                  <c:v>9.3103</c:v>
                </c:pt>
                <c:pt idx="7">
                  <c:v>9.71161</c:v>
                </c:pt>
                <c:pt idx="8">
                  <c:v>9.87213</c:v>
                </c:pt>
                <c:pt idx="9">
                  <c:v>10.5142</c:v>
                </c:pt>
                <c:pt idx="10">
                  <c:v>10.1932</c:v>
                </c:pt>
                <c:pt idx="11">
                  <c:v>10.6747</c:v>
                </c:pt>
                <c:pt idx="12">
                  <c:v>10.434</c:v>
                </c:pt>
                <c:pt idx="13">
                  <c:v>10.2734</c:v>
                </c:pt>
                <c:pt idx="14">
                  <c:v>10.1932</c:v>
                </c:pt>
                <c:pt idx="15">
                  <c:v>10.3537</c:v>
                </c:pt>
                <c:pt idx="16">
                  <c:v>8.98926</c:v>
                </c:pt>
                <c:pt idx="17">
                  <c:v>9.71161</c:v>
                </c:pt>
                <c:pt idx="18">
                  <c:v>9.39056</c:v>
                </c:pt>
                <c:pt idx="19">
                  <c:v>9.71161</c:v>
                </c:pt>
                <c:pt idx="20">
                  <c:v>9.87213</c:v>
                </c:pt>
                <c:pt idx="21">
                  <c:v>9.47083</c:v>
                </c:pt>
                <c:pt idx="22">
                  <c:v>9.39056</c:v>
                </c:pt>
                <c:pt idx="23">
                  <c:v>10.0327</c:v>
                </c:pt>
                <c:pt idx="24">
                  <c:v>8.66821</c:v>
                </c:pt>
                <c:pt idx="25">
                  <c:v>9.55109</c:v>
                </c:pt>
                <c:pt idx="26">
                  <c:v>9.79187</c:v>
                </c:pt>
                <c:pt idx="27">
                  <c:v>9.06952</c:v>
                </c:pt>
                <c:pt idx="28">
                  <c:v>9.47083</c:v>
                </c:pt>
                <c:pt idx="29">
                  <c:v>10.3537</c:v>
                </c:pt>
                <c:pt idx="30">
                  <c:v>8.66821</c:v>
                </c:pt>
                <c:pt idx="31">
                  <c:v>10.2734</c:v>
                </c:pt>
                <c:pt idx="32">
                  <c:v>9.230040000000001</c:v>
                </c:pt>
                <c:pt idx="33">
                  <c:v>10.1129</c:v>
                </c:pt>
                <c:pt idx="34">
                  <c:v>9.79187</c:v>
                </c:pt>
                <c:pt idx="35">
                  <c:v>9.3103</c:v>
                </c:pt>
                <c:pt idx="36">
                  <c:v>9.06952</c:v>
                </c:pt>
                <c:pt idx="37">
                  <c:v>9.87213</c:v>
                </c:pt>
                <c:pt idx="38">
                  <c:v>8.58795</c:v>
                </c:pt>
                <c:pt idx="39">
                  <c:v>10.2734</c:v>
                </c:pt>
                <c:pt idx="40">
                  <c:v>9.71161</c:v>
                </c:pt>
                <c:pt idx="41">
                  <c:v>9.79187</c:v>
                </c:pt>
                <c:pt idx="42">
                  <c:v>6.26038</c:v>
                </c:pt>
                <c:pt idx="43">
                  <c:v>9.63135</c:v>
                </c:pt>
                <c:pt idx="44">
                  <c:v>9.63135</c:v>
                </c:pt>
                <c:pt idx="45">
                  <c:v>9.63135</c:v>
                </c:pt>
                <c:pt idx="46">
                  <c:v>9.87213</c:v>
                </c:pt>
                <c:pt idx="47">
                  <c:v>9.47083</c:v>
                </c:pt>
                <c:pt idx="48">
                  <c:v>9.55109</c:v>
                </c:pt>
                <c:pt idx="49">
                  <c:v>9.55109</c:v>
                </c:pt>
              </c:numCache>
            </c:numRef>
          </c:val>
          <c:smooth val="0"/>
        </c:ser>
        <c:ser>
          <c:idx val="1"/>
          <c:order val="1"/>
          <c:tx>
            <c:v>traffic 1 0.2</c:v>
          </c:tx>
          <c:marker>
            <c:symbol val="none"/>
          </c:marker>
          <c:val>
            <c:numRef>
              <c:f>工作表1!$C$22:$AZ$22</c:f>
              <c:numCache>
                <c:formatCode>General</c:formatCode>
                <c:ptCount val="50"/>
                <c:pt idx="0">
                  <c:v>6.13998</c:v>
                </c:pt>
                <c:pt idx="1">
                  <c:v>6.9426</c:v>
                </c:pt>
                <c:pt idx="2">
                  <c:v>7.18338</c:v>
                </c:pt>
                <c:pt idx="3">
                  <c:v>9.35043</c:v>
                </c:pt>
                <c:pt idx="4">
                  <c:v>11.076</c:v>
                </c:pt>
                <c:pt idx="5">
                  <c:v>11.076</c:v>
                </c:pt>
                <c:pt idx="6">
                  <c:v>11.1964</c:v>
                </c:pt>
                <c:pt idx="7">
                  <c:v>8.909</c:v>
                </c:pt>
                <c:pt idx="8">
                  <c:v>9.43069</c:v>
                </c:pt>
                <c:pt idx="9">
                  <c:v>9.14978</c:v>
                </c:pt>
                <c:pt idx="10">
                  <c:v>10.1932</c:v>
                </c:pt>
                <c:pt idx="11">
                  <c:v>7.58469</c:v>
                </c:pt>
                <c:pt idx="12">
                  <c:v>10.434</c:v>
                </c:pt>
                <c:pt idx="13">
                  <c:v>9.47083</c:v>
                </c:pt>
                <c:pt idx="14">
                  <c:v>6.50116</c:v>
                </c:pt>
                <c:pt idx="15">
                  <c:v>9.55109</c:v>
                </c:pt>
                <c:pt idx="16">
                  <c:v>9.71161</c:v>
                </c:pt>
                <c:pt idx="17">
                  <c:v>8.94913</c:v>
                </c:pt>
                <c:pt idx="18">
                  <c:v>9.67148</c:v>
                </c:pt>
                <c:pt idx="19">
                  <c:v>9.02939</c:v>
                </c:pt>
                <c:pt idx="20">
                  <c:v>11.1563</c:v>
                </c:pt>
                <c:pt idx="21">
                  <c:v>7.82547</c:v>
                </c:pt>
                <c:pt idx="22">
                  <c:v>10.7951</c:v>
                </c:pt>
                <c:pt idx="23">
                  <c:v>9.18991</c:v>
                </c:pt>
                <c:pt idx="24">
                  <c:v>9.55109</c:v>
                </c:pt>
                <c:pt idx="25">
                  <c:v>9.14978</c:v>
                </c:pt>
                <c:pt idx="26">
                  <c:v>10.8754</c:v>
                </c:pt>
                <c:pt idx="27">
                  <c:v>8.909</c:v>
                </c:pt>
                <c:pt idx="28">
                  <c:v>9.71161</c:v>
                </c:pt>
                <c:pt idx="29">
                  <c:v>9.91226</c:v>
                </c:pt>
                <c:pt idx="30">
                  <c:v>9.91226</c:v>
                </c:pt>
                <c:pt idx="31">
                  <c:v>8.14651</c:v>
                </c:pt>
                <c:pt idx="32">
                  <c:v>9.47083</c:v>
                </c:pt>
                <c:pt idx="33">
                  <c:v>9.14978</c:v>
                </c:pt>
                <c:pt idx="34">
                  <c:v>9.91226</c:v>
                </c:pt>
                <c:pt idx="35">
                  <c:v>9.14978</c:v>
                </c:pt>
                <c:pt idx="36">
                  <c:v>10.5544</c:v>
                </c:pt>
                <c:pt idx="37">
                  <c:v>8.74847</c:v>
                </c:pt>
                <c:pt idx="38">
                  <c:v>9.99252</c:v>
                </c:pt>
                <c:pt idx="39">
                  <c:v>9.230040000000001</c:v>
                </c:pt>
                <c:pt idx="40">
                  <c:v>9.18991</c:v>
                </c:pt>
                <c:pt idx="41">
                  <c:v>8.74847</c:v>
                </c:pt>
                <c:pt idx="42">
                  <c:v>7.50443</c:v>
                </c:pt>
                <c:pt idx="43">
                  <c:v>9.91226</c:v>
                </c:pt>
                <c:pt idx="44">
                  <c:v>10.153</c:v>
                </c:pt>
                <c:pt idx="45">
                  <c:v>10.1129</c:v>
                </c:pt>
                <c:pt idx="46">
                  <c:v>7.62482</c:v>
                </c:pt>
                <c:pt idx="47">
                  <c:v>7.02286</c:v>
                </c:pt>
                <c:pt idx="48">
                  <c:v>10.6346</c:v>
                </c:pt>
                <c:pt idx="49">
                  <c:v>9.59122</c:v>
                </c:pt>
              </c:numCache>
            </c:numRef>
          </c:val>
          <c:smooth val="0"/>
        </c:ser>
        <c:ser>
          <c:idx val="2"/>
          <c:order val="2"/>
          <c:tx>
            <c:v>BW 10/10</c:v>
          </c:tx>
          <c:marker>
            <c:symbol val="none"/>
          </c:marker>
          <c:val>
            <c:numRef>
              <c:f>工作表1!$C$23:$AZ$23</c:f>
              <c:numCache>
                <c:formatCode>General</c:formatCode>
                <c:ptCount val="50"/>
                <c:pt idx="0">
                  <c:v>8.68788</c:v>
                </c:pt>
                <c:pt idx="1">
                  <c:v>8.68788</c:v>
                </c:pt>
                <c:pt idx="2">
                  <c:v>8.68788</c:v>
                </c:pt>
                <c:pt idx="3">
                  <c:v>8.68788</c:v>
                </c:pt>
                <c:pt idx="4">
                  <c:v>8.68788</c:v>
                </c:pt>
                <c:pt idx="5">
                  <c:v>8.68788</c:v>
                </c:pt>
                <c:pt idx="6">
                  <c:v>8.68788</c:v>
                </c:pt>
                <c:pt idx="7">
                  <c:v>8.68788</c:v>
                </c:pt>
                <c:pt idx="8">
                  <c:v>8.68788</c:v>
                </c:pt>
                <c:pt idx="9">
                  <c:v>8.68788</c:v>
                </c:pt>
                <c:pt idx="10">
                  <c:v>8.68788</c:v>
                </c:pt>
                <c:pt idx="11">
                  <c:v>8.68788</c:v>
                </c:pt>
                <c:pt idx="12">
                  <c:v>8.68788</c:v>
                </c:pt>
                <c:pt idx="13">
                  <c:v>8.68788</c:v>
                </c:pt>
                <c:pt idx="14">
                  <c:v>8.68788</c:v>
                </c:pt>
                <c:pt idx="15">
                  <c:v>8.68788</c:v>
                </c:pt>
                <c:pt idx="16">
                  <c:v>8.68788</c:v>
                </c:pt>
                <c:pt idx="17">
                  <c:v>8.68788</c:v>
                </c:pt>
                <c:pt idx="18">
                  <c:v>8.68788</c:v>
                </c:pt>
                <c:pt idx="19">
                  <c:v>8.68788</c:v>
                </c:pt>
                <c:pt idx="20">
                  <c:v>8.68788</c:v>
                </c:pt>
                <c:pt idx="21">
                  <c:v>8.68788</c:v>
                </c:pt>
                <c:pt idx="22">
                  <c:v>8.68788</c:v>
                </c:pt>
                <c:pt idx="23">
                  <c:v>8.68788</c:v>
                </c:pt>
                <c:pt idx="24">
                  <c:v>8.68788</c:v>
                </c:pt>
                <c:pt idx="25">
                  <c:v>8.68788</c:v>
                </c:pt>
                <c:pt idx="26">
                  <c:v>8.68788</c:v>
                </c:pt>
                <c:pt idx="27">
                  <c:v>8.68788</c:v>
                </c:pt>
                <c:pt idx="28">
                  <c:v>8.68788</c:v>
                </c:pt>
                <c:pt idx="29">
                  <c:v>8.68788</c:v>
                </c:pt>
                <c:pt idx="30">
                  <c:v>8.68788</c:v>
                </c:pt>
                <c:pt idx="31">
                  <c:v>8.68788</c:v>
                </c:pt>
                <c:pt idx="32">
                  <c:v>8.68788</c:v>
                </c:pt>
                <c:pt idx="33">
                  <c:v>8.68788</c:v>
                </c:pt>
                <c:pt idx="34">
                  <c:v>8.68788</c:v>
                </c:pt>
                <c:pt idx="35">
                  <c:v>8.68788</c:v>
                </c:pt>
                <c:pt idx="36">
                  <c:v>8.68788</c:v>
                </c:pt>
                <c:pt idx="37">
                  <c:v>8.68788</c:v>
                </c:pt>
                <c:pt idx="38">
                  <c:v>8.68788</c:v>
                </c:pt>
                <c:pt idx="39">
                  <c:v>8.68788</c:v>
                </c:pt>
                <c:pt idx="40">
                  <c:v>8.68788</c:v>
                </c:pt>
                <c:pt idx="41">
                  <c:v>8.68788</c:v>
                </c:pt>
                <c:pt idx="42">
                  <c:v>8.68788</c:v>
                </c:pt>
                <c:pt idx="43">
                  <c:v>8.68788</c:v>
                </c:pt>
                <c:pt idx="44">
                  <c:v>8.68788</c:v>
                </c:pt>
                <c:pt idx="45">
                  <c:v>8.68788</c:v>
                </c:pt>
                <c:pt idx="46">
                  <c:v>8.68788</c:v>
                </c:pt>
                <c:pt idx="47">
                  <c:v>8.68788</c:v>
                </c:pt>
                <c:pt idx="48">
                  <c:v>8.68788</c:v>
                </c:pt>
                <c:pt idx="49">
                  <c:v>8.68788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33624"/>
        <c:axId val="2134136600"/>
      </c:lineChart>
      <c:catAx>
        <c:axId val="213413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</a:t>
                </a:r>
                <a:r>
                  <a:rPr lang="en-US" altLang="zh-CN" baseline="0"/>
                  <a:t> of </a:t>
                </a:r>
                <a:r>
                  <a:rPr lang="en-US" altLang="zh-CN" i="0" baseline="0"/>
                  <a:t>I</a:t>
                </a:r>
                <a:r>
                  <a:rPr lang="en-US" altLang="zh-CN"/>
                  <a:t>ntervals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34136600"/>
        <c:crosses val="autoZero"/>
        <c:auto val="1"/>
        <c:lblAlgn val="ctr"/>
        <c:lblOffset val="100"/>
        <c:noMultiLvlLbl val="0"/>
      </c:catAx>
      <c:valAx>
        <c:axId val="2134136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</a:t>
                </a:r>
                <a:r>
                  <a:rPr lang="en-US" altLang="zh-CN" baseline="0"/>
                  <a:t> throughput (Mbps)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13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BW 10/10</c:v>
          </c:tx>
          <c:invertIfNegative val="0"/>
          <c:cat>
            <c:strRef>
              <c:f>工作表1!$A$2:$A$5</c:f>
              <c:strCache>
                <c:ptCount val="4"/>
                <c:pt idx="0">
                  <c:v>traffic1</c:v>
                </c:pt>
                <c:pt idx="1">
                  <c:v>traffic2</c:v>
                </c:pt>
                <c:pt idx="2">
                  <c:v>traffic3</c:v>
                </c:pt>
                <c:pt idx="3">
                  <c:v>traffic4</c:v>
                </c:pt>
              </c:strCache>
            </c:strRef>
          </c:cat>
          <c:val>
            <c:numRef>
              <c:f>工作表1!$D$2:$D$5</c:f>
              <c:numCache>
                <c:formatCode>General</c:formatCode>
                <c:ptCount val="4"/>
                <c:pt idx="0">
                  <c:v>4.57449</c:v>
                </c:pt>
                <c:pt idx="1">
                  <c:v>4.51068</c:v>
                </c:pt>
                <c:pt idx="2">
                  <c:v>4.56205</c:v>
                </c:pt>
                <c:pt idx="3">
                  <c:v>4.56446</c:v>
                </c:pt>
              </c:numCache>
            </c:numRef>
          </c:val>
        </c:ser>
        <c:ser>
          <c:idx val="1"/>
          <c:order val="1"/>
          <c:tx>
            <c:v>Dyn Allocation</c:v>
          </c:tx>
          <c:invertIfNegative val="0"/>
          <c:val>
            <c:numRef>
              <c:f>工作表1!$G$2:$G$5</c:f>
              <c:numCache>
                <c:formatCode>General</c:formatCode>
                <c:ptCount val="4"/>
                <c:pt idx="0">
                  <c:v>5.90402</c:v>
                </c:pt>
                <c:pt idx="1">
                  <c:v>5.87833</c:v>
                </c:pt>
                <c:pt idx="2">
                  <c:v>5.79887</c:v>
                </c:pt>
                <c:pt idx="3">
                  <c:v>5.92408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168856"/>
        <c:axId val="2134171832"/>
      </c:barChart>
      <c:catAx>
        <c:axId val="2134168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4171832"/>
        <c:crosses val="autoZero"/>
        <c:auto val="1"/>
        <c:lblAlgn val="ctr"/>
        <c:lblOffset val="100"/>
        <c:noMultiLvlLbl val="0"/>
      </c:catAx>
      <c:valAx>
        <c:axId val="2134171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Downlink Throughput (Mbps)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16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BW 10/10</c:v>
          </c:tx>
          <c:invertIfNegative val="0"/>
          <c:cat>
            <c:strRef>
              <c:f>工作表1!$A$2:$A$5</c:f>
              <c:strCache>
                <c:ptCount val="4"/>
                <c:pt idx="0">
                  <c:v>traffic1</c:v>
                </c:pt>
                <c:pt idx="1">
                  <c:v>traffic2</c:v>
                </c:pt>
                <c:pt idx="2">
                  <c:v>traffic3</c:v>
                </c:pt>
                <c:pt idx="3">
                  <c:v>traffic4</c:v>
                </c:pt>
              </c:strCache>
            </c:strRef>
          </c:cat>
          <c:val>
            <c:numRef>
              <c:f>工作表1!$E$2:$E$5</c:f>
              <c:numCache>
                <c:formatCode>General</c:formatCode>
                <c:ptCount val="4"/>
                <c:pt idx="0">
                  <c:v>4.11339</c:v>
                </c:pt>
                <c:pt idx="1">
                  <c:v>1.83638</c:v>
                </c:pt>
                <c:pt idx="2">
                  <c:v>5.21698</c:v>
                </c:pt>
                <c:pt idx="3">
                  <c:v>1.1068</c:v>
                </c:pt>
              </c:numCache>
            </c:numRef>
          </c:val>
        </c:ser>
        <c:ser>
          <c:idx val="1"/>
          <c:order val="1"/>
          <c:tx>
            <c:v>Dyn Allocation</c:v>
          </c:tx>
          <c:invertIfNegative val="0"/>
          <c:val>
            <c:numRef>
              <c:f>工作表1!$J$2:$J$5</c:f>
              <c:numCache>
                <c:formatCode>General</c:formatCode>
                <c:ptCount val="4"/>
                <c:pt idx="0">
                  <c:v>3.90470692</c:v>
                </c:pt>
                <c:pt idx="1">
                  <c:v>1.71678692</c:v>
                </c:pt>
                <c:pt idx="2">
                  <c:v>5.11183692</c:v>
                </c:pt>
                <c:pt idx="3">
                  <c:v>1.05302692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197928"/>
        <c:axId val="2134200904"/>
      </c:barChart>
      <c:catAx>
        <c:axId val="2134197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4200904"/>
        <c:crosses val="autoZero"/>
        <c:auto val="1"/>
        <c:lblAlgn val="ctr"/>
        <c:lblOffset val="100"/>
        <c:noMultiLvlLbl val="0"/>
      </c:catAx>
      <c:valAx>
        <c:axId val="213420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Uplink Throughput (Mbps)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19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25</xdr:row>
      <xdr:rowOff>12700</xdr:rowOff>
    </xdr:from>
    <xdr:to>
      <xdr:col>5</xdr:col>
      <xdr:colOff>215900</xdr:colOff>
      <xdr:row>43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41</xdr:row>
      <xdr:rowOff>63500</xdr:rowOff>
    </xdr:from>
    <xdr:to>
      <xdr:col>5</xdr:col>
      <xdr:colOff>977900</xdr:colOff>
      <xdr:row>57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1054100</xdr:colOff>
      <xdr:row>25</xdr:row>
      <xdr:rowOff>25400</xdr:rowOff>
    </xdr:from>
    <xdr:to>
      <xdr:col>9</xdr:col>
      <xdr:colOff>749300</xdr:colOff>
      <xdr:row>41</xdr:row>
      <xdr:rowOff>50800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165100</xdr:colOff>
      <xdr:row>41</xdr:row>
      <xdr:rowOff>50800</xdr:rowOff>
    </xdr:from>
    <xdr:to>
      <xdr:col>9</xdr:col>
      <xdr:colOff>1282700</xdr:colOff>
      <xdr:row>57</xdr:row>
      <xdr:rowOff>50800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355600</xdr:colOff>
      <xdr:row>59</xdr:row>
      <xdr:rowOff>114300</xdr:rowOff>
    </xdr:from>
    <xdr:to>
      <xdr:col>5</xdr:col>
      <xdr:colOff>165100</xdr:colOff>
      <xdr:row>75</xdr:row>
      <xdr:rowOff>88900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tabSelected="1" showRuler="0" topLeftCell="A24" workbookViewId="0">
      <selection activeCell="K29" sqref="K29"/>
    </sheetView>
  </sheetViews>
  <sheetFormatPr baseColWidth="10" defaultRowHeight="15" x14ac:dyDescent="0"/>
  <cols>
    <col min="1" max="1" width="15.5" bestFit="1" customWidth="1"/>
    <col min="2" max="2" width="15.5" customWidth="1"/>
    <col min="3" max="3" width="14.5" bestFit="1" customWidth="1"/>
    <col min="4" max="4" width="12.5" bestFit="1" customWidth="1"/>
    <col min="5" max="5" width="18.5" bestFit="1" customWidth="1"/>
    <col min="6" max="6" width="16.5" bestFit="1" customWidth="1"/>
    <col min="7" max="7" width="18.5" bestFit="1" customWidth="1"/>
    <col min="8" max="8" width="21.5" bestFit="1" customWidth="1"/>
    <col min="9" max="9" width="19.5" bestFit="1" customWidth="1"/>
    <col min="10" max="10" width="18.5" bestFit="1" customWidth="1"/>
    <col min="11" max="11" width="11.5" bestFit="1" customWidth="1"/>
  </cols>
  <sheetData>
    <row r="1" spans="1:12">
      <c r="B1" t="s">
        <v>6</v>
      </c>
      <c r="C1" t="s">
        <v>7</v>
      </c>
      <c r="D1" t="s">
        <v>4</v>
      </c>
      <c r="E1" t="s">
        <v>5</v>
      </c>
      <c r="F1" t="s">
        <v>8</v>
      </c>
      <c r="G1" t="s">
        <v>9</v>
      </c>
      <c r="H1" t="s">
        <v>10</v>
      </c>
      <c r="I1" t="s">
        <v>12</v>
      </c>
      <c r="J1" t="s">
        <v>28</v>
      </c>
      <c r="K1" t="s">
        <v>11</v>
      </c>
      <c r="L1" t="s">
        <v>13</v>
      </c>
    </row>
    <row r="2" spans="1:12">
      <c r="A2" t="s">
        <v>0</v>
      </c>
      <c r="B2">
        <v>13.702199999999999</v>
      </c>
      <c r="C2">
        <v>4.1141899999999998</v>
      </c>
      <c r="D2">
        <v>4.5744899999999999</v>
      </c>
      <c r="E2">
        <v>4.1133899999999999</v>
      </c>
      <c r="F2">
        <f>SUM(D2:E2)</f>
        <v>8.6878799999999998</v>
      </c>
      <c r="G2">
        <v>5.90402</v>
      </c>
      <c r="H2">
        <v>4.1053600000000001</v>
      </c>
      <c r="I2">
        <v>0.20065308000000001</v>
      </c>
      <c r="J2">
        <f>H2-I2</f>
        <v>3.9047069200000002</v>
      </c>
      <c r="K2">
        <f>SUM(G2:H2)</f>
        <v>10.00938</v>
      </c>
      <c r="L2">
        <f xml:space="preserve"> K2 - I2</f>
        <v>9.8087269199999998</v>
      </c>
    </row>
    <row r="3" spans="1:12">
      <c r="A3" t="s">
        <v>1</v>
      </c>
      <c r="B3">
        <v>10.962899999999999</v>
      </c>
      <c r="C3">
        <v>1.8363799999999999</v>
      </c>
      <c r="D3">
        <v>4.5106799999999998</v>
      </c>
      <c r="E3">
        <v>1.8363799999999999</v>
      </c>
      <c r="F3">
        <f t="shared" ref="F3:F5" si="0">SUM(D3:E3)</f>
        <v>6.3470599999999999</v>
      </c>
      <c r="G3">
        <v>5.8783300000000001</v>
      </c>
      <c r="H3">
        <v>1.91744</v>
      </c>
      <c r="I3">
        <v>0.20065308000000001</v>
      </c>
      <c r="J3">
        <f t="shared" ref="J3:J5" si="1">H3-I3</f>
        <v>1.7167869200000001</v>
      </c>
      <c r="K3">
        <f>SUM(G3:H3)</f>
        <v>7.7957700000000001</v>
      </c>
      <c r="L3">
        <f xml:space="preserve"> K3 - I3</f>
        <v>7.5951169199999997</v>
      </c>
    </row>
    <row r="4" spans="1:12">
      <c r="A4" t="s">
        <v>2</v>
      </c>
      <c r="B4">
        <v>15.7256</v>
      </c>
      <c r="C4">
        <v>5.4344900000000003</v>
      </c>
      <c r="D4">
        <v>4.5620500000000002</v>
      </c>
      <c r="E4">
        <v>5.2169800000000004</v>
      </c>
      <c r="F4">
        <f t="shared" si="0"/>
        <v>9.7790300000000006</v>
      </c>
      <c r="G4">
        <v>5.79887</v>
      </c>
      <c r="H4">
        <v>5.3124900000000004</v>
      </c>
      <c r="I4">
        <v>0.20065308000000001</v>
      </c>
      <c r="J4">
        <f t="shared" si="1"/>
        <v>5.11183692</v>
      </c>
      <c r="K4">
        <f>SUM(G4:H4)</f>
        <v>11.111360000000001</v>
      </c>
      <c r="L4">
        <f xml:space="preserve"> K4 - I4</f>
        <v>10.910706920000001</v>
      </c>
    </row>
    <row r="5" spans="1:12">
      <c r="A5" t="s">
        <v>3</v>
      </c>
      <c r="B5">
        <v>21.074999999999999</v>
      </c>
      <c r="C5">
        <v>1.1068</v>
      </c>
      <c r="D5">
        <v>4.5644600000000004</v>
      </c>
      <c r="E5">
        <v>1.1068</v>
      </c>
      <c r="F5">
        <f t="shared" si="0"/>
        <v>5.6712600000000002</v>
      </c>
      <c r="G5">
        <v>5.92408</v>
      </c>
      <c r="H5">
        <v>1.2536799999999999</v>
      </c>
      <c r="I5">
        <v>0.20065308000000001</v>
      </c>
      <c r="J5">
        <f t="shared" si="1"/>
        <v>1.05302692</v>
      </c>
      <c r="K5">
        <f>SUM(G5:H5)</f>
        <v>7.1777600000000001</v>
      </c>
      <c r="L5">
        <f xml:space="preserve"> K5 - I5</f>
        <v>6.9771069199999998</v>
      </c>
    </row>
    <row r="8" spans="1:12">
      <c r="B8" t="s">
        <v>30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</row>
    <row r="9" spans="1:12">
      <c r="B9">
        <v>0.05</v>
      </c>
      <c r="C9">
        <v>4.3806599999999998</v>
      </c>
      <c r="D9">
        <v>3.3509099999999998</v>
      </c>
      <c r="E9">
        <f>E10*2</f>
        <v>0.80261229999999995</v>
      </c>
      <c r="F9">
        <f xml:space="preserve"> D9 - E9</f>
        <v>2.5482977</v>
      </c>
      <c r="G9">
        <f>C9+F9</f>
        <v>6.9289576999999998</v>
      </c>
    </row>
    <row r="10" spans="1:12">
      <c r="A10" t="s">
        <v>14</v>
      </c>
      <c r="B10">
        <v>0.1</v>
      </c>
      <c r="C10">
        <v>5.5885899999999999</v>
      </c>
      <c r="D10">
        <v>3.9769399999999999</v>
      </c>
      <c r="E10">
        <v>0.40130614999999997</v>
      </c>
      <c r="F10">
        <f xml:space="preserve"> D10 - E10</f>
        <v>3.57563385</v>
      </c>
      <c r="G10">
        <f>C10+F10</f>
        <v>9.1642238499999991</v>
      </c>
    </row>
    <row r="11" spans="1:12">
      <c r="A11" t="s">
        <v>15</v>
      </c>
      <c r="B11">
        <v>0.2</v>
      </c>
      <c r="C11">
        <v>5.90402</v>
      </c>
      <c r="D11">
        <v>4.1053600000000001</v>
      </c>
      <c r="E11">
        <v>0.20065308000000001</v>
      </c>
      <c r="F11">
        <f t="shared" ref="F11:F12" si="2" xml:space="preserve"> D11 - E11</f>
        <v>3.9047069200000002</v>
      </c>
      <c r="G11">
        <f t="shared" ref="G11:G12" si="3">C11+F11</f>
        <v>9.8087269199999998</v>
      </c>
    </row>
    <row r="12" spans="1:12">
      <c r="A12" t="s">
        <v>23</v>
      </c>
      <c r="B12">
        <v>0.3</v>
      </c>
      <c r="C12">
        <v>5.9198700000000004</v>
      </c>
      <c r="D12">
        <v>4.0900800000000004</v>
      </c>
      <c r="E12">
        <v>0.13376872000000001</v>
      </c>
      <c r="F12">
        <f t="shared" si="2"/>
        <v>3.9563112800000004</v>
      </c>
      <c r="G12">
        <f t="shared" si="3"/>
        <v>9.8761812800000008</v>
      </c>
    </row>
    <row r="13" spans="1:12">
      <c r="A13" t="s">
        <v>21</v>
      </c>
      <c r="B13">
        <v>0.4</v>
      </c>
      <c r="C13">
        <v>5.8638899999999996</v>
      </c>
      <c r="D13">
        <v>4.0796799999999998</v>
      </c>
      <c r="E13">
        <v>0.10032654000000001</v>
      </c>
      <c r="F13">
        <f xml:space="preserve"> D13 - E13</f>
        <v>3.9793534599999996</v>
      </c>
      <c r="G13">
        <f>C13+F13</f>
        <v>9.8432434600000001</v>
      </c>
    </row>
    <row r="14" spans="1:12">
      <c r="A14" t="s">
        <v>22</v>
      </c>
      <c r="B14">
        <v>0.5</v>
      </c>
      <c r="C14">
        <v>5.8373999999999997</v>
      </c>
      <c r="D14">
        <v>4.0267099999999996</v>
      </c>
      <c r="E14">
        <v>8.0261230000000003E-2</v>
      </c>
      <c r="F14">
        <f xml:space="preserve"> D14 - E14</f>
        <v>3.9464487699999995</v>
      </c>
      <c r="G14">
        <f>C14+F14</f>
        <v>9.7838487699999988</v>
      </c>
    </row>
    <row r="15" spans="1:12">
      <c r="A15" t="s">
        <v>24</v>
      </c>
      <c r="B15">
        <v>0.6</v>
      </c>
      <c r="C15">
        <v>5.8523800000000001</v>
      </c>
      <c r="D15">
        <v>3.99885</v>
      </c>
      <c r="E15">
        <v>6.6884360000000004E-2</v>
      </c>
      <c r="F15">
        <f xml:space="preserve"> D15 - E15</f>
        <v>3.93196564</v>
      </c>
      <c r="G15">
        <f>C15+F15</f>
        <v>9.7843456399999997</v>
      </c>
    </row>
    <row r="16" spans="1:12">
      <c r="B16">
        <v>0.7</v>
      </c>
      <c r="C16">
        <v>5.78782</v>
      </c>
      <c r="D16">
        <v>3.9934099999999999</v>
      </c>
      <c r="E16">
        <f>E10/7</f>
        <v>5.7329449999999997E-2</v>
      </c>
      <c r="F16">
        <f t="shared" ref="F16:F18" si="4" xml:space="preserve"> D16 - E16</f>
        <v>3.9360805499999998</v>
      </c>
      <c r="G16">
        <f t="shared" ref="G16:G18" si="5">C16+F16</f>
        <v>9.7239005499999998</v>
      </c>
    </row>
    <row r="17" spans="1:53">
      <c r="B17">
        <v>0.8</v>
      </c>
      <c r="C17">
        <v>5.82646</v>
      </c>
      <c r="D17">
        <v>3.9495200000000001</v>
      </c>
      <c r="E17">
        <f>E13/2</f>
        <v>5.0163270000000003E-2</v>
      </c>
      <c r="F17">
        <f t="shared" si="4"/>
        <v>3.89935673</v>
      </c>
      <c r="G17">
        <f t="shared" si="5"/>
        <v>9.72581673</v>
      </c>
    </row>
    <row r="18" spans="1:53">
      <c r="B18">
        <v>0.9</v>
      </c>
      <c r="C18">
        <v>5.7528699999999997</v>
      </c>
      <c r="D18">
        <v>3.9563100000000002</v>
      </c>
      <c r="E18">
        <f>E12/3</f>
        <v>4.4589573333333334E-2</v>
      </c>
      <c r="F18">
        <f t="shared" si="4"/>
        <v>3.9117204266666668</v>
      </c>
      <c r="G18">
        <f t="shared" si="5"/>
        <v>9.6645904266666669</v>
      </c>
    </row>
    <row r="19" spans="1:53">
      <c r="A19" t="s">
        <v>25</v>
      </c>
      <c r="B19">
        <v>1</v>
      </c>
      <c r="C19">
        <v>5.7539300000000004</v>
      </c>
      <c r="D19">
        <v>3.9103300000000001</v>
      </c>
      <c r="E19">
        <v>0.4013062</v>
      </c>
      <c r="F19">
        <f xml:space="preserve"> D19 - E19</f>
        <v>3.5090238</v>
      </c>
      <c r="G19">
        <f>C19+F19</f>
        <v>9.2629538</v>
      </c>
    </row>
    <row r="21" spans="1:53">
      <c r="A21" t="s">
        <v>26</v>
      </c>
      <c r="B21">
        <v>0.1</v>
      </c>
      <c r="C21">
        <v>4.4946299999999999</v>
      </c>
      <c r="D21">
        <v>7.0629900000000001</v>
      </c>
      <c r="E21">
        <v>9.9523899999999994</v>
      </c>
      <c r="F21">
        <v>9.8721300000000003</v>
      </c>
      <c r="G21">
        <v>8.1063799999999997</v>
      </c>
      <c r="H21">
        <v>9.7918699999999994</v>
      </c>
      <c r="I21">
        <v>9.3102999999999998</v>
      </c>
      <c r="J21">
        <v>9.7116100000000003</v>
      </c>
      <c r="K21">
        <v>9.8721300000000003</v>
      </c>
      <c r="L21">
        <v>10.514200000000001</v>
      </c>
      <c r="M21">
        <v>10.193199999999999</v>
      </c>
      <c r="N21">
        <v>10.6747</v>
      </c>
      <c r="O21">
        <v>10.433999999999999</v>
      </c>
      <c r="P21">
        <v>10.273400000000001</v>
      </c>
      <c r="Q21">
        <v>10.193199999999999</v>
      </c>
      <c r="R21">
        <v>10.3537</v>
      </c>
      <c r="S21">
        <v>8.9892599999999998</v>
      </c>
      <c r="T21">
        <v>9.7116100000000003</v>
      </c>
      <c r="U21">
        <v>9.3905600000000007</v>
      </c>
      <c r="V21">
        <v>9.7116100000000003</v>
      </c>
      <c r="W21">
        <v>9.8721300000000003</v>
      </c>
      <c r="X21">
        <v>9.4708299999999994</v>
      </c>
      <c r="Y21">
        <v>9.3905600000000007</v>
      </c>
      <c r="Z21">
        <v>10.0327</v>
      </c>
      <c r="AA21">
        <v>8.6682100000000002</v>
      </c>
      <c r="AB21">
        <v>9.5510900000000003</v>
      </c>
      <c r="AC21">
        <v>9.7918699999999994</v>
      </c>
      <c r="AD21">
        <v>9.0695200000000007</v>
      </c>
      <c r="AE21">
        <v>9.4708299999999994</v>
      </c>
      <c r="AF21">
        <v>10.3537</v>
      </c>
      <c r="AG21">
        <v>8.6682100000000002</v>
      </c>
      <c r="AH21">
        <v>10.273400000000001</v>
      </c>
      <c r="AI21">
        <v>9.2300400000000007</v>
      </c>
      <c r="AJ21">
        <v>10.1129</v>
      </c>
      <c r="AK21">
        <v>9.7918699999999994</v>
      </c>
      <c r="AL21">
        <v>9.3102999999999998</v>
      </c>
      <c r="AM21">
        <v>9.0695200000000007</v>
      </c>
      <c r="AN21">
        <v>9.8721300000000003</v>
      </c>
      <c r="AO21">
        <v>8.5879499999999993</v>
      </c>
      <c r="AP21">
        <v>10.273400000000001</v>
      </c>
      <c r="AQ21">
        <v>9.7116100000000003</v>
      </c>
      <c r="AR21">
        <v>9.7918699999999994</v>
      </c>
      <c r="AS21">
        <v>6.2603799999999996</v>
      </c>
      <c r="AT21">
        <v>9.6313499999999994</v>
      </c>
      <c r="AU21">
        <v>9.6313499999999994</v>
      </c>
      <c r="AV21">
        <v>9.6313499999999994</v>
      </c>
      <c r="AW21">
        <v>9.8721300000000003</v>
      </c>
      <c r="AX21">
        <v>9.4708299999999994</v>
      </c>
      <c r="AY21">
        <v>9.5510900000000003</v>
      </c>
      <c r="AZ21">
        <v>9.5510900000000003</v>
      </c>
    </row>
    <row r="22" spans="1:53">
      <c r="A22" t="s">
        <v>27</v>
      </c>
      <c r="B22">
        <v>0.2</v>
      </c>
      <c r="C22" s="1">
        <v>6.1399800000000004</v>
      </c>
      <c r="D22" s="1">
        <v>6.9425999999999997</v>
      </c>
      <c r="E22" s="1">
        <v>7.1833799999999997</v>
      </c>
      <c r="F22" s="1">
        <v>9.3504299999999994</v>
      </c>
      <c r="G22" s="1">
        <v>11.076000000000001</v>
      </c>
      <c r="H22" s="1">
        <v>11.076000000000001</v>
      </c>
      <c r="I22" s="1">
        <v>11.196400000000001</v>
      </c>
      <c r="J22" s="1">
        <v>8.9090000000000007</v>
      </c>
      <c r="K22" s="1">
        <v>9.4306900000000002</v>
      </c>
      <c r="L22" s="1">
        <v>9.1497799999999998</v>
      </c>
      <c r="M22" s="1">
        <v>10.193199999999999</v>
      </c>
      <c r="N22" s="1">
        <v>7.5846900000000002</v>
      </c>
      <c r="O22" s="1">
        <v>10.433999999999999</v>
      </c>
      <c r="P22" s="1">
        <v>9.4708299999999994</v>
      </c>
      <c r="Q22" s="1">
        <v>6.5011599999999996</v>
      </c>
      <c r="R22" s="1">
        <v>9.5510900000000003</v>
      </c>
      <c r="S22" s="1">
        <v>9.7116100000000003</v>
      </c>
      <c r="T22" s="1">
        <v>8.9491300000000003</v>
      </c>
      <c r="U22" s="1">
        <v>9.6714800000000007</v>
      </c>
      <c r="V22" s="1">
        <v>9.0293899999999994</v>
      </c>
      <c r="W22" s="1">
        <v>11.1563</v>
      </c>
      <c r="X22" s="1">
        <v>7.8254700000000001</v>
      </c>
      <c r="Y22" s="1">
        <v>10.7951</v>
      </c>
      <c r="Z22" s="1">
        <v>9.1899099999999994</v>
      </c>
      <c r="AA22" s="1">
        <v>9.5510900000000003</v>
      </c>
      <c r="AB22" s="1">
        <v>9.1497799999999998</v>
      </c>
      <c r="AC22" s="1">
        <v>10.875400000000001</v>
      </c>
      <c r="AD22" s="1">
        <v>8.9090000000000007</v>
      </c>
      <c r="AE22" s="1">
        <v>9.7116100000000003</v>
      </c>
      <c r="AF22" s="1">
        <v>9.9122599999999998</v>
      </c>
      <c r="AG22" s="1">
        <v>9.9122599999999998</v>
      </c>
      <c r="AH22" s="1">
        <v>8.1465099999999993</v>
      </c>
      <c r="AI22" s="1">
        <v>9.4708299999999994</v>
      </c>
      <c r="AJ22" s="1">
        <v>9.1497799999999998</v>
      </c>
      <c r="AK22" s="1">
        <v>9.9122599999999998</v>
      </c>
      <c r="AL22" s="1">
        <v>9.1497799999999998</v>
      </c>
      <c r="AM22" s="1">
        <v>10.554399999999999</v>
      </c>
      <c r="AN22" s="1">
        <v>8.7484699999999993</v>
      </c>
      <c r="AO22" s="1">
        <v>9.9925200000000007</v>
      </c>
      <c r="AP22" s="1">
        <v>9.2300400000000007</v>
      </c>
      <c r="AQ22" s="1">
        <v>9.1899099999999994</v>
      </c>
      <c r="AR22" s="1">
        <v>8.7484699999999993</v>
      </c>
      <c r="AS22" s="1">
        <v>7.5044300000000002</v>
      </c>
      <c r="AT22" s="1">
        <v>9.9122599999999998</v>
      </c>
      <c r="AU22" s="1">
        <v>10.153</v>
      </c>
      <c r="AV22" s="1">
        <v>10.1129</v>
      </c>
      <c r="AW22" s="1">
        <v>7.6248199999999997</v>
      </c>
      <c r="AX22" s="1">
        <v>7.0228599999999997</v>
      </c>
      <c r="AY22" s="1">
        <v>10.634600000000001</v>
      </c>
      <c r="AZ22" s="1">
        <v>9.5912199999999999</v>
      </c>
      <c r="BA22" s="1"/>
    </row>
    <row r="23" spans="1:53">
      <c r="B23" t="s">
        <v>29</v>
      </c>
      <c r="C23">
        <v>8.6878799999999998</v>
      </c>
      <c r="D23">
        <v>8.6878799999999998</v>
      </c>
      <c r="E23">
        <v>8.6878799999999998</v>
      </c>
      <c r="F23">
        <v>8.6878799999999998</v>
      </c>
      <c r="G23">
        <v>8.6878799999999998</v>
      </c>
      <c r="H23">
        <v>8.6878799999999998</v>
      </c>
      <c r="I23">
        <v>8.6878799999999998</v>
      </c>
      <c r="J23">
        <v>8.6878799999999998</v>
      </c>
      <c r="K23">
        <v>8.6878799999999998</v>
      </c>
      <c r="L23">
        <v>8.6878799999999998</v>
      </c>
      <c r="M23">
        <v>8.6878799999999998</v>
      </c>
      <c r="N23">
        <v>8.6878799999999998</v>
      </c>
      <c r="O23">
        <v>8.6878799999999998</v>
      </c>
      <c r="P23">
        <v>8.6878799999999998</v>
      </c>
      <c r="Q23">
        <v>8.6878799999999998</v>
      </c>
      <c r="R23">
        <v>8.6878799999999998</v>
      </c>
      <c r="S23">
        <v>8.6878799999999998</v>
      </c>
      <c r="T23">
        <v>8.6878799999999998</v>
      </c>
      <c r="U23">
        <v>8.6878799999999998</v>
      </c>
      <c r="V23">
        <v>8.6878799999999998</v>
      </c>
      <c r="W23">
        <v>8.6878799999999998</v>
      </c>
      <c r="X23">
        <v>8.6878799999999998</v>
      </c>
      <c r="Y23">
        <v>8.6878799999999998</v>
      </c>
      <c r="Z23">
        <v>8.6878799999999998</v>
      </c>
      <c r="AA23">
        <v>8.6878799999999998</v>
      </c>
      <c r="AB23">
        <v>8.6878799999999998</v>
      </c>
      <c r="AC23">
        <v>8.6878799999999998</v>
      </c>
      <c r="AD23">
        <v>8.6878799999999998</v>
      </c>
      <c r="AE23">
        <v>8.6878799999999998</v>
      </c>
      <c r="AF23">
        <v>8.6878799999999998</v>
      </c>
      <c r="AG23">
        <v>8.6878799999999998</v>
      </c>
      <c r="AH23">
        <v>8.6878799999999998</v>
      </c>
      <c r="AI23">
        <v>8.6878799999999998</v>
      </c>
      <c r="AJ23">
        <v>8.6878799999999998</v>
      </c>
      <c r="AK23">
        <v>8.6878799999999998</v>
      </c>
      <c r="AL23">
        <v>8.6878799999999998</v>
      </c>
      <c r="AM23">
        <v>8.6878799999999998</v>
      </c>
      <c r="AN23">
        <v>8.6878799999999998</v>
      </c>
      <c r="AO23">
        <v>8.6878799999999998</v>
      </c>
      <c r="AP23">
        <v>8.6878799999999998</v>
      </c>
      <c r="AQ23">
        <v>8.6878799999999998</v>
      </c>
      <c r="AR23">
        <v>8.6878799999999998</v>
      </c>
      <c r="AS23">
        <v>8.6878799999999998</v>
      </c>
      <c r="AT23">
        <v>8.6878799999999998</v>
      </c>
      <c r="AU23">
        <v>8.6878799999999998</v>
      </c>
      <c r="AV23">
        <v>8.6878799999999998</v>
      </c>
      <c r="AW23">
        <v>8.6878799999999998</v>
      </c>
      <c r="AX23">
        <v>8.6878799999999998</v>
      </c>
      <c r="AY23">
        <v>8.6878799999999998</v>
      </c>
      <c r="AZ23">
        <v>8.6878799999999998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Xu</dc:creator>
  <cp:lastModifiedBy>Jie Gao</cp:lastModifiedBy>
  <dcterms:created xsi:type="dcterms:W3CDTF">2014-12-07T19:31:14Z</dcterms:created>
  <dcterms:modified xsi:type="dcterms:W3CDTF">2014-12-10T17:13:43Z</dcterms:modified>
</cp:coreProperties>
</file>