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shady/Desktop/University/Prescriptive Analytics/Project/New files/"/>
    </mc:Choice>
  </mc:AlternateContent>
  <xr:revisionPtr revIDLastSave="0" documentId="8_{B7394583-64AC-0247-AB38-F8ECE2E77606}" xr6:coauthVersionLast="47" xr6:coauthVersionMax="47" xr10:uidLastSave="{00000000-0000-0000-0000-000000000000}"/>
  <bookViews>
    <workbookView xWindow="0" yWindow="760" windowWidth="30240" windowHeight="18880" xr2:uid="{8C88C8AE-A289-4BAB-B865-721CB26DAE0C}"/>
  </bookViews>
  <sheets>
    <sheet name="Simulation Array" sheetId="2" r:id="rId1"/>
    <sheet name="Probability Reference Tables " sheetId="1" r:id="rId2"/>
    <sheet name="Data Validation Sheet" sheetId="3" r:id="rId3"/>
  </sheets>
  <definedNames>
    <definedName name="solver_adj" localSheetId="0" hidden="1">'Simulation Array'!$M$9:$T$9,'Simulation Array'!$M$13:$T$13</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hs1" localSheetId="0" hidden="1">'Simulation Array'!$M$13:$T$13</definedName>
    <definedName name="solver_lhs2" localSheetId="0" hidden="1">'Simulation Array'!$M$13:$T$13</definedName>
    <definedName name="solver_lhs3" localSheetId="0" hidden="1">'Simulation Array'!$M$9:$T$9</definedName>
    <definedName name="solver_lhs4" localSheetId="0" hidden="1">'Simulation Array'!$M$9:$T$9</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opt" localSheetId="0" hidden="1">'Simulation Array'!$U$5</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1</definedName>
    <definedName name="solver_rel4" localSheetId="0" hidden="1">3</definedName>
    <definedName name="solver_rhs1" localSheetId="0" hidden="1">'Simulation Array'!$Y$9</definedName>
    <definedName name="solver_rhs2" localSheetId="0" hidden="1">'Simulation Array'!$Y$8</definedName>
    <definedName name="solver_rhs3" localSheetId="0" hidden="1">'Simulation Array'!$Y$12</definedName>
    <definedName name="solver_rhs4" localSheetId="0" hidden="1">'Simulation Array'!$Y$11</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2" l="1"/>
  <c r="B26" i="2"/>
  <c r="M26" i="2" s="1"/>
  <c r="D26" i="2"/>
  <c r="E26" i="2"/>
  <c r="F26" i="2"/>
  <c r="G26" i="2"/>
  <c r="H26" i="2"/>
  <c r="I26" i="2"/>
  <c r="I4" i="2"/>
  <c r="T16" i="2"/>
  <c r="T15" i="2"/>
  <c r="S15" i="2"/>
  <c r="S16" i="2" s="1"/>
  <c r="R15" i="2"/>
  <c r="R16" i="2" s="1"/>
  <c r="Q15" i="2"/>
  <c r="Q16" i="2" s="1"/>
  <c r="P15" i="2"/>
  <c r="P16" i="2" s="1"/>
  <c r="O15" i="2"/>
  <c r="O16" i="2" s="1"/>
  <c r="N15" i="2"/>
  <c r="N16" i="2" s="1"/>
  <c r="M15" i="2"/>
  <c r="M16" i="2" s="1"/>
  <c r="D4"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H525" i="2"/>
  <c r="G525" i="2"/>
  <c r="F525" i="2"/>
  <c r="E525" i="2"/>
  <c r="D525" i="2"/>
  <c r="C525" i="2"/>
  <c r="B525" i="2"/>
  <c r="H524" i="2"/>
  <c r="G524" i="2"/>
  <c r="F524" i="2"/>
  <c r="E524" i="2"/>
  <c r="D524" i="2"/>
  <c r="C524" i="2"/>
  <c r="B524" i="2"/>
  <c r="H523" i="2"/>
  <c r="G523" i="2"/>
  <c r="F523" i="2"/>
  <c r="E523" i="2"/>
  <c r="D523" i="2"/>
  <c r="C523" i="2"/>
  <c r="B523" i="2"/>
  <c r="H522" i="2"/>
  <c r="G522" i="2"/>
  <c r="F522" i="2"/>
  <c r="E522" i="2"/>
  <c r="D522" i="2"/>
  <c r="C522" i="2"/>
  <c r="B522" i="2"/>
  <c r="H521" i="2"/>
  <c r="G521" i="2"/>
  <c r="F521" i="2"/>
  <c r="E521" i="2"/>
  <c r="D521" i="2"/>
  <c r="C521" i="2"/>
  <c r="B521" i="2"/>
  <c r="H520" i="2"/>
  <c r="G520" i="2"/>
  <c r="F520" i="2"/>
  <c r="E520" i="2"/>
  <c r="D520" i="2"/>
  <c r="C520" i="2"/>
  <c r="B520" i="2"/>
  <c r="H519" i="2"/>
  <c r="G519" i="2"/>
  <c r="F519" i="2"/>
  <c r="E519" i="2"/>
  <c r="D519" i="2"/>
  <c r="C519" i="2"/>
  <c r="B519" i="2"/>
  <c r="H518" i="2"/>
  <c r="G518" i="2"/>
  <c r="F518" i="2"/>
  <c r="E518" i="2"/>
  <c r="D518" i="2"/>
  <c r="C518" i="2"/>
  <c r="B518" i="2"/>
  <c r="H517" i="2"/>
  <c r="G517" i="2"/>
  <c r="F517" i="2"/>
  <c r="E517" i="2"/>
  <c r="D517" i="2"/>
  <c r="C517" i="2"/>
  <c r="B517" i="2"/>
  <c r="H516" i="2"/>
  <c r="G516" i="2"/>
  <c r="F516" i="2"/>
  <c r="E516" i="2"/>
  <c r="D516" i="2"/>
  <c r="C516" i="2"/>
  <c r="B516" i="2"/>
  <c r="H515" i="2"/>
  <c r="G515" i="2"/>
  <c r="F515" i="2"/>
  <c r="E515" i="2"/>
  <c r="D515" i="2"/>
  <c r="C515" i="2"/>
  <c r="B515" i="2"/>
  <c r="H514" i="2"/>
  <c r="G514" i="2"/>
  <c r="F514" i="2"/>
  <c r="E514" i="2"/>
  <c r="D514" i="2"/>
  <c r="C514" i="2"/>
  <c r="B514" i="2"/>
  <c r="H513" i="2"/>
  <c r="G513" i="2"/>
  <c r="F513" i="2"/>
  <c r="E513" i="2"/>
  <c r="D513" i="2"/>
  <c r="C513" i="2"/>
  <c r="B513" i="2"/>
  <c r="H512" i="2"/>
  <c r="G512" i="2"/>
  <c r="F512" i="2"/>
  <c r="E512" i="2"/>
  <c r="D512" i="2"/>
  <c r="C512" i="2"/>
  <c r="B512" i="2"/>
  <c r="H511" i="2"/>
  <c r="G511" i="2"/>
  <c r="F511" i="2"/>
  <c r="E511" i="2"/>
  <c r="D511" i="2"/>
  <c r="C511" i="2"/>
  <c r="B511" i="2"/>
  <c r="H510" i="2"/>
  <c r="G510" i="2"/>
  <c r="F510" i="2"/>
  <c r="E510" i="2"/>
  <c r="D510" i="2"/>
  <c r="C510" i="2"/>
  <c r="B510" i="2"/>
  <c r="H509" i="2"/>
  <c r="G509" i="2"/>
  <c r="F509" i="2"/>
  <c r="E509" i="2"/>
  <c r="D509" i="2"/>
  <c r="C509" i="2"/>
  <c r="B509" i="2"/>
  <c r="H508" i="2"/>
  <c r="G508" i="2"/>
  <c r="F508" i="2"/>
  <c r="E508" i="2"/>
  <c r="D508" i="2"/>
  <c r="C508" i="2"/>
  <c r="B508" i="2"/>
  <c r="H507" i="2"/>
  <c r="G507" i="2"/>
  <c r="F507" i="2"/>
  <c r="E507" i="2"/>
  <c r="D507" i="2"/>
  <c r="C507" i="2"/>
  <c r="B507" i="2"/>
  <c r="H506" i="2"/>
  <c r="G506" i="2"/>
  <c r="F506" i="2"/>
  <c r="E506" i="2"/>
  <c r="D506" i="2"/>
  <c r="C506" i="2"/>
  <c r="B506" i="2"/>
  <c r="H505" i="2"/>
  <c r="G505" i="2"/>
  <c r="F505" i="2"/>
  <c r="E505" i="2"/>
  <c r="D505" i="2"/>
  <c r="C505" i="2"/>
  <c r="B505" i="2"/>
  <c r="H504" i="2"/>
  <c r="G504" i="2"/>
  <c r="F504" i="2"/>
  <c r="E504" i="2"/>
  <c r="D504" i="2"/>
  <c r="C504" i="2"/>
  <c r="B504" i="2"/>
  <c r="H503" i="2"/>
  <c r="G503" i="2"/>
  <c r="F503" i="2"/>
  <c r="E503" i="2"/>
  <c r="D503" i="2"/>
  <c r="C503" i="2"/>
  <c r="B503" i="2"/>
  <c r="H502" i="2"/>
  <c r="G502" i="2"/>
  <c r="F502" i="2"/>
  <c r="E502" i="2"/>
  <c r="D502" i="2"/>
  <c r="C502" i="2"/>
  <c r="B502" i="2"/>
  <c r="H501" i="2"/>
  <c r="G501" i="2"/>
  <c r="F501" i="2"/>
  <c r="E501" i="2"/>
  <c r="D501" i="2"/>
  <c r="C501" i="2"/>
  <c r="B501" i="2"/>
  <c r="H500" i="2"/>
  <c r="G500" i="2"/>
  <c r="F500" i="2"/>
  <c r="E500" i="2"/>
  <c r="D500" i="2"/>
  <c r="C500" i="2"/>
  <c r="B500" i="2"/>
  <c r="H499" i="2"/>
  <c r="G499" i="2"/>
  <c r="F499" i="2"/>
  <c r="E499" i="2"/>
  <c r="D499" i="2"/>
  <c r="C499" i="2"/>
  <c r="B499" i="2"/>
  <c r="H498" i="2"/>
  <c r="G498" i="2"/>
  <c r="F498" i="2"/>
  <c r="E498" i="2"/>
  <c r="D498" i="2"/>
  <c r="C498" i="2"/>
  <c r="B498" i="2"/>
  <c r="H497" i="2"/>
  <c r="G497" i="2"/>
  <c r="F497" i="2"/>
  <c r="E497" i="2"/>
  <c r="D497" i="2"/>
  <c r="C497" i="2"/>
  <c r="B497" i="2"/>
  <c r="H496" i="2"/>
  <c r="G496" i="2"/>
  <c r="F496" i="2"/>
  <c r="E496" i="2"/>
  <c r="D496" i="2"/>
  <c r="C496" i="2"/>
  <c r="B496" i="2"/>
  <c r="H495" i="2"/>
  <c r="G495" i="2"/>
  <c r="F495" i="2"/>
  <c r="E495" i="2"/>
  <c r="D495" i="2"/>
  <c r="C495" i="2"/>
  <c r="B495" i="2"/>
  <c r="H494" i="2"/>
  <c r="G494" i="2"/>
  <c r="F494" i="2"/>
  <c r="E494" i="2"/>
  <c r="D494" i="2"/>
  <c r="C494" i="2"/>
  <c r="B494" i="2"/>
  <c r="H493" i="2"/>
  <c r="G493" i="2"/>
  <c r="F493" i="2"/>
  <c r="E493" i="2"/>
  <c r="D493" i="2"/>
  <c r="C493" i="2"/>
  <c r="B493" i="2"/>
  <c r="H492" i="2"/>
  <c r="G492" i="2"/>
  <c r="F492" i="2"/>
  <c r="E492" i="2"/>
  <c r="D492" i="2"/>
  <c r="C492" i="2"/>
  <c r="B492" i="2"/>
  <c r="H491" i="2"/>
  <c r="G491" i="2"/>
  <c r="F491" i="2"/>
  <c r="E491" i="2"/>
  <c r="D491" i="2"/>
  <c r="C491" i="2"/>
  <c r="B491" i="2"/>
  <c r="H490" i="2"/>
  <c r="G490" i="2"/>
  <c r="F490" i="2"/>
  <c r="E490" i="2"/>
  <c r="D490" i="2"/>
  <c r="C490" i="2"/>
  <c r="B490" i="2"/>
  <c r="H489" i="2"/>
  <c r="G489" i="2"/>
  <c r="F489" i="2"/>
  <c r="E489" i="2"/>
  <c r="D489" i="2"/>
  <c r="C489" i="2"/>
  <c r="B489" i="2"/>
  <c r="H488" i="2"/>
  <c r="G488" i="2"/>
  <c r="F488" i="2"/>
  <c r="E488" i="2"/>
  <c r="D488" i="2"/>
  <c r="C488" i="2"/>
  <c r="B488" i="2"/>
  <c r="H487" i="2"/>
  <c r="G487" i="2"/>
  <c r="F487" i="2"/>
  <c r="E487" i="2"/>
  <c r="D487" i="2"/>
  <c r="C487" i="2"/>
  <c r="B487" i="2"/>
  <c r="H486" i="2"/>
  <c r="G486" i="2"/>
  <c r="F486" i="2"/>
  <c r="E486" i="2"/>
  <c r="D486" i="2"/>
  <c r="C486" i="2"/>
  <c r="B486" i="2"/>
  <c r="H485" i="2"/>
  <c r="G485" i="2"/>
  <c r="F485" i="2"/>
  <c r="E485" i="2"/>
  <c r="D485" i="2"/>
  <c r="C485" i="2"/>
  <c r="B485" i="2"/>
  <c r="H484" i="2"/>
  <c r="G484" i="2"/>
  <c r="F484" i="2"/>
  <c r="E484" i="2"/>
  <c r="D484" i="2"/>
  <c r="C484" i="2"/>
  <c r="B484" i="2"/>
  <c r="H483" i="2"/>
  <c r="G483" i="2"/>
  <c r="F483" i="2"/>
  <c r="E483" i="2"/>
  <c r="D483" i="2"/>
  <c r="C483" i="2"/>
  <c r="B483" i="2"/>
  <c r="H482" i="2"/>
  <c r="G482" i="2"/>
  <c r="F482" i="2"/>
  <c r="E482" i="2"/>
  <c r="D482" i="2"/>
  <c r="C482" i="2"/>
  <c r="B482" i="2"/>
  <c r="H481" i="2"/>
  <c r="G481" i="2"/>
  <c r="F481" i="2"/>
  <c r="E481" i="2"/>
  <c r="D481" i="2"/>
  <c r="C481" i="2"/>
  <c r="B481" i="2"/>
  <c r="H480" i="2"/>
  <c r="G480" i="2"/>
  <c r="F480" i="2"/>
  <c r="E480" i="2"/>
  <c r="D480" i="2"/>
  <c r="C480" i="2"/>
  <c r="B480" i="2"/>
  <c r="H479" i="2"/>
  <c r="G479" i="2"/>
  <c r="F479" i="2"/>
  <c r="E479" i="2"/>
  <c r="D479" i="2"/>
  <c r="C479" i="2"/>
  <c r="B479" i="2"/>
  <c r="H478" i="2"/>
  <c r="G478" i="2"/>
  <c r="F478" i="2"/>
  <c r="E478" i="2"/>
  <c r="D478" i="2"/>
  <c r="C478" i="2"/>
  <c r="B478" i="2"/>
  <c r="H477" i="2"/>
  <c r="G477" i="2"/>
  <c r="F477" i="2"/>
  <c r="E477" i="2"/>
  <c r="D477" i="2"/>
  <c r="C477" i="2"/>
  <c r="B477" i="2"/>
  <c r="H476" i="2"/>
  <c r="G476" i="2"/>
  <c r="F476" i="2"/>
  <c r="E476" i="2"/>
  <c r="D476" i="2"/>
  <c r="C476" i="2"/>
  <c r="B476" i="2"/>
  <c r="H475" i="2"/>
  <c r="G475" i="2"/>
  <c r="F475" i="2"/>
  <c r="E475" i="2"/>
  <c r="D475" i="2"/>
  <c r="C475" i="2"/>
  <c r="B475" i="2"/>
  <c r="H474" i="2"/>
  <c r="G474" i="2"/>
  <c r="F474" i="2"/>
  <c r="E474" i="2"/>
  <c r="D474" i="2"/>
  <c r="C474" i="2"/>
  <c r="B474" i="2"/>
  <c r="H473" i="2"/>
  <c r="G473" i="2"/>
  <c r="F473" i="2"/>
  <c r="E473" i="2"/>
  <c r="D473" i="2"/>
  <c r="C473" i="2"/>
  <c r="B473" i="2"/>
  <c r="H472" i="2"/>
  <c r="G472" i="2"/>
  <c r="F472" i="2"/>
  <c r="E472" i="2"/>
  <c r="D472" i="2"/>
  <c r="C472" i="2"/>
  <c r="B472" i="2"/>
  <c r="H471" i="2"/>
  <c r="G471" i="2"/>
  <c r="F471" i="2"/>
  <c r="E471" i="2"/>
  <c r="D471" i="2"/>
  <c r="C471" i="2"/>
  <c r="B471" i="2"/>
  <c r="H470" i="2"/>
  <c r="G470" i="2"/>
  <c r="F470" i="2"/>
  <c r="E470" i="2"/>
  <c r="D470" i="2"/>
  <c r="C470" i="2"/>
  <c r="B470" i="2"/>
  <c r="H469" i="2"/>
  <c r="G469" i="2"/>
  <c r="F469" i="2"/>
  <c r="E469" i="2"/>
  <c r="D469" i="2"/>
  <c r="C469" i="2"/>
  <c r="B469" i="2"/>
  <c r="H468" i="2"/>
  <c r="G468" i="2"/>
  <c r="F468" i="2"/>
  <c r="E468" i="2"/>
  <c r="D468" i="2"/>
  <c r="C468" i="2"/>
  <c r="B468" i="2"/>
  <c r="H467" i="2"/>
  <c r="G467" i="2"/>
  <c r="F467" i="2"/>
  <c r="E467" i="2"/>
  <c r="D467" i="2"/>
  <c r="C467" i="2"/>
  <c r="B467" i="2"/>
  <c r="H466" i="2"/>
  <c r="G466" i="2"/>
  <c r="F466" i="2"/>
  <c r="E466" i="2"/>
  <c r="D466" i="2"/>
  <c r="C466" i="2"/>
  <c r="B466" i="2"/>
  <c r="H465" i="2"/>
  <c r="G465" i="2"/>
  <c r="F465" i="2"/>
  <c r="E465" i="2"/>
  <c r="D465" i="2"/>
  <c r="C465" i="2"/>
  <c r="B465" i="2"/>
  <c r="H464" i="2"/>
  <c r="G464" i="2"/>
  <c r="F464" i="2"/>
  <c r="E464" i="2"/>
  <c r="D464" i="2"/>
  <c r="C464" i="2"/>
  <c r="B464" i="2"/>
  <c r="H463" i="2"/>
  <c r="G463" i="2"/>
  <c r="F463" i="2"/>
  <c r="E463" i="2"/>
  <c r="D463" i="2"/>
  <c r="C463" i="2"/>
  <c r="B463" i="2"/>
  <c r="H462" i="2"/>
  <c r="G462" i="2"/>
  <c r="F462" i="2"/>
  <c r="E462" i="2"/>
  <c r="D462" i="2"/>
  <c r="C462" i="2"/>
  <c r="B462" i="2"/>
  <c r="H461" i="2"/>
  <c r="G461" i="2"/>
  <c r="F461" i="2"/>
  <c r="E461" i="2"/>
  <c r="D461" i="2"/>
  <c r="C461" i="2"/>
  <c r="B461" i="2"/>
  <c r="H460" i="2"/>
  <c r="G460" i="2"/>
  <c r="F460" i="2"/>
  <c r="E460" i="2"/>
  <c r="D460" i="2"/>
  <c r="C460" i="2"/>
  <c r="B460" i="2"/>
  <c r="H459" i="2"/>
  <c r="G459" i="2"/>
  <c r="F459" i="2"/>
  <c r="E459" i="2"/>
  <c r="D459" i="2"/>
  <c r="C459" i="2"/>
  <c r="B459" i="2"/>
  <c r="H458" i="2"/>
  <c r="G458" i="2"/>
  <c r="F458" i="2"/>
  <c r="E458" i="2"/>
  <c r="D458" i="2"/>
  <c r="C458" i="2"/>
  <c r="B458" i="2"/>
  <c r="H457" i="2"/>
  <c r="G457" i="2"/>
  <c r="F457" i="2"/>
  <c r="E457" i="2"/>
  <c r="D457" i="2"/>
  <c r="C457" i="2"/>
  <c r="B457" i="2"/>
  <c r="H456" i="2"/>
  <c r="G456" i="2"/>
  <c r="F456" i="2"/>
  <c r="E456" i="2"/>
  <c r="D456" i="2"/>
  <c r="C456" i="2"/>
  <c r="B456" i="2"/>
  <c r="H455" i="2"/>
  <c r="G455" i="2"/>
  <c r="F455" i="2"/>
  <c r="E455" i="2"/>
  <c r="D455" i="2"/>
  <c r="C455" i="2"/>
  <c r="B455" i="2"/>
  <c r="H454" i="2"/>
  <c r="G454" i="2"/>
  <c r="F454" i="2"/>
  <c r="E454" i="2"/>
  <c r="D454" i="2"/>
  <c r="C454" i="2"/>
  <c r="B454" i="2"/>
  <c r="H453" i="2"/>
  <c r="G453" i="2"/>
  <c r="F453" i="2"/>
  <c r="E453" i="2"/>
  <c r="D453" i="2"/>
  <c r="C453" i="2"/>
  <c r="B453" i="2"/>
  <c r="H452" i="2"/>
  <c r="G452" i="2"/>
  <c r="F452" i="2"/>
  <c r="E452" i="2"/>
  <c r="D452" i="2"/>
  <c r="C452" i="2"/>
  <c r="B452" i="2"/>
  <c r="H451" i="2"/>
  <c r="G451" i="2"/>
  <c r="F451" i="2"/>
  <c r="E451" i="2"/>
  <c r="D451" i="2"/>
  <c r="C451" i="2"/>
  <c r="B451" i="2"/>
  <c r="H450" i="2"/>
  <c r="G450" i="2"/>
  <c r="F450" i="2"/>
  <c r="E450" i="2"/>
  <c r="D450" i="2"/>
  <c r="C450" i="2"/>
  <c r="B450" i="2"/>
  <c r="H449" i="2"/>
  <c r="G449" i="2"/>
  <c r="F449" i="2"/>
  <c r="E449" i="2"/>
  <c r="D449" i="2"/>
  <c r="C449" i="2"/>
  <c r="B449" i="2"/>
  <c r="H448" i="2"/>
  <c r="G448" i="2"/>
  <c r="F448" i="2"/>
  <c r="E448" i="2"/>
  <c r="D448" i="2"/>
  <c r="C448" i="2"/>
  <c r="B448" i="2"/>
  <c r="H447" i="2"/>
  <c r="G447" i="2"/>
  <c r="F447" i="2"/>
  <c r="E447" i="2"/>
  <c r="D447" i="2"/>
  <c r="C447" i="2"/>
  <c r="B447" i="2"/>
  <c r="H446" i="2"/>
  <c r="G446" i="2"/>
  <c r="F446" i="2"/>
  <c r="E446" i="2"/>
  <c r="D446" i="2"/>
  <c r="C446" i="2"/>
  <c r="B446" i="2"/>
  <c r="H445" i="2"/>
  <c r="G445" i="2"/>
  <c r="F445" i="2"/>
  <c r="E445" i="2"/>
  <c r="D445" i="2"/>
  <c r="C445" i="2"/>
  <c r="B445" i="2"/>
  <c r="H444" i="2"/>
  <c r="G444" i="2"/>
  <c r="F444" i="2"/>
  <c r="E444" i="2"/>
  <c r="D444" i="2"/>
  <c r="C444" i="2"/>
  <c r="B444" i="2"/>
  <c r="H443" i="2"/>
  <c r="G443" i="2"/>
  <c r="F443" i="2"/>
  <c r="E443" i="2"/>
  <c r="D443" i="2"/>
  <c r="C443" i="2"/>
  <c r="B443" i="2"/>
  <c r="H442" i="2"/>
  <c r="G442" i="2"/>
  <c r="F442" i="2"/>
  <c r="E442" i="2"/>
  <c r="D442" i="2"/>
  <c r="C442" i="2"/>
  <c r="B442" i="2"/>
  <c r="H441" i="2"/>
  <c r="G441" i="2"/>
  <c r="F441" i="2"/>
  <c r="E441" i="2"/>
  <c r="D441" i="2"/>
  <c r="C441" i="2"/>
  <c r="B441" i="2"/>
  <c r="H440" i="2"/>
  <c r="G440" i="2"/>
  <c r="F440" i="2"/>
  <c r="E440" i="2"/>
  <c r="D440" i="2"/>
  <c r="C440" i="2"/>
  <c r="B440" i="2"/>
  <c r="H439" i="2"/>
  <c r="G439" i="2"/>
  <c r="F439" i="2"/>
  <c r="E439" i="2"/>
  <c r="D439" i="2"/>
  <c r="C439" i="2"/>
  <c r="B439" i="2"/>
  <c r="H438" i="2"/>
  <c r="G438" i="2"/>
  <c r="F438" i="2"/>
  <c r="E438" i="2"/>
  <c r="D438" i="2"/>
  <c r="C438" i="2"/>
  <c r="B438" i="2"/>
  <c r="H437" i="2"/>
  <c r="G437" i="2"/>
  <c r="F437" i="2"/>
  <c r="E437" i="2"/>
  <c r="D437" i="2"/>
  <c r="C437" i="2"/>
  <c r="B437" i="2"/>
  <c r="H436" i="2"/>
  <c r="G436" i="2"/>
  <c r="F436" i="2"/>
  <c r="E436" i="2"/>
  <c r="D436" i="2"/>
  <c r="C436" i="2"/>
  <c r="B436" i="2"/>
  <c r="H435" i="2"/>
  <c r="G435" i="2"/>
  <c r="F435" i="2"/>
  <c r="E435" i="2"/>
  <c r="D435" i="2"/>
  <c r="C435" i="2"/>
  <c r="B435" i="2"/>
  <c r="H434" i="2"/>
  <c r="G434" i="2"/>
  <c r="F434" i="2"/>
  <c r="E434" i="2"/>
  <c r="D434" i="2"/>
  <c r="C434" i="2"/>
  <c r="B434" i="2"/>
  <c r="H433" i="2"/>
  <c r="G433" i="2"/>
  <c r="F433" i="2"/>
  <c r="E433" i="2"/>
  <c r="D433" i="2"/>
  <c r="C433" i="2"/>
  <c r="B433" i="2"/>
  <c r="H432" i="2"/>
  <c r="G432" i="2"/>
  <c r="F432" i="2"/>
  <c r="E432" i="2"/>
  <c r="D432" i="2"/>
  <c r="C432" i="2"/>
  <c r="B432" i="2"/>
  <c r="H431" i="2"/>
  <c r="G431" i="2"/>
  <c r="F431" i="2"/>
  <c r="E431" i="2"/>
  <c r="D431" i="2"/>
  <c r="C431" i="2"/>
  <c r="B431" i="2"/>
  <c r="H430" i="2"/>
  <c r="G430" i="2"/>
  <c r="F430" i="2"/>
  <c r="E430" i="2"/>
  <c r="D430" i="2"/>
  <c r="C430" i="2"/>
  <c r="B430" i="2"/>
  <c r="H429" i="2"/>
  <c r="G429" i="2"/>
  <c r="F429" i="2"/>
  <c r="E429" i="2"/>
  <c r="D429" i="2"/>
  <c r="C429" i="2"/>
  <c r="B429" i="2"/>
  <c r="P429" i="2" s="1"/>
  <c r="H428" i="2"/>
  <c r="G428" i="2"/>
  <c r="F428" i="2"/>
  <c r="E428" i="2"/>
  <c r="D428" i="2"/>
  <c r="C428" i="2"/>
  <c r="B428" i="2"/>
  <c r="H427" i="2"/>
  <c r="G427" i="2"/>
  <c r="F427" i="2"/>
  <c r="E427" i="2"/>
  <c r="D427" i="2"/>
  <c r="C427" i="2"/>
  <c r="B427" i="2"/>
  <c r="H426" i="2"/>
  <c r="G426" i="2"/>
  <c r="F426" i="2"/>
  <c r="E426" i="2"/>
  <c r="D426" i="2"/>
  <c r="C426" i="2"/>
  <c r="B426" i="2"/>
  <c r="H425" i="2"/>
  <c r="G425" i="2"/>
  <c r="F425" i="2"/>
  <c r="E425" i="2"/>
  <c r="D425" i="2"/>
  <c r="C425" i="2"/>
  <c r="B425" i="2"/>
  <c r="H424" i="2"/>
  <c r="G424" i="2"/>
  <c r="F424" i="2"/>
  <c r="E424" i="2"/>
  <c r="D424" i="2"/>
  <c r="C424" i="2"/>
  <c r="B424" i="2"/>
  <c r="H423" i="2"/>
  <c r="G423" i="2"/>
  <c r="F423" i="2"/>
  <c r="E423" i="2"/>
  <c r="D423" i="2"/>
  <c r="C423" i="2"/>
  <c r="B423" i="2"/>
  <c r="H422" i="2"/>
  <c r="G422" i="2"/>
  <c r="F422" i="2"/>
  <c r="E422" i="2"/>
  <c r="D422" i="2"/>
  <c r="C422" i="2"/>
  <c r="B422" i="2"/>
  <c r="H421" i="2"/>
  <c r="G421" i="2"/>
  <c r="F421" i="2"/>
  <c r="E421" i="2"/>
  <c r="D421" i="2"/>
  <c r="C421" i="2"/>
  <c r="B421" i="2"/>
  <c r="H420" i="2"/>
  <c r="G420" i="2"/>
  <c r="F420" i="2"/>
  <c r="E420" i="2"/>
  <c r="D420" i="2"/>
  <c r="C420" i="2"/>
  <c r="B420" i="2"/>
  <c r="H419" i="2"/>
  <c r="G419" i="2"/>
  <c r="F419" i="2"/>
  <c r="E419" i="2"/>
  <c r="D419" i="2"/>
  <c r="C419" i="2"/>
  <c r="B419" i="2"/>
  <c r="H418" i="2"/>
  <c r="G418" i="2"/>
  <c r="F418" i="2"/>
  <c r="E418" i="2"/>
  <c r="D418" i="2"/>
  <c r="C418" i="2"/>
  <c r="B418" i="2"/>
  <c r="H417" i="2"/>
  <c r="G417" i="2"/>
  <c r="F417" i="2"/>
  <c r="E417" i="2"/>
  <c r="D417" i="2"/>
  <c r="C417" i="2"/>
  <c r="B417" i="2"/>
  <c r="H416" i="2"/>
  <c r="G416" i="2"/>
  <c r="F416" i="2"/>
  <c r="E416" i="2"/>
  <c r="D416" i="2"/>
  <c r="C416" i="2"/>
  <c r="B416" i="2"/>
  <c r="H415" i="2"/>
  <c r="G415" i="2"/>
  <c r="F415" i="2"/>
  <c r="E415" i="2"/>
  <c r="D415" i="2"/>
  <c r="C415" i="2"/>
  <c r="B415" i="2"/>
  <c r="H414" i="2"/>
  <c r="G414" i="2"/>
  <c r="F414" i="2"/>
  <c r="E414" i="2"/>
  <c r="D414" i="2"/>
  <c r="C414" i="2"/>
  <c r="B414" i="2"/>
  <c r="H413" i="2"/>
  <c r="G413" i="2"/>
  <c r="F413" i="2"/>
  <c r="E413" i="2"/>
  <c r="D413" i="2"/>
  <c r="C413" i="2"/>
  <c r="B413" i="2"/>
  <c r="H412" i="2"/>
  <c r="G412" i="2"/>
  <c r="F412" i="2"/>
  <c r="E412" i="2"/>
  <c r="D412" i="2"/>
  <c r="C412" i="2"/>
  <c r="B412" i="2"/>
  <c r="H411" i="2"/>
  <c r="G411" i="2"/>
  <c r="F411" i="2"/>
  <c r="E411" i="2"/>
  <c r="D411" i="2"/>
  <c r="C411" i="2"/>
  <c r="B411" i="2"/>
  <c r="H410" i="2"/>
  <c r="G410" i="2"/>
  <c r="F410" i="2"/>
  <c r="E410" i="2"/>
  <c r="D410" i="2"/>
  <c r="C410" i="2"/>
  <c r="B410" i="2"/>
  <c r="H409" i="2"/>
  <c r="G409" i="2"/>
  <c r="F409" i="2"/>
  <c r="E409" i="2"/>
  <c r="D409" i="2"/>
  <c r="C409" i="2"/>
  <c r="B409" i="2"/>
  <c r="H408" i="2"/>
  <c r="G408" i="2"/>
  <c r="F408" i="2"/>
  <c r="E408" i="2"/>
  <c r="D408" i="2"/>
  <c r="C408" i="2"/>
  <c r="B408" i="2"/>
  <c r="H407" i="2"/>
  <c r="G407" i="2"/>
  <c r="F407" i="2"/>
  <c r="E407" i="2"/>
  <c r="D407" i="2"/>
  <c r="C407" i="2"/>
  <c r="B407" i="2"/>
  <c r="H406" i="2"/>
  <c r="G406" i="2"/>
  <c r="F406" i="2"/>
  <c r="E406" i="2"/>
  <c r="D406" i="2"/>
  <c r="C406" i="2"/>
  <c r="B406" i="2"/>
  <c r="H405" i="2"/>
  <c r="G405" i="2"/>
  <c r="F405" i="2"/>
  <c r="E405" i="2"/>
  <c r="D405" i="2"/>
  <c r="C405" i="2"/>
  <c r="B405" i="2"/>
  <c r="P405" i="2" s="1"/>
  <c r="H404" i="2"/>
  <c r="G404" i="2"/>
  <c r="F404" i="2"/>
  <c r="E404" i="2"/>
  <c r="D404" i="2"/>
  <c r="C404" i="2"/>
  <c r="B404" i="2"/>
  <c r="H403" i="2"/>
  <c r="G403" i="2"/>
  <c r="F403" i="2"/>
  <c r="E403" i="2"/>
  <c r="D403" i="2"/>
  <c r="C403" i="2"/>
  <c r="B403" i="2"/>
  <c r="H402" i="2"/>
  <c r="G402" i="2"/>
  <c r="F402" i="2"/>
  <c r="E402" i="2"/>
  <c r="D402" i="2"/>
  <c r="C402" i="2"/>
  <c r="B402" i="2"/>
  <c r="H401" i="2"/>
  <c r="G401" i="2"/>
  <c r="F401" i="2"/>
  <c r="E401" i="2"/>
  <c r="D401" i="2"/>
  <c r="C401" i="2"/>
  <c r="B401" i="2"/>
  <c r="H400" i="2"/>
  <c r="G400" i="2"/>
  <c r="F400" i="2"/>
  <c r="E400" i="2"/>
  <c r="D400" i="2"/>
  <c r="C400" i="2"/>
  <c r="B400" i="2"/>
  <c r="H399" i="2"/>
  <c r="G399" i="2"/>
  <c r="F399" i="2"/>
  <c r="E399" i="2"/>
  <c r="D399" i="2"/>
  <c r="C399" i="2"/>
  <c r="B399" i="2"/>
  <c r="H398" i="2"/>
  <c r="G398" i="2"/>
  <c r="F398" i="2"/>
  <c r="E398" i="2"/>
  <c r="D398" i="2"/>
  <c r="C398" i="2"/>
  <c r="B398" i="2"/>
  <c r="H397" i="2"/>
  <c r="G397" i="2"/>
  <c r="F397" i="2"/>
  <c r="E397" i="2"/>
  <c r="D397" i="2"/>
  <c r="C397" i="2"/>
  <c r="B397" i="2"/>
  <c r="H396" i="2"/>
  <c r="G396" i="2"/>
  <c r="F396" i="2"/>
  <c r="E396" i="2"/>
  <c r="D396" i="2"/>
  <c r="C396" i="2"/>
  <c r="B396" i="2"/>
  <c r="H395" i="2"/>
  <c r="G395" i="2"/>
  <c r="F395" i="2"/>
  <c r="E395" i="2"/>
  <c r="D395" i="2"/>
  <c r="C395" i="2"/>
  <c r="B395" i="2"/>
  <c r="H394" i="2"/>
  <c r="G394" i="2"/>
  <c r="F394" i="2"/>
  <c r="E394" i="2"/>
  <c r="D394" i="2"/>
  <c r="C394" i="2"/>
  <c r="B394" i="2"/>
  <c r="H393" i="2"/>
  <c r="G393" i="2"/>
  <c r="F393" i="2"/>
  <c r="E393" i="2"/>
  <c r="D393" i="2"/>
  <c r="C393" i="2"/>
  <c r="B393" i="2"/>
  <c r="H392" i="2"/>
  <c r="G392" i="2"/>
  <c r="F392" i="2"/>
  <c r="E392" i="2"/>
  <c r="D392" i="2"/>
  <c r="C392" i="2"/>
  <c r="B392" i="2"/>
  <c r="H391" i="2"/>
  <c r="G391" i="2"/>
  <c r="F391" i="2"/>
  <c r="E391" i="2"/>
  <c r="D391" i="2"/>
  <c r="C391" i="2"/>
  <c r="B391" i="2"/>
  <c r="H390" i="2"/>
  <c r="G390" i="2"/>
  <c r="F390" i="2"/>
  <c r="E390" i="2"/>
  <c r="D390" i="2"/>
  <c r="C390" i="2"/>
  <c r="B390" i="2"/>
  <c r="H389" i="2"/>
  <c r="G389" i="2"/>
  <c r="F389" i="2"/>
  <c r="E389" i="2"/>
  <c r="D389" i="2"/>
  <c r="C389" i="2"/>
  <c r="B389" i="2"/>
  <c r="H388" i="2"/>
  <c r="G388" i="2"/>
  <c r="F388" i="2"/>
  <c r="E388" i="2"/>
  <c r="D388" i="2"/>
  <c r="C388" i="2"/>
  <c r="B388" i="2"/>
  <c r="H387" i="2"/>
  <c r="G387" i="2"/>
  <c r="F387" i="2"/>
  <c r="E387" i="2"/>
  <c r="D387" i="2"/>
  <c r="C387" i="2"/>
  <c r="B387" i="2"/>
  <c r="H386" i="2"/>
  <c r="G386" i="2"/>
  <c r="F386" i="2"/>
  <c r="E386" i="2"/>
  <c r="D386" i="2"/>
  <c r="C386" i="2"/>
  <c r="B386" i="2"/>
  <c r="H385" i="2"/>
  <c r="G385" i="2"/>
  <c r="F385" i="2"/>
  <c r="E385" i="2"/>
  <c r="D385" i="2"/>
  <c r="C385" i="2"/>
  <c r="B385" i="2"/>
  <c r="H384" i="2"/>
  <c r="G384" i="2"/>
  <c r="F384" i="2"/>
  <c r="E384" i="2"/>
  <c r="D384" i="2"/>
  <c r="C384" i="2"/>
  <c r="B384" i="2"/>
  <c r="H383" i="2"/>
  <c r="G383" i="2"/>
  <c r="F383" i="2"/>
  <c r="E383" i="2"/>
  <c r="D383" i="2"/>
  <c r="C383" i="2"/>
  <c r="B383" i="2"/>
  <c r="T383" i="2" s="1"/>
  <c r="H382" i="2"/>
  <c r="G382" i="2"/>
  <c r="F382" i="2"/>
  <c r="E382" i="2"/>
  <c r="D382" i="2"/>
  <c r="C382" i="2"/>
  <c r="B382" i="2"/>
  <c r="H381" i="2"/>
  <c r="G381" i="2"/>
  <c r="F381" i="2"/>
  <c r="E381" i="2"/>
  <c r="D381" i="2"/>
  <c r="C381" i="2"/>
  <c r="B381" i="2"/>
  <c r="H380" i="2"/>
  <c r="G380" i="2"/>
  <c r="F380" i="2"/>
  <c r="E380" i="2"/>
  <c r="D380" i="2"/>
  <c r="C380" i="2"/>
  <c r="B380" i="2"/>
  <c r="H379" i="2"/>
  <c r="G379" i="2"/>
  <c r="F379" i="2"/>
  <c r="E379" i="2"/>
  <c r="D379" i="2"/>
  <c r="C379" i="2"/>
  <c r="B379" i="2"/>
  <c r="H378" i="2"/>
  <c r="G378" i="2"/>
  <c r="F378" i="2"/>
  <c r="E378" i="2"/>
  <c r="D378" i="2"/>
  <c r="C378" i="2"/>
  <c r="B378" i="2"/>
  <c r="H377" i="2"/>
  <c r="G377" i="2"/>
  <c r="F377" i="2"/>
  <c r="E377" i="2"/>
  <c r="D377" i="2"/>
  <c r="C377" i="2"/>
  <c r="B377" i="2"/>
  <c r="H376" i="2"/>
  <c r="G376" i="2"/>
  <c r="F376" i="2"/>
  <c r="E376" i="2"/>
  <c r="D376" i="2"/>
  <c r="C376" i="2"/>
  <c r="B376" i="2"/>
  <c r="H375" i="2"/>
  <c r="G375" i="2"/>
  <c r="F375" i="2"/>
  <c r="E375" i="2"/>
  <c r="D375" i="2"/>
  <c r="C375" i="2"/>
  <c r="B375" i="2"/>
  <c r="H374" i="2"/>
  <c r="G374" i="2"/>
  <c r="F374" i="2"/>
  <c r="E374" i="2"/>
  <c r="D374" i="2"/>
  <c r="C374" i="2"/>
  <c r="B374" i="2"/>
  <c r="H373" i="2"/>
  <c r="G373" i="2"/>
  <c r="F373" i="2"/>
  <c r="E373" i="2"/>
  <c r="D373" i="2"/>
  <c r="C373" i="2"/>
  <c r="B373" i="2"/>
  <c r="H372" i="2"/>
  <c r="G372" i="2"/>
  <c r="F372" i="2"/>
  <c r="E372" i="2"/>
  <c r="D372" i="2"/>
  <c r="C372" i="2"/>
  <c r="B372" i="2"/>
  <c r="H371" i="2"/>
  <c r="G371" i="2"/>
  <c r="F371" i="2"/>
  <c r="E371" i="2"/>
  <c r="D371" i="2"/>
  <c r="C371" i="2"/>
  <c r="B371" i="2"/>
  <c r="H370" i="2"/>
  <c r="G370" i="2"/>
  <c r="F370" i="2"/>
  <c r="E370" i="2"/>
  <c r="D370" i="2"/>
  <c r="C370" i="2"/>
  <c r="B370" i="2"/>
  <c r="H369" i="2"/>
  <c r="G369" i="2"/>
  <c r="F369" i="2"/>
  <c r="E369" i="2"/>
  <c r="D369" i="2"/>
  <c r="C369" i="2"/>
  <c r="B369" i="2"/>
  <c r="H368" i="2"/>
  <c r="G368" i="2"/>
  <c r="F368" i="2"/>
  <c r="E368" i="2"/>
  <c r="D368" i="2"/>
  <c r="C368" i="2"/>
  <c r="B368" i="2"/>
  <c r="H367" i="2"/>
  <c r="G367" i="2"/>
  <c r="F367" i="2"/>
  <c r="E367" i="2"/>
  <c r="D367" i="2"/>
  <c r="C367" i="2"/>
  <c r="B367" i="2"/>
  <c r="H366" i="2"/>
  <c r="G366" i="2"/>
  <c r="F366" i="2"/>
  <c r="E366" i="2"/>
  <c r="D366" i="2"/>
  <c r="C366" i="2"/>
  <c r="B366" i="2"/>
  <c r="H365" i="2"/>
  <c r="G365" i="2"/>
  <c r="F365" i="2"/>
  <c r="E365" i="2"/>
  <c r="D365" i="2"/>
  <c r="C365" i="2"/>
  <c r="B365" i="2"/>
  <c r="H364" i="2"/>
  <c r="G364" i="2"/>
  <c r="F364" i="2"/>
  <c r="E364" i="2"/>
  <c r="D364" i="2"/>
  <c r="C364" i="2"/>
  <c r="B364" i="2"/>
  <c r="H363" i="2"/>
  <c r="G363" i="2"/>
  <c r="F363" i="2"/>
  <c r="E363" i="2"/>
  <c r="D363" i="2"/>
  <c r="C363" i="2"/>
  <c r="B363" i="2"/>
  <c r="H362" i="2"/>
  <c r="G362" i="2"/>
  <c r="F362" i="2"/>
  <c r="E362" i="2"/>
  <c r="D362" i="2"/>
  <c r="C362" i="2"/>
  <c r="B362" i="2"/>
  <c r="H361" i="2"/>
  <c r="G361" i="2"/>
  <c r="F361" i="2"/>
  <c r="E361" i="2"/>
  <c r="D361" i="2"/>
  <c r="C361" i="2"/>
  <c r="B361" i="2"/>
  <c r="H360" i="2"/>
  <c r="G360" i="2"/>
  <c r="F360" i="2"/>
  <c r="E360" i="2"/>
  <c r="D360" i="2"/>
  <c r="C360" i="2"/>
  <c r="B360" i="2"/>
  <c r="H359" i="2"/>
  <c r="G359" i="2"/>
  <c r="F359" i="2"/>
  <c r="E359" i="2"/>
  <c r="D359" i="2"/>
  <c r="C359" i="2"/>
  <c r="B359" i="2"/>
  <c r="T359" i="2" s="1"/>
  <c r="H358" i="2"/>
  <c r="G358" i="2"/>
  <c r="F358" i="2"/>
  <c r="E358" i="2"/>
  <c r="D358" i="2"/>
  <c r="C358" i="2"/>
  <c r="B358" i="2"/>
  <c r="H357" i="2"/>
  <c r="G357" i="2"/>
  <c r="F357" i="2"/>
  <c r="E357" i="2"/>
  <c r="D357" i="2"/>
  <c r="C357" i="2"/>
  <c r="B357" i="2"/>
  <c r="H356" i="2"/>
  <c r="G356" i="2"/>
  <c r="F356" i="2"/>
  <c r="E356" i="2"/>
  <c r="D356" i="2"/>
  <c r="C356" i="2"/>
  <c r="B356" i="2"/>
  <c r="H355" i="2"/>
  <c r="G355" i="2"/>
  <c r="F355" i="2"/>
  <c r="E355" i="2"/>
  <c r="D355" i="2"/>
  <c r="C355" i="2"/>
  <c r="B355" i="2"/>
  <c r="H354" i="2"/>
  <c r="G354" i="2"/>
  <c r="F354" i="2"/>
  <c r="E354" i="2"/>
  <c r="D354" i="2"/>
  <c r="C354" i="2"/>
  <c r="B354" i="2"/>
  <c r="H353" i="2"/>
  <c r="G353" i="2"/>
  <c r="F353" i="2"/>
  <c r="E353" i="2"/>
  <c r="D353" i="2"/>
  <c r="C353" i="2"/>
  <c r="B353" i="2"/>
  <c r="H352" i="2"/>
  <c r="G352" i="2"/>
  <c r="F352" i="2"/>
  <c r="E352" i="2"/>
  <c r="D352" i="2"/>
  <c r="C352" i="2"/>
  <c r="B352" i="2"/>
  <c r="H351" i="2"/>
  <c r="G351" i="2"/>
  <c r="F351" i="2"/>
  <c r="E351" i="2"/>
  <c r="D351" i="2"/>
  <c r="C351" i="2"/>
  <c r="B351" i="2"/>
  <c r="H350" i="2"/>
  <c r="G350" i="2"/>
  <c r="F350" i="2"/>
  <c r="E350" i="2"/>
  <c r="D350" i="2"/>
  <c r="C350" i="2"/>
  <c r="B350" i="2"/>
  <c r="H349" i="2"/>
  <c r="G349" i="2"/>
  <c r="F349" i="2"/>
  <c r="E349" i="2"/>
  <c r="D349" i="2"/>
  <c r="C349" i="2"/>
  <c r="B349" i="2"/>
  <c r="H348" i="2"/>
  <c r="G348" i="2"/>
  <c r="F348" i="2"/>
  <c r="E348" i="2"/>
  <c r="D348" i="2"/>
  <c r="C348" i="2"/>
  <c r="B348" i="2"/>
  <c r="H347" i="2"/>
  <c r="G347" i="2"/>
  <c r="F347" i="2"/>
  <c r="E347" i="2"/>
  <c r="D347" i="2"/>
  <c r="C347" i="2"/>
  <c r="B347" i="2"/>
  <c r="H346" i="2"/>
  <c r="G346" i="2"/>
  <c r="F346" i="2"/>
  <c r="E346" i="2"/>
  <c r="D346" i="2"/>
  <c r="C346" i="2"/>
  <c r="B346" i="2"/>
  <c r="H345" i="2"/>
  <c r="G345" i="2"/>
  <c r="F345" i="2"/>
  <c r="E345" i="2"/>
  <c r="D345" i="2"/>
  <c r="C345" i="2"/>
  <c r="B345" i="2"/>
  <c r="H344" i="2"/>
  <c r="G344" i="2"/>
  <c r="F344" i="2"/>
  <c r="E344" i="2"/>
  <c r="D344" i="2"/>
  <c r="C344" i="2"/>
  <c r="B344" i="2"/>
  <c r="H343" i="2"/>
  <c r="G343" i="2"/>
  <c r="F343" i="2"/>
  <c r="E343" i="2"/>
  <c r="D343" i="2"/>
  <c r="C343" i="2"/>
  <c r="B343" i="2"/>
  <c r="H342" i="2"/>
  <c r="G342" i="2"/>
  <c r="F342" i="2"/>
  <c r="E342" i="2"/>
  <c r="D342" i="2"/>
  <c r="C342" i="2"/>
  <c r="B342" i="2"/>
  <c r="H341" i="2"/>
  <c r="G341" i="2"/>
  <c r="F341" i="2"/>
  <c r="E341" i="2"/>
  <c r="D341" i="2"/>
  <c r="C341" i="2"/>
  <c r="B341" i="2"/>
  <c r="H340" i="2"/>
  <c r="G340" i="2"/>
  <c r="F340" i="2"/>
  <c r="E340" i="2"/>
  <c r="D340" i="2"/>
  <c r="C340" i="2"/>
  <c r="B340" i="2"/>
  <c r="H339" i="2"/>
  <c r="G339" i="2"/>
  <c r="F339" i="2"/>
  <c r="E339" i="2"/>
  <c r="D339" i="2"/>
  <c r="C339" i="2"/>
  <c r="B339" i="2"/>
  <c r="H338" i="2"/>
  <c r="G338" i="2"/>
  <c r="F338" i="2"/>
  <c r="E338" i="2"/>
  <c r="D338" i="2"/>
  <c r="C338" i="2"/>
  <c r="B338" i="2"/>
  <c r="H337" i="2"/>
  <c r="G337" i="2"/>
  <c r="F337" i="2"/>
  <c r="E337" i="2"/>
  <c r="D337" i="2"/>
  <c r="C337" i="2"/>
  <c r="B337" i="2"/>
  <c r="H336" i="2"/>
  <c r="G336" i="2"/>
  <c r="F336" i="2"/>
  <c r="E336" i="2"/>
  <c r="D336" i="2"/>
  <c r="C336" i="2"/>
  <c r="B336" i="2"/>
  <c r="H335" i="2"/>
  <c r="G335" i="2"/>
  <c r="F335" i="2"/>
  <c r="E335" i="2"/>
  <c r="D335" i="2"/>
  <c r="C335" i="2"/>
  <c r="B335" i="2"/>
  <c r="H334" i="2"/>
  <c r="G334" i="2"/>
  <c r="F334" i="2"/>
  <c r="E334" i="2"/>
  <c r="D334" i="2"/>
  <c r="C334" i="2"/>
  <c r="B334" i="2"/>
  <c r="H333" i="2"/>
  <c r="G333" i="2"/>
  <c r="F333" i="2"/>
  <c r="E333" i="2"/>
  <c r="D333" i="2"/>
  <c r="C333" i="2"/>
  <c r="B333" i="2"/>
  <c r="H332" i="2"/>
  <c r="G332" i="2"/>
  <c r="F332" i="2"/>
  <c r="E332" i="2"/>
  <c r="D332" i="2"/>
  <c r="C332" i="2"/>
  <c r="B332" i="2"/>
  <c r="H331" i="2"/>
  <c r="G331" i="2"/>
  <c r="F331" i="2"/>
  <c r="E331" i="2"/>
  <c r="D331" i="2"/>
  <c r="C331" i="2"/>
  <c r="B331" i="2"/>
  <c r="H330" i="2"/>
  <c r="G330" i="2"/>
  <c r="F330" i="2"/>
  <c r="E330" i="2"/>
  <c r="D330" i="2"/>
  <c r="C330" i="2"/>
  <c r="B330" i="2"/>
  <c r="H329" i="2"/>
  <c r="G329" i="2"/>
  <c r="F329" i="2"/>
  <c r="E329" i="2"/>
  <c r="D329" i="2"/>
  <c r="C329" i="2"/>
  <c r="B329" i="2"/>
  <c r="H328" i="2"/>
  <c r="G328" i="2"/>
  <c r="F328" i="2"/>
  <c r="E328" i="2"/>
  <c r="D328" i="2"/>
  <c r="C328" i="2"/>
  <c r="B328" i="2"/>
  <c r="H327" i="2"/>
  <c r="G327" i="2"/>
  <c r="F327" i="2"/>
  <c r="E327" i="2"/>
  <c r="D327" i="2"/>
  <c r="C327" i="2"/>
  <c r="B327" i="2"/>
  <c r="H326" i="2"/>
  <c r="G326" i="2"/>
  <c r="F326" i="2"/>
  <c r="E326" i="2"/>
  <c r="D326" i="2"/>
  <c r="C326" i="2"/>
  <c r="B326" i="2"/>
  <c r="H325" i="2"/>
  <c r="G325" i="2"/>
  <c r="F325" i="2"/>
  <c r="E325" i="2"/>
  <c r="D325" i="2"/>
  <c r="C325" i="2"/>
  <c r="B325" i="2"/>
  <c r="H324" i="2"/>
  <c r="G324" i="2"/>
  <c r="F324" i="2"/>
  <c r="E324" i="2"/>
  <c r="D324" i="2"/>
  <c r="C324" i="2"/>
  <c r="B324" i="2"/>
  <c r="H323" i="2"/>
  <c r="G323" i="2"/>
  <c r="F323" i="2"/>
  <c r="E323" i="2"/>
  <c r="D323" i="2"/>
  <c r="C323" i="2"/>
  <c r="B323" i="2"/>
  <c r="H322" i="2"/>
  <c r="G322" i="2"/>
  <c r="F322" i="2"/>
  <c r="E322" i="2"/>
  <c r="D322" i="2"/>
  <c r="C322" i="2"/>
  <c r="B322" i="2"/>
  <c r="H321" i="2"/>
  <c r="G321" i="2"/>
  <c r="F321" i="2"/>
  <c r="E321" i="2"/>
  <c r="D321" i="2"/>
  <c r="C321" i="2"/>
  <c r="B321" i="2"/>
  <c r="H320" i="2"/>
  <c r="G320" i="2"/>
  <c r="F320" i="2"/>
  <c r="E320" i="2"/>
  <c r="D320" i="2"/>
  <c r="C320" i="2"/>
  <c r="B320" i="2"/>
  <c r="H319" i="2"/>
  <c r="G319" i="2"/>
  <c r="F319" i="2"/>
  <c r="E319" i="2"/>
  <c r="D319" i="2"/>
  <c r="C319" i="2"/>
  <c r="B319" i="2"/>
  <c r="H318" i="2"/>
  <c r="G318" i="2"/>
  <c r="F318" i="2"/>
  <c r="E318" i="2"/>
  <c r="D318" i="2"/>
  <c r="C318" i="2"/>
  <c r="B318" i="2"/>
  <c r="H317" i="2"/>
  <c r="G317" i="2"/>
  <c r="F317" i="2"/>
  <c r="E317" i="2"/>
  <c r="D317" i="2"/>
  <c r="C317" i="2"/>
  <c r="B317" i="2"/>
  <c r="H316" i="2"/>
  <c r="G316" i="2"/>
  <c r="F316" i="2"/>
  <c r="E316" i="2"/>
  <c r="D316" i="2"/>
  <c r="C316" i="2"/>
  <c r="B316" i="2"/>
  <c r="H315" i="2"/>
  <c r="G315" i="2"/>
  <c r="F315" i="2"/>
  <c r="E315" i="2"/>
  <c r="D315" i="2"/>
  <c r="C315" i="2"/>
  <c r="B315" i="2"/>
  <c r="H314" i="2"/>
  <c r="G314" i="2"/>
  <c r="F314" i="2"/>
  <c r="E314" i="2"/>
  <c r="D314" i="2"/>
  <c r="C314" i="2"/>
  <c r="B314" i="2"/>
  <c r="H313" i="2"/>
  <c r="G313" i="2"/>
  <c r="F313" i="2"/>
  <c r="E313" i="2"/>
  <c r="D313" i="2"/>
  <c r="C313" i="2"/>
  <c r="B313" i="2"/>
  <c r="H312" i="2"/>
  <c r="G312" i="2"/>
  <c r="F312" i="2"/>
  <c r="E312" i="2"/>
  <c r="D312" i="2"/>
  <c r="C312" i="2"/>
  <c r="B312" i="2"/>
  <c r="H311" i="2"/>
  <c r="G311" i="2"/>
  <c r="F311" i="2"/>
  <c r="E311" i="2"/>
  <c r="D311" i="2"/>
  <c r="C311" i="2"/>
  <c r="B311" i="2"/>
  <c r="H310" i="2"/>
  <c r="G310" i="2"/>
  <c r="F310" i="2"/>
  <c r="E310" i="2"/>
  <c r="D310" i="2"/>
  <c r="C310" i="2"/>
  <c r="B310" i="2"/>
  <c r="H309" i="2"/>
  <c r="G309" i="2"/>
  <c r="F309" i="2"/>
  <c r="E309" i="2"/>
  <c r="D309" i="2"/>
  <c r="C309" i="2"/>
  <c r="B309" i="2"/>
  <c r="S309" i="2" s="1"/>
  <c r="H308" i="2"/>
  <c r="G308" i="2"/>
  <c r="F308" i="2"/>
  <c r="E308" i="2"/>
  <c r="D308" i="2"/>
  <c r="C308" i="2"/>
  <c r="B308" i="2"/>
  <c r="H307" i="2"/>
  <c r="G307" i="2"/>
  <c r="F307" i="2"/>
  <c r="E307" i="2"/>
  <c r="D307" i="2"/>
  <c r="C307" i="2"/>
  <c r="B307" i="2"/>
  <c r="H306" i="2"/>
  <c r="G306" i="2"/>
  <c r="F306" i="2"/>
  <c r="E306" i="2"/>
  <c r="D306" i="2"/>
  <c r="C306" i="2"/>
  <c r="B306" i="2"/>
  <c r="H305" i="2"/>
  <c r="G305" i="2"/>
  <c r="F305" i="2"/>
  <c r="E305" i="2"/>
  <c r="D305" i="2"/>
  <c r="C305" i="2"/>
  <c r="B305" i="2"/>
  <c r="H304" i="2"/>
  <c r="G304" i="2"/>
  <c r="F304" i="2"/>
  <c r="E304" i="2"/>
  <c r="D304" i="2"/>
  <c r="C304" i="2"/>
  <c r="B304" i="2"/>
  <c r="H303" i="2"/>
  <c r="G303" i="2"/>
  <c r="F303" i="2"/>
  <c r="E303" i="2"/>
  <c r="D303" i="2"/>
  <c r="C303" i="2"/>
  <c r="B303" i="2"/>
  <c r="H302" i="2"/>
  <c r="G302" i="2"/>
  <c r="F302" i="2"/>
  <c r="E302" i="2"/>
  <c r="D302" i="2"/>
  <c r="C302" i="2"/>
  <c r="B302" i="2"/>
  <c r="H301" i="2"/>
  <c r="G301" i="2"/>
  <c r="F301" i="2"/>
  <c r="E301" i="2"/>
  <c r="D301" i="2"/>
  <c r="C301" i="2"/>
  <c r="B301" i="2"/>
  <c r="H300" i="2"/>
  <c r="G300" i="2"/>
  <c r="F300" i="2"/>
  <c r="E300" i="2"/>
  <c r="D300" i="2"/>
  <c r="C300" i="2"/>
  <c r="B300" i="2"/>
  <c r="H299" i="2"/>
  <c r="G299" i="2"/>
  <c r="F299" i="2"/>
  <c r="E299" i="2"/>
  <c r="D299" i="2"/>
  <c r="C299" i="2"/>
  <c r="B299" i="2"/>
  <c r="H298" i="2"/>
  <c r="G298" i="2"/>
  <c r="F298" i="2"/>
  <c r="E298" i="2"/>
  <c r="D298" i="2"/>
  <c r="C298" i="2"/>
  <c r="B298" i="2"/>
  <c r="H297" i="2"/>
  <c r="G297" i="2"/>
  <c r="F297" i="2"/>
  <c r="E297" i="2"/>
  <c r="D297" i="2"/>
  <c r="C297" i="2"/>
  <c r="B297" i="2"/>
  <c r="H296" i="2"/>
  <c r="G296" i="2"/>
  <c r="F296" i="2"/>
  <c r="E296" i="2"/>
  <c r="D296" i="2"/>
  <c r="C296" i="2"/>
  <c r="B296" i="2"/>
  <c r="H295" i="2"/>
  <c r="G295" i="2"/>
  <c r="F295" i="2"/>
  <c r="E295" i="2"/>
  <c r="D295" i="2"/>
  <c r="C295" i="2"/>
  <c r="B295" i="2"/>
  <c r="H294" i="2"/>
  <c r="G294" i="2"/>
  <c r="F294" i="2"/>
  <c r="E294" i="2"/>
  <c r="D294" i="2"/>
  <c r="C294" i="2"/>
  <c r="B294" i="2"/>
  <c r="H293" i="2"/>
  <c r="G293" i="2"/>
  <c r="F293" i="2"/>
  <c r="E293" i="2"/>
  <c r="D293" i="2"/>
  <c r="C293" i="2"/>
  <c r="B293" i="2"/>
  <c r="H292" i="2"/>
  <c r="G292" i="2"/>
  <c r="F292" i="2"/>
  <c r="E292" i="2"/>
  <c r="D292" i="2"/>
  <c r="C292" i="2"/>
  <c r="B292" i="2"/>
  <c r="H291" i="2"/>
  <c r="G291" i="2"/>
  <c r="F291" i="2"/>
  <c r="E291" i="2"/>
  <c r="D291" i="2"/>
  <c r="C291" i="2"/>
  <c r="B291" i="2"/>
  <c r="H290" i="2"/>
  <c r="G290" i="2"/>
  <c r="F290" i="2"/>
  <c r="E290" i="2"/>
  <c r="D290" i="2"/>
  <c r="C290" i="2"/>
  <c r="B290" i="2"/>
  <c r="H289" i="2"/>
  <c r="G289" i="2"/>
  <c r="F289" i="2"/>
  <c r="E289" i="2"/>
  <c r="D289" i="2"/>
  <c r="C289" i="2"/>
  <c r="B289" i="2"/>
  <c r="H288" i="2"/>
  <c r="G288" i="2"/>
  <c r="F288" i="2"/>
  <c r="E288" i="2"/>
  <c r="D288" i="2"/>
  <c r="C288" i="2"/>
  <c r="B288" i="2"/>
  <c r="H287" i="2"/>
  <c r="G287" i="2"/>
  <c r="F287" i="2"/>
  <c r="E287" i="2"/>
  <c r="D287" i="2"/>
  <c r="C287" i="2"/>
  <c r="B287" i="2"/>
  <c r="H286" i="2"/>
  <c r="G286" i="2"/>
  <c r="F286" i="2"/>
  <c r="E286" i="2"/>
  <c r="D286" i="2"/>
  <c r="C286" i="2"/>
  <c r="B286" i="2"/>
  <c r="H285" i="2"/>
  <c r="G285" i="2"/>
  <c r="F285" i="2"/>
  <c r="E285" i="2"/>
  <c r="D285" i="2"/>
  <c r="C285" i="2"/>
  <c r="B285" i="2"/>
  <c r="H284" i="2"/>
  <c r="G284" i="2"/>
  <c r="F284" i="2"/>
  <c r="E284" i="2"/>
  <c r="D284" i="2"/>
  <c r="C284" i="2"/>
  <c r="B284" i="2"/>
  <c r="H283" i="2"/>
  <c r="G283" i="2"/>
  <c r="F283" i="2"/>
  <c r="E283" i="2"/>
  <c r="D283" i="2"/>
  <c r="C283" i="2"/>
  <c r="B283" i="2"/>
  <c r="H282" i="2"/>
  <c r="G282" i="2"/>
  <c r="F282" i="2"/>
  <c r="E282" i="2"/>
  <c r="D282" i="2"/>
  <c r="C282" i="2"/>
  <c r="B282" i="2"/>
  <c r="H281" i="2"/>
  <c r="G281" i="2"/>
  <c r="F281" i="2"/>
  <c r="E281" i="2"/>
  <c r="D281" i="2"/>
  <c r="C281" i="2"/>
  <c r="B281" i="2"/>
  <c r="H280" i="2"/>
  <c r="G280" i="2"/>
  <c r="F280" i="2"/>
  <c r="E280" i="2"/>
  <c r="D280" i="2"/>
  <c r="C280" i="2"/>
  <c r="B280" i="2"/>
  <c r="H279" i="2"/>
  <c r="G279" i="2"/>
  <c r="F279" i="2"/>
  <c r="E279" i="2"/>
  <c r="D279" i="2"/>
  <c r="C279" i="2"/>
  <c r="B279" i="2"/>
  <c r="H278" i="2"/>
  <c r="G278" i="2"/>
  <c r="F278" i="2"/>
  <c r="E278" i="2"/>
  <c r="D278" i="2"/>
  <c r="C278" i="2"/>
  <c r="B278" i="2"/>
  <c r="H277" i="2"/>
  <c r="G277" i="2"/>
  <c r="F277" i="2"/>
  <c r="E277" i="2"/>
  <c r="D277" i="2"/>
  <c r="C277" i="2"/>
  <c r="B277" i="2"/>
  <c r="H276" i="2"/>
  <c r="G276" i="2"/>
  <c r="F276" i="2"/>
  <c r="E276" i="2"/>
  <c r="D276" i="2"/>
  <c r="C276" i="2"/>
  <c r="B276" i="2"/>
  <c r="H275" i="2"/>
  <c r="G275" i="2"/>
  <c r="F275" i="2"/>
  <c r="E275" i="2"/>
  <c r="D275" i="2"/>
  <c r="C275" i="2"/>
  <c r="B275" i="2"/>
  <c r="H274" i="2"/>
  <c r="G274" i="2"/>
  <c r="F274" i="2"/>
  <c r="E274" i="2"/>
  <c r="D274" i="2"/>
  <c r="C274" i="2"/>
  <c r="B274" i="2"/>
  <c r="H273" i="2"/>
  <c r="G273" i="2"/>
  <c r="F273" i="2"/>
  <c r="E273" i="2"/>
  <c r="D273" i="2"/>
  <c r="C273" i="2"/>
  <c r="B273" i="2"/>
  <c r="S273" i="2" s="1"/>
  <c r="H272" i="2"/>
  <c r="G272" i="2"/>
  <c r="F272" i="2"/>
  <c r="E272" i="2"/>
  <c r="D272" i="2"/>
  <c r="C272" i="2"/>
  <c r="B272" i="2"/>
  <c r="H271" i="2"/>
  <c r="G271" i="2"/>
  <c r="F271" i="2"/>
  <c r="E271" i="2"/>
  <c r="D271" i="2"/>
  <c r="C271" i="2"/>
  <c r="B271" i="2"/>
  <c r="H270" i="2"/>
  <c r="G270" i="2"/>
  <c r="F270" i="2"/>
  <c r="E270" i="2"/>
  <c r="D270" i="2"/>
  <c r="C270" i="2"/>
  <c r="B270" i="2"/>
  <c r="H269" i="2"/>
  <c r="G269" i="2"/>
  <c r="F269" i="2"/>
  <c r="E269" i="2"/>
  <c r="D269" i="2"/>
  <c r="C269" i="2"/>
  <c r="B269" i="2"/>
  <c r="H268" i="2"/>
  <c r="G268" i="2"/>
  <c r="F268" i="2"/>
  <c r="E268" i="2"/>
  <c r="D268" i="2"/>
  <c r="C268" i="2"/>
  <c r="B268" i="2"/>
  <c r="H267" i="2"/>
  <c r="G267" i="2"/>
  <c r="F267" i="2"/>
  <c r="E267" i="2"/>
  <c r="D267" i="2"/>
  <c r="C267" i="2"/>
  <c r="B267" i="2"/>
  <c r="H266" i="2"/>
  <c r="G266" i="2"/>
  <c r="F266" i="2"/>
  <c r="E266" i="2"/>
  <c r="D266" i="2"/>
  <c r="C266" i="2"/>
  <c r="B266" i="2"/>
  <c r="H265" i="2"/>
  <c r="G265" i="2"/>
  <c r="F265" i="2"/>
  <c r="E265" i="2"/>
  <c r="D265" i="2"/>
  <c r="C265" i="2"/>
  <c r="B265" i="2"/>
  <c r="H264" i="2"/>
  <c r="G264" i="2"/>
  <c r="F264" i="2"/>
  <c r="E264" i="2"/>
  <c r="D264" i="2"/>
  <c r="C264" i="2"/>
  <c r="B264" i="2"/>
  <c r="H263" i="2"/>
  <c r="G263" i="2"/>
  <c r="F263" i="2"/>
  <c r="E263" i="2"/>
  <c r="D263" i="2"/>
  <c r="C263" i="2"/>
  <c r="B263" i="2"/>
  <c r="S263" i="2" s="1"/>
  <c r="H262" i="2"/>
  <c r="G262" i="2"/>
  <c r="F262" i="2"/>
  <c r="E262" i="2"/>
  <c r="D262" i="2"/>
  <c r="C262" i="2"/>
  <c r="B262" i="2"/>
  <c r="H261" i="2"/>
  <c r="G261" i="2"/>
  <c r="F261" i="2"/>
  <c r="E261" i="2"/>
  <c r="D261" i="2"/>
  <c r="C261" i="2"/>
  <c r="B261" i="2"/>
  <c r="H260" i="2"/>
  <c r="G260" i="2"/>
  <c r="F260" i="2"/>
  <c r="E260" i="2"/>
  <c r="D260" i="2"/>
  <c r="C260" i="2"/>
  <c r="B260" i="2"/>
  <c r="H259" i="2"/>
  <c r="G259" i="2"/>
  <c r="F259" i="2"/>
  <c r="E259" i="2"/>
  <c r="D259" i="2"/>
  <c r="C259" i="2"/>
  <c r="B259" i="2"/>
  <c r="H258" i="2"/>
  <c r="G258" i="2"/>
  <c r="F258" i="2"/>
  <c r="E258" i="2"/>
  <c r="D258" i="2"/>
  <c r="C258" i="2"/>
  <c r="B258" i="2"/>
  <c r="H257" i="2"/>
  <c r="G257" i="2"/>
  <c r="F257" i="2"/>
  <c r="E257" i="2"/>
  <c r="D257" i="2"/>
  <c r="C257" i="2"/>
  <c r="B257" i="2"/>
  <c r="H256" i="2"/>
  <c r="G256" i="2"/>
  <c r="F256" i="2"/>
  <c r="E256" i="2"/>
  <c r="D256" i="2"/>
  <c r="C256" i="2"/>
  <c r="B256" i="2"/>
  <c r="H255" i="2"/>
  <c r="G255" i="2"/>
  <c r="F255" i="2"/>
  <c r="E255" i="2"/>
  <c r="D255" i="2"/>
  <c r="C255" i="2"/>
  <c r="B255" i="2"/>
  <c r="H254" i="2"/>
  <c r="G254" i="2"/>
  <c r="F254" i="2"/>
  <c r="E254" i="2"/>
  <c r="D254" i="2"/>
  <c r="C254" i="2"/>
  <c r="B254" i="2"/>
  <c r="H253" i="2"/>
  <c r="G253" i="2"/>
  <c r="F253" i="2"/>
  <c r="E253" i="2"/>
  <c r="D253" i="2"/>
  <c r="C253" i="2"/>
  <c r="B253" i="2"/>
  <c r="H252" i="2"/>
  <c r="G252" i="2"/>
  <c r="F252" i="2"/>
  <c r="E252" i="2"/>
  <c r="D252" i="2"/>
  <c r="C252" i="2"/>
  <c r="B252" i="2"/>
  <c r="H251" i="2"/>
  <c r="G251" i="2"/>
  <c r="F251" i="2"/>
  <c r="E251" i="2"/>
  <c r="D251" i="2"/>
  <c r="C251" i="2"/>
  <c r="B251" i="2"/>
  <c r="H250" i="2"/>
  <c r="G250" i="2"/>
  <c r="F250" i="2"/>
  <c r="E250" i="2"/>
  <c r="D250" i="2"/>
  <c r="C250" i="2"/>
  <c r="B250" i="2"/>
  <c r="H249" i="2"/>
  <c r="G249" i="2"/>
  <c r="F249" i="2"/>
  <c r="E249" i="2"/>
  <c r="D249" i="2"/>
  <c r="C249" i="2"/>
  <c r="B249" i="2"/>
  <c r="H248" i="2"/>
  <c r="G248" i="2"/>
  <c r="F248" i="2"/>
  <c r="E248" i="2"/>
  <c r="D248" i="2"/>
  <c r="C248" i="2"/>
  <c r="B248" i="2"/>
  <c r="H247" i="2"/>
  <c r="G247" i="2"/>
  <c r="F247" i="2"/>
  <c r="E247" i="2"/>
  <c r="D247" i="2"/>
  <c r="C247" i="2"/>
  <c r="B247" i="2"/>
  <c r="H246" i="2"/>
  <c r="G246" i="2"/>
  <c r="F246" i="2"/>
  <c r="E246" i="2"/>
  <c r="D246" i="2"/>
  <c r="C246" i="2"/>
  <c r="B246" i="2"/>
  <c r="H245" i="2"/>
  <c r="G245" i="2"/>
  <c r="F245" i="2"/>
  <c r="E245" i="2"/>
  <c r="D245" i="2"/>
  <c r="C245" i="2"/>
  <c r="B245" i="2"/>
  <c r="H244" i="2"/>
  <c r="G244" i="2"/>
  <c r="F244" i="2"/>
  <c r="E244" i="2"/>
  <c r="D244" i="2"/>
  <c r="C244" i="2"/>
  <c r="B244" i="2"/>
  <c r="H243" i="2"/>
  <c r="G243" i="2"/>
  <c r="F243" i="2"/>
  <c r="E243" i="2"/>
  <c r="D243" i="2"/>
  <c r="C243" i="2"/>
  <c r="B243" i="2"/>
  <c r="H242" i="2"/>
  <c r="G242" i="2"/>
  <c r="F242" i="2"/>
  <c r="E242" i="2"/>
  <c r="D242" i="2"/>
  <c r="C242" i="2"/>
  <c r="B242" i="2"/>
  <c r="H241" i="2"/>
  <c r="G241" i="2"/>
  <c r="F241" i="2"/>
  <c r="E241" i="2"/>
  <c r="D241" i="2"/>
  <c r="C241" i="2"/>
  <c r="B241" i="2"/>
  <c r="H240" i="2"/>
  <c r="G240" i="2"/>
  <c r="F240" i="2"/>
  <c r="E240" i="2"/>
  <c r="D240" i="2"/>
  <c r="C240" i="2"/>
  <c r="B240" i="2"/>
  <c r="H239" i="2"/>
  <c r="G239" i="2"/>
  <c r="F239" i="2"/>
  <c r="E239" i="2"/>
  <c r="D239" i="2"/>
  <c r="C239" i="2"/>
  <c r="B239" i="2"/>
  <c r="H238" i="2"/>
  <c r="G238" i="2"/>
  <c r="F238" i="2"/>
  <c r="E238" i="2"/>
  <c r="D238" i="2"/>
  <c r="C238" i="2"/>
  <c r="B238" i="2"/>
  <c r="H237" i="2"/>
  <c r="G237" i="2"/>
  <c r="F237" i="2"/>
  <c r="E237" i="2"/>
  <c r="D237" i="2"/>
  <c r="C237" i="2"/>
  <c r="B237" i="2"/>
  <c r="H236" i="2"/>
  <c r="G236" i="2"/>
  <c r="F236" i="2"/>
  <c r="E236" i="2"/>
  <c r="D236" i="2"/>
  <c r="C236" i="2"/>
  <c r="B236" i="2"/>
  <c r="H235" i="2"/>
  <c r="G235" i="2"/>
  <c r="F235" i="2"/>
  <c r="E235" i="2"/>
  <c r="D235" i="2"/>
  <c r="C235" i="2"/>
  <c r="B235" i="2"/>
  <c r="H234" i="2"/>
  <c r="G234" i="2"/>
  <c r="F234" i="2"/>
  <c r="E234" i="2"/>
  <c r="D234" i="2"/>
  <c r="C234" i="2"/>
  <c r="B234" i="2"/>
  <c r="H233" i="2"/>
  <c r="G233" i="2"/>
  <c r="F233" i="2"/>
  <c r="E233" i="2"/>
  <c r="D233" i="2"/>
  <c r="C233" i="2"/>
  <c r="B233" i="2"/>
  <c r="H232" i="2"/>
  <c r="G232" i="2"/>
  <c r="F232" i="2"/>
  <c r="E232" i="2"/>
  <c r="D232" i="2"/>
  <c r="C232" i="2"/>
  <c r="B232" i="2"/>
  <c r="H231" i="2"/>
  <c r="G231" i="2"/>
  <c r="F231" i="2"/>
  <c r="E231" i="2"/>
  <c r="D231" i="2"/>
  <c r="C231" i="2"/>
  <c r="B231" i="2"/>
  <c r="H230" i="2"/>
  <c r="G230" i="2"/>
  <c r="F230" i="2"/>
  <c r="E230" i="2"/>
  <c r="D230" i="2"/>
  <c r="C230" i="2"/>
  <c r="B230" i="2"/>
  <c r="H229" i="2"/>
  <c r="G229" i="2"/>
  <c r="F229" i="2"/>
  <c r="E229" i="2"/>
  <c r="D229" i="2"/>
  <c r="C229" i="2"/>
  <c r="B229" i="2"/>
  <c r="H228" i="2"/>
  <c r="G228" i="2"/>
  <c r="F228" i="2"/>
  <c r="E228" i="2"/>
  <c r="D228" i="2"/>
  <c r="C228" i="2"/>
  <c r="B228" i="2"/>
  <c r="H227" i="2"/>
  <c r="G227" i="2"/>
  <c r="F227" i="2"/>
  <c r="E227" i="2"/>
  <c r="D227" i="2"/>
  <c r="C227" i="2"/>
  <c r="B227" i="2"/>
  <c r="H226" i="2"/>
  <c r="G226" i="2"/>
  <c r="F226" i="2"/>
  <c r="E226" i="2"/>
  <c r="D226" i="2"/>
  <c r="C226" i="2"/>
  <c r="B226" i="2"/>
  <c r="H225" i="2"/>
  <c r="G225" i="2"/>
  <c r="F225" i="2"/>
  <c r="E225" i="2"/>
  <c r="D225" i="2"/>
  <c r="C225" i="2"/>
  <c r="B225" i="2"/>
  <c r="H224" i="2"/>
  <c r="G224" i="2"/>
  <c r="F224" i="2"/>
  <c r="E224" i="2"/>
  <c r="D224" i="2"/>
  <c r="C224" i="2"/>
  <c r="B224" i="2"/>
  <c r="H223" i="2"/>
  <c r="G223" i="2"/>
  <c r="F223" i="2"/>
  <c r="E223" i="2"/>
  <c r="D223" i="2"/>
  <c r="C223" i="2"/>
  <c r="B223" i="2"/>
  <c r="H222" i="2"/>
  <c r="G222" i="2"/>
  <c r="F222" i="2"/>
  <c r="E222" i="2"/>
  <c r="D222" i="2"/>
  <c r="C222" i="2"/>
  <c r="B222" i="2"/>
  <c r="H221" i="2"/>
  <c r="G221" i="2"/>
  <c r="F221" i="2"/>
  <c r="E221" i="2"/>
  <c r="D221" i="2"/>
  <c r="C221" i="2"/>
  <c r="B221" i="2"/>
  <c r="H220" i="2"/>
  <c r="G220" i="2"/>
  <c r="F220" i="2"/>
  <c r="E220" i="2"/>
  <c r="D220" i="2"/>
  <c r="C220" i="2"/>
  <c r="B220" i="2"/>
  <c r="H219" i="2"/>
  <c r="G219" i="2"/>
  <c r="F219" i="2"/>
  <c r="E219" i="2"/>
  <c r="D219" i="2"/>
  <c r="C219" i="2"/>
  <c r="B219" i="2"/>
  <c r="H218" i="2"/>
  <c r="G218" i="2"/>
  <c r="F218" i="2"/>
  <c r="E218" i="2"/>
  <c r="D218" i="2"/>
  <c r="C218" i="2"/>
  <c r="B218" i="2"/>
  <c r="H217" i="2"/>
  <c r="G217" i="2"/>
  <c r="F217" i="2"/>
  <c r="E217" i="2"/>
  <c r="D217" i="2"/>
  <c r="C217" i="2"/>
  <c r="B217" i="2"/>
  <c r="H216" i="2"/>
  <c r="G216" i="2"/>
  <c r="F216" i="2"/>
  <c r="E216" i="2"/>
  <c r="D216" i="2"/>
  <c r="C216" i="2"/>
  <c r="B216" i="2"/>
  <c r="H215" i="2"/>
  <c r="G215" i="2"/>
  <c r="F215" i="2"/>
  <c r="E215" i="2"/>
  <c r="D215" i="2"/>
  <c r="C215" i="2"/>
  <c r="B215" i="2"/>
  <c r="R215" i="2" s="1"/>
  <c r="H214" i="2"/>
  <c r="G214" i="2"/>
  <c r="F214" i="2"/>
  <c r="E214" i="2"/>
  <c r="D214" i="2"/>
  <c r="C214" i="2"/>
  <c r="B214" i="2"/>
  <c r="H213" i="2"/>
  <c r="G213" i="2"/>
  <c r="F213" i="2"/>
  <c r="E213" i="2"/>
  <c r="D213" i="2"/>
  <c r="C213" i="2"/>
  <c r="B213" i="2"/>
  <c r="H212" i="2"/>
  <c r="G212" i="2"/>
  <c r="F212" i="2"/>
  <c r="E212" i="2"/>
  <c r="D212" i="2"/>
  <c r="C212" i="2"/>
  <c r="B212" i="2"/>
  <c r="H211" i="2"/>
  <c r="G211" i="2"/>
  <c r="F211" i="2"/>
  <c r="E211" i="2"/>
  <c r="D211" i="2"/>
  <c r="C211" i="2"/>
  <c r="B211" i="2"/>
  <c r="H210" i="2"/>
  <c r="G210" i="2"/>
  <c r="F210" i="2"/>
  <c r="E210" i="2"/>
  <c r="D210" i="2"/>
  <c r="C210" i="2"/>
  <c r="B210" i="2"/>
  <c r="H209" i="2"/>
  <c r="G209" i="2"/>
  <c r="F209" i="2"/>
  <c r="E209" i="2"/>
  <c r="D209" i="2"/>
  <c r="C209" i="2"/>
  <c r="B209" i="2"/>
  <c r="H208" i="2"/>
  <c r="G208" i="2"/>
  <c r="F208" i="2"/>
  <c r="E208" i="2"/>
  <c r="D208" i="2"/>
  <c r="C208" i="2"/>
  <c r="B208" i="2"/>
  <c r="Q208" i="2" s="1"/>
  <c r="H207" i="2"/>
  <c r="G207" i="2"/>
  <c r="F207" i="2"/>
  <c r="E207" i="2"/>
  <c r="D207" i="2"/>
  <c r="C207" i="2"/>
  <c r="B207" i="2"/>
  <c r="H206" i="2"/>
  <c r="G206" i="2"/>
  <c r="F206" i="2"/>
  <c r="E206" i="2"/>
  <c r="D206" i="2"/>
  <c r="C206" i="2"/>
  <c r="B206" i="2"/>
  <c r="H205" i="2"/>
  <c r="G205" i="2"/>
  <c r="F205" i="2"/>
  <c r="E205" i="2"/>
  <c r="D205" i="2"/>
  <c r="C205" i="2"/>
  <c r="B205" i="2"/>
  <c r="H204" i="2"/>
  <c r="G204" i="2"/>
  <c r="F204" i="2"/>
  <c r="E204" i="2"/>
  <c r="D204" i="2"/>
  <c r="C204" i="2"/>
  <c r="B204" i="2"/>
  <c r="H203" i="2"/>
  <c r="G203" i="2"/>
  <c r="F203" i="2"/>
  <c r="E203" i="2"/>
  <c r="D203" i="2"/>
  <c r="C203" i="2"/>
  <c r="B203" i="2"/>
  <c r="H202" i="2"/>
  <c r="G202" i="2"/>
  <c r="F202" i="2"/>
  <c r="E202" i="2"/>
  <c r="D202" i="2"/>
  <c r="C202" i="2"/>
  <c r="B202" i="2"/>
  <c r="H201" i="2"/>
  <c r="G201" i="2"/>
  <c r="F201" i="2"/>
  <c r="E201" i="2"/>
  <c r="D201" i="2"/>
  <c r="C201" i="2"/>
  <c r="B201" i="2"/>
  <c r="H200" i="2"/>
  <c r="G200" i="2"/>
  <c r="F200" i="2"/>
  <c r="E200" i="2"/>
  <c r="D200" i="2"/>
  <c r="C200" i="2"/>
  <c r="B200" i="2"/>
  <c r="H199" i="2"/>
  <c r="G199" i="2"/>
  <c r="F199" i="2"/>
  <c r="E199" i="2"/>
  <c r="D199" i="2"/>
  <c r="C199" i="2"/>
  <c r="B199" i="2"/>
  <c r="H198" i="2"/>
  <c r="G198" i="2"/>
  <c r="F198" i="2"/>
  <c r="E198" i="2"/>
  <c r="D198" i="2"/>
  <c r="C198" i="2"/>
  <c r="B198" i="2"/>
  <c r="H197" i="2"/>
  <c r="G197" i="2"/>
  <c r="F197" i="2"/>
  <c r="E197" i="2"/>
  <c r="D197" i="2"/>
  <c r="C197" i="2"/>
  <c r="B197" i="2"/>
  <c r="H196" i="2"/>
  <c r="G196" i="2"/>
  <c r="F196" i="2"/>
  <c r="E196" i="2"/>
  <c r="D196" i="2"/>
  <c r="C196" i="2"/>
  <c r="B196" i="2"/>
  <c r="Q196" i="2" s="1"/>
  <c r="H195" i="2"/>
  <c r="G195" i="2"/>
  <c r="F195" i="2"/>
  <c r="E195" i="2"/>
  <c r="D195" i="2"/>
  <c r="C195" i="2"/>
  <c r="B195" i="2"/>
  <c r="H194" i="2"/>
  <c r="G194" i="2"/>
  <c r="F194" i="2"/>
  <c r="E194" i="2"/>
  <c r="D194" i="2"/>
  <c r="C194" i="2"/>
  <c r="B194" i="2"/>
  <c r="H193" i="2"/>
  <c r="G193" i="2"/>
  <c r="F193" i="2"/>
  <c r="E193" i="2"/>
  <c r="D193" i="2"/>
  <c r="C193" i="2"/>
  <c r="B193" i="2"/>
  <c r="H192" i="2"/>
  <c r="G192" i="2"/>
  <c r="F192" i="2"/>
  <c r="E192" i="2"/>
  <c r="D192" i="2"/>
  <c r="C192" i="2"/>
  <c r="B192" i="2"/>
  <c r="H191" i="2"/>
  <c r="G191" i="2"/>
  <c r="F191" i="2"/>
  <c r="E191" i="2"/>
  <c r="D191" i="2"/>
  <c r="C191" i="2"/>
  <c r="B191" i="2"/>
  <c r="H190" i="2"/>
  <c r="G190" i="2"/>
  <c r="F190" i="2"/>
  <c r="E190" i="2"/>
  <c r="D190" i="2"/>
  <c r="C190" i="2"/>
  <c r="B190" i="2"/>
  <c r="H189" i="2"/>
  <c r="G189" i="2"/>
  <c r="F189" i="2"/>
  <c r="E189" i="2"/>
  <c r="D189" i="2"/>
  <c r="C189" i="2"/>
  <c r="B189" i="2"/>
  <c r="H188" i="2"/>
  <c r="G188" i="2"/>
  <c r="F188" i="2"/>
  <c r="E188" i="2"/>
  <c r="D188" i="2"/>
  <c r="C188" i="2"/>
  <c r="B188" i="2"/>
  <c r="H187" i="2"/>
  <c r="G187" i="2"/>
  <c r="F187" i="2"/>
  <c r="E187" i="2"/>
  <c r="D187" i="2"/>
  <c r="C187" i="2"/>
  <c r="B187" i="2"/>
  <c r="H186" i="2"/>
  <c r="G186" i="2"/>
  <c r="F186" i="2"/>
  <c r="E186" i="2"/>
  <c r="D186" i="2"/>
  <c r="C186" i="2"/>
  <c r="B186" i="2"/>
  <c r="H185" i="2"/>
  <c r="G185" i="2"/>
  <c r="F185" i="2"/>
  <c r="E185" i="2"/>
  <c r="D185" i="2"/>
  <c r="C185" i="2"/>
  <c r="B185" i="2"/>
  <c r="H184" i="2"/>
  <c r="G184" i="2"/>
  <c r="F184" i="2"/>
  <c r="E184" i="2"/>
  <c r="D184" i="2"/>
  <c r="C184" i="2"/>
  <c r="B184" i="2"/>
  <c r="Q184" i="2" s="1"/>
  <c r="H183" i="2"/>
  <c r="G183" i="2"/>
  <c r="F183" i="2"/>
  <c r="E183" i="2"/>
  <c r="D183" i="2"/>
  <c r="C183" i="2"/>
  <c r="B183" i="2"/>
  <c r="H182" i="2"/>
  <c r="G182" i="2"/>
  <c r="F182" i="2"/>
  <c r="E182" i="2"/>
  <c r="D182" i="2"/>
  <c r="C182" i="2"/>
  <c r="B182" i="2"/>
  <c r="H181" i="2"/>
  <c r="G181" i="2"/>
  <c r="F181" i="2"/>
  <c r="E181" i="2"/>
  <c r="D181" i="2"/>
  <c r="C181" i="2"/>
  <c r="B181" i="2"/>
  <c r="H180" i="2"/>
  <c r="G180" i="2"/>
  <c r="F180" i="2"/>
  <c r="E180" i="2"/>
  <c r="D180" i="2"/>
  <c r="C180" i="2"/>
  <c r="B180" i="2"/>
  <c r="H179" i="2"/>
  <c r="G179" i="2"/>
  <c r="F179" i="2"/>
  <c r="E179" i="2"/>
  <c r="D179" i="2"/>
  <c r="C179" i="2"/>
  <c r="B179" i="2"/>
  <c r="H178" i="2"/>
  <c r="G178" i="2"/>
  <c r="F178" i="2"/>
  <c r="E178" i="2"/>
  <c r="D178" i="2"/>
  <c r="C178" i="2"/>
  <c r="B178" i="2"/>
  <c r="H177" i="2"/>
  <c r="G177" i="2"/>
  <c r="F177" i="2"/>
  <c r="E177" i="2"/>
  <c r="D177" i="2"/>
  <c r="C177" i="2"/>
  <c r="B177" i="2"/>
  <c r="H176" i="2"/>
  <c r="G176" i="2"/>
  <c r="F176" i="2"/>
  <c r="E176" i="2"/>
  <c r="D176" i="2"/>
  <c r="C176" i="2"/>
  <c r="B176" i="2"/>
  <c r="H175" i="2"/>
  <c r="G175" i="2"/>
  <c r="F175" i="2"/>
  <c r="E175" i="2"/>
  <c r="D175" i="2"/>
  <c r="C175" i="2"/>
  <c r="B175" i="2"/>
  <c r="H174" i="2"/>
  <c r="G174" i="2"/>
  <c r="F174" i="2"/>
  <c r="E174" i="2"/>
  <c r="D174" i="2"/>
  <c r="C174" i="2"/>
  <c r="B174" i="2"/>
  <c r="H173" i="2"/>
  <c r="G173" i="2"/>
  <c r="F173" i="2"/>
  <c r="E173" i="2"/>
  <c r="D173" i="2"/>
  <c r="C173" i="2"/>
  <c r="B173" i="2"/>
  <c r="H172" i="2"/>
  <c r="G172" i="2"/>
  <c r="F172" i="2"/>
  <c r="E172" i="2"/>
  <c r="D172" i="2"/>
  <c r="C172" i="2"/>
  <c r="B172" i="2"/>
  <c r="Q172" i="2" s="1"/>
  <c r="H171" i="2"/>
  <c r="G171" i="2"/>
  <c r="F171" i="2"/>
  <c r="E171" i="2"/>
  <c r="D171" i="2"/>
  <c r="C171" i="2"/>
  <c r="B171" i="2"/>
  <c r="H170" i="2"/>
  <c r="G170" i="2"/>
  <c r="F170" i="2"/>
  <c r="E170" i="2"/>
  <c r="D170" i="2"/>
  <c r="C170" i="2"/>
  <c r="B170" i="2"/>
  <c r="H169" i="2"/>
  <c r="G169" i="2"/>
  <c r="F169" i="2"/>
  <c r="E169" i="2"/>
  <c r="D169" i="2"/>
  <c r="C169" i="2"/>
  <c r="B169" i="2"/>
  <c r="H168" i="2"/>
  <c r="G168" i="2"/>
  <c r="F168" i="2"/>
  <c r="E168" i="2"/>
  <c r="D168" i="2"/>
  <c r="C168" i="2"/>
  <c r="B168" i="2"/>
  <c r="H167" i="2"/>
  <c r="G167" i="2"/>
  <c r="F167" i="2"/>
  <c r="E167" i="2"/>
  <c r="D167" i="2"/>
  <c r="C167" i="2"/>
  <c r="B167" i="2"/>
  <c r="H166" i="2"/>
  <c r="G166" i="2"/>
  <c r="F166" i="2"/>
  <c r="E166" i="2"/>
  <c r="D166" i="2"/>
  <c r="C166" i="2"/>
  <c r="B166" i="2"/>
  <c r="H165" i="2"/>
  <c r="G165" i="2"/>
  <c r="F165" i="2"/>
  <c r="E165" i="2"/>
  <c r="D165" i="2"/>
  <c r="C165" i="2"/>
  <c r="B165" i="2"/>
  <c r="H164" i="2"/>
  <c r="G164" i="2"/>
  <c r="F164" i="2"/>
  <c r="E164" i="2"/>
  <c r="D164" i="2"/>
  <c r="C164" i="2"/>
  <c r="B164" i="2"/>
  <c r="H163" i="2"/>
  <c r="G163" i="2"/>
  <c r="F163" i="2"/>
  <c r="E163" i="2"/>
  <c r="D163" i="2"/>
  <c r="C163" i="2"/>
  <c r="B163" i="2"/>
  <c r="H162" i="2"/>
  <c r="G162" i="2"/>
  <c r="F162" i="2"/>
  <c r="E162" i="2"/>
  <c r="D162" i="2"/>
  <c r="C162" i="2"/>
  <c r="B162" i="2"/>
  <c r="H161" i="2"/>
  <c r="G161" i="2"/>
  <c r="F161" i="2"/>
  <c r="E161" i="2"/>
  <c r="D161" i="2"/>
  <c r="C161" i="2"/>
  <c r="B161" i="2"/>
  <c r="H160" i="2"/>
  <c r="G160" i="2"/>
  <c r="F160" i="2"/>
  <c r="E160" i="2"/>
  <c r="D160" i="2"/>
  <c r="C160" i="2"/>
  <c r="B160" i="2"/>
  <c r="Q160" i="2" s="1"/>
  <c r="H159" i="2"/>
  <c r="G159" i="2"/>
  <c r="F159" i="2"/>
  <c r="E159" i="2"/>
  <c r="D159" i="2"/>
  <c r="C159" i="2"/>
  <c r="B159" i="2"/>
  <c r="H158" i="2"/>
  <c r="G158" i="2"/>
  <c r="F158" i="2"/>
  <c r="E158" i="2"/>
  <c r="D158" i="2"/>
  <c r="C158" i="2"/>
  <c r="B158" i="2"/>
  <c r="H157" i="2"/>
  <c r="G157" i="2"/>
  <c r="F157" i="2"/>
  <c r="E157" i="2"/>
  <c r="D157" i="2"/>
  <c r="C157" i="2"/>
  <c r="B157" i="2"/>
  <c r="H156" i="2"/>
  <c r="G156" i="2"/>
  <c r="F156" i="2"/>
  <c r="E156" i="2"/>
  <c r="D156" i="2"/>
  <c r="C156" i="2"/>
  <c r="B156" i="2"/>
  <c r="H155" i="2"/>
  <c r="G155" i="2"/>
  <c r="F155" i="2"/>
  <c r="E155" i="2"/>
  <c r="D155" i="2"/>
  <c r="C155" i="2"/>
  <c r="B155" i="2"/>
  <c r="H154" i="2"/>
  <c r="G154" i="2"/>
  <c r="F154" i="2"/>
  <c r="E154" i="2"/>
  <c r="D154" i="2"/>
  <c r="C154" i="2"/>
  <c r="B154" i="2"/>
  <c r="H153" i="2"/>
  <c r="G153" i="2"/>
  <c r="F153" i="2"/>
  <c r="E153" i="2"/>
  <c r="D153" i="2"/>
  <c r="C153" i="2"/>
  <c r="B153" i="2"/>
  <c r="H152" i="2"/>
  <c r="G152" i="2"/>
  <c r="F152" i="2"/>
  <c r="E152" i="2"/>
  <c r="D152" i="2"/>
  <c r="C152" i="2"/>
  <c r="B152" i="2"/>
  <c r="H151" i="2"/>
  <c r="G151" i="2"/>
  <c r="F151" i="2"/>
  <c r="E151" i="2"/>
  <c r="D151" i="2"/>
  <c r="C151" i="2"/>
  <c r="B151" i="2"/>
  <c r="H150" i="2"/>
  <c r="G150" i="2"/>
  <c r="F150" i="2"/>
  <c r="E150" i="2"/>
  <c r="D150" i="2"/>
  <c r="C150" i="2"/>
  <c r="B150" i="2"/>
  <c r="H149" i="2"/>
  <c r="G149" i="2"/>
  <c r="F149" i="2"/>
  <c r="E149" i="2"/>
  <c r="D149" i="2"/>
  <c r="C149" i="2"/>
  <c r="B149" i="2"/>
  <c r="H148" i="2"/>
  <c r="G148" i="2"/>
  <c r="F148" i="2"/>
  <c r="E148" i="2"/>
  <c r="D148" i="2"/>
  <c r="C148" i="2"/>
  <c r="B148" i="2"/>
  <c r="Q148" i="2" s="1"/>
  <c r="H147" i="2"/>
  <c r="G147" i="2"/>
  <c r="F147" i="2"/>
  <c r="E147" i="2"/>
  <c r="D147" i="2"/>
  <c r="C147" i="2"/>
  <c r="B147" i="2"/>
  <c r="H146" i="2"/>
  <c r="G146" i="2"/>
  <c r="F146" i="2"/>
  <c r="E146" i="2"/>
  <c r="D146" i="2"/>
  <c r="C146" i="2"/>
  <c r="B146" i="2"/>
  <c r="H145" i="2"/>
  <c r="G145" i="2"/>
  <c r="F145" i="2"/>
  <c r="E145" i="2"/>
  <c r="D145" i="2"/>
  <c r="C145" i="2"/>
  <c r="B145" i="2"/>
  <c r="H144" i="2"/>
  <c r="G144" i="2"/>
  <c r="F144" i="2"/>
  <c r="E144" i="2"/>
  <c r="D144" i="2"/>
  <c r="C144" i="2"/>
  <c r="B144" i="2"/>
  <c r="H143" i="2"/>
  <c r="G143" i="2"/>
  <c r="F143" i="2"/>
  <c r="E143" i="2"/>
  <c r="D143" i="2"/>
  <c r="C143" i="2"/>
  <c r="B143" i="2"/>
  <c r="H142" i="2"/>
  <c r="G142" i="2"/>
  <c r="F142" i="2"/>
  <c r="E142" i="2"/>
  <c r="D142" i="2"/>
  <c r="C142" i="2"/>
  <c r="B142" i="2"/>
  <c r="H141" i="2"/>
  <c r="G141" i="2"/>
  <c r="F141" i="2"/>
  <c r="E141" i="2"/>
  <c r="D141" i="2"/>
  <c r="C141" i="2"/>
  <c r="B141" i="2"/>
  <c r="H140" i="2"/>
  <c r="G140" i="2"/>
  <c r="F140" i="2"/>
  <c r="E140" i="2"/>
  <c r="D140" i="2"/>
  <c r="C140" i="2"/>
  <c r="B140" i="2"/>
  <c r="H139" i="2"/>
  <c r="G139" i="2"/>
  <c r="F139" i="2"/>
  <c r="E139" i="2"/>
  <c r="D139" i="2"/>
  <c r="C139" i="2"/>
  <c r="B139" i="2"/>
  <c r="H138" i="2"/>
  <c r="G138" i="2"/>
  <c r="F138" i="2"/>
  <c r="E138" i="2"/>
  <c r="D138" i="2"/>
  <c r="C138" i="2"/>
  <c r="B138" i="2"/>
  <c r="H137" i="2"/>
  <c r="G137" i="2"/>
  <c r="F137" i="2"/>
  <c r="E137" i="2"/>
  <c r="D137" i="2"/>
  <c r="C137" i="2"/>
  <c r="B137" i="2"/>
  <c r="H136" i="2"/>
  <c r="G136" i="2"/>
  <c r="F136" i="2"/>
  <c r="E136" i="2"/>
  <c r="D136" i="2"/>
  <c r="C136" i="2"/>
  <c r="B136" i="2"/>
  <c r="Q136" i="2" s="1"/>
  <c r="H135" i="2"/>
  <c r="G135" i="2"/>
  <c r="F135" i="2"/>
  <c r="E135" i="2"/>
  <c r="D135" i="2"/>
  <c r="C135" i="2"/>
  <c r="B135" i="2"/>
  <c r="H134" i="2"/>
  <c r="G134" i="2"/>
  <c r="F134" i="2"/>
  <c r="E134" i="2"/>
  <c r="D134" i="2"/>
  <c r="C134" i="2"/>
  <c r="B134" i="2"/>
  <c r="H133" i="2"/>
  <c r="G133" i="2"/>
  <c r="F133" i="2"/>
  <c r="E133" i="2"/>
  <c r="D133" i="2"/>
  <c r="C133" i="2"/>
  <c r="B133" i="2"/>
  <c r="H132" i="2"/>
  <c r="G132" i="2"/>
  <c r="F132" i="2"/>
  <c r="E132" i="2"/>
  <c r="D132" i="2"/>
  <c r="C132" i="2"/>
  <c r="B132" i="2"/>
  <c r="H131" i="2"/>
  <c r="G131" i="2"/>
  <c r="F131" i="2"/>
  <c r="E131" i="2"/>
  <c r="D131" i="2"/>
  <c r="C131" i="2"/>
  <c r="B131" i="2"/>
  <c r="H130" i="2"/>
  <c r="G130" i="2"/>
  <c r="F130" i="2"/>
  <c r="E130" i="2"/>
  <c r="D130" i="2"/>
  <c r="C130" i="2"/>
  <c r="B130" i="2"/>
  <c r="H129" i="2"/>
  <c r="G129" i="2"/>
  <c r="F129" i="2"/>
  <c r="E129" i="2"/>
  <c r="D129" i="2"/>
  <c r="C129" i="2"/>
  <c r="B129" i="2"/>
  <c r="H128" i="2"/>
  <c r="G128" i="2"/>
  <c r="F128" i="2"/>
  <c r="E128" i="2"/>
  <c r="D128" i="2"/>
  <c r="C128" i="2"/>
  <c r="B128" i="2"/>
  <c r="H127" i="2"/>
  <c r="G127" i="2"/>
  <c r="F127" i="2"/>
  <c r="E127" i="2"/>
  <c r="D127" i="2"/>
  <c r="C127" i="2"/>
  <c r="B127" i="2"/>
  <c r="H126" i="2"/>
  <c r="G126" i="2"/>
  <c r="F126" i="2"/>
  <c r="E126" i="2"/>
  <c r="D126" i="2"/>
  <c r="C126" i="2"/>
  <c r="B126" i="2"/>
  <c r="H125" i="2"/>
  <c r="G125" i="2"/>
  <c r="F125" i="2"/>
  <c r="E125" i="2"/>
  <c r="D125" i="2"/>
  <c r="C125" i="2"/>
  <c r="B125" i="2"/>
  <c r="H124" i="2"/>
  <c r="G124" i="2"/>
  <c r="F124" i="2"/>
  <c r="E124" i="2"/>
  <c r="D124" i="2"/>
  <c r="C124" i="2"/>
  <c r="B124" i="2"/>
  <c r="O124" i="2" s="1"/>
  <c r="H123" i="2"/>
  <c r="G123" i="2"/>
  <c r="F123" i="2"/>
  <c r="E123" i="2"/>
  <c r="D123" i="2"/>
  <c r="C123" i="2"/>
  <c r="B123" i="2"/>
  <c r="H122" i="2"/>
  <c r="G122" i="2"/>
  <c r="F122" i="2"/>
  <c r="E122" i="2"/>
  <c r="D122" i="2"/>
  <c r="C122" i="2"/>
  <c r="B122" i="2"/>
  <c r="H121" i="2"/>
  <c r="G121" i="2"/>
  <c r="F121" i="2"/>
  <c r="E121" i="2"/>
  <c r="D121" i="2"/>
  <c r="C121" i="2"/>
  <c r="B121" i="2"/>
  <c r="H120" i="2"/>
  <c r="G120" i="2"/>
  <c r="F120" i="2"/>
  <c r="E120" i="2"/>
  <c r="D120" i="2"/>
  <c r="C120" i="2"/>
  <c r="B120" i="2"/>
  <c r="H119" i="2"/>
  <c r="G119" i="2"/>
  <c r="F119" i="2"/>
  <c r="E119" i="2"/>
  <c r="D119" i="2"/>
  <c r="C119" i="2"/>
  <c r="B119" i="2"/>
  <c r="H118" i="2"/>
  <c r="G118" i="2"/>
  <c r="F118" i="2"/>
  <c r="E118" i="2"/>
  <c r="D118" i="2"/>
  <c r="C118" i="2"/>
  <c r="B118" i="2"/>
  <c r="H117" i="2"/>
  <c r="G117" i="2"/>
  <c r="F117" i="2"/>
  <c r="E117" i="2"/>
  <c r="D117" i="2"/>
  <c r="C117" i="2"/>
  <c r="B117" i="2"/>
  <c r="R117" i="2" s="1"/>
  <c r="H116" i="2"/>
  <c r="G116" i="2"/>
  <c r="F116" i="2"/>
  <c r="E116" i="2"/>
  <c r="D116" i="2"/>
  <c r="C116" i="2"/>
  <c r="B116" i="2"/>
  <c r="H115" i="2"/>
  <c r="G115" i="2"/>
  <c r="F115" i="2"/>
  <c r="E115" i="2"/>
  <c r="D115" i="2"/>
  <c r="C115" i="2"/>
  <c r="B115" i="2"/>
  <c r="H114" i="2"/>
  <c r="G114" i="2"/>
  <c r="F114" i="2"/>
  <c r="E114" i="2"/>
  <c r="D114" i="2"/>
  <c r="C114" i="2"/>
  <c r="B114" i="2"/>
  <c r="H113" i="2"/>
  <c r="G113" i="2"/>
  <c r="F113" i="2"/>
  <c r="E113" i="2"/>
  <c r="D113" i="2"/>
  <c r="C113" i="2"/>
  <c r="B113" i="2"/>
  <c r="H112" i="2"/>
  <c r="G112" i="2"/>
  <c r="F112" i="2"/>
  <c r="E112" i="2"/>
  <c r="D112" i="2"/>
  <c r="C112" i="2"/>
  <c r="B112" i="2"/>
  <c r="H111" i="2"/>
  <c r="G111" i="2"/>
  <c r="F111" i="2"/>
  <c r="E111" i="2"/>
  <c r="D111" i="2"/>
  <c r="C111" i="2"/>
  <c r="B111" i="2"/>
  <c r="H110" i="2"/>
  <c r="G110" i="2"/>
  <c r="F110" i="2"/>
  <c r="E110" i="2"/>
  <c r="D110" i="2"/>
  <c r="C110" i="2"/>
  <c r="B110" i="2"/>
  <c r="H109" i="2"/>
  <c r="G109" i="2"/>
  <c r="F109" i="2"/>
  <c r="E109" i="2"/>
  <c r="D109" i="2"/>
  <c r="C109" i="2"/>
  <c r="B109" i="2"/>
  <c r="H108" i="2"/>
  <c r="G108" i="2"/>
  <c r="F108" i="2"/>
  <c r="E108" i="2"/>
  <c r="D108" i="2"/>
  <c r="C108" i="2"/>
  <c r="B108" i="2"/>
  <c r="H107" i="2"/>
  <c r="G107" i="2"/>
  <c r="F107" i="2"/>
  <c r="E107" i="2"/>
  <c r="D107" i="2"/>
  <c r="C107" i="2"/>
  <c r="B107" i="2"/>
  <c r="H106" i="2"/>
  <c r="G106" i="2"/>
  <c r="F106" i="2"/>
  <c r="E106" i="2"/>
  <c r="D106" i="2"/>
  <c r="C106" i="2"/>
  <c r="B106" i="2"/>
  <c r="H105" i="2"/>
  <c r="G105" i="2"/>
  <c r="F105" i="2"/>
  <c r="E105" i="2"/>
  <c r="D105" i="2"/>
  <c r="C105" i="2"/>
  <c r="B105" i="2"/>
  <c r="S105" i="2" s="1"/>
  <c r="H104" i="2"/>
  <c r="G104" i="2"/>
  <c r="F104" i="2"/>
  <c r="E104" i="2"/>
  <c r="D104" i="2"/>
  <c r="C104" i="2"/>
  <c r="B104" i="2"/>
  <c r="H103" i="2"/>
  <c r="G103" i="2"/>
  <c r="F103" i="2"/>
  <c r="E103" i="2"/>
  <c r="D103" i="2"/>
  <c r="C103" i="2"/>
  <c r="B103" i="2"/>
  <c r="H102" i="2"/>
  <c r="G102" i="2"/>
  <c r="F102" i="2"/>
  <c r="E102" i="2"/>
  <c r="D102" i="2"/>
  <c r="C102" i="2"/>
  <c r="B102" i="2"/>
  <c r="H101" i="2"/>
  <c r="G101" i="2"/>
  <c r="F101" i="2"/>
  <c r="E101" i="2"/>
  <c r="D101" i="2"/>
  <c r="C101" i="2"/>
  <c r="B101" i="2"/>
  <c r="H100" i="2"/>
  <c r="G100" i="2"/>
  <c r="F100" i="2"/>
  <c r="E100" i="2"/>
  <c r="D100" i="2"/>
  <c r="C100" i="2"/>
  <c r="B100" i="2"/>
  <c r="R100" i="2" s="1"/>
  <c r="H99" i="2"/>
  <c r="G99" i="2"/>
  <c r="F99" i="2"/>
  <c r="E99" i="2"/>
  <c r="D99" i="2"/>
  <c r="C99" i="2"/>
  <c r="B99" i="2"/>
  <c r="H98" i="2"/>
  <c r="G98" i="2"/>
  <c r="F98" i="2"/>
  <c r="E98" i="2"/>
  <c r="D98" i="2"/>
  <c r="C98" i="2"/>
  <c r="B98" i="2"/>
  <c r="H97" i="2"/>
  <c r="G97" i="2"/>
  <c r="F97" i="2"/>
  <c r="E97" i="2"/>
  <c r="D97" i="2"/>
  <c r="C97" i="2"/>
  <c r="B97" i="2"/>
  <c r="H96" i="2"/>
  <c r="G96" i="2"/>
  <c r="F96" i="2"/>
  <c r="E96" i="2"/>
  <c r="D96" i="2"/>
  <c r="C96" i="2"/>
  <c r="B96" i="2"/>
  <c r="H95" i="2"/>
  <c r="G95" i="2"/>
  <c r="F95" i="2"/>
  <c r="E95" i="2"/>
  <c r="D95" i="2"/>
  <c r="C95" i="2"/>
  <c r="B95" i="2"/>
  <c r="H94" i="2"/>
  <c r="G94" i="2"/>
  <c r="F94" i="2"/>
  <c r="E94" i="2"/>
  <c r="D94" i="2"/>
  <c r="C94" i="2"/>
  <c r="B94" i="2"/>
  <c r="H93" i="2"/>
  <c r="G93" i="2"/>
  <c r="F93" i="2"/>
  <c r="E93" i="2"/>
  <c r="D93" i="2"/>
  <c r="C93" i="2"/>
  <c r="B93" i="2"/>
  <c r="S93" i="2" s="1"/>
  <c r="H92" i="2"/>
  <c r="G92" i="2"/>
  <c r="F92" i="2"/>
  <c r="E92" i="2"/>
  <c r="D92" i="2"/>
  <c r="C92" i="2"/>
  <c r="B92" i="2"/>
  <c r="H91" i="2"/>
  <c r="G91" i="2"/>
  <c r="F91" i="2"/>
  <c r="E91" i="2"/>
  <c r="D91" i="2"/>
  <c r="C91" i="2"/>
  <c r="B91" i="2"/>
  <c r="H90" i="2"/>
  <c r="G90" i="2"/>
  <c r="F90" i="2"/>
  <c r="E90" i="2"/>
  <c r="D90" i="2"/>
  <c r="C90" i="2"/>
  <c r="B90" i="2"/>
  <c r="H89" i="2"/>
  <c r="G89" i="2"/>
  <c r="F89" i="2"/>
  <c r="E89" i="2"/>
  <c r="D89" i="2"/>
  <c r="C89" i="2"/>
  <c r="B89" i="2"/>
  <c r="H88" i="2"/>
  <c r="G88" i="2"/>
  <c r="F88" i="2"/>
  <c r="E88" i="2"/>
  <c r="D88" i="2"/>
  <c r="C88" i="2"/>
  <c r="B88" i="2"/>
  <c r="H87" i="2"/>
  <c r="G87" i="2"/>
  <c r="F87" i="2"/>
  <c r="E87" i="2"/>
  <c r="D87" i="2"/>
  <c r="C87" i="2"/>
  <c r="B87" i="2"/>
  <c r="H86" i="2"/>
  <c r="G86" i="2"/>
  <c r="F86" i="2"/>
  <c r="E86" i="2"/>
  <c r="D86" i="2"/>
  <c r="C86" i="2"/>
  <c r="B86" i="2"/>
  <c r="H85" i="2"/>
  <c r="G85" i="2"/>
  <c r="F85" i="2"/>
  <c r="E85" i="2"/>
  <c r="D85" i="2"/>
  <c r="C85" i="2"/>
  <c r="B85" i="2"/>
  <c r="H84" i="2"/>
  <c r="G84" i="2"/>
  <c r="F84" i="2"/>
  <c r="E84" i="2"/>
  <c r="D84" i="2"/>
  <c r="C84" i="2"/>
  <c r="B84" i="2"/>
  <c r="H83" i="2"/>
  <c r="G83" i="2"/>
  <c r="F83" i="2"/>
  <c r="E83" i="2"/>
  <c r="D83" i="2"/>
  <c r="C83" i="2"/>
  <c r="B83" i="2"/>
  <c r="H82" i="2"/>
  <c r="G82" i="2"/>
  <c r="F82" i="2"/>
  <c r="E82" i="2"/>
  <c r="D82" i="2"/>
  <c r="C82" i="2"/>
  <c r="B82" i="2"/>
  <c r="H81" i="2"/>
  <c r="G81" i="2"/>
  <c r="F81" i="2"/>
  <c r="E81" i="2"/>
  <c r="D81" i="2"/>
  <c r="C81" i="2"/>
  <c r="B81" i="2"/>
  <c r="S81" i="2" s="1"/>
  <c r="H80" i="2"/>
  <c r="G80" i="2"/>
  <c r="F80" i="2"/>
  <c r="E80" i="2"/>
  <c r="D80" i="2"/>
  <c r="C80" i="2"/>
  <c r="B80" i="2"/>
  <c r="H79" i="2"/>
  <c r="G79" i="2"/>
  <c r="F79" i="2"/>
  <c r="E79" i="2"/>
  <c r="D79" i="2"/>
  <c r="C79" i="2"/>
  <c r="B79" i="2"/>
  <c r="H78" i="2"/>
  <c r="G78" i="2"/>
  <c r="F78" i="2"/>
  <c r="E78" i="2"/>
  <c r="D78" i="2"/>
  <c r="C78" i="2"/>
  <c r="B78" i="2"/>
  <c r="H77" i="2"/>
  <c r="G77" i="2"/>
  <c r="F77" i="2"/>
  <c r="E77" i="2"/>
  <c r="D77" i="2"/>
  <c r="C77" i="2"/>
  <c r="B77" i="2"/>
  <c r="H76" i="2"/>
  <c r="G76" i="2"/>
  <c r="F76" i="2"/>
  <c r="E76" i="2"/>
  <c r="D76" i="2"/>
  <c r="C76" i="2"/>
  <c r="B76" i="2"/>
  <c r="R76" i="2" s="1"/>
  <c r="H75" i="2"/>
  <c r="G75" i="2"/>
  <c r="F75" i="2"/>
  <c r="E75" i="2"/>
  <c r="D75" i="2"/>
  <c r="C75" i="2"/>
  <c r="B75" i="2"/>
  <c r="H74" i="2"/>
  <c r="G74" i="2"/>
  <c r="F74" i="2"/>
  <c r="E74" i="2"/>
  <c r="D74" i="2"/>
  <c r="C74" i="2"/>
  <c r="B74" i="2"/>
  <c r="H73" i="2"/>
  <c r="G73" i="2"/>
  <c r="F73" i="2"/>
  <c r="E73" i="2"/>
  <c r="D73" i="2"/>
  <c r="C73" i="2"/>
  <c r="B73" i="2"/>
  <c r="H72" i="2"/>
  <c r="G72" i="2"/>
  <c r="F72" i="2"/>
  <c r="E72" i="2"/>
  <c r="D72" i="2"/>
  <c r="C72" i="2"/>
  <c r="B72" i="2"/>
  <c r="H71" i="2"/>
  <c r="G71" i="2"/>
  <c r="F71" i="2"/>
  <c r="E71" i="2"/>
  <c r="D71" i="2"/>
  <c r="C71" i="2"/>
  <c r="B71" i="2"/>
  <c r="H70" i="2"/>
  <c r="G70" i="2"/>
  <c r="F70" i="2"/>
  <c r="E70" i="2"/>
  <c r="D70" i="2"/>
  <c r="C70" i="2"/>
  <c r="B70" i="2"/>
  <c r="H69" i="2"/>
  <c r="G69" i="2"/>
  <c r="F69" i="2"/>
  <c r="E69" i="2"/>
  <c r="D69" i="2"/>
  <c r="C69" i="2"/>
  <c r="B69" i="2"/>
  <c r="S69" i="2" s="1"/>
  <c r="H68" i="2"/>
  <c r="G68" i="2"/>
  <c r="F68" i="2"/>
  <c r="E68" i="2"/>
  <c r="D68" i="2"/>
  <c r="C68" i="2"/>
  <c r="B68" i="2"/>
  <c r="H67" i="2"/>
  <c r="G67" i="2"/>
  <c r="F67" i="2"/>
  <c r="E67" i="2"/>
  <c r="D67" i="2"/>
  <c r="C67" i="2"/>
  <c r="B67" i="2"/>
  <c r="H66" i="2"/>
  <c r="G66" i="2"/>
  <c r="F66" i="2"/>
  <c r="E66" i="2"/>
  <c r="D66" i="2"/>
  <c r="C66" i="2"/>
  <c r="B66" i="2"/>
  <c r="H65" i="2"/>
  <c r="G65" i="2"/>
  <c r="F65" i="2"/>
  <c r="E65" i="2"/>
  <c r="D65" i="2"/>
  <c r="C65" i="2"/>
  <c r="B65" i="2"/>
  <c r="H64" i="2"/>
  <c r="G64" i="2"/>
  <c r="F64" i="2"/>
  <c r="E64" i="2"/>
  <c r="D64" i="2"/>
  <c r="C64" i="2"/>
  <c r="B64" i="2"/>
  <c r="H63" i="2"/>
  <c r="G63" i="2"/>
  <c r="F63" i="2"/>
  <c r="E63" i="2"/>
  <c r="D63" i="2"/>
  <c r="C63" i="2"/>
  <c r="B63" i="2"/>
  <c r="H62" i="2"/>
  <c r="G62" i="2"/>
  <c r="F62" i="2"/>
  <c r="E62" i="2"/>
  <c r="D62" i="2"/>
  <c r="C62" i="2"/>
  <c r="B62" i="2"/>
  <c r="H61" i="2"/>
  <c r="G61" i="2"/>
  <c r="F61" i="2"/>
  <c r="E61" i="2"/>
  <c r="D61" i="2"/>
  <c r="C61" i="2"/>
  <c r="B61" i="2"/>
  <c r="H60" i="2"/>
  <c r="G60" i="2"/>
  <c r="F60" i="2"/>
  <c r="E60" i="2"/>
  <c r="D60" i="2"/>
  <c r="C60" i="2"/>
  <c r="B60" i="2"/>
  <c r="H59" i="2"/>
  <c r="G59" i="2"/>
  <c r="F59" i="2"/>
  <c r="E59" i="2"/>
  <c r="D59" i="2"/>
  <c r="C59" i="2"/>
  <c r="B59" i="2"/>
  <c r="R59" i="2" s="1"/>
  <c r="H58" i="2"/>
  <c r="G58" i="2"/>
  <c r="F58" i="2"/>
  <c r="E58" i="2"/>
  <c r="D58" i="2"/>
  <c r="C58" i="2"/>
  <c r="B58" i="2"/>
  <c r="H57" i="2"/>
  <c r="G57" i="2"/>
  <c r="F57" i="2"/>
  <c r="E57" i="2"/>
  <c r="D57" i="2"/>
  <c r="C57" i="2"/>
  <c r="B57" i="2"/>
  <c r="S57" i="2" s="1"/>
  <c r="H56" i="2"/>
  <c r="G56" i="2"/>
  <c r="F56" i="2"/>
  <c r="E56" i="2"/>
  <c r="D56" i="2"/>
  <c r="C56" i="2"/>
  <c r="B56" i="2"/>
  <c r="H55" i="2"/>
  <c r="G55" i="2"/>
  <c r="F55" i="2"/>
  <c r="E55" i="2"/>
  <c r="D55" i="2"/>
  <c r="C55" i="2"/>
  <c r="B55" i="2"/>
  <c r="H54" i="2"/>
  <c r="G54" i="2"/>
  <c r="F54" i="2"/>
  <c r="E54" i="2"/>
  <c r="D54" i="2"/>
  <c r="C54" i="2"/>
  <c r="B54" i="2"/>
  <c r="H53" i="2"/>
  <c r="G53" i="2"/>
  <c r="F53" i="2"/>
  <c r="E53" i="2"/>
  <c r="D53" i="2"/>
  <c r="C53" i="2"/>
  <c r="B53" i="2"/>
  <c r="H52" i="2"/>
  <c r="G52" i="2"/>
  <c r="F52" i="2"/>
  <c r="E52" i="2"/>
  <c r="D52" i="2"/>
  <c r="C52" i="2"/>
  <c r="B52" i="2"/>
  <c r="R52" i="2" s="1"/>
  <c r="H51" i="2"/>
  <c r="G51" i="2"/>
  <c r="F51" i="2"/>
  <c r="E51" i="2"/>
  <c r="D51" i="2"/>
  <c r="C51" i="2"/>
  <c r="B51" i="2"/>
  <c r="H50" i="2"/>
  <c r="G50" i="2"/>
  <c r="F50" i="2"/>
  <c r="E50" i="2"/>
  <c r="D50" i="2"/>
  <c r="C50" i="2"/>
  <c r="B50" i="2"/>
  <c r="H49" i="2"/>
  <c r="G49" i="2"/>
  <c r="F49" i="2"/>
  <c r="E49" i="2"/>
  <c r="D49" i="2"/>
  <c r="C49" i="2"/>
  <c r="B49" i="2"/>
  <c r="H48" i="2"/>
  <c r="G48" i="2"/>
  <c r="F48" i="2"/>
  <c r="E48" i="2"/>
  <c r="D48" i="2"/>
  <c r="C48" i="2"/>
  <c r="B48" i="2"/>
  <c r="H47" i="2"/>
  <c r="G47" i="2"/>
  <c r="F47" i="2"/>
  <c r="E47" i="2"/>
  <c r="D47" i="2"/>
  <c r="C47" i="2"/>
  <c r="B47" i="2"/>
  <c r="H46" i="2"/>
  <c r="G46" i="2"/>
  <c r="F46" i="2"/>
  <c r="E46" i="2"/>
  <c r="D46" i="2"/>
  <c r="C46" i="2"/>
  <c r="B46" i="2"/>
  <c r="H45" i="2"/>
  <c r="G45" i="2"/>
  <c r="F45" i="2"/>
  <c r="E45" i="2"/>
  <c r="D45" i="2"/>
  <c r="C45" i="2"/>
  <c r="B45" i="2"/>
  <c r="S45" i="2" s="1"/>
  <c r="H44" i="2"/>
  <c r="G44" i="2"/>
  <c r="F44" i="2"/>
  <c r="E44" i="2"/>
  <c r="D44" i="2"/>
  <c r="C44" i="2"/>
  <c r="B44" i="2"/>
  <c r="H43" i="2"/>
  <c r="G43" i="2"/>
  <c r="F43" i="2"/>
  <c r="E43" i="2"/>
  <c r="D43" i="2"/>
  <c r="C43" i="2"/>
  <c r="B43" i="2"/>
  <c r="H42" i="2"/>
  <c r="G42" i="2"/>
  <c r="F42" i="2"/>
  <c r="E42" i="2"/>
  <c r="D42" i="2"/>
  <c r="C42" i="2"/>
  <c r="B42" i="2"/>
  <c r="H41" i="2"/>
  <c r="G41" i="2"/>
  <c r="F41" i="2"/>
  <c r="E41" i="2"/>
  <c r="D41" i="2"/>
  <c r="C41" i="2"/>
  <c r="B41" i="2"/>
  <c r="H40" i="2"/>
  <c r="G40" i="2"/>
  <c r="F40" i="2"/>
  <c r="E40" i="2"/>
  <c r="D40" i="2"/>
  <c r="C40" i="2"/>
  <c r="B40" i="2"/>
  <c r="H39" i="2"/>
  <c r="G39" i="2"/>
  <c r="F39" i="2"/>
  <c r="E39" i="2"/>
  <c r="D39" i="2"/>
  <c r="C39" i="2"/>
  <c r="B39" i="2"/>
  <c r="H38" i="2"/>
  <c r="G38" i="2"/>
  <c r="F38" i="2"/>
  <c r="E38" i="2"/>
  <c r="D38" i="2"/>
  <c r="C38" i="2"/>
  <c r="B38" i="2"/>
  <c r="H37" i="2"/>
  <c r="G37" i="2"/>
  <c r="F37" i="2"/>
  <c r="E37" i="2"/>
  <c r="D37" i="2"/>
  <c r="C37" i="2"/>
  <c r="B37" i="2"/>
  <c r="H36" i="2"/>
  <c r="G36" i="2"/>
  <c r="F36" i="2"/>
  <c r="E36" i="2"/>
  <c r="D36" i="2"/>
  <c r="C36" i="2"/>
  <c r="B36" i="2"/>
  <c r="H35" i="2"/>
  <c r="G35" i="2"/>
  <c r="F35" i="2"/>
  <c r="E35" i="2"/>
  <c r="D35" i="2"/>
  <c r="C35" i="2"/>
  <c r="B35" i="2"/>
  <c r="S35" i="2" s="1"/>
  <c r="H34" i="2"/>
  <c r="G34" i="2"/>
  <c r="F34" i="2"/>
  <c r="E34" i="2"/>
  <c r="D34" i="2"/>
  <c r="C34" i="2"/>
  <c r="B34" i="2"/>
  <c r="N34" i="2" s="1"/>
  <c r="H33" i="2"/>
  <c r="G33" i="2"/>
  <c r="F33" i="2"/>
  <c r="E33" i="2"/>
  <c r="D33" i="2"/>
  <c r="C33" i="2"/>
  <c r="B33" i="2"/>
  <c r="S33" i="2" s="1"/>
  <c r="H32" i="2"/>
  <c r="G32" i="2"/>
  <c r="F32" i="2"/>
  <c r="E32" i="2"/>
  <c r="D32" i="2"/>
  <c r="C32" i="2"/>
  <c r="B32" i="2"/>
  <c r="S32" i="2" s="1"/>
  <c r="H31" i="2"/>
  <c r="G31" i="2"/>
  <c r="F31" i="2"/>
  <c r="E31" i="2"/>
  <c r="D31" i="2"/>
  <c r="C31" i="2"/>
  <c r="B31" i="2"/>
  <c r="N31" i="2" s="1"/>
  <c r="H30" i="2"/>
  <c r="G30" i="2"/>
  <c r="F30" i="2"/>
  <c r="E30" i="2"/>
  <c r="D30" i="2"/>
  <c r="C30" i="2"/>
  <c r="B30" i="2"/>
  <c r="H29" i="2"/>
  <c r="G29" i="2"/>
  <c r="F29" i="2"/>
  <c r="E29" i="2"/>
  <c r="D29" i="2"/>
  <c r="C29" i="2"/>
  <c r="B29" i="2"/>
  <c r="M29" i="2" s="1"/>
  <c r="H28" i="2"/>
  <c r="G28" i="2"/>
  <c r="F28" i="2"/>
  <c r="E28" i="2"/>
  <c r="D28" i="2"/>
  <c r="C28" i="2"/>
  <c r="B28" i="2"/>
  <c r="R28" i="2" s="1"/>
  <c r="H27" i="2"/>
  <c r="G27" i="2"/>
  <c r="F27" i="2"/>
  <c r="E27" i="2"/>
  <c r="D27" i="2"/>
  <c r="C27" i="2"/>
  <c r="C26" i="2"/>
  <c r="M27" i="2" l="1"/>
  <c r="M28" i="2"/>
  <c r="R138" i="2"/>
  <c r="S109" i="2"/>
  <c r="T253" i="2"/>
  <c r="S325" i="2"/>
  <c r="S337" i="2"/>
  <c r="Q114" i="2"/>
  <c r="R44" i="2"/>
  <c r="R68" i="2"/>
  <c r="R92" i="2"/>
  <c r="O116" i="2"/>
  <c r="R128" i="2"/>
  <c r="Q140" i="2"/>
  <c r="Q152" i="2"/>
  <c r="Q164" i="2"/>
  <c r="Q176" i="2"/>
  <c r="Q188" i="2"/>
  <c r="Q200" i="2"/>
  <c r="T260" i="2"/>
  <c r="T26" i="2"/>
  <c r="R75" i="2"/>
  <c r="R99" i="2"/>
  <c r="S123" i="2"/>
  <c r="N459" i="2"/>
  <c r="R142" i="2"/>
  <c r="R154" i="2"/>
  <c r="R166" i="2"/>
  <c r="Q202" i="2"/>
  <c r="R226" i="2"/>
  <c r="S310" i="2"/>
  <c r="P397" i="2"/>
  <c r="P437" i="2"/>
  <c r="Q150" i="2"/>
  <c r="R162" i="2"/>
  <c r="S342" i="2"/>
  <c r="S37" i="2"/>
  <c r="S49" i="2"/>
  <c r="S97" i="2"/>
  <c r="Q229" i="2"/>
  <c r="S27" i="2"/>
  <c r="S34" i="2"/>
  <c r="S70" i="2"/>
  <c r="S94" i="2"/>
  <c r="S106" i="2"/>
  <c r="R190" i="2"/>
  <c r="S41" i="2"/>
  <c r="S65" i="2"/>
  <c r="S77" i="2"/>
  <c r="R60" i="2"/>
  <c r="R84" i="2"/>
  <c r="R108" i="2"/>
  <c r="R120" i="2"/>
  <c r="Q132" i="2"/>
  <c r="Q144" i="2"/>
  <c r="Q156" i="2"/>
  <c r="Q168" i="2"/>
  <c r="Q180" i="2"/>
  <c r="Q192" i="2"/>
  <c r="Q204" i="2"/>
  <c r="O216" i="2"/>
  <c r="T240" i="2"/>
  <c r="S30" i="2"/>
  <c r="S42" i="2"/>
  <c r="S54" i="2"/>
  <c r="S66" i="2"/>
  <c r="S78" i="2"/>
  <c r="S90" i="2"/>
  <c r="S102" i="2"/>
  <c r="R174" i="2"/>
  <c r="R198" i="2"/>
  <c r="S51" i="2"/>
  <c r="S46" i="2"/>
  <c r="R53" i="2"/>
  <c r="S101" i="2"/>
  <c r="T245" i="2"/>
  <c r="R36" i="2"/>
  <c r="M31" i="2"/>
  <c r="S43" i="2"/>
  <c r="R67" i="2"/>
  <c r="S115" i="2"/>
  <c r="P127" i="2"/>
  <c r="S247" i="2"/>
  <c r="S61" i="2"/>
  <c r="S73" i="2"/>
  <c r="S85" i="2"/>
  <c r="S58" i="2"/>
  <c r="S29" i="2"/>
  <c r="S89" i="2"/>
  <c r="Q221" i="2"/>
  <c r="S341" i="2"/>
  <c r="S38" i="2"/>
  <c r="S50" i="2"/>
  <c r="S62" i="2"/>
  <c r="S74" i="2"/>
  <c r="S86" i="2"/>
  <c r="S110" i="2"/>
  <c r="R134" i="2"/>
  <c r="R146" i="2"/>
  <c r="R158" i="2"/>
  <c r="Q170" i="2"/>
  <c r="Q182" i="2"/>
  <c r="Q194" i="2"/>
  <c r="R206" i="2"/>
  <c r="R218" i="2"/>
  <c r="S326" i="2"/>
  <c r="S26" i="2"/>
  <c r="R26" i="2"/>
  <c r="Q26" i="2"/>
  <c r="P26" i="2"/>
  <c r="O26" i="2"/>
  <c r="N26" i="2"/>
  <c r="O29" i="2"/>
  <c r="Q226" i="2"/>
  <c r="S53" i="2"/>
  <c r="R57" i="2"/>
  <c r="R33" i="2"/>
  <c r="R77" i="2"/>
  <c r="R97" i="2"/>
  <c r="S120" i="2"/>
  <c r="O127" i="2"/>
  <c r="R150" i="2"/>
  <c r="R37" i="2"/>
  <c r="R101" i="2"/>
  <c r="Q158" i="2"/>
  <c r="Q190" i="2"/>
  <c r="R61" i="2"/>
  <c r="R81" i="2"/>
  <c r="Q240" i="2"/>
  <c r="R41" i="2"/>
  <c r="R85" i="2"/>
  <c r="R105" i="2"/>
  <c r="Q134" i="2"/>
  <c r="Q166" i="2"/>
  <c r="Q198" i="2"/>
  <c r="R45" i="2"/>
  <c r="R65" i="2"/>
  <c r="R109" i="2"/>
  <c r="R69" i="2"/>
  <c r="R89" i="2"/>
  <c r="Q142" i="2"/>
  <c r="Q174" i="2"/>
  <c r="Q206" i="2"/>
  <c r="R29" i="2"/>
  <c r="R49" i="2"/>
  <c r="R93" i="2"/>
  <c r="P114" i="2"/>
  <c r="R182" i="2"/>
  <c r="R73" i="2"/>
  <c r="R251" i="2"/>
  <c r="Q251" i="2"/>
  <c r="P251" i="2"/>
  <c r="O251" i="2"/>
  <c r="M251" i="2"/>
  <c r="T251" i="2"/>
  <c r="S251" i="2"/>
  <c r="N251" i="2"/>
  <c r="Q98" i="2"/>
  <c r="P98" i="2"/>
  <c r="O98" i="2"/>
  <c r="N98" i="2"/>
  <c r="M98" i="2"/>
  <c r="T98" i="2"/>
  <c r="N186" i="2"/>
  <c r="M186" i="2"/>
  <c r="T186" i="2"/>
  <c r="S186" i="2"/>
  <c r="P186" i="2"/>
  <c r="O186" i="2"/>
  <c r="N210" i="2"/>
  <c r="M210" i="2"/>
  <c r="T210" i="2"/>
  <c r="S210" i="2"/>
  <c r="P210" i="2"/>
  <c r="O210" i="2"/>
  <c r="R274" i="2"/>
  <c r="Q274" i="2"/>
  <c r="P274" i="2"/>
  <c r="O274" i="2"/>
  <c r="N274" i="2"/>
  <c r="M274" i="2"/>
  <c r="T274" i="2"/>
  <c r="R290" i="2"/>
  <c r="Q290" i="2"/>
  <c r="P290" i="2"/>
  <c r="O290" i="2"/>
  <c r="N290" i="2"/>
  <c r="M290" i="2"/>
  <c r="T290" i="2"/>
  <c r="R298" i="2"/>
  <c r="Q298" i="2"/>
  <c r="P298" i="2"/>
  <c r="O298" i="2"/>
  <c r="N298" i="2"/>
  <c r="M298" i="2"/>
  <c r="T298" i="2"/>
  <c r="S298" i="2"/>
  <c r="R306" i="2"/>
  <c r="Q306" i="2"/>
  <c r="P306" i="2"/>
  <c r="O306" i="2"/>
  <c r="N306" i="2"/>
  <c r="M306" i="2"/>
  <c r="T306" i="2"/>
  <c r="R314" i="2"/>
  <c r="Q314" i="2"/>
  <c r="P314" i="2"/>
  <c r="O314" i="2"/>
  <c r="N314" i="2"/>
  <c r="M314" i="2"/>
  <c r="T314" i="2"/>
  <c r="S314" i="2"/>
  <c r="R322" i="2"/>
  <c r="Q322" i="2"/>
  <c r="P322" i="2"/>
  <c r="O322" i="2"/>
  <c r="N322" i="2"/>
  <c r="M322" i="2"/>
  <c r="T322" i="2"/>
  <c r="R330" i="2"/>
  <c r="Q330" i="2"/>
  <c r="P330" i="2"/>
  <c r="O330" i="2"/>
  <c r="N330" i="2"/>
  <c r="M330" i="2"/>
  <c r="T330" i="2"/>
  <c r="S330" i="2"/>
  <c r="R338" i="2"/>
  <c r="Q338" i="2"/>
  <c r="P338" i="2"/>
  <c r="O338" i="2"/>
  <c r="N338" i="2"/>
  <c r="M338" i="2"/>
  <c r="T338" i="2"/>
  <c r="O354" i="2"/>
  <c r="S354" i="2"/>
  <c r="R354" i="2"/>
  <c r="Q354" i="2"/>
  <c r="P354" i="2"/>
  <c r="N354" i="2"/>
  <c r="M354" i="2"/>
  <c r="O362" i="2"/>
  <c r="N362" i="2"/>
  <c r="M362" i="2"/>
  <c r="S362" i="2"/>
  <c r="T362" i="2"/>
  <c r="R362" i="2"/>
  <c r="Q362" i="2"/>
  <c r="P362" i="2"/>
  <c r="O370" i="2"/>
  <c r="N370" i="2"/>
  <c r="M370" i="2"/>
  <c r="S370" i="2"/>
  <c r="T370" i="2"/>
  <c r="R370" i="2"/>
  <c r="Q370" i="2"/>
  <c r="P370" i="2"/>
  <c r="O378" i="2"/>
  <c r="N378" i="2"/>
  <c r="M378" i="2"/>
  <c r="S378" i="2"/>
  <c r="T378" i="2"/>
  <c r="R378" i="2"/>
  <c r="Q378" i="2"/>
  <c r="P378" i="2"/>
  <c r="O386" i="2"/>
  <c r="N386" i="2"/>
  <c r="M386" i="2"/>
  <c r="S386" i="2"/>
  <c r="R386" i="2"/>
  <c r="P386" i="2"/>
  <c r="T386" i="2"/>
  <c r="O394" i="2"/>
  <c r="N394" i="2"/>
  <c r="M394" i="2"/>
  <c r="S394" i="2"/>
  <c r="R394" i="2"/>
  <c r="P394" i="2"/>
  <c r="T394" i="2"/>
  <c r="Q394" i="2"/>
  <c r="O402" i="2"/>
  <c r="N402" i="2"/>
  <c r="M402" i="2"/>
  <c r="S402" i="2"/>
  <c r="R402" i="2"/>
  <c r="P402" i="2"/>
  <c r="T402" i="2"/>
  <c r="Q402" i="2"/>
  <c r="O410" i="2"/>
  <c r="N410" i="2"/>
  <c r="M410" i="2"/>
  <c r="S410" i="2"/>
  <c r="R410" i="2"/>
  <c r="P410" i="2"/>
  <c r="T410" i="2"/>
  <c r="Q410" i="2"/>
  <c r="O418" i="2"/>
  <c r="N418" i="2"/>
  <c r="M418" i="2"/>
  <c r="S418" i="2"/>
  <c r="R418" i="2"/>
  <c r="P418" i="2"/>
  <c r="T418" i="2"/>
  <c r="Q418" i="2"/>
  <c r="O426" i="2"/>
  <c r="N426" i="2"/>
  <c r="M426" i="2"/>
  <c r="S426" i="2"/>
  <c r="R426" i="2"/>
  <c r="P426" i="2"/>
  <c r="T426" i="2"/>
  <c r="O434" i="2"/>
  <c r="N434" i="2"/>
  <c r="M434" i="2"/>
  <c r="S434" i="2"/>
  <c r="R434" i="2"/>
  <c r="P434" i="2"/>
  <c r="T434" i="2"/>
  <c r="Q434" i="2"/>
  <c r="T442" i="2"/>
  <c r="S442" i="2"/>
  <c r="R442" i="2"/>
  <c r="Q442" i="2"/>
  <c r="P442" i="2"/>
  <c r="O442" i="2"/>
  <c r="N442" i="2"/>
  <c r="M442" i="2"/>
  <c r="T450" i="2"/>
  <c r="S450" i="2"/>
  <c r="R450" i="2"/>
  <c r="Q450" i="2"/>
  <c r="P450" i="2"/>
  <c r="O450" i="2"/>
  <c r="N450" i="2"/>
  <c r="M450" i="2"/>
  <c r="T458" i="2"/>
  <c r="S458" i="2"/>
  <c r="R458" i="2"/>
  <c r="Q458" i="2"/>
  <c r="P458" i="2"/>
  <c r="O458" i="2"/>
  <c r="N458" i="2"/>
  <c r="M458" i="2"/>
  <c r="T466" i="2"/>
  <c r="S466" i="2"/>
  <c r="R466" i="2"/>
  <c r="Q466" i="2"/>
  <c r="P466" i="2"/>
  <c r="O466" i="2"/>
  <c r="M466" i="2"/>
  <c r="N466" i="2"/>
  <c r="T474" i="2"/>
  <c r="S474" i="2"/>
  <c r="R474" i="2"/>
  <c r="Q474" i="2"/>
  <c r="P474" i="2"/>
  <c r="O474" i="2"/>
  <c r="N474" i="2"/>
  <c r="M474" i="2"/>
  <c r="T482" i="2"/>
  <c r="S482" i="2"/>
  <c r="R482" i="2"/>
  <c r="Q482" i="2"/>
  <c r="P482" i="2"/>
  <c r="O482" i="2"/>
  <c r="N482" i="2"/>
  <c r="M482" i="2"/>
  <c r="T490" i="2"/>
  <c r="S490" i="2"/>
  <c r="R490" i="2"/>
  <c r="Q490" i="2"/>
  <c r="P490" i="2"/>
  <c r="O490" i="2"/>
  <c r="N490" i="2"/>
  <c r="M490" i="2"/>
  <c r="T498" i="2"/>
  <c r="S498" i="2"/>
  <c r="R498" i="2"/>
  <c r="Q498" i="2"/>
  <c r="P498" i="2"/>
  <c r="N498" i="2"/>
  <c r="O498" i="2"/>
  <c r="M498" i="2"/>
  <c r="T506" i="2"/>
  <c r="S506" i="2"/>
  <c r="R506" i="2"/>
  <c r="Q506" i="2"/>
  <c r="P506" i="2"/>
  <c r="N506" i="2"/>
  <c r="O506" i="2"/>
  <c r="M506" i="2"/>
  <c r="T514" i="2"/>
  <c r="S514" i="2"/>
  <c r="R514" i="2"/>
  <c r="Q514" i="2"/>
  <c r="P514" i="2"/>
  <c r="N514" i="2"/>
  <c r="M514" i="2"/>
  <c r="O514" i="2"/>
  <c r="T522" i="2"/>
  <c r="S522" i="2"/>
  <c r="R522" i="2"/>
  <c r="Q522" i="2"/>
  <c r="P522" i="2"/>
  <c r="N522" i="2"/>
  <c r="O522" i="2"/>
  <c r="M522" i="2"/>
  <c r="S274" i="2"/>
  <c r="S338" i="2"/>
  <c r="N139" i="2"/>
  <c r="M139" i="2"/>
  <c r="T139" i="2"/>
  <c r="S139" i="2"/>
  <c r="R139" i="2"/>
  <c r="Q139" i="2"/>
  <c r="P139" i="2"/>
  <c r="O139" i="2"/>
  <c r="N187" i="2"/>
  <c r="M187" i="2"/>
  <c r="T187" i="2"/>
  <c r="S187" i="2"/>
  <c r="R187" i="2"/>
  <c r="Q187" i="2"/>
  <c r="P187" i="2"/>
  <c r="O187" i="2"/>
  <c r="R243" i="2"/>
  <c r="Q243" i="2"/>
  <c r="P243" i="2"/>
  <c r="O243" i="2"/>
  <c r="M243" i="2"/>
  <c r="T243" i="2"/>
  <c r="S243" i="2"/>
  <c r="N243" i="2"/>
  <c r="Q82" i="2"/>
  <c r="P82" i="2"/>
  <c r="O82" i="2"/>
  <c r="N82" i="2"/>
  <c r="M82" i="2"/>
  <c r="T82" i="2"/>
  <c r="N122" i="2"/>
  <c r="M122" i="2"/>
  <c r="T122" i="2"/>
  <c r="O122" i="2"/>
  <c r="S122" i="2"/>
  <c r="R122" i="2"/>
  <c r="N226" i="2"/>
  <c r="M226" i="2"/>
  <c r="T226" i="2"/>
  <c r="S226" i="2"/>
  <c r="P226" i="2"/>
  <c r="O226" i="2"/>
  <c r="P234" i="2"/>
  <c r="O234" i="2"/>
  <c r="T234" i="2"/>
  <c r="S234" i="2"/>
  <c r="R234" i="2"/>
  <c r="Q234" i="2"/>
  <c r="N234" i="2"/>
  <c r="M234" i="2"/>
  <c r="R242" i="2"/>
  <c r="P242" i="2"/>
  <c r="O242" i="2"/>
  <c r="M242" i="2"/>
  <c r="N242" i="2"/>
  <c r="S242" i="2"/>
  <c r="T242" i="2"/>
  <c r="Q242" i="2"/>
  <c r="R250" i="2"/>
  <c r="Q250" i="2"/>
  <c r="P250" i="2"/>
  <c r="O250" i="2"/>
  <c r="M250" i="2"/>
  <c r="S250" i="2"/>
  <c r="T250" i="2"/>
  <c r="N250" i="2"/>
  <c r="R346" i="2"/>
  <c r="Q346" i="2"/>
  <c r="P346" i="2"/>
  <c r="O346" i="2"/>
  <c r="N346" i="2"/>
  <c r="M346" i="2"/>
  <c r="T346" i="2"/>
  <c r="S346" i="2"/>
  <c r="Q33" i="2"/>
  <c r="P33" i="2"/>
  <c r="O33" i="2"/>
  <c r="N33" i="2"/>
  <c r="M33" i="2"/>
  <c r="T33" i="2"/>
  <c r="Q81" i="2"/>
  <c r="P81" i="2"/>
  <c r="O81" i="2"/>
  <c r="N81" i="2"/>
  <c r="M81" i="2"/>
  <c r="T81" i="2"/>
  <c r="Q97" i="2"/>
  <c r="P97" i="2"/>
  <c r="O97" i="2"/>
  <c r="N97" i="2"/>
  <c r="M97" i="2"/>
  <c r="T97" i="2"/>
  <c r="Q105" i="2"/>
  <c r="P105" i="2"/>
  <c r="O105" i="2"/>
  <c r="N105" i="2"/>
  <c r="M105" i="2"/>
  <c r="T105" i="2"/>
  <c r="M113" i="2"/>
  <c r="T113" i="2"/>
  <c r="S113" i="2"/>
  <c r="R113" i="2"/>
  <c r="Q113" i="2"/>
  <c r="P113" i="2"/>
  <c r="O113" i="2"/>
  <c r="N121" i="2"/>
  <c r="M121" i="2"/>
  <c r="T121" i="2"/>
  <c r="S121" i="2"/>
  <c r="R121" i="2"/>
  <c r="Q121" i="2"/>
  <c r="P121" i="2"/>
  <c r="O121" i="2"/>
  <c r="N129" i="2"/>
  <c r="M129" i="2"/>
  <c r="T129" i="2"/>
  <c r="S129" i="2"/>
  <c r="R129" i="2"/>
  <c r="Q129" i="2"/>
  <c r="P129" i="2"/>
  <c r="O129" i="2"/>
  <c r="N137" i="2"/>
  <c r="M137" i="2"/>
  <c r="T137" i="2"/>
  <c r="S137" i="2"/>
  <c r="R137" i="2"/>
  <c r="Q137" i="2"/>
  <c r="P137" i="2"/>
  <c r="O137" i="2"/>
  <c r="N145" i="2"/>
  <c r="M145" i="2"/>
  <c r="T145" i="2"/>
  <c r="S145" i="2"/>
  <c r="R145" i="2"/>
  <c r="Q145" i="2"/>
  <c r="P145" i="2"/>
  <c r="O145" i="2"/>
  <c r="N153" i="2"/>
  <c r="M153" i="2"/>
  <c r="T153" i="2"/>
  <c r="S153" i="2"/>
  <c r="R153" i="2"/>
  <c r="Q153" i="2"/>
  <c r="P153" i="2"/>
  <c r="O153" i="2"/>
  <c r="N161" i="2"/>
  <c r="M161" i="2"/>
  <c r="T161" i="2"/>
  <c r="S161" i="2"/>
  <c r="R161" i="2"/>
  <c r="Q161" i="2"/>
  <c r="P161" i="2"/>
  <c r="O161" i="2"/>
  <c r="N169" i="2"/>
  <c r="M169" i="2"/>
  <c r="T169" i="2"/>
  <c r="S169" i="2"/>
  <c r="R169" i="2"/>
  <c r="Q169" i="2"/>
  <c r="P169" i="2"/>
  <c r="O169" i="2"/>
  <c r="N177" i="2"/>
  <c r="M177" i="2"/>
  <c r="T177" i="2"/>
  <c r="S177" i="2"/>
  <c r="R177" i="2"/>
  <c r="Q177" i="2"/>
  <c r="P177" i="2"/>
  <c r="O177" i="2"/>
  <c r="N185" i="2"/>
  <c r="M185" i="2"/>
  <c r="T185" i="2"/>
  <c r="S185" i="2"/>
  <c r="R185" i="2"/>
  <c r="Q185" i="2"/>
  <c r="P185" i="2"/>
  <c r="O185" i="2"/>
  <c r="N193" i="2"/>
  <c r="M193" i="2"/>
  <c r="T193" i="2"/>
  <c r="S193" i="2"/>
  <c r="R193" i="2"/>
  <c r="Q193" i="2"/>
  <c r="P193" i="2"/>
  <c r="O193" i="2"/>
  <c r="N201" i="2"/>
  <c r="M201" i="2"/>
  <c r="T201" i="2"/>
  <c r="S201" i="2"/>
  <c r="R201" i="2"/>
  <c r="Q201" i="2"/>
  <c r="P201" i="2"/>
  <c r="O201" i="2"/>
  <c r="N209" i="2"/>
  <c r="M209" i="2"/>
  <c r="T209" i="2"/>
  <c r="S209" i="2"/>
  <c r="R209" i="2"/>
  <c r="Q209" i="2"/>
  <c r="P209" i="2"/>
  <c r="O209" i="2"/>
  <c r="N217" i="2"/>
  <c r="M217" i="2"/>
  <c r="T217" i="2"/>
  <c r="S217" i="2"/>
  <c r="P217" i="2"/>
  <c r="R217" i="2"/>
  <c r="Q217" i="2"/>
  <c r="O217" i="2"/>
  <c r="N225" i="2"/>
  <c r="M225" i="2"/>
  <c r="T225" i="2"/>
  <c r="S225" i="2"/>
  <c r="P225" i="2"/>
  <c r="R225" i="2"/>
  <c r="Q225" i="2"/>
  <c r="O225" i="2"/>
  <c r="P233" i="2"/>
  <c r="O233" i="2"/>
  <c r="R233" i="2"/>
  <c r="Q233" i="2"/>
  <c r="N233" i="2"/>
  <c r="M233" i="2"/>
  <c r="T233" i="2"/>
  <c r="S233" i="2"/>
  <c r="R241" i="2"/>
  <c r="P241" i="2"/>
  <c r="O241" i="2"/>
  <c r="M241" i="2"/>
  <c r="T241" i="2"/>
  <c r="S241" i="2"/>
  <c r="Q241" i="2"/>
  <c r="N241" i="2"/>
  <c r="R249" i="2"/>
  <c r="Q249" i="2"/>
  <c r="P249" i="2"/>
  <c r="O249" i="2"/>
  <c r="M249" i="2"/>
  <c r="T249" i="2"/>
  <c r="S249" i="2"/>
  <c r="N249" i="2"/>
  <c r="R257" i="2"/>
  <c r="Q257" i="2"/>
  <c r="P257" i="2"/>
  <c r="O257" i="2"/>
  <c r="M257" i="2"/>
  <c r="T257" i="2"/>
  <c r="S257" i="2"/>
  <c r="N257" i="2"/>
  <c r="R265" i="2"/>
  <c r="Q265" i="2"/>
  <c r="P265" i="2"/>
  <c r="O265" i="2"/>
  <c r="M265" i="2"/>
  <c r="T265" i="2"/>
  <c r="S265" i="2"/>
  <c r="N265" i="2"/>
  <c r="R273" i="2"/>
  <c r="Q273" i="2"/>
  <c r="P273" i="2"/>
  <c r="O273" i="2"/>
  <c r="N273" i="2"/>
  <c r="M273" i="2"/>
  <c r="T273" i="2"/>
  <c r="R281" i="2"/>
  <c r="Q281" i="2"/>
  <c r="P281" i="2"/>
  <c r="O281" i="2"/>
  <c r="N281" i="2"/>
  <c r="M281" i="2"/>
  <c r="T281" i="2"/>
  <c r="S281" i="2"/>
  <c r="R289" i="2"/>
  <c r="Q289" i="2"/>
  <c r="P289" i="2"/>
  <c r="O289" i="2"/>
  <c r="N289" i="2"/>
  <c r="M289" i="2"/>
  <c r="T289" i="2"/>
  <c r="R297" i="2"/>
  <c r="Q297" i="2"/>
  <c r="P297" i="2"/>
  <c r="O297" i="2"/>
  <c r="N297" i="2"/>
  <c r="M297" i="2"/>
  <c r="T297" i="2"/>
  <c r="S297" i="2"/>
  <c r="R305" i="2"/>
  <c r="Q305" i="2"/>
  <c r="P305" i="2"/>
  <c r="O305" i="2"/>
  <c r="N305" i="2"/>
  <c r="M305" i="2"/>
  <c r="T305" i="2"/>
  <c r="R313" i="2"/>
  <c r="Q313" i="2"/>
  <c r="P313" i="2"/>
  <c r="O313" i="2"/>
  <c r="N313" i="2"/>
  <c r="M313" i="2"/>
  <c r="T313" i="2"/>
  <c r="S313" i="2"/>
  <c r="R321" i="2"/>
  <c r="Q321" i="2"/>
  <c r="P321" i="2"/>
  <c r="O321" i="2"/>
  <c r="N321" i="2"/>
  <c r="M321" i="2"/>
  <c r="T321" i="2"/>
  <c r="R329" i="2"/>
  <c r="Q329" i="2"/>
  <c r="P329" i="2"/>
  <c r="O329" i="2"/>
  <c r="N329" i="2"/>
  <c r="M329" i="2"/>
  <c r="T329" i="2"/>
  <c r="S329" i="2"/>
  <c r="R337" i="2"/>
  <c r="Q337" i="2"/>
  <c r="P337" i="2"/>
  <c r="O337" i="2"/>
  <c r="N337" i="2"/>
  <c r="M337" i="2"/>
  <c r="T337" i="2"/>
  <c r="R345" i="2"/>
  <c r="Q345" i="2"/>
  <c r="P345" i="2"/>
  <c r="O345" i="2"/>
  <c r="N345" i="2"/>
  <c r="M345" i="2"/>
  <c r="T345" i="2"/>
  <c r="S345" i="2"/>
  <c r="R353" i="2"/>
  <c r="Q353" i="2"/>
  <c r="P353" i="2"/>
  <c r="O353" i="2"/>
  <c r="N353" i="2"/>
  <c r="M353" i="2"/>
  <c r="T353" i="2"/>
  <c r="O361" i="2"/>
  <c r="N361" i="2"/>
  <c r="M361" i="2"/>
  <c r="S361" i="2"/>
  <c r="R361" i="2"/>
  <c r="Q361" i="2"/>
  <c r="P361" i="2"/>
  <c r="T361" i="2"/>
  <c r="O369" i="2"/>
  <c r="N369" i="2"/>
  <c r="M369" i="2"/>
  <c r="S369" i="2"/>
  <c r="R369" i="2"/>
  <c r="Q369" i="2"/>
  <c r="P369" i="2"/>
  <c r="T369" i="2"/>
  <c r="O377" i="2"/>
  <c r="N377" i="2"/>
  <c r="M377" i="2"/>
  <c r="S377" i="2"/>
  <c r="R377" i="2"/>
  <c r="Q377" i="2"/>
  <c r="P377" i="2"/>
  <c r="T377" i="2"/>
  <c r="O385" i="2"/>
  <c r="N385" i="2"/>
  <c r="M385" i="2"/>
  <c r="S385" i="2"/>
  <c r="R385" i="2"/>
  <c r="T385" i="2"/>
  <c r="Q385" i="2"/>
  <c r="P385" i="2"/>
  <c r="O393" i="2"/>
  <c r="N393" i="2"/>
  <c r="M393" i="2"/>
  <c r="S393" i="2"/>
  <c r="R393" i="2"/>
  <c r="T393" i="2"/>
  <c r="Q393" i="2"/>
  <c r="P393" i="2"/>
  <c r="O401" i="2"/>
  <c r="N401" i="2"/>
  <c r="M401" i="2"/>
  <c r="S401" i="2"/>
  <c r="R401" i="2"/>
  <c r="T401" i="2"/>
  <c r="Q401" i="2"/>
  <c r="P401" i="2"/>
  <c r="O409" i="2"/>
  <c r="N409" i="2"/>
  <c r="M409" i="2"/>
  <c r="S409" i="2"/>
  <c r="R409" i="2"/>
  <c r="T409" i="2"/>
  <c r="Q409" i="2"/>
  <c r="P409" i="2"/>
  <c r="O417" i="2"/>
  <c r="N417" i="2"/>
  <c r="M417" i="2"/>
  <c r="S417" i="2"/>
  <c r="R417" i="2"/>
  <c r="T417" i="2"/>
  <c r="Q417" i="2"/>
  <c r="P417" i="2"/>
  <c r="O425" i="2"/>
  <c r="N425" i="2"/>
  <c r="M425" i="2"/>
  <c r="S425" i="2"/>
  <c r="R425" i="2"/>
  <c r="T425" i="2"/>
  <c r="Q425" i="2"/>
  <c r="P425" i="2"/>
  <c r="O433" i="2"/>
  <c r="N433" i="2"/>
  <c r="M433" i="2"/>
  <c r="S433" i="2"/>
  <c r="R433" i="2"/>
  <c r="T433" i="2"/>
  <c r="Q433" i="2"/>
  <c r="P433" i="2"/>
  <c r="T441" i="2"/>
  <c r="S441" i="2"/>
  <c r="R441" i="2"/>
  <c r="Q441" i="2"/>
  <c r="P441" i="2"/>
  <c r="O441" i="2"/>
  <c r="N441" i="2"/>
  <c r="M441" i="2"/>
  <c r="T449" i="2"/>
  <c r="S449" i="2"/>
  <c r="R449" i="2"/>
  <c r="Q449" i="2"/>
  <c r="P449" i="2"/>
  <c r="O449" i="2"/>
  <c r="N449" i="2"/>
  <c r="M449" i="2"/>
  <c r="T457" i="2"/>
  <c r="S457" i="2"/>
  <c r="R457" i="2"/>
  <c r="Q457" i="2"/>
  <c r="P457" i="2"/>
  <c r="O457" i="2"/>
  <c r="N457" i="2"/>
  <c r="M457" i="2"/>
  <c r="T465" i="2"/>
  <c r="S465" i="2"/>
  <c r="R465" i="2"/>
  <c r="Q465" i="2"/>
  <c r="P465" i="2"/>
  <c r="O465" i="2"/>
  <c r="N465" i="2"/>
  <c r="M465" i="2"/>
  <c r="T473" i="2"/>
  <c r="S473" i="2"/>
  <c r="R473" i="2"/>
  <c r="Q473" i="2"/>
  <c r="P473" i="2"/>
  <c r="O473" i="2"/>
  <c r="N473" i="2"/>
  <c r="M473" i="2"/>
  <c r="T481" i="2"/>
  <c r="S481" i="2"/>
  <c r="R481" i="2"/>
  <c r="Q481" i="2"/>
  <c r="P481" i="2"/>
  <c r="O481" i="2"/>
  <c r="N481" i="2"/>
  <c r="M481" i="2"/>
  <c r="T489" i="2"/>
  <c r="S489" i="2"/>
  <c r="R489" i="2"/>
  <c r="Q489" i="2"/>
  <c r="P489" i="2"/>
  <c r="O489" i="2"/>
  <c r="N489" i="2"/>
  <c r="M489" i="2"/>
  <c r="T497" i="2"/>
  <c r="S497" i="2"/>
  <c r="R497" i="2"/>
  <c r="Q497" i="2"/>
  <c r="P497" i="2"/>
  <c r="O497" i="2"/>
  <c r="N497" i="2"/>
  <c r="M497" i="2"/>
  <c r="T505" i="2"/>
  <c r="S505" i="2"/>
  <c r="R505" i="2"/>
  <c r="Q505" i="2"/>
  <c r="P505" i="2"/>
  <c r="N505" i="2"/>
  <c r="O505" i="2"/>
  <c r="M505" i="2"/>
  <c r="T513" i="2"/>
  <c r="S513" i="2"/>
  <c r="R513" i="2"/>
  <c r="Q513" i="2"/>
  <c r="P513" i="2"/>
  <c r="N513" i="2"/>
  <c r="O513" i="2"/>
  <c r="M513" i="2"/>
  <c r="T521" i="2"/>
  <c r="S521" i="2"/>
  <c r="R521" i="2"/>
  <c r="Q521" i="2"/>
  <c r="P521" i="2"/>
  <c r="N521" i="2"/>
  <c r="O521" i="2"/>
  <c r="M521" i="2"/>
  <c r="R30" i="2"/>
  <c r="R34" i="2"/>
  <c r="R38" i="2"/>
  <c r="R42" i="2"/>
  <c r="R46" i="2"/>
  <c r="R50" i="2"/>
  <c r="R54" i="2"/>
  <c r="R58" i="2"/>
  <c r="R62" i="2"/>
  <c r="R66" i="2"/>
  <c r="R70" i="2"/>
  <c r="R74" i="2"/>
  <c r="R78" i="2"/>
  <c r="R82" i="2"/>
  <c r="R86" i="2"/>
  <c r="R90" i="2"/>
  <c r="R94" i="2"/>
  <c r="R98" i="2"/>
  <c r="R102" i="2"/>
  <c r="R106" i="2"/>
  <c r="R110" i="2"/>
  <c r="P122" i="2"/>
  <c r="Q218" i="2"/>
  <c r="O229" i="2"/>
  <c r="S289" i="2"/>
  <c r="S353" i="2"/>
  <c r="Q83" i="2"/>
  <c r="P83" i="2"/>
  <c r="O83" i="2"/>
  <c r="N83" i="2"/>
  <c r="M83" i="2"/>
  <c r="T83" i="2"/>
  <c r="N179" i="2"/>
  <c r="M179" i="2"/>
  <c r="T179" i="2"/>
  <c r="S179" i="2"/>
  <c r="R179" i="2"/>
  <c r="Q179" i="2"/>
  <c r="P179" i="2"/>
  <c r="O179" i="2"/>
  <c r="N130" i="2"/>
  <c r="M130" i="2"/>
  <c r="T130" i="2"/>
  <c r="S130" i="2"/>
  <c r="P130" i="2"/>
  <c r="O130" i="2"/>
  <c r="N178" i="2"/>
  <c r="M178" i="2"/>
  <c r="T178" i="2"/>
  <c r="S178" i="2"/>
  <c r="P178" i="2"/>
  <c r="O178" i="2"/>
  <c r="R266" i="2"/>
  <c r="Q266" i="2"/>
  <c r="P266" i="2"/>
  <c r="O266" i="2"/>
  <c r="M266" i="2"/>
  <c r="S266" i="2"/>
  <c r="T266" i="2"/>
  <c r="N266" i="2"/>
  <c r="R282" i="2"/>
  <c r="Q282" i="2"/>
  <c r="P282" i="2"/>
  <c r="O282" i="2"/>
  <c r="N282" i="2"/>
  <c r="M282" i="2"/>
  <c r="T282" i="2"/>
  <c r="S282" i="2"/>
  <c r="Q57" i="2"/>
  <c r="P57" i="2"/>
  <c r="O57" i="2"/>
  <c r="N57" i="2"/>
  <c r="M57" i="2"/>
  <c r="T57" i="2"/>
  <c r="Q73" i="2"/>
  <c r="P73" i="2"/>
  <c r="O73" i="2"/>
  <c r="N73" i="2"/>
  <c r="M73" i="2"/>
  <c r="T73" i="2"/>
  <c r="Q89" i="2"/>
  <c r="P89" i="2"/>
  <c r="O89" i="2"/>
  <c r="N89" i="2"/>
  <c r="M89" i="2"/>
  <c r="T89" i="2"/>
  <c r="Q32" i="2"/>
  <c r="P32" i="2"/>
  <c r="O32" i="2"/>
  <c r="N32" i="2"/>
  <c r="M32" i="2"/>
  <c r="T32" i="2"/>
  <c r="Q40" i="2"/>
  <c r="P40" i="2"/>
  <c r="O40" i="2"/>
  <c r="N40" i="2"/>
  <c r="M40" i="2"/>
  <c r="T40" i="2"/>
  <c r="Q48" i="2"/>
  <c r="P48" i="2"/>
  <c r="O48" i="2"/>
  <c r="N48" i="2"/>
  <c r="M48" i="2"/>
  <c r="T48" i="2"/>
  <c r="Q56" i="2"/>
  <c r="P56" i="2"/>
  <c r="O56" i="2"/>
  <c r="N56" i="2"/>
  <c r="M56" i="2"/>
  <c r="T56" i="2"/>
  <c r="Q64" i="2"/>
  <c r="P64" i="2"/>
  <c r="O64" i="2"/>
  <c r="N64" i="2"/>
  <c r="M64" i="2"/>
  <c r="T64" i="2"/>
  <c r="Q72" i="2"/>
  <c r="P72" i="2"/>
  <c r="O72" i="2"/>
  <c r="N72" i="2"/>
  <c r="M72" i="2"/>
  <c r="T72" i="2"/>
  <c r="Q80" i="2"/>
  <c r="P80" i="2"/>
  <c r="O80" i="2"/>
  <c r="N80" i="2"/>
  <c r="M80" i="2"/>
  <c r="T80" i="2"/>
  <c r="Q88" i="2"/>
  <c r="P88" i="2"/>
  <c r="O88" i="2"/>
  <c r="N88" i="2"/>
  <c r="M88" i="2"/>
  <c r="T88" i="2"/>
  <c r="Q96" i="2"/>
  <c r="P96" i="2"/>
  <c r="O96" i="2"/>
  <c r="N96" i="2"/>
  <c r="M96" i="2"/>
  <c r="T96" i="2"/>
  <c r="Q104" i="2"/>
  <c r="P104" i="2"/>
  <c r="O104" i="2"/>
  <c r="N104" i="2"/>
  <c r="M104" i="2"/>
  <c r="T104" i="2"/>
  <c r="M112" i="2"/>
  <c r="T112" i="2"/>
  <c r="R112" i="2"/>
  <c r="Q112" i="2"/>
  <c r="P112" i="2"/>
  <c r="O112" i="2"/>
  <c r="N112" i="2"/>
  <c r="N120" i="2"/>
  <c r="M120" i="2"/>
  <c r="T120" i="2"/>
  <c r="Q120" i="2"/>
  <c r="P120" i="2"/>
  <c r="O120" i="2"/>
  <c r="N128" i="2"/>
  <c r="M128" i="2"/>
  <c r="T128" i="2"/>
  <c r="Q128" i="2"/>
  <c r="P128" i="2"/>
  <c r="O128" i="2"/>
  <c r="N136" i="2"/>
  <c r="M136" i="2"/>
  <c r="T136" i="2"/>
  <c r="S136" i="2"/>
  <c r="P136" i="2"/>
  <c r="O136" i="2"/>
  <c r="N144" i="2"/>
  <c r="M144" i="2"/>
  <c r="T144" i="2"/>
  <c r="S144" i="2"/>
  <c r="P144" i="2"/>
  <c r="O144" i="2"/>
  <c r="N152" i="2"/>
  <c r="M152" i="2"/>
  <c r="T152" i="2"/>
  <c r="S152" i="2"/>
  <c r="P152" i="2"/>
  <c r="O152" i="2"/>
  <c r="N160" i="2"/>
  <c r="M160" i="2"/>
  <c r="T160" i="2"/>
  <c r="S160" i="2"/>
  <c r="P160" i="2"/>
  <c r="O160" i="2"/>
  <c r="N168" i="2"/>
  <c r="M168" i="2"/>
  <c r="T168" i="2"/>
  <c r="S168" i="2"/>
  <c r="P168" i="2"/>
  <c r="O168" i="2"/>
  <c r="N176" i="2"/>
  <c r="M176" i="2"/>
  <c r="T176" i="2"/>
  <c r="S176" i="2"/>
  <c r="P176" i="2"/>
  <c r="O176" i="2"/>
  <c r="N184" i="2"/>
  <c r="M184" i="2"/>
  <c r="T184" i="2"/>
  <c r="S184" i="2"/>
  <c r="P184" i="2"/>
  <c r="O184" i="2"/>
  <c r="N192" i="2"/>
  <c r="M192" i="2"/>
  <c r="T192" i="2"/>
  <c r="S192" i="2"/>
  <c r="P192" i="2"/>
  <c r="O192" i="2"/>
  <c r="N200" i="2"/>
  <c r="M200" i="2"/>
  <c r="T200" i="2"/>
  <c r="S200" i="2"/>
  <c r="P200" i="2"/>
  <c r="O200" i="2"/>
  <c r="N208" i="2"/>
  <c r="M208" i="2"/>
  <c r="T208" i="2"/>
  <c r="S208" i="2"/>
  <c r="P208" i="2"/>
  <c r="O208" i="2"/>
  <c r="N216" i="2"/>
  <c r="M216" i="2"/>
  <c r="T216" i="2"/>
  <c r="S216" i="2"/>
  <c r="P216" i="2"/>
  <c r="R216" i="2"/>
  <c r="Q216" i="2"/>
  <c r="N224" i="2"/>
  <c r="M224" i="2"/>
  <c r="T224" i="2"/>
  <c r="S224" i="2"/>
  <c r="P224" i="2"/>
  <c r="R224" i="2"/>
  <c r="Q224" i="2"/>
  <c r="P232" i="2"/>
  <c r="O232" i="2"/>
  <c r="N232" i="2"/>
  <c r="M232" i="2"/>
  <c r="R232" i="2"/>
  <c r="T232" i="2"/>
  <c r="S232" i="2"/>
  <c r="R240" i="2"/>
  <c r="P240" i="2"/>
  <c r="O240" i="2"/>
  <c r="M240" i="2"/>
  <c r="N240" i="2"/>
  <c r="S240" i="2"/>
  <c r="R248" i="2"/>
  <c r="Q248" i="2"/>
  <c r="P248" i="2"/>
  <c r="O248" i="2"/>
  <c r="M248" i="2"/>
  <c r="T248" i="2"/>
  <c r="S248" i="2"/>
  <c r="N248" i="2"/>
  <c r="R256" i="2"/>
  <c r="Q256" i="2"/>
  <c r="P256" i="2"/>
  <c r="O256" i="2"/>
  <c r="M256" i="2"/>
  <c r="T256" i="2"/>
  <c r="S256" i="2"/>
  <c r="N256" i="2"/>
  <c r="R264" i="2"/>
  <c r="Q264" i="2"/>
  <c r="P264" i="2"/>
  <c r="O264" i="2"/>
  <c r="M264" i="2"/>
  <c r="T264" i="2"/>
  <c r="S264" i="2"/>
  <c r="N264" i="2"/>
  <c r="R272" i="2"/>
  <c r="Q272" i="2"/>
  <c r="P272" i="2"/>
  <c r="O272" i="2"/>
  <c r="N272" i="2"/>
  <c r="M272" i="2"/>
  <c r="T272" i="2"/>
  <c r="S272" i="2"/>
  <c r="R280" i="2"/>
  <c r="Q280" i="2"/>
  <c r="P280" i="2"/>
  <c r="O280" i="2"/>
  <c r="N280" i="2"/>
  <c r="M280" i="2"/>
  <c r="T280" i="2"/>
  <c r="S280" i="2"/>
  <c r="R288" i="2"/>
  <c r="Q288" i="2"/>
  <c r="P288" i="2"/>
  <c r="O288" i="2"/>
  <c r="N288" i="2"/>
  <c r="M288" i="2"/>
  <c r="T288" i="2"/>
  <c r="S288" i="2"/>
  <c r="R296" i="2"/>
  <c r="Q296" i="2"/>
  <c r="P296" i="2"/>
  <c r="O296" i="2"/>
  <c r="N296" i="2"/>
  <c r="M296" i="2"/>
  <c r="T296" i="2"/>
  <c r="S296" i="2"/>
  <c r="R304" i="2"/>
  <c r="Q304" i="2"/>
  <c r="P304" i="2"/>
  <c r="O304" i="2"/>
  <c r="N304" i="2"/>
  <c r="M304" i="2"/>
  <c r="T304" i="2"/>
  <c r="S304" i="2"/>
  <c r="R312" i="2"/>
  <c r="Q312" i="2"/>
  <c r="P312" i="2"/>
  <c r="O312" i="2"/>
  <c r="N312" i="2"/>
  <c r="M312" i="2"/>
  <c r="T312" i="2"/>
  <c r="S312" i="2"/>
  <c r="R320" i="2"/>
  <c r="Q320" i="2"/>
  <c r="P320" i="2"/>
  <c r="O320" i="2"/>
  <c r="N320" i="2"/>
  <c r="M320" i="2"/>
  <c r="T320" i="2"/>
  <c r="S320" i="2"/>
  <c r="R328" i="2"/>
  <c r="Q328" i="2"/>
  <c r="P328" i="2"/>
  <c r="O328" i="2"/>
  <c r="N328" i="2"/>
  <c r="M328" i="2"/>
  <c r="T328" i="2"/>
  <c r="S328" i="2"/>
  <c r="R336" i="2"/>
  <c r="Q336" i="2"/>
  <c r="P336" i="2"/>
  <c r="O336" i="2"/>
  <c r="N336" i="2"/>
  <c r="M336" i="2"/>
  <c r="T336" i="2"/>
  <c r="S336" i="2"/>
  <c r="R344" i="2"/>
  <c r="Q344" i="2"/>
  <c r="P344" i="2"/>
  <c r="O344" i="2"/>
  <c r="N344" i="2"/>
  <c r="M344" i="2"/>
  <c r="T344" i="2"/>
  <c r="S344" i="2"/>
  <c r="S82" i="2"/>
  <c r="S98" i="2"/>
  <c r="Q122" i="2"/>
  <c r="S128" i="2"/>
  <c r="R136" i="2"/>
  <c r="R144" i="2"/>
  <c r="R152" i="2"/>
  <c r="R160" i="2"/>
  <c r="R168" i="2"/>
  <c r="R176" i="2"/>
  <c r="R184" i="2"/>
  <c r="R192" i="2"/>
  <c r="R200" i="2"/>
  <c r="R208" i="2"/>
  <c r="S290" i="2"/>
  <c r="T354" i="2"/>
  <c r="Q91" i="2"/>
  <c r="P91" i="2"/>
  <c r="O91" i="2"/>
  <c r="N91" i="2"/>
  <c r="M91" i="2"/>
  <c r="T91" i="2"/>
  <c r="Q107" i="2"/>
  <c r="P107" i="2"/>
  <c r="O107" i="2"/>
  <c r="N107" i="2"/>
  <c r="M107" i="2"/>
  <c r="T107" i="2"/>
  <c r="N131" i="2"/>
  <c r="M131" i="2"/>
  <c r="T131" i="2"/>
  <c r="S131" i="2"/>
  <c r="R131" i="2"/>
  <c r="Q131" i="2"/>
  <c r="P131" i="2"/>
  <c r="O131" i="2"/>
  <c r="N147" i="2"/>
  <c r="M147" i="2"/>
  <c r="T147" i="2"/>
  <c r="S147" i="2"/>
  <c r="R147" i="2"/>
  <c r="Q147" i="2"/>
  <c r="P147" i="2"/>
  <c r="O147" i="2"/>
  <c r="N219" i="2"/>
  <c r="M219" i="2"/>
  <c r="T219" i="2"/>
  <c r="S219" i="2"/>
  <c r="P219" i="2"/>
  <c r="R219" i="2"/>
  <c r="Q219" i="2"/>
  <c r="O219" i="2"/>
  <c r="N227" i="2"/>
  <c r="M227" i="2"/>
  <c r="T227" i="2"/>
  <c r="S227" i="2"/>
  <c r="P227" i="2"/>
  <c r="R227" i="2"/>
  <c r="Q227" i="2"/>
  <c r="O227" i="2"/>
  <c r="P235" i="2"/>
  <c r="O235" i="2"/>
  <c r="T235" i="2"/>
  <c r="S235" i="2"/>
  <c r="N235" i="2"/>
  <c r="M235" i="2"/>
  <c r="Q42" i="2"/>
  <c r="P42" i="2"/>
  <c r="O42" i="2"/>
  <c r="N42" i="2"/>
  <c r="M42" i="2"/>
  <c r="T42" i="2"/>
  <c r="Q74" i="2"/>
  <c r="P74" i="2"/>
  <c r="O74" i="2"/>
  <c r="N74" i="2"/>
  <c r="M74" i="2"/>
  <c r="T74" i="2"/>
  <c r="Q90" i="2"/>
  <c r="P90" i="2"/>
  <c r="O90" i="2"/>
  <c r="N90" i="2"/>
  <c r="M90" i="2"/>
  <c r="T90" i="2"/>
  <c r="Q106" i="2"/>
  <c r="P106" i="2"/>
  <c r="O106" i="2"/>
  <c r="N106" i="2"/>
  <c r="M106" i="2"/>
  <c r="T106" i="2"/>
  <c r="Q41" i="2"/>
  <c r="P41" i="2"/>
  <c r="O41" i="2"/>
  <c r="N41" i="2"/>
  <c r="M41" i="2"/>
  <c r="T41" i="2"/>
  <c r="Q65" i="2"/>
  <c r="P65" i="2"/>
  <c r="O65" i="2"/>
  <c r="N65" i="2"/>
  <c r="M65" i="2"/>
  <c r="T65" i="2"/>
  <c r="Q31" i="2"/>
  <c r="P31" i="2"/>
  <c r="O31" i="2"/>
  <c r="T31" i="2"/>
  <c r="Q39" i="2"/>
  <c r="P39" i="2"/>
  <c r="O39" i="2"/>
  <c r="N39" i="2"/>
  <c r="M39" i="2"/>
  <c r="T39" i="2"/>
  <c r="Q47" i="2"/>
  <c r="P47" i="2"/>
  <c r="O47" i="2"/>
  <c r="N47" i="2"/>
  <c r="M47" i="2"/>
  <c r="T47" i="2"/>
  <c r="Q55" i="2"/>
  <c r="P55" i="2"/>
  <c r="O55" i="2"/>
  <c r="N55" i="2"/>
  <c r="M55" i="2"/>
  <c r="T55" i="2"/>
  <c r="Q63" i="2"/>
  <c r="P63" i="2"/>
  <c r="O63" i="2"/>
  <c r="N63" i="2"/>
  <c r="M63" i="2"/>
  <c r="T63" i="2"/>
  <c r="Q71" i="2"/>
  <c r="P71" i="2"/>
  <c r="O71" i="2"/>
  <c r="N71" i="2"/>
  <c r="M71" i="2"/>
  <c r="T71" i="2"/>
  <c r="Q79" i="2"/>
  <c r="P79" i="2"/>
  <c r="O79" i="2"/>
  <c r="N79" i="2"/>
  <c r="M79" i="2"/>
  <c r="T79" i="2"/>
  <c r="Q87" i="2"/>
  <c r="P87" i="2"/>
  <c r="O87" i="2"/>
  <c r="N87" i="2"/>
  <c r="M87" i="2"/>
  <c r="T87" i="2"/>
  <c r="Q95" i="2"/>
  <c r="P95" i="2"/>
  <c r="O95" i="2"/>
  <c r="N95" i="2"/>
  <c r="M95" i="2"/>
  <c r="T95" i="2"/>
  <c r="Q103" i="2"/>
  <c r="P103" i="2"/>
  <c r="O103" i="2"/>
  <c r="N103" i="2"/>
  <c r="M103" i="2"/>
  <c r="T103" i="2"/>
  <c r="Q111" i="2"/>
  <c r="P111" i="2"/>
  <c r="O111" i="2"/>
  <c r="N111" i="2"/>
  <c r="M111" i="2"/>
  <c r="T111" i="2"/>
  <c r="N119" i="2"/>
  <c r="M119" i="2"/>
  <c r="T119" i="2"/>
  <c r="S119" i="2"/>
  <c r="R119" i="2"/>
  <c r="Q119" i="2"/>
  <c r="N127" i="2"/>
  <c r="M127" i="2"/>
  <c r="T127" i="2"/>
  <c r="S127" i="2"/>
  <c r="R127" i="2"/>
  <c r="Q127" i="2"/>
  <c r="N135" i="2"/>
  <c r="M135" i="2"/>
  <c r="T135" i="2"/>
  <c r="S135" i="2"/>
  <c r="R135" i="2"/>
  <c r="Q135" i="2"/>
  <c r="P135" i="2"/>
  <c r="O135" i="2"/>
  <c r="N143" i="2"/>
  <c r="M143" i="2"/>
  <c r="T143" i="2"/>
  <c r="S143" i="2"/>
  <c r="R143" i="2"/>
  <c r="Q143" i="2"/>
  <c r="P143" i="2"/>
  <c r="O143" i="2"/>
  <c r="N151" i="2"/>
  <c r="M151" i="2"/>
  <c r="T151" i="2"/>
  <c r="S151" i="2"/>
  <c r="R151" i="2"/>
  <c r="Q151" i="2"/>
  <c r="P151" i="2"/>
  <c r="O151" i="2"/>
  <c r="N159" i="2"/>
  <c r="M159" i="2"/>
  <c r="T159" i="2"/>
  <c r="S159" i="2"/>
  <c r="R159" i="2"/>
  <c r="Q159" i="2"/>
  <c r="P159" i="2"/>
  <c r="O159" i="2"/>
  <c r="N167" i="2"/>
  <c r="M167" i="2"/>
  <c r="T167" i="2"/>
  <c r="S167" i="2"/>
  <c r="R167" i="2"/>
  <c r="Q167" i="2"/>
  <c r="P167" i="2"/>
  <c r="O167" i="2"/>
  <c r="N175" i="2"/>
  <c r="M175" i="2"/>
  <c r="T175" i="2"/>
  <c r="S175" i="2"/>
  <c r="R175" i="2"/>
  <c r="Q175" i="2"/>
  <c r="P175" i="2"/>
  <c r="O175" i="2"/>
  <c r="N183" i="2"/>
  <c r="M183" i="2"/>
  <c r="T183" i="2"/>
  <c r="S183" i="2"/>
  <c r="R183" i="2"/>
  <c r="Q183" i="2"/>
  <c r="P183" i="2"/>
  <c r="O183" i="2"/>
  <c r="N191" i="2"/>
  <c r="M191" i="2"/>
  <c r="T191" i="2"/>
  <c r="S191" i="2"/>
  <c r="R191" i="2"/>
  <c r="Q191" i="2"/>
  <c r="P191" i="2"/>
  <c r="O191" i="2"/>
  <c r="N199" i="2"/>
  <c r="M199" i="2"/>
  <c r="T199" i="2"/>
  <c r="S199" i="2"/>
  <c r="R199" i="2"/>
  <c r="Q199" i="2"/>
  <c r="P199" i="2"/>
  <c r="O199" i="2"/>
  <c r="N207" i="2"/>
  <c r="M207" i="2"/>
  <c r="T207" i="2"/>
  <c r="S207" i="2"/>
  <c r="R207" i="2"/>
  <c r="Q207" i="2"/>
  <c r="P207" i="2"/>
  <c r="O207" i="2"/>
  <c r="N215" i="2"/>
  <c r="M215" i="2"/>
  <c r="T215" i="2"/>
  <c r="S215" i="2"/>
  <c r="P215" i="2"/>
  <c r="Q215" i="2"/>
  <c r="O215" i="2"/>
  <c r="N223" i="2"/>
  <c r="M223" i="2"/>
  <c r="T223" i="2"/>
  <c r="S223" i="2"/>
  <c r="P223" i="2"/>
  <c r="Q223" i="2"/>
  <c r="O223" i="2"/>
  <c r="N231" i="2"/>
  <c r="M231" i="2"/>
  <c r="T231" i="2"/>
  <c r="S231" i="2"/>
  <c r="P231" i="2"/>
  <c r="Q231" i="2"/>
  <c r="O231" i="2"/>
  <c r="R239" i="2"/>
  <c r="P239" i="2"/>
  <c r="O239" i="2"/>
  <c r="M239" i="2"/>
  <c r="T239" i="2"/>
  <c r="S239" i="2"/>
  <c r="Q239" i="2"/>
  <c r="N239" i="2"/>
  <c r="R247" i="2"/>
  <c r="Q247" i="2"/>
  <c r="P247" i="2"/>
  <c r="O247" i="2"/>
  <c r="M247" i="2"/>
  <c r="N247" i="2"/>
  <c r="T247" i="2"/>
  <c r="R255" i="2"/>
  <c r="Q255" i="2"/>
  <c r="P255" i="2"/>
  <c r="O255" i="2"/>
  <c r="M255" i="2"/>
  <c r="N255" i="2"/>
  <c r="T255" i="2"/>
  <c r="S255" i="2"/>
  <c r="R27" i="2"/>
  <c r="R31" i="2"/>
  <c r="R35" i="2"/>
  <c r="R39" i="2"/>
  <c r="R43" i="2"/>
  <c r="R47" i="2"/>
  <c r="R51" i="2"/>
  <c r="R55" i="2"/>
  <c r="R63" i="2"/>
  <c r="R71" i="2"/>
  <c r="R79" i="2"/>
  <c r="R83" i="2"/>
  <c r="R87" i="2"/>
  <c r="R91" i="2"/>
  <c r="R95" i="2"/>
  <c r="R103" i="2"/>
  <c r="R107" i="2"/>
  <c r="R111" i="2"/>
  <c r="Q117" i="2"/>
  <c r="Q130" i="2"/>
  <c r="Q138" i="2"/>
  <c r="Q146" i="2"/>
  <c r="Q154" i="2"/>
  <c r="Q162" i="2"/>
  <c r="Q178" i="2"/>
  <c r="Q186" i="2"/>
  <c r="Q210" i="2"/>
  <c r="O221" i="2"/>
  <c r="R231" i="2"/>
  <c r="S253" i="2"/>
  <c r="S305" i="2"/>
  <c r="Q59" i="2"/>
  <c r="P59" i="2"/>
  <c r="O59" i="2"/>
  <c r="N59" i="2"/>
  <c r="M59" i="2"/>
  <c r="T59" i="2"/>
  <c r="Q67" i="2"/>
  <c r="P67" i="2"/>
  <c r="O67" i="2"/>
  <c r="N67" i="2"/>
  <c r="M67" i="2"/>
  <c r="T67" i="2"/>
  <c r="Q75" i="2"/>
  <c r="P75" i="2"/>
  <c r="O75" i="2"/>
  <c r="N75" i="2"/>
  <c r="M75" i="2"/>
  <c r="T75" i="2"/>
  <c r="Q99" i="2"/>
  <c r="P99" i="2"/>
  <c r="O99" i="2"/>
  <c r="N99" i="2"/>
  <c r="M99" i="2"/>
  <c r="T99" i="2"/>
  <c r="Q50" i="2"/>
  <c r="P50" i="2"/>
  <c r="O50" i="2"/>
  <c r="N50" i="2"/>
  <c r="M50" i="2"/>
  <c r="T50" i="2"/>
  <c r="Q58" i="2"/>
  <c r="P58" i="2"/>
  <c r="O58" i="2"/>
  <c r="N58" i="2"/>
  <c r="M58" i="2"/>
  <c r="T58" i="2"/>
  <c r="N114" i="2"/>
  <c r="M114" i="2"/>
  <c r="T114" i="2"/>
  <c r="O114" i="2"/>
  <c r="S114" i="2"/>
  <c r="R114" i="2"/>
  <c r="N170" i="2"/>
  <c r="M170" i="2"/>
  <c r="T170" i="2"/>
  <c r="S170" i="2"/>
  <c r="P170" i="2"/>
  <c r="O170" i="2"/>
  <c r="N194" i="2"/>
  <c r="M194" i="2"/>
  <c r="T194" i="2"/>
  <c r="S194" i="2"/>
  <c r="P194" i="2"/>
  <c r="O194" i="2"/>
  <c r="N202" i="2"/>
  <c r="M202" i="2"/>
  <c r="T202" i="2"/>
  <c r="S202" i="2"/>
  <c r="P202" i="2"/>
  <c r="O202" i="2"/>
  <c r="Q49" i="2"/>
  <c r="P49" i="2"/>
  <c r="O49" i="2"/>
  <c r="N49" i="2"/>
  <c r="M49" i="2"/>
  <c r="T49" i="2"/>
  <c r="Q30" i="2"/>
  <c r="P30" i="2"/>
  <c r="O30" i="2"/>
  <c r="N30" i="2"/>
  <c r="M30" i="2"/>
  <c r="T30" i="2"/>
  <c r="Q38" i="2"/>
  <c r="P38" i="2"/>
  <c r="O38" i="2"/>
  <c r="N38" i="2"/>
  <c r="M38" i="2"/>
  <c r="T38" i="2"/>
  <c r="Q46" i="2"/>
  <c r="P46" i="2"/>
  <c r="O46" i="2"/>
  <c r="N46" i="2"/>
  <c r="M46" i="2"/>
  <c r="T46" i="2"/>
  <c r="Q54" i="2"/>
  <c r="P54" i="2"/>
  <c r="O54" i="2"/>
  <c r="N54" i="2"/>
  <c r="M54" i="2"/>
  <c r="T54" i="2"/>
  <c r="Q62" i="2"/>
  <c r="P62" i="2"/>
  <c r="O62" i="2"/>
  <c r="N62" i="2"/>
  <c r="M62" i="2"/>
  <c r="T62" i="2"/>
  <c r="Q70" i="2"/>
  <c r="P70" i="2"/>
  <c r="O70" i="2"/>
  <c r="N70" i="2"/>
  <c r="M70" i="2"/>
  <c r="T70" i="2"/>
  <c r="Q78" i="2"/>
  <c r="P78" i="2"/>
  <c r="O78" i="2"/>
  <c r="N78" i="2"/>
  <c r="M78" i="2"/>
  <c r="T78" i="2"/>
  <c r="Q86" i="2"/>
  <c r="P86" i="2"/>
  <c r="O86" i="2"/>
  <c r="N86" i="2"/>
  <c r="M86" i="2"/>
  <c r="T86" i="2"/>
  <c r="Q94" i="2"/>
  <c r="P94" i="2"/>
  <c r="O94" i="2"/>
  <c r="N94" i="2"/>
  <c r="M94" i="2"/>
  <c r="T94" i="2"/>
  <c r="Q102" i="2"/>
  <c r="P102" i="2"/>
  <c r="O102" i="2"/>
  <c r="N102" i="2"/>
  <c r="M102" i="2"/>
  <c r="T102" i="2"/>
  <c r="Q110" i="2"/>
  <c r="P110" i="2"/>
  <c r="O110" i="2"/>
  <c r="N110" i="2"/>
  <c r="M110" i="2"/>
  <c r="T110" i="2"/>
  <c r="N118" i="2"/>
  <c r="M118" i="2"/>
  <c r="T118" i="2"/>
  <c r="S118" i="2"/>
  <c r="R118" i="2"/>
  <c r="Q118" i="2"/>
  <c r="P118" i="2"/>
  <c r="O118" i="2"/>
  <c r="N126" i="2"/>
  <c r="M126" i="2"/>
  <c r="T126" i="2"/>
  <c r="S126" i="2"/>
  <c r="R126" i="2"/>
  <c r="Q126" i="2"/>
  <c r="P126" i="2"/>
  <c r="O126" i="2"/>
  <c r="N134" i="2"/>
  <c r="M134" i="2"/>
  <c r="T134" i="2"/>
  <c r="S134" i="2"/>
  <c r="P134" i="2"/>
  <c r="O134" i="2"/>
  <c r="N142" i="2"/>
  <c r="M142" i="2"/>
  <c r="T142" i="2"/>
  <c r="S142" i="2"/>
  <c r="P142" i="2"/>
  <c r="O142" i="2"/>
  <c r="N150" i="2"/>
  <c r="M150" i="2"/>
  <c r="T150" i="2"/>
  <c r="S150" i="2"/>
  <c r="P150" i="2"/>
  <c r="O150" i="2"/>
  <c r="N158" i="2"/>
  <c r="M158" i="2"/>
  <c r="T158" i="2"/>
  <c r="S158" i="2"/>
  <c r="P158" i="2"/>
  <c r="O158" i="2"/>
  <c r="N166" i="2"/>
  <c r="M166" i="2"/>
  <c r="T166" i="2"/>
  <c r="S166" i="2"/>
  <c r="P166" i="2"/>
  <c r="O166" i="2"/>
  <c r="N174" i="2"/>
  <c r="M174" i="2"/>
  <c r="T174" i="2"/>
  <c r="S174" i="2"/>
  <c r="P174" i="2"/>
  <c r="O174" i="2"/>
  <c r="N182" i="2"/>
  <c r="M182" i="2"/>
  <c r="T182" i="2"/>
  <c r="S182" i="2"/>
  <c r="P182" i="2"/>
  <c r="O182" i="2"/>
  <c r="N190" i="2"/>
  <c r="M190" i="2"/>
  <c r="T190" i="2"/>
  <c r="S190" i="2"/>
  <c r="P190" i="2"/>
  <c r="O190" i="2"/>
  <c r="N198" i="2"/>
  <c r="M198" i="2"/>
  <c r="T198" i="2"/>
  <c r="S198" i="2"/>
  <c r="P198" i="2"/>
  <c r="O198" i="2"/>
  <c r="N206" i="2"/>
  <c r="M206" i="2"/>
  <c r="T206" i="2"/>
  <c r="S206" i="2"/>
  <c r="P206" i="2"/>
  <c r="O206" i="2"/>
  <c r="N214" i="2"/>
  <c r="M214" i="2"/>
  <c r="T214" i="2"/>
  <c r="S214" i="2"/>
  <c r="P214" i="2"/>
  <c r="R214" i="2"/>
  <c r="Q214" i="2"/>
  <c r="O214" i="2"/>
  <c r="N222" i="2"/>
  <c r="M222" i="2"/>
  <c r="T222" i="2"/>
  <c r="S222" i="2"/>
  <c r="P222" i="2"/>
  <c r="R222" i="2"/>
  <c r="Q222" i="2"/>
  <c r="O222" i="2"/>
  <c r="N230" i="2"/>
  <c r="M230" i="2"/>
  <c r="T230" i="2"/>
  <c r="S230" i="2"/>
  <c r="P230" i="2"/>
  <c r="R230" i="2"/>
  <c r="Q230" i="2"/>
  <c r="O230" i="2"/>
  <c r="R238" i="2"/>
  <c r="P238" i="2"/>
  <c r="O238" i="2"/>
  <c r="M238" i="2"/>
  <c r="N238" i="2"/>
  <c r="S238" i="2"/>
  <c r="T238" i="2"/>
  <c r="Q238" i="2"/>
  <c r="R246" i="2"/>
  <c r="Q246" i="2"/>
  <c r="P246" i="2"/>
  <c r="O246" i="2"/>
  <c r="M246" i="2"/>
  <c r="T246" i="2"/>
  <c r="S246" i="2"/>
  <c r="N246" i="2"/>
  <c r="R254" i="2"/>
  <c r="Q254" i="2"/>
  <c r="P254" i="2"/>
  <c r="O254" i="2"/>
  <c r="M254" i="2"/>
  <c r="T254" i="2"/>
  <c r="S254" i="2"/>
  <c r="N254" i="2"/>
  <c r="R262" i="2"/>
  <c r="Q262" i="2"/>
  <c r="P262" i="2"/>
  <c r="O262" i="2"/>
  <c r="M262" i="2"/>
  <c r="T262" i="2"/>
  <c r="S262" i="2"/>
  <c r="N262" i="2"/>
  <c r="R270" i="2"/>
  <c r="Q270" i="2"/>
  <c r="P270" i="2"/>
  <c r="O270" i="2"/>
  <c r="N270" i="2"/>
  <c r="M270" i="2"/>
  <c r="T270" i="2"/>
  <c r="S270" i="2"/>
  <c r="R278" i="2"/>
  <c r="Q278" i="2"/>
  <c r="P278" i="2"/>
  <c r="O278" i="2"/>
  <c r="N278" i="2"/>
  <c r="M278" i="2"/>
  <c r="T278" i="2"/>
  <c r="S278" i="2"/>
  <c r="R286" i="2"/>
  <c r="Q286" i="2"/>
  <c r="P286" i="2"/>
  <c r="O286" i="2"/>
  <c r="N286" i="2"/>
  <c r="M286" i="2"/>
  <c r="T286" i="2"/>
  <c r="S286" i="2"/>
  <c r="R294" i="2"/>
  <c r="Q294" i="2"/>
  <c r="P294" i="2"/>
  <c r="O294" i="2"/>
  <c r="N294" i="2"/>
  <c r="M294" i="2"/>
  <c r="T294" i="2"/>
  <c r="S294" i="2"/>
  <c r="R302" i="2"/>
  <c r="Q302" i="2"/>
  <c r="P302" i="2"/>
  <c r="O302" i="2"/>
  <c r="N302" i="2"/>
  <c r="M302" i="2"/>
  <c r="T302" i="2"/>
  <c r="S302" i="2"/>
  <c r="S31" i="2"/>
  <c r="S39" i="2"/>
  <c r="S47" i="2"/>
  <c r="S55" i="2"/>
  <c r="S59" i="2"/>
  <c r="S63" i="2"/>
  <c r="S67" i="2"/>
  <c r="S71" i="2"/>
  <c r="S75" i="2"/>
  <c r="S79" i="2"/>
  <c r="S83" i="2"/>
  <c r="S87" i="2"/>
  <c r="S91" i="2"/>
  <c r="S95" i="2"/>
  <c r="S99" i="2"/>
  <c r="S103" i="2"/>
  <c r="S107" i="2"/>
  <c r="S111" i="2"/>
  <c r="R130" i="2"/>
  <c r="R170" i="2"/>
  <c r="R178" i="2"/>
  <c r="R186" i="2"/>
  <c r="R194" i="2"/>
  <c r="R202" i="2"/>
  <c r="R210" i="2"/>
  <c r="Q232" i="2"/>
  <c r="S306" i="2"/>
  <c r="Q386" i="2"/>
  <c r="Q27" i="2"/>
  <c r="P27" i="2"/>
  <c r="O27" i="2"/>
  <c r="N27" i="2"/>
  <c r="T27" i="2"/>
  <c r="Q35" i="2"/>
  <c r="P35" i="2"/>
  <c r="O35" i="2"/>
  <c r="N35" i="2"/>
  <c r="M35" i="2"/>
  <c r="T35" i="2"/>
  <c r="N115" i="2"/>
  <c r="M115" i="2"/>
  <c r="T115" i="2"/>
  <c r="R115" i="2"/>
  <c r="Q115" i="2"/>
  <c r="P115" i="2"/>
  <c r="O115" i="2"/>
  <c r="N123" i="2"/>
  <c r="M123" i="2"/>
  <c r="T123" i="2"/>
  <c r="R123" i="2"/>
  <c r="Q123" i="2"/>
  <c r="P123" i="2"/>
  <c r="O123" i="2"/>
  <c r="N155" i="2"/>
  <c r="M155" i="2"/>
  <c r="T155" i="2"/>
  <c r="S155" i="2"/>
  <c r="R155" i="2"/>
  <c r="Q155" i="2"/>
  <c r="P155" i="2"/>
  <c r="O155" i="2"/>
  <c r="Q66" i="2"/>
  <c r="P66" i="2"/>
  <c r="O66" i="2"/>
  <c r="N66" i="2"/>
  <c r="M66" i="2"/>
  <c r="T66" i="2"/>
  <c r="N154" i="2"/>
  <c r="M154" i="2"/>
  <c r="T154" i="2"/>
  <c r="S154" i="2"/>
  <c r="P154" i="2"/>
  <c r="O154" i="2"/>
  <c r="N162" i="2"/>
  <c r="M162" i="2"/>
  <c r="T162" i="2"/>
  <c r="S162" i="2"/>
  <c r="P162" i="2"/>
  <c r="O162" i="2"/>
  <c r="Q29" i="2"/>
  <c r="P29" i="2"/>
  <c r="N29" i="2"/>
  <c r="T29" i="2"/>
  <c r="Q37" i="2"/>
  <c r="P37" i="2"/>
  <c r="O37" i="2"/>
  <c r="N37" i="2"/>
  <c r="M37" i="2"/>
  <c r="T37" i="2"/>
  <c r="Q45" i="2"/>
  <c r="P45" i="2"/>
  <c r="O45" i="2"/>
  <c r="N45" i="2"/>
  <c r="M45" i="2"/>
  <c r="T45" i="2"/>
  <c r="Q53" i="2"/>
  <c r="P53" i="2"/>
  <c r="O53" i="2"/>
  <c r="N53" i="2"/>
  <c r="M53" i="2"/>
  <c r="T53" i="2"/>
  <c r="Q61" i="2"/>
  <c r="P61" i="2"/>
  <c r="O61" i="2"/>
  <c r="N61" i="2"/>
  <c r="M61" i="2"/>
  <c r="T61" i="2"/>
  <c r="Q69" i="2"/>
  <c r="P69" i="2"/>
  <c r="O69" i="2"/>
  <c r="N69" i="2"/>
  <c r="M69" i="2"/>
  <c r="T69" i="2"/>
  <c r="Q77" i="2"/>
  <c r="P77" i="2"/>
  <c r="O77" i="2"/>
  <c r="N77" i="2"/>
  <c r="M77" i="2"/>
  <c r="T77" i="2"/>
  <c r="Q85" i="2"/>
  <c r="P85" i="2"/>
  <c r="O85" i="2"/>
  <c r="N85" i="2"/>
  <c r="M85" i="2"/>
  <c r="T85" i="2"/>
  <c r="Q93" i="2"/>
  <c r="P93" i="2"/>
  <c r="O93" i="2"/>
  <c r="N93" i="2"/>
  <c r="M93" i="2"/>
  <c r="T93" i="2"/>
  <c r="Q101" i="2"/>
  <c r="P101" i="2"/>
  <c r="O101" i="2"/>
  <c r="N101" i="2"/>
  <c r="M101" i="2"/>
  <c r="T101" i="2"/>
  <c r="Q109" i="2"/>
  <c r="P109" i="2"/>
  <c r="O109" i="2"/>
  <c r="N109" i="2"/>
  <c r="M109" i="2"/>
  <c r="T109" i="2"/>
  <c r="N117" i="2"/>
  <c r="M117" i="2"/>
  <c r="T117" i="2"/>
  <c r="P117" i="2"/>
  <c r="O117" i="2"/>
  <c r="S117" i="2"/>
  <c r="N125" i="2"/>
  <c r="M125" i="2"/>
  <c r="T125" i="2"/>
  <c r="P125" i="2"/>
  <c r="O125" i="2"/>
  <c r="S125" i="2"/>
  <c r="N133" i="2"/>
  <c r="M133" i="2"/>
  <c r="T133" i="2"/>
  <c r="S133" i="2"/>
  <c r="R133" i="2"/>
  <c r="Q133" i="2"/>
  <c r="P133" i="2"/>
  <c r="O133" i="2"/>
  <c r="N141" i="2"/>
  <c r="M141" i="2"/>
  <c r="T141" i="2"/>
  <c r="S141" i="2"/>
  <c r="R141" i="2"/>
  <c r="Q141" i="2"/>
  <c r="P141" i="2"/>
  <c r="O141" i="2"/>
  <c r="N149" i="2"/>
  <c r="M149" i="2"/>
  <c r="T149" i="2"/>
  <c r="S149" i="2"/>
  <c r="R149" i="2"/>
  <c r="Q149" i="2"/>
  <c r="P149" i="2"/>
  <c r="O149" i="2"/>
  <c r="N157" i="2"/>
  <c r="M157" i="2"/>
  <c r="T157" i="2"/>
  <c r="S157" i="2"/>
  <c r="R157" i="2"/>
  <c r="Q157" i="2"/>
  <c r="P157" i="2"/>
  <c r="O157" i="2"/>
  <c r="N165" i="2"/>
  <c r="M165" i="2"/>
  <c r="T165" i="2"/>
  <c r="S165" i="2"/>
  <c r="R165" i="2"/>
  <c r="Q165" i="2"/>
  <c r="P165" i="2"/>
  <c r="O165" i="2"/>
  <c r="N173" i="2"/>
  <c r="M173" i="2"/>
  <c r="T173" i="2"/>
  <c r="S173" i="2"/>
  <c r="R173" i="2"/>
  <c r="Q173" i="2"/>
  <c r="P173" i="2"/>
  <c r="O173" i="2"/>
  <c r="N181" i="2"/>
  <c r="M181" i="2"/>
  <c r="T181" i="2"/>
  <c r="S181" i="2"/>
  <c r="R181" i="2"/>
  <c r="Q181" i="2"/>
  <c r="P181" i="2"/>
  <c r="O181" i="2"/>
  <c r="N189" i="2"/>
  <c r="M189" i="2"/>
  <c r="T189" i="2"/>
  <c r="S189" i="2"/>
  <c r="R189" i="2"/>
  <c r="Q189" i="2"/>
  <c r="P189" i="2"/>
  <c r="O189" i="2"/>
  <c r="N197" i="2"/>
  <c r="M197" i="2"/>
  <c r="T197" i="2"/>
  <c r="S197" i="2"/>
  <c r="R197" i="2"/>
  <c r="Q197" i="2"/>
  <c r="P197" i="2"/>
  <c r="O197" i="2"/>
  <c r="N205" i="2"/>
  <c r="M205" i="2"/>
  <c r="T205" i="2"/>
  <c r="S205" i="2"/>
  <c r="R205" i="2"/>
  <c r="Q205" i="2"/>
  <c r="P205" i="2"/>
  <c r="O205" i="2"/>
  <c r="N213" i="2"/>
  <c r="M213" i="2"/>
  <c r="T213" i="2"/>
  <c r="S213" i="2"/>
  <c r="P213" i="2"/>
  <c r="R213" i="2"/>
  <c r="N221" i="2"/>
  <c r="M221" i="2"/>
  <c r="T221" i="2"/>
  <c r="S221" i="2"/>
  <c r="P221" i="2"/>
  <c r="R221" i="2"/>
  <c r="N229" i="2"/>
  <c r="M229" i="2"/>
  <c r="T229" i="2"/>
  <c r="S229" i="2"/>
  <c r="P229" i="2"/>
  <c r="R229" i="2"/>
  <c r="R237" i="2"/>
  <c r="P237" i="2"/>
  <c r="O237" i="2"/>
  <c r="M237" i="2"/>
  <c r="T237" i="2"/>
  <c r="S237" i="2"/>
  <c r="Q237" i="2"/>
  <c r="N237" i="2"/>
  <c r="R245" i="2"/>
  <c r="Q245" i="2"/>
  <c r="P245" i="2"/>
  <c r="O245" i="2"/>
  <c r="M245" i="2"/>
  <c r="N245" i="2"/>
  <c r="S245" i="2"/>
  <c r="R253" i="2"/>
  <c r="Q253" i="2"/>
  <c r="P253" i="2"/>
  <c r="O253" i="2"/>
  <c r="M253" i="2"/>
  <c r="N253" i="2"/>
  <c r="R261" i="2"/>
  <c r="Q261" i="2"/>
  <c r="P261" i="2"/>
  <c r="O261" i="2"/>
  <c r="M261" i="2"/>
  <c r="T261" i="2"/>
  <c r="N261" i="2"/>
  <c r="R269" i="2"/>
  <c r="Q269" i="2"/>
  <c r="P269" i="2"/>
  <c r="O269" i="2"/>
  <c r="N269" i="2"/>
  <c r="M269" i="2"/>
  <c r="T269" i="2"/>
  <c r="S269" i="2"/>
  <c r="R277" i="2"/>
  <c r="Q277" i="2"/>
  <c r="P277" i="2"/>
  <c r="O277" i="2"/>
  <c r="N277" i="2"/>
  <c r="M277" i="2"/>
  <c r="T277" i="2"/>
  <c r="S277" i="2"/>
  <c r="R285" i="2"/>
  <c r="Q285" i="2"/>
  <c r="P285" i="2"/>
  <c r="O285" i="2"/>
  <c r="N285" i="2"/>
  <c r="M285" i="2"/>
  <c r="T285" i="2"/>
  <c r="S285" i="2"/>
  <c r="R293" i="2"/>
  <c r="Q293" i="2"/>
  <c r="P293" i="2"/>
  <c r="O293" i="2"/>
  <c r="N293" i="2"/>
  <c r="M293" i="2"/>
  <c r="T293" i="2"/>
  <c r="S293" i="2"/>
  <c r="R301" i="2"/>
  <c r="Q301" i="2"/>
  <c r="P301" i="2"/>
  <c r="O301" i="2"/>
  <c r="N301" i="2"/>
  <c r="M301" i="2"/>
  <c r="T301" i="2"/>
  <c r="S301" i="2"/>
  <c r="R32" i="2"/>
  <c r="R40" i="2"/>
  <c r="R48" i="2"/>
  <c r="R56" i="2"/>
  <c r="R64" i="2"/>
  <c r="R72" i="2"/>
  <c r="R80" i="2"/>
  <c r="R88" i="2"/>
  <c r="R96" i="2"/>
  <c r="R104" i="2"/>
  <c r="S112" i="2"/>
  <c r="O119" i="2"/>
  <c r="Q125" i="2"/>
  <c r="O213" i="2"/>
  <c r="R223" i="2"/>
  <c r="Q235" i="2"/>
  <c r="S321" i="2"/>
  <c r="Q426" i="2"/>
  <c r="Q43" i="2"/>
  <c r="P43" i="2"/>
  <c r="O43" i="2"/>
  <c r="N43" i="2"/>
  <c r="M43" i="2"/>
  <c r="T43" i="2"/>
  <c r="Q51" i="2"/>
  <c r="P51" i="2"/>
  <c r="O51" i="2"/>
  <c r="N51" i="2"/>
  <c r="M51" i="2"/>
  <c r="T51" i="2"/>
  <c r="N163" i="2"/>
  <c r="M163" i="2"/>
  <c r="T163" i="2"/>
  <c r="S163" i="2"/>
  <c r="R163" i="2"/>
  <c r="Q163" i="2"/>
  <c r="P163" i="2"/>
  <c r="O163" i="2"/>
  <c r="N171" i="2"/>
  <c r="M171" i="2"/>
  <c r="T171" i="2"/>
  <c r="S171" i="2"/>
  <c r="R171" i="2"/>
  <c r="Q171" i="2"/>
  <c r="P171" i="2"/>
  <c r="O171" i="2"/>
  <c r="N195" i="2"/>
  <c r="M195" i="2"/>
  <c r="T195" i="2"/>
  <c r="S195" i="2"/>
  <c r="R195" i="2"/>
  <c r="Q195" i="2"/>
  <c r="P195" i="2"/>
  <c r="O195" i="2"/>
  <c r="N203" i="2"/>
  <c r="M203" i="2"/>
  <c r="T203" i="2"/>
  <c r="S203" i="2"/>
  <c r="R203" i="2"/>
  <c r="Q203" i="2"/>
  <c r="P203" i="2"/>
  <c r="O203" i="2"/>
  <c r="N211" i="2"/>
  <c r="M211" i="2"/>
  <c r="T211" i="2"/>
  <c r="S211" i="2"/>
  <c r="P211" i="2"/>
  <c r="R211" i="2"/>
  <c r="Q211" i="2"/>
  <c r="O211" i="2"/>
  <c r="R259" i="2"/>
  <c r="Q259" i="2"/>
  <c r="P259" i="2"/>
  <c r="O259" i="2"/>
  <c r="M259" i="2"/>
  <c r="T259" i="2"/>
  <c r="S259" i="2"/>
  <c r="N259" i="2"/>
  <c r="R267" i="2"/>
  <c r="Q267" i="2"/>
  <c r="P267" i="2"/>
  <c r="O267" i="2"/>
  <c r="M267" i="2"/>
  <c r="T267" i="2"/>
  <c r="S267" i="2"/>
  <c r="N267" i="2"/>
  <c r="Q34" i="2"/>
  <c r="P34" i="2"/>
  <c r="O34" i="2"/>
  <c r="M34" i="2"/>
  <c r="T34" i="2"/>
  <c r="N138" i="2"/>
  <c r="M138" i="2"/>
  <c r="T138" i="2"/>
  <c r="S138" i="2"/>
  <c r="P138" i="2"/>
  <c r="O138" i="2"/>
  <c r="N146" i="2"/>
  <c r="M146" i="2"/>
  <c r="T146" i="2"/>
  <c r="S146" i="2"/>
  <c r="P146" i="2"/>
  <c r="O146" i="2"/>
  <c r="N218" i="2"/>
  <c r="M218" i="2"/>
  <c r="T218" i="2"/>
  <c r="S218" i="2"/>
  <c r="P218" i="2"/>
  <c r="O218" i="2"/>
  <c r="R258" i="2"/>
  <c r="Q258" i="2"/>
  <c r="P258" i="2"/>
  <c r="O258" i="2"/>
  <c r="M258" i="2"/>
  <c r="S258" i="2"/>
  <c r="T258" i="2"/>
  <c r="N258" i="2"/>
  <c r="Q28" i="2"/>
  <c r="P28" i="2"/>
  <c r="O28" i="2"/>
  <c r="N28" i="2"/>
  <c r="T28" i="2"/>
  <c r="Q36" i="2"/>
  <c r="P36" i="2"/>
  <c r="O36" i="2"/>
  <c r="N36" i="2"/>
  <c r="M36" i="2"/>
  <c r="T36" i="2"/>
  <c r="Q44" i="2"/>
  <c r="P44" i="2"/>
  <c r="O44" i="2"/>
  <c r="N44" i="2"/>
  <c r="M44" i="2"/>
  <c r="T44" i="2"/>
  <c r="Q52" i="2"/>
  <c r="P52" i="2"/>
  <c r="O52" i="2"/>
  <c r="N52" i="2"/>
  <c r="M52" i="2"/>
  <c r="T52" i="2"/>
  <c r="Q60" i="2"/>
  <c r="P60" i="2"/>
  <c r="O60" i="2"/>
  <c r="N60" i="2"/>
  <c r="M60" i="2"/>
  <c r="T60" i="2"/>
  <c r="Q68" i="2"/>
  <c r="P68" i="2"/>
  <c r="O68" i="2"/>
  <c r="N68" i="2"/>
  <c r="M68" i="2"/>
  <c r="T68" i="2"/>
  <c r="Q76" i="2"/>
  <c r="P76" i="2"/>
  <c r="O76" i="2"/>
  <c r="N76" i="2"/>
  <c r="M76" i="2"/>
  <c r="T76" i="2"/>
  <c r="Q84" i="2"/>
  <c r="P84" i="2"/>
  <c r="O84" i="2"/>
  <c r="N84" i="2"/>
  <c r="M84" i="2"/>
  <c r="T84" i="2"/>
  <c r="Q92" i="2"/>
  <c r="P92" i="2"/>
  <c r="O92" i="2"/>
  <c r="N92" i="2"/>
  <c r="M92" i="2"/>
  <c r="T92" i="2"/>
  <c r="Q100" i="2"/>
  <c r="P100" i="2"/>
  <c r="O100" i="2"/>
  <c r="N100" i="2"/>
  <c r="M100" i="2"/>
  <c r="T100" i="2"/>
  <c r="Q108" i="2"/>
  <c r="P108" i="2"/>
  <c r="O108" i="2"/>
  <c r="N108" i="2"/>
  <c r="M108" i="2"/>
  <c r="T108" i="2"/>
  <c r="N116" i="2"/>
  <c r="M116" i="2"/>
  <c r="T116" i="2"/>
  <c r="S116" i="2"/>
  <c r="R116" i="2"/>
  <c r="Q116" i="2"/>
  <c r="P116" i="2"/>
  <c r="N124" i="2"/>
  <c r="M124" i="2"/>
  <c r="T124" i="2"/>
  <c r="S124" i="2"/>
  <c r="R124" i="2"/>
  <c r="Q124" i="2"/>
  <c r="P124" i="2"/>
  <c r="N132" i="2"/>
  <c r="M132" i="2"/>
  <c r="T132" i="2"/>
  <c r="S132" i="2"/>
  <c r="P132" i="2"/>
  <c r="O132" i="2"/>
  <c r="N140" i="2"/>
  <c r="M140" i="2"/>
  <c r="T140" i="2"/>
  <c r="S140" i="2"/>
  <c r="P140" i="2"/>
  <c r="O140" i="2"/>
  <c r="N148" i="2"/>
  <c r="M148" i="2"/>
  <c r="T148" i="2"/>
  <c r="S148" i="2"/>
  <c r="P148" i="2"/>
  <c r="O148" i="2"/>
  <c r="N156" i="2"/>
  <c r="M156" i="2"/>
  <c r="T156" i="2"/>
  <c r="S156" i="2"/>
  <c r="P156" i="2"/>
  <c r="O156" i="2"/>
  <c r="N164" i="2"/>
  <c r="M164" i="2"/>
  <c r="T164" i="2"/>
  <c r="S164" i="2"/>
  <c r="P164" i="2"/>
  <c r="O164" i="2"/>
  <c r="N172" i="2"/>
  <c r="M172" i="2"/>
  <c r="T172" i="2"/>
  <c r="S172" i="2"/>
  <c r="P172" i="2"/>
  <c r="O172" i="2"/>
  <c r="N180" i="2"/>
  <c r="M180" i="2"/>
  <c r="T180" i="2"/>
  <c r="S180" i="2"/>
  <c r="P180" i="2"/>
  <c r="O180" i="2"/>
  <c r="N188" i="2"/>
  <c r="M188" i="2"/>
  <c r="T188" i="2"/>
  <c r="S188" i="2"/>
  <c r="P188" i="2"/>
  <c r="O188" i="2"/>
  <c r="N196" i="2"/>
  <c r="M196" i="2"/>
  <c r="T196" i="2"/>
  <c r="S196" i="2"/>
  <c r="P196" i="2"/>
  <c r="O196" i="2"/>
  <c r="N204" i="2"/>
  <c r="M204" i="2"/>
  <c r="T204" i="2"/>
  <c r="S204" i="2"/>
  <c r="P204" i="2"/>
  <c r="O204" i="2"/>
  <c r="N212" i="2"/>
  <c r="M212" i="2"/>
  <c r="T212" i="2"/>
  <c r="S212" i="2"/>
  <c r="P212" i="2"/>
  <c r="R212" i="2"/>
  <c r="Q212" i="2"/>
  <c r="O212" i="2"/>
  <c r="N220" i="2"/>
  <c r="M220" i="2"/>
  <c r="T220" i="2"/>
  <c r="S220" i="2"/>
  <c r="P220" i="2"/>
  <c r="R220" i="2"/>
  <c r="Q220" i="2"/>
  <c r="O220" i="2"/>
  <c r="N228" i="2"/>
  <c r="M228" i="2"/>
  <c r="T228" i="2"/>
  <c r="S228" i="2"/>
  <c r="P228" i="2"/>
  <c r="R228" i="2"/>
  <c r="Q228" i="2"/>
  <c r="O228" i="2"/>
  <c r="P236" i="2"/>
  <c r="O236" i="2"/>
  <c r="M236" i="2"/>
  <c r="Q236" i="2"/>
  <c r="N236" i="2"/>
  <c r="S236" i="2"/>
  <c r="T236" i="2"/>
  <c r="R236" i="2"/>
  <c r="R244" i="2"/>
  <c r="Q244" i="2"/>
  <c r="P244" i="2"/>
  <c r="O244" i="2"/>
  <c r="M244" i="2"/>
  <c r="S244" i="2"/>
  <c r="N244" i="2"/>
  <c r="T244" i="2"/>
  <c r="R252" i="2"/>
  <c r="Q252" i="2"/>
  <c r="P252" i="2"/>
  <c r="O252" i="2"/>
  <c r="M252" i="2"/>
  <c r="S252" i="2"/>
  <c r="N252" i="2"/>
  <c r="T252" i="2"/>
  <c r="R260" i="2"/>
  <c r="Q260" i="2"/>
  <c r="P260" i="2"/>
  <c r="O260" i="2"/>
  <c r="M260" i="2"/>
  <c r="S260" i="2"/>
  <c r="N260" i="2"/>
  <c r="R268" i="2"/>
  <c r="Q268" i="2"/>
  <c r="P268" i="2"/>
  <c r="O268" i="2"/>
  <c r="N268" i="2"/>
  <c r="M268" i="2"/>
  <c r="T268" i="2"/>
  <c r="S268" i="2"/>
  <c r="R276" i="2"/>
  <c r="Q276" i="2"/>
  <c r="P276" i="2"/>
  <c r="O276" i="2"/>
  <c r="N276" i="2"/>
  <c r="M276" i="2"/>
  <c r="T276" i="2"/>
  <c r="S276" i="2"/>
  <c r="S28" i="2"/>
  <c r="S36" i="2"/>
  <c r="S40" i="2"/>
  <c r="S44" i="2"/>
  <c r="S48" i="2"/>
  <c r="S52" i="2"/>
  <c r="S56" i="2"/>
  <c r="S60" i="2"/>
  <c r="S64" i="2"/>
  <c r="S68" i="2"/>
  <c r="S72" i="2"/>
  <c r="S76" i="2"/>
  <c r="S80" i="2"/>
  <c r="S84" i="2"/>
  <c r="S88" i="2"/>
  <c r="S92" i="2"/>
  <c r="S96" i="2"/>
  <c r="S100" i="2"/>
  <c r="S104" i="2"/>
  <c r="S108" i="2"/>
  <c r="N113" i="2"/>
  <c r="P119" i="2"/>
  <c r="R125" i="2"/>
  <c r="R132" i="2"/>
  <c r="R140" i="2"/>
  <c r="R148" i="2"/>
  <c r="R156" i="2"/>
  <c r="R164" i="2"/>
  <c r="R172" i="2"/>
  <c r="R180" i="2"/>
  <c r="R188" i="2"/>
  <c r="R196" i="2"/>
  <c r="R204" i="2"/>
  <c r="Q213" i="2"/>
  <c r="O224" i="2"/>
  <c r="R235" i="2"/>
  <c r="S261" i="2"/>
  <c r="S322" i="2"/>
  <c r="R352" i="2"/>
  <c r="Q352" i="2"/>
  <c r="P352" i="2"/>
  <c r="O352" i="2"/>
  <c r="N352" i="2"/>
  <c r="M352" i="2"/>
  <c r="T352" i="2"/>
  <c r="S352" i="2"/>
  <c r="O360" i="2"/>
  <c r="N360" i="2"/>
  <c r="M360" i="2"/>
  <c r="S360" i="2"/>
  <c r="T360" i="2"/>
  <c r="R360" i="2"/>
  <c r="Q360" i="2"/>
  <c r="P360" i="2"/>
  <c r="O368" i="2"/>
  <c r="N368" i="2"/>
  <c r="M368" i="2"/>
  <c r="S368" i="2"/>
  <c r="T368" i="2"/>
  <c r="R368" i="2"/>
  <c r="Q368" i="2"/>
  <c r="P368" i="2"/>
  <c r="O376" i="2"/>
  <c r="N376" i="2"/>
  <c r="M376" i="2"/>
  <c r="S376" i="2"/>
  <c r="T376" i="2"/>
  <c r="R376" i="2"/>
  <c r="Q376" i="2"/>
  <c r="P376" i="2"/>
  <c r="O384" i="2"/>
  <c r="N384" i="2"/>
  <c r="M384" i="2"/>
  <c r="S384" i="2"/>
  <c r="R384" i="2"/>
  <c r="T384" i="2"/>
  <c r="Q384" i="2"/>
  <c r="P384" i="2"/>
  <c r="O392" i="2"/>
  <c r="N392" i="2"/>
  <c r="M392" i="2"/>
  <c r="S392" i="2"/>
  <c r="R392" i="2"/>
  <c r="T392" i="2"/>
  <c r="Q392" i="2"/>
  <c r="P392" i="2"/>
  <c r="O400" i="2"/>
  <c r="N400" i="2"/>
  <c r="M400" i="2"/>
  <c r="S400" i="2"/>
  <c r="R400" i="2"/>
  <c r="T400" i="2"/>
  <c r="Q400" i="2"/>
  <c r="P400" i="2"/>
  <c r="O408" i="2"/>
  <c r="N408" i="2"/>
  <c r="M408" i="2"/>
  <c r="S408" i="2"/>
  <c r="R408" i="2"/>
  <c r="T408" i="2"/>
  <c r="Q408" i="2"/>
  <c r="P408" i="2"/>
  <c r="O416" i="2"/>
  <c r="N416" i="2"/>
  <c r="M416" i="2"/>
  <c r="S416" i="2"/>
  <c r="R416" i="2"/>
  <c r="T416" i="2"/>
  <c r="Q416" i="2"/>
  <c r="P416" i="2"/>
  <c r="O424" i="2"/>
  <c r="N424" i="2"/>
  <c r="M424" i="2"/>
  <c r="S424" i="2"/>
  <c r="R424" i="2"/>
  <c r="T424" i="2"/>
  <c r="Q424" i="2"/>
  <c r="P424" i="2"/>
  <c r="O432" i="2"/>
  <c r="N432" i="2"/>
  <c r="M432" i="2"/>
  <c r="S432" i="2"/>
  <c r="R432" i="2"/>
  <c r="T432" i="2"/>
  <c r="Q432" i="2"/>
  <c r="P432" i="2"/>
  <c r="O440" i="2"/>
  <c r="N440" i="2"/>
  <c r="M440" i="2"/>
  <c r="S440" i="2"/>
  <c r="R440" i="2"/>
  <c r="T440" i="2"/>
  <c r="Q440" i="2"/>
  <c r="P440" i="2"/>
  <c r="T448" i="2"/>
  <c r="S448" i="2"/>
  <c r="R448" i="2"/>
  <c r="Q448" i="2"/>
  <c r="P448" i="2"/>
  <c r="N448" i="2"/>
  <c r="M448" i="2"/>
  <c r="O448" i="2"/>
  <c r="T456" i="2"/>
  <c r="S456" i="2"/>
  <c r="R456" i="2"/>
  <c r="Q456" i="2"/>
  <c r="P456" i="2"/>
  <c r="N456" i="2"/>
  <c r="M456" i="2"/>
  <c r="O456" i="2"/>
  <c r="T464" i="2"/>
  <c r="S464" i="2"/>
  <c r="R464" i="2"/>
  <c r="Q464" i="2"/>
  <c r="P464" i="2"/>
  <c r="N464" i="2"/>
  <c r="M464" i="2"/>
  <c r="O464" i="2"/>
  <c r="T472" i="2"/>
  <c r="S472" i="2"/>
  <c r="R472" i="2"/>
  <c r="Q472" i="2"/>
  <c r="P472" i="2"/>
  <c r="N472" i="2"/>
  <c r="M472" i="2"/>
  <c r="O472" i="2"/>
  <c r="T480" i="2"/>
  <c r="S480" i="2"/>
  <c r="R480" i="2"/>
  <c r="Q480" i="2"/>
  <c r="P480" i="2"/>
  <c r="N480" i="2"/>
  <c r="M480" i="2"/>
  <c r="O480" i="2"/>
  <c r="T488" i="2"/>
  <c r="S488" i="2"/>
  <c r="R488" i="2"/>
  <c r="Q488" i="2"/>
  <c r="P488" i="2"/>
  <c r="N488" i="2"/>
  <c r="M488" i="2"/>
  <c r="O488" i="2"/>
  <c r="T496" i="2"/>
  <c r="S496" i="2"/>
  <c r="R496" i="2"/>
  <c r="Q496" i="2"/>
  <c r="P496" i="2"/>
  <c r="N496" i="2"/>
  <c r="M496" i="2"/>
  <c r="O496" i="2"/>
  <c r="T504" i="2"/>
  <c r="S504" i="2"/>
  <c r="R504" i="2"/>
  <c r="Q504" i="2"/>
  <c r="P504" i="2"/>
  <c r="N504" i="2"/>
  <c r="O504" i="2"/>
  <c r="M504" i="2"/>
  <c r="T512" i="2"/>
  <c r="S512" i="2"/>
  <c r="R512" i="2"/>
  <c r="Q512" i="2"/>
  <c r="P512" i="2"/>
  <c r="N512" i="2"/>
  <c r="O512" i="2"/>
  <c r="M512" i="2"/>
  <c r="T520" i="2"/>
  <c r="S520" i="2"/>
  <c r="R520" i="2"/>
  <c r="Q520" i="2"/>
  <c r="P520" i="2"/>
  <c r="N520" i="2"/>
  <c r="O520" i="2"/>
  <c r="M520" i="2"/>
  <c r="R263" i="2"/>
  <c r="Q263" i="2"/>
  <c r="P263" i="2"/>
  <c r="O263" i="2"/>
  <c r="M263" i="2"/>
  <c r="N263" i="2"/>
  <c r="T263" i="2"/>
  <c r="R271" i="2"/>
  <c r="Q271" i="2"/>
  <c r="P271" i="2"/>
  <c r="O271" i="2"/>
  <c r="N271" i="2"/>
  <c r="M271" i="2"/>
  <c r="T271" i="2"/>
  <c r="S271" i="2"/>
  <c r="R279" i="2"/>
  <c r="Q279" i="2"/>
  <c r="P279" i="2"/>
  <c r="O279" i="2"/>
  <c r="N279" i="2"/>
  <c r="M279" i="2"/>
  <c r="T279" i="2"/>
  <c r="S279" i="2"/>
  <c r="R287" i="2"/>
  <c r="Q287" i="2"/>
  <c r="P287" i="2"/>
  <c r="O287" i="2"/>
  <c r="N287" i="2"/>
  <c r="M287" i="2"/>
  <c r="T287" i="2"/>
  <c r="S287" i="2"/>
  <c r="R295" i="2"/>
  <c r="Q295" i="2"/>
  <c r="P295" i="2"/>
  <c r="O295" i="2"/>
  <c r="N295" i="2"/>
  <c r="M295" i="2"/>
  <c r="T295" i="2"/>
  <c r="S295" i="2"/>
  <c r="R303" i="2"/>
  <c r="Q303" i="2"/>
  <c r="P303" i="2"/>
  <c r="O303" i="2"/>
  <c r="N303" i="2"/>
  <c r="M303" i="2"/>
  <c r="T303" i="2"/>
  <c r="S303" i="2"/>
  <c r="R311" i="2"/>
  <c r="Q311" i="2"/>
  <c r="P311" i="2"/>
  <c r="O311" i="2"/>
  <c r="N311" i="2"/>
  <c r="M311" i="2"/>
  <c r="T311" i="2"/>
  <c r="S311" i="2"/>
  <c r="R319" i="2"/>
  <c r="Q319" i="2"/>
  <c r="P319" i="2"/>
  <c r="O319" i="2"/>
  <c r="N319" i="2"/>
  <c r="M319" i="2"/>
  <c r="T319" i="2"/>
  <c r="S319" i="2"/>
  <c r="R327" i="2"/>
  <c r="Q327" i="2"/>
  <c r="P327" i="2"/>
  <c r="O327" i="2"/>
  <c r="N327" i="2"/>
  <c r="M327" i="2"/>
  <c r="T327" i="2"/>
  <c r="S327" i="2"/>
  <c r="R335" i="2"/>
  <c r="Q335" i="2"/>
  <c r="P335" i="2"/>
  <c r="O335" i="2"/>
  <c r="N335" i="2"/>
  <c r="M335" i="2"/>
  <c r="T335" i="2"/>
  <c r="S335" i="2"/>
  <c r="R343" i="2"/>
  <c r="Q343" i="2"/>
  <c r="P343" i="2"/>
  <c r="O343" i="2"/>
  <c r="N343" i="2"/>
  <c r="M343" i="2"/>
  <c r="T343" i="2"/>
  <c r="S343" i="2"/>
  <c r="R351" i="2"/>
  <c r="Q351" i="2"/>
  <c r="P351" i="2"/>
  <c r="O351" i="2"/>
  <c r="N351" i="2"/>
  <c r="M351" i="2"/>
  <c r="T351" i="2"/>
  <c r="S351" i="2"/>
  <c r="O359" i="2"/>
  <c r="N359" i="2"/>
  <c r="M359" i="2"/>
  <c r="S359" i="2"/>
  <c r="R359" i="2"/>
  <c r="Q359" i="2"/>
  <c r="P359" i="2"/>
  <c r="O367" i="2"/>
  <c r="N367" i="2"/>
  <c r="M367" i="2"/>
  <c r="S367" i="2"/>
  <c r="R367" i="2"/>
  <c r="Q367" i="2"/>
  <c r="P367" i="2"/>
  <c r="O375" i="2"/>
  <c r="N375" i="2"/>
  <c r="M375" i="2"/>
  <c r="S375" i="2"/>
  <c r="R375" i="2"/>
  <c r="Q375" i="2"/>
  <c r="P375" i="2"/>
  <c r="O383" i="2"/>
  <c r="N383" i="2"/>
  <c r="M383" i="2"/>
  <c r="S383" i="2"/>
  <c r="R383" i="2"/>
  <c r="Q383" i="2"/>
  <c r="P383" i="2"/>
  <c r="O391" i="2"/>
  <c r="N391" i="2"/>
  <c r="M391" i="2"/>
  <c r="S391" i="2"/>
  <c r="R391" i="2"/>
  <c r="Q391" i="2"/>
  <c r="P391" i="2"/>
  <c r="T391" i="2"/>
  <c r="O399" i="2"/>
  <c r="N399" i="2"/>
  <c r="M399" i="2"/>
  <c r="S399" i="2"/>
  <c r="R399" i="2"/>
  <c r="Q399" i="2"/>
  <c r="P399" i="2"/>
  <c r="T399" i="2"/>
  <c r="O407" i="2"/>
  <c r="N407" i="2"/>
  <c r="M407" i="2"/>
  <c r="S407" i="2"/>
  <c r="R407" i="2"/>
  <c r="Q407" i="2"/>
  <c r="P407" i="2"/>
  <c r="O415" i="2"/>
  <c r="N415" i="2"/>
  <c r="M415" i="2"/>
  <c r="S415" i="2"/>
  <c r="R415" i="2"/>
  <c r="Q415" i="2"/>
  <c r="P415" i="2"/>
  <c r="O423" i="2"/>
  <c r="N423" i="2"/>
  <c r="M423" i="2"/>
  <c r="S423" i="2"/>
  <c r="R423" i="2"/>
  <c r="Q423" i="2"/>
  <c r="P423" i="2"/>
  <c r="T423" i="2"/>
  <c r="O431" i="2"/>
  <c r="N431" i="2"/>
  <c r="M431" i="2"/>
  <c r="S431" i="2"/>
  <c r="R431" i="2"/>
  <c r="Q431" i="2"/>
  <c r="P431" i="2"/>
  <c r="T431" i="2"/>
  <c r="O439" i="2"/>
  <c r="N439" i="2"/>
  <c r="M439" i="2"/>
  <c r="S439" i="2"/>
  <c r="R439" i="2"/>
  <c r="Q439" i="2"/>
  <c r="P439" i="2"/>
  <c r="T447" i="2"/>
  <c r="S447" i="2"/>
  <c r="R447" i="2"/>
  <c r="Q447" i="2"/>
  <c r="P447" i="2"/>
  <c r="M447" i="2"/>
  <c r="O447" i="2"/>
  <c r="N447" i="2"/>
  <c r="T455" i="2"/>
  <c r="S455" i="2"/>
  <c r="R455" i="2"/>
  <c r="Q455" i="2"/>
  <c r="P455" i="2"/>
  <c r="M455" i="2"/>
  <c r="O455" i="2"/>
  <c r="N455" i="2"/>
  <c r="T463" i="2"/>
  <c r="S463" i="2"/>
  <c r="R463" i="2"/>
  <c r="Q463" i="2"/>
  <c r="P463" i="2"/>
  <c r="M463" i="2"/>
  <c r="O463" i="2"/>
  <c r="N463" i="2"/>
  <c r="T471" i="2"/>
  <c r="S471" i="2"/>
  <c r="R471" i="2"/>
  <c r="Q471" i="2"/>
  <c r="P471" i="2"/>
  <c r="M471" i="2"/>
  <c r="O471" i="2"/>
  <c r="N471" i="2"/>
  <c r="T479" i="2"/>
  <c r="S479" i="2"/>
  <c r="R479" i="2"/>
  <c r="Q479" i="2"/>
  <c r="P479" i="2"/>
  <c r="M479" i="2"/>
  <c r="O479" i="2"/>
  <c r="N479" i="2"/>
  <c r="T487" i="2"/>
  <c r="S487" i="2"/>
  <c r="R487" i="2"/>
  <c r="Q487" i="2"/>
  <c r="P487" i="2"/>
  <c r="M487" i="2"/>
  <c r="N487" i="2"/>
  <c r="T495" i="2"/>
  <c r="S495" i="2"/>
  <c r="R495" i="2"/>
  <c r="Q495" i="2"/>
  <c r="P495" i="2"/>
  <c r="M495" i="2"/>
  <c r="O495" i="2"/>
  <c r="T503" i="2"/>
  <c r="S503" i="2"/>
  <c r="R503" i="2"/>
  <c r="Q503" i="2"/>
  <c r="P503" i="2"/>
  <c r="N503" i="2"/>
  <c r="O503" i="2"/>
  <c r="M503" i="2"/>
  <c r="T511" i="2"/>
  <c r="S511" i="2"/>
  <c r="R511" i="2"/>
  <c r="Q511" i="2"/>
  <c r="P511" i="2"/>
  <c r="N511" i="2"/>
  <c r="O511" i="2"/>
  <c r="M511" i="2"/>
  <c r="T519" i="2"/>
  <c r="S519" i="2"/>
  <c r="R519" i="2"/>
  <c r="Q519" i="2"/>
  <c r="P519" i="2"/>
  <c r="N519" i="2"/>
  <c r="O519" i="2"/>
  <c r="M519" i="2"/>
  <c r="T439" i="2"/>
  <c r="R310" i="2"/>
  <c r="Q310" i="2"/>
  <c r="P310" i="2"/>
  <c r="O310" i="2"/>
  <c r="N310" i="2"/>
  <c r="M310" i="2"/>
  <c r="T310" i="2"/>
  <c r="R318" i="2"/>
  <c r="Q318" i="2"/>
  <c r="P318" i="2"/>
  <c r="O318" i="2"/>
  <c r="N318" i="2"/>
  <c r="M318" i="2"/>
  <c r="T318" i="2"/>
  <c r="R326" i="2"/>
  <c r="Q326" i="2"/>
  <c r="P326" i="2"/>
  <c r="O326" i="2"/>
  <c r="N326" i="2"/>
  <c r="M326" i="2"/>
  <c r="T326" i="2"/>
  <c r="R334" i="2"/>
  <c r="Q334" i="2"/>
  <c r="P334" i="2"/>
  <c r="O334" i="2"/>
  <c r="N334" i="2"/>
  <c r="M334" i="2"/>
  <c r="T334" i="2"/>
  <c r="R342" i="2"/>
  <c r="Q342" i="2"/>
  <c r="P342" i="2"/>
  <c r="O342" i="2"/>
  <c r="N342" i="2"/>
  <c r="M342" i="2"/>
  <c r="T342" i="2"/>
  <c r="R350" i="2"/>
  <c r="Q350" i="2"/>
  <c r="P350" i="2"/>
  <c r="O350" i="2"/>
  <c r="N350" i="2"/>
  <c r="M350" i="2"/>
  <c r="T350" i="2"/>
  <c r="O358" i="2"/>
  <c r="N358" i="2"/>
  <c r="M358" i="2"/>
  <c r="S358" i="2"/>
  <c r="T358" i="2"/>
  <c r="R358" i="2"/>
  <c r="Q358" i="2"/>
  <c r="P358" i="2"/>
  <c r="O366" i="2"/>
  <c r="N366" i="2"/>
  <c r="M366" i="2"/>
  <c r="S366" i="2"/>
  <c r="T366" i="2"/>
  <c r="R366" i="2"/>
  <c r="Q366" i="2"/>
  <c r="P366" i="2"/>
  <c r="O374" i="2"/>
  <c r="N374" i="2"/>
  <c r="M374" i="2"/>
  <c r="S374" i="2"/>
  <c r="T374" i="2"/>
  <c r="R374" i="2"/>
  <c r="Q374" i="2"/>
  <c r="P374" i="2"/>
  <c r="O382" i="2"/>
  <c r="N382" i="2"/>
  <c r="M382" i="2"/>
  <c r="S382" i="2"/>
  <c r="T382" i="2"/>
  <c r="R382" i="2"/>
  <c r="Q382" i="2"/>
  <c r="P382" i="2"/>
  <c r="O390" i="2"/>
  <c r="N390" i="2"/>
  <c r="M390" i="2"/>
  <c r="S390" i="2"/>
  <c r="R390" i="2"/>
  <c r="T390" i="2"/>
  <c r="Q390" i="2"/>
  <c r="P390" i="2"/>
  <c r="O398" i="2"/>
  <c r="N398" i="2"/>
  <c r="M398" i="2"/>
  <c r="S398" i="2"/>
  <c r="R398" i="2"/>
  <c r="T398" i="2"/>
  <c r="Q398" i="2"/>
  <c r="P398" i="2"/>
  <c r="O406" i="2"/>
  <c r="N406" i="2"/>
  <c r="M406" i="2"/>
  <c r="S406" i="2"/>
  <c r="R406" i="2"/>
  <c r="T406" i="2"/>
  <c r="Q406" i="2"/>
  <c r="P406" i="2"/>
  <c r="O414" i="2"/>
  <c r="N414" i="2"/>
  <c r="M414" i="2"/>
  <c r="S414" i="2"/>
  <c r="R414" i="2"/>
  <c r="T414" i="2"/>
  <c r="Q414" i="2"/>
  <c r="P414" i="2"/>
  <c r="O422" i="2"/>
  <c r="N422" i="2"/>
  <c r="M422" i="2"/>
  <c r="S422" i="2"/>
  <c r="R422" i="2"/>
  <c r="T422" i="2"/>
  <c r="Q422" i="2"/>
  <c r="P422" i="2"/>
  <c r="O430" i="2"/>
  <c r="N430" i="2"/>
  <c r="M430" i="2"/>
  <c r="S430" i="2"/>
  <c r="R430" i="2"/>
  <c r="T430" i="2"/>
  <c r="Q430" i="2"/>
  <c r="P430" i="2"/>
  <c r="O438" i="2"/>
  <c r="N438" i="2"/>
  <c r="M438" i="2"/>
  <c r="S438" i="2"/>
  <c r="R438" i="2"/>
  <c r="T438" i="2"/>
  <c r="Q438" i="2"/>
  <c r="P438" i="2"/>
  <c r="T446" i="2"/>
  <c r="S446" i="2"/>
  <c r="R446" i="2"/>
  <c r="Q446" i="2"/>
  <c r="P446" i="2"/>
  <c r="O446" i="2"/>
  <c r="N446" i="2"/>
  <c r="M446" i="2"/>
  <c r="T454" i="2"/>
  <c r="S454" i="2"/>
  <c r="R454" i="2"/>
  <c r="Q454" i="2"/>
  <c r="P454" i="2"/>
  <c r="O454" i="2"/>
  <c r="N454" i="2"/>
  <c r="M454" i="2"/>
  <c r="T462" i="2"/>
  <c r="S462" i="2"/>
  <c r="R462" i="2"/>
  <c r="Q462" i="2"/>
  <c r="P462" i="2"/>
  <c r="O462" i="2"/>
  <c r="N462" i="2"/>
  <c r="M462" i="2"/>
  <c r="T470" i="2"/>
  <c r="S470" i="2"/>
  <c r="R470" i="2"/>
  <c r="Q470" i="2"/>
  <c r="P470" i="2"/>
  <c r="O470" i="2"/>
  <c r="N470" i="2"/>
  <c r="M470" i="2"/>
  <c r="T478" i="2"/>
  <c r="S478" i="2"/>
  <c r="R478" i="2"/>
  <c r="Q478" i="2"/>
  <c r="P478" i="2"/>
  <c r="O478" i="2"/>
  <c r="N478" i="2"/>
  <c r="M478" i="2"/>
  <c r="T486" i="2"/>
  <c r="S486" i="2"/>
  <c r="R486" i="2"/>
  <c r="Q486" i="2"/>
  <c r="P486" i="2"/>
  <c r="O486" i="2"/>
  <c r="N486" i="2"/>
  <c r="M486" i="2"/>
  <c r="T494" i="2"/>
  <c r="S494" i="2"/>
  <c r="R494" i="2"/>
  <c r="Q494" i="2"/>
  <c r="P494" i="2"/>
  <c r="O494" i="2"/>
  <c r="N494" i="2"/>
  <c r="M494" i="2"/>
  <c r="T502" i="2"/>
  <c r="S502" i="2"/>
  <c r="R502" i="2"/>
  <c r="Q502" i="2"/>
  <c r="P502" i="2"/>
  <c r="N502" i="2"/>
  <c r="O502" i="2"/>
  <c r="M502" i="2"/>
  <c r="T510" i="2"/>
  <c r="S510" i="2"/>
  <c r="R510" i="2"/>
  <c r="Q510" i="2"/>
  <c r="P510" i="2"/>
  <c r="N510" i="2"/>
  <c r="O510" i="2"/>
  <c r="M510" i="2"/>
  <c r="T518" i="2"/>
  <c r="S518" i="2"/>
  <c r="R518" i="2"/>
  <c r="Q518" i="2"/>
  <c r="P518" i="2"/>
  <c r="N518" i="2"/>
  <c r="O518" i="2"/>
  <c r="M518" i="2"/>
  <c r="T367" i="2"/>
  <c r="R309" i="2"/>
  <c r="Q309" i="2"/>
  <c r="P309" i="2"/>
  <c r="O309" i="2"/>
  <c r="N309" i="2"/>
  <c r="M309" i="2"/>
  <c r="T309" i="2"/>
  <c r="R317" i="2"/>
  <c r="Q317" i="2"/>
  <c r="P317" i="2"/>
  <c r="O317" i="2"/>
  <c r="N317" i="2"/>
  <c r="M317" i="2"/>
  <c r="T317" i="2"/>
  <c r="R325" i="2"/>
  <c r="Q325" i="2"/>
  <c r="P325" i="2"/>
  <c r="O325" i="2"/>
  <c r="N325" i="2"/>
  <c r="M325" i="2"/>
  <c r="T325" i="2"/>
  <c r="R333" i="2"/>
  <c r="Q333" i="2"/>
  <c r="P333" i="2"/>
  <c r="O333" i="2"/>
  <c r="N333" i="2"/>
  <c r="M333" i="2"/>
  <c r="T333" i="2"/>
  <c r="R341" i="2"/>
  <c r="Q341" i="2"/>
  <c r="P341" i="2"/>
  <c r="O341" i="2"/>
  <c r="N341" i="2"/>
  <c r="M341" i="2"/>
  <c r="T341" i="2"/>
  <c r="R349" i="2"/>
  <c r="Q349" i="2"/>
  <c r="P349" i="2"/>
  <c r="O349" i="2"/>
  <c r="N349" i="2"/>
  <c r="M349" i="2"/>
  <c r="T349" i="2"/>
  <c r="O357" i="2"/>
  <c r="N357" i="2"/>
  <c r="M357" i="2"/>
  <c r="S357" i="2"/>
  <c r="R357" i="2"/>
  <c r="Q357" i="2"/>
  <c r="P357" i="2"/>
  <c r="T357" i="2"/>
  <c r="O365" i="2"/>
  <c r="N365" i="2"/>
  <c r="M365" i="2"/>
  <c r="S365" i="2"/>
  <c r="R365" i="2"/>
  <c r="Q365" i="2"/>
  <c r="P365" i="2"/>
  <c r="T365" i="2"/>
  <c r="O373" i="2"/>
  <c r="N373" i="2"/>
  <c r="M373" i="2"/>
  <c r="S373" i="2"/>
  <c r="R373" i="2"/>
  <c r="Q373" i="2"/>
  <c r="P373" i="2"/>
  <c r="T373" i="2"/>
  <c r="O381" i="2"/>
  <c r="N381" i="2"/>
  <c r="M381" i="2"/>
  <c r="S381" i="2"/>
  <c r="R381" i="2"/>
  <c r="Q381" i="2"/>
  <c r="P381" i="2"/>
  <c r="T381" i="2"/>
  <c r="O389" i="2"/>
  <c r="N389" i="2"/>
  <c r="M389" i="2"/>
  <c r="S389" i="2"/>
  <c r="R389" i="2"/>
  <c r="T389" i="2"/>
  <c r="Q389" i="2"/>
  <c r="P389" i="2"/>
  <c r="O397" i="2"/>
  <c r="N397" i="2"/>
  <c r="M397" i="2"/>
  <c r="S397" i="2"/>
  <c r="R397" i="2"/>
  <c r="T397" i="2"/>
  <c r="Q397" i="2"/>
  <c r="O405" i="2"/>
  <c r="N405" i="2"/>
  <c r="M405" i="2"/>
  <c r="S405" i="2"/>
  <c r="R405" i="2"/>
  <c r="T405" i="2"/>
  <c r="Q405" i="2"/>
  <c r="O413" i="2"/>
  <c r="N413" i="2"/>
  <c r="M413" i="2"/>
  <c r="S413" i="2"/>
  <c r="R413" i="2"/>
  <c r="T413" i="2"/>
  <c r="Q413" i="2"/>
  <c r="P413" i="2"/>
  <c r="O421" i="2"/>
  <c r="N421" i="2"/>
  <c r="M421" i="2"/>
  <c r="S421" i="2"/>
  <c r="R421" i="2"/>
  <c r="T421" i="2"/>
  <c r="Q421" i="2"/>
  <c r="P421" i="2"/>
  <c r="O429" i="2"/>
  <c r="N429" i="2"/>
  <c r="M429" i="2"/>
  <c r="S429" i="2"/>
  <c r="R429" i="2"/>
  <c r="T429" i="2"/>
  <c r="Q429" i="2"/>
  <c r="O437" i="2"/>
  <c r="N437" i="2"/>
  <c r="M437" i="2"/>
  <c r="S437" i="2"/>
  <c r="R437" i="2"/>
  <c r="T437" i="2"/>
  <c r="Q437" i="2"/>
  <c r="T445" i="2"/>
  <c r="S445" i="2"/>
  <c r="R445" i="2"/>
  <c r="Q445" i="2"/>
  <c r="P445" i="2"/>
  <c r="O445" i="2"/>
  <c r="N445" i="2"/>
  <c r="M445" i="2"/>
  <c r="T453" i="2"/>
  <c r="S453" i="2"/>
  <c r="R453" i="2"/>
  <c r="Q453" i="2"/>
  <c r="P453" i="2"/>
  <c r="O453" i="2"/>
  <c r="N453" i="2"/>
  <c r="M453" i="2"/>
  <c r="T461" i="2"/>
  <c r="S461" i="2"/>
  <c r="R461" i="2"/>
  <c r="Q461" i="2"/>
  <c r="P461" i="2"/>
  <c r="O461" i="2"/>
  <c r="N461" i="2"/>
  <c r="M461" i="2"/>
  <c r="T469" i="2"/>
  <c r="S469" i="2"/>
  <c r="R469" i="2"/>
  <c r="Q469" i="2"/>
  <c r="P469" i="2"/>
  <c r="O469" i="2"/>
  <c r="N469" i="2"/>
  <c r="M469" i="2"/>
  <c r="T477" i="2"/>
  <c r="S477" i="2"/>
  <c r="R477" i="2"/>
  <c r="Q477" i="2"/>
  <c r="P477" i="2"/>
  <c r="O477" i="2"/>
  <c r="N477" i="2"/>
  <c r="M477" i="2"/>
  <c r="T485" i="2"/>
  <c r="S485" i="2"/>
  <c r="R485" i="2"/>
  <c r="Q485" i="2"/>
  <c r="P485" i="2"/>
  <c r="O485" i="2"/>
  <c r="N485" i="2"/>
  <c r="M485" i="2"/>
  <c r="T493" i="2"/>
  <c r="S493" i="2"/>
  <c r="R493" i="2"/>
  <c r="Q493" i="2"/>
  <c r="P493" i="2"/>
  <c r="O493" i="2"/>
  <c r="N493" i="2"/>
  <c r="M493" i="2"/>
  <c r="T501" i="2"/>
  <c r="S501" i="2"/>
  <c r="R501" i="2"/>
  <c r="Q501" i="2"/>
  <c r="P501" i="2"/>
  <c r="N501" i="2"/>
  <c r="O501" i="2"/>
  <c r="M501" i="2"/>
  <c r="T509" i="2"/>
  <c r="S509" i="2"/>
  <c r="R509" i="2"/>
  <c r="Q509" i="2"/>
  <c r="P509" i="2"/>
  <c r="N509" i="2"/>
  <c r="O509" i="2"/>
  <c r="M509" i="2"/>
  <c r="T517" i="2"/>
  <c r="S517" i="2"/>
  <c r="R517" i="2"/>
  <c r="Q517" i="2"/>
  <c r="P517" i="2"/>
  <c r="N517" i="2"/>
  <c r="O517" i="2"/>
  <c r="M517" i="2"/>
  <c r="T525" i="2"/>
  <c r="S525" i="2"/>
  <c r="R525" i="2"/>
  <c r="Q525" i="2"/>
  <c r="P525" i="2"/>
  <c r="N525" i="2"/>
  <c r="O525" i="2"/>
  <c r="M525" i="2"/>
  <c r="T407" i="2"/>
  <c r="R284" i="2"/>
  <c r="Q284" i="2"/>
  <c r="P284" i="2"/>
  <c r="O284" i="2"/>
  <c r="N284" i="2"/>
  <c r="M284" i="2"/>
  <c r="T284" i="2"/>
  <c r="S284" i="2"/>
  <c r="R292" i="2"/>
  <c r="Q292" i="2"/>
  <c r="P292" i="2"/>
  <c r="O292" i="2"/>
  <c r="N292" i="2"/>
  <c r="M292" i="2"/>
  <c r="T292" i="2"/>
  <c r="S292" i="2"/>
  <c r="R300" i="2"/>
  <c r="Q300" i="2"/>
  <c r="P300" i="2"/>
  <c r="O300" i="2"/>
  <c r="N300" i="2"/>
  <c r="M300" i="2"/>
  <c r="T300" i="2"/>
  <c r="S300" i="2"/>
  <c r="R308" i="2"/>
  <c r="Q308" i="2"/>
  <c r="P308" i="2"/>
  <c r="O308" i="2"/>
  <c r="N308" i="2"/>
  <c r="M308" i="2"/>
  <c r="T308" i="2"/>
  <c r="S308" i="2"/>
  <c r="R316" i="2"/>
  <c r="Q316" i="2"/>
  <c r="P316" i="2"/>
  <c r="O316" i="2"/>
  <c r="N316" i="2"/>
  <c r="M316" i="2"/>
  <c r="T316" i="2"/>
  <c r="S316" i="2"/>
  <c r="R324" i="2"/>
  <c r="Q324" i="2"/>
  <c r="P324" i="2"/>
  <c r="O324" i="2"/>
  <c r="N324" i="2"/>
  <c r="M324" i="2"/>
  <c r="T324" i="2"/>
  <c r="S324" i="2"/>
  <c r="R332" i="2"/>
  <c r="Q332" i="2"/>
  <c r="P332" i="2"/>
  <c r="O332" i="2"/>
  <c r="N332" i="2"/>
  <c r="M332" i="2"/>
  <c r="T332" i="2"/>
  <c r="S332" i="2"/>
  <c r="R340" i="2"/>
  <c r="Q340" i="2"/>
  <c r="P340" i="2"/>
  <c r="O340" i="2"/>
  <c r="N340" i="2"/>
  <c r="M340" i="2"/>
  <c r="T340" i="2"/>
  <c r="S340" i="2"/>
  <c r="R348" i="2"/>
  <c r="Q348" i="2"/>
  <c r="P348" i="2"/>
  <c r="O348" i="2"/>
  <c r="N348" i="2"/>
  <c r="M348" i="2"/>
  <c r="T348" i="2"/>
  <c r="S348" i="2"/>
  <c r="O356" i="2"/>
  <c r="N356" i="2"/>
  <c r="S356" i="2"/>
  <c r="T356" i="2"/>
  <c r="R356" i="2"/>
  <c r="Q356" i="2"/>
  <c r="P356" i="2"/>
  <c r="M356" i="2"/>
  <c r="O364" i="2"/>
  <c r="N364" i="2"/>
  <c r="M364" i="2"/>
  <c r="S364" i="2"/>
  <c r="T364" i="2"/>
  <c r="R364" i="2"/>
  <c r="Q364" i="2"/>
  <c r="P364" i="2"/>
  <c r="O372" i="2"/>
  <c r="N372" i="2"/>
  <c r="M372" i="2"/>
  <c r="S372" i="2"/>
  <c r="T372" i="2"/>
  <c r="R372" i="2"/>
  <c r="Q372" i="2"/>
  <c r="P372" i="2"/>
  <c r="O380" i="2"/>
  <c r="N380" i="2"/>
  <c r="M380" i="2"/>
  <c r="S380" i="2"/>
  <c r="T380" i="2"/>
  <c r="R380" i="2"/>
  <c r="Q380" i="2"/>
  <c r="P380" i="2"/>
  <c r="O388" i="2"/>
  <c r="N388" i="2"/>
  <c r="M388" i="2"/>
  <c r="S388" i="2"/>
  <c r="R388" i="2"/>
  <c r="T388" i="2"/>
  <c r="Q388" i="2"/>
  <c r="P388" i="2"/>
  <c r="O396" i="2"/>
  <c r="N396" i="2"/>
  <c r="M396" i="2"/>
  <c r="S396" i="2"/>
  <c r="R396" i="2"/>
  <c r="T396" i="2"/>
  <c r="Q396" i="2"/>
  <c r="P396" i="2"/>
  <c r="O404" i="2"/>
  <c r="N404" i="2"/>
  <c r="M404" i="2"/>
  <c r="S404" i="2"/>
  <c r="R404" i="2"/>
  <c r="T404" i="2"/>
  <c r="Q404" i="2"/>
  <c r="P404" i="2"/>
  <c r="O412" i="2"/>
  <c r="N412" i="2"/>
  <c r="M412" i="2"/>
  <c r="S412" i="2"/>
  <c r="R412" i="2"/>
  <c r="T412" i="2"/>
  <c r="Q412" i="2"/>
  <c r="P412" i="2"/>
  <c r="O420" i="2"/>
  <c r="N420" i="2"/>
  <c r="M420" i="2"/>
  <c r="S420" i="2"/>
  <c r="R420" i="2"/>
  <c r="T420" i="2"/>
  <c r="Q420" i="2"/>
  <c r="P420" i="2"/>
  <c r="O428" i="2"/>
  <c r="N428" i="2"/>
  <c r="M428" i="2"/>
  <c r="S428" i="2"/>
  <c r="R428" i="2"/>
  <c r="T428" i="2"/>
  <c r="Q428" i="2"/>
  <c r="P428" i="2"/>
  <c r="O436" i="2"/>
  <c r="N436" i="2"/>
  <c r="M436" i="2"/>
  <c r="S436" i="2"/>
  <c r="R436" i="2"/>
  <c r="T436" i="2"/>
  <c r="Q436" i="2"/>
  <c r="P436" i="2"/>
  <c r="T444" i="2"/>
  <c r="S444" i="2"/>
  <c r="R444" i="2"/>
  <c r="Q444" i="2"/>
  <c r="P444" i="2"/>
  <c r="N444" i="2"/>
  <c r="M444" i="2"/>
  <c r="O444" i="2"/>
  <c r="T452" i="2"/>
  <c r="S452" i="2"/>
  <c r="R452" i="2"/>
  <c r="Q452" i="2"/>
  <c r="P452" i="2"/>
  <c r="N452" i="2"/>
  <c r="M452" i="2"/>
  <c r="O452" i="2"/>
  <c r="T460" i="2"/>
  <c r="S460" i="2"/>
  <c r="R460" i="2"/>
  <c r="Q460" i="2"/>
  <c r="P460" i="2"/>
  <c r="N460" i="2"/>
  <c r="M460" i="2"/>
  <c r="O460" i="2"/>
  <c r="T468" i="2"/>
  <c r="S468" i="2"/>
  <c r="R468" i="2"/>
  <c r="Q468" i="2"/>
  <c r="P468" i="2"/>
  <c r="N468" i="2"/>
  <c r="M468" i="2"/>
  <c r="O468" i="2"/>
  <c r="T476" i="2"/>
  <c r="S476" i="2"/>
  <c r="R476" i="2"/>
  <c r="Q476" i="2"/>
  <c r="P476" i="2"/>
  <c r="N476" i="2"/>
  <c r="M476" i="2"/>
  <c r="O476" i="2"/>
  <c r="T484" i="2"/>
  <c r="S484" i="2"/>
  <c r="R484" i="2"/>
  <c r="Q484" i="2"/>
  <c r="P484" i="2"/>
  <c r="N484" i="2"/>
  <c r="M484" i="2"/>
  <c r="O484" i="2"/>
  <c r="T492" i="2"/>
  <c r="S492" i="2"/>
  <c r="R492" i="2"/>
  <c r="Q492" i="2"/>
  <c r="P492" i="2"/>
  <c r="N492" i="2"/>
  <c r="M492" i="2"/>
  <c r="O492" i="2"/>
  <c r="T500" i="2"/>
  <c r="S500" i="2"/>
  <c r="R500" i="2"/>
  <c r="Q500" i="2"/>
  <c r="P500" i="2"/>
  <c r="N500" i="2"/>
  <c r="O500" i="2"/>
  <c r="M500" i="2"/>
  <c r="T508" i="2"/>
  <c r="S508" i="2"/>
  <c r="R508" i="2"/>
  <c r="Q508" i="2"/>
  <c r="P508" i="2"/>
  <c r="N508" i="2"/>
  <c r="O508" i="2"/>
  <c r="M508" i="2"/>
  <c r="T516" i="2"/>
  <c r="S516" i="2"/>
  <c r="R516" i="2"/>
  <c r="Q516" i="2"/>
  <c r="P516" i="2"/>
  <c r="N516" i="2"/>
  <c r="O516" i="2"/>
  <c r="M516" i="2"/>
  <c r="T524" i="2"/>
  <c r="S524" i="2"/>
  <c r="R524" i="2"/>
  <c r="Q524" i="2"/>
  <c r="P524" i="2"/>
  <c r="N524" i="2"/>
  <c r="O524" i="2"/>
  <c r="M524" i="2"/>
  <c r="S317" i="2"/>
  <c r="S333" i="2"/>
  <c r="S349" i="2"/>
  <c r="T375" i="2"/>
  <c r="T415" i="2"/>
  <c r="O487" i="2"/>
  <c r="R275" i="2"/>
  <c r="Q275" i="2"/>
  <c r="P275" i="2"/>
  <c r="O275" i="2"/>
  <c r="N275" i="2"/>
  <c r="M275" i="2"/>
  <c r="T275" i="2"/>
  <c r="S275" i="2"/>
  <c r="R283" i="2"/>
  <c r="Q283" i="2"/>
  <c r="P283" i="2"/>
  <c r="O283" i="2"/>
  <c r="N283" i="2"/>
  <c r="M283" i="2"/>
  <c r="T283" i="2"/>
  <c r="S283" i="2"/>
  <c r="R291" i="2"/>
  <c r="Q291" i="2"/>
  <c r="P291" i="2"/>
  <c r="O291" i="2"/>
  <c r="N291" i="2"/>
  <c r="M291" i="2"/>
  <c r="T291" i="2"/>
  <c r="S291" i="2"/>
  <c r="R299" i="2"/>
  <c r="Q299" i="2"/>
  <c r="P299" i="2"/>
  <c r="O299" i="2"/>
  <c r="N299" i="2"/>
  <c r="M299" i="2"/>
  <c r="T299" i="2"/>
  <c r="S299" i="2"/>
  <c r="R307" i="2"/>
  <c r="Q307" i="2"/>
  <c r="P307" i="2"/>
  <c r="O307" i="2"/>
  <c r="N307" i="2"/>
  <c r="M307" i="2"/>
  <c r="T307" i="2"/>
  <c r="S307" i="2"/>
  <c r="R315" i="2"/>
  <c r="Q315" i="2"/>
  <c r="P315" i="2"/>
  <c r="O315" i="2"/>
  <c r="N315" i="2"/>
  <c r="M315" i="2"/>
  <c r="T315" i="2"/>
  <c r="S315" i="2"/>
  <c r="R323" i="2"/>
  <c r="Q323" i="2"/>
  <c r="P323" i="2"/>
  <c r="O323" i="2"/>
  <c r="N323" i="2"/>
  <c r="M323" i="2"/>
  <c r="T323" i="2"/>
  <c r="S323" i="2"/>
  <c r="R331" i="2"/>
  <c r="Q331" i="2"/>
  <c r="P331" i="2"/>
  <c r="O331" i="2"/>
  <c r="N331" i="2"/>
  <c r="M331" i="2"/>
  <c r="T331" i="2"/>
  <c r="S331" i="2"/>
  <c r="R339" i="2"/>
  <c r="Q339" i="2"/>
  <c r="P339" i="2"/>
  <c r="O339" i="2"/>
  <c r="N339" i="2"/>
  <c r="M339" i="2"/>
  <c r="T339" i="2"/>
  <c r="S339" i="2"/>
  <c r="R347" i="2"/>
  <c r="Q347" i="2"/>
  <c r="P347" i="2"/>
  <c r="O347" i="2"/>
  <c r="N347" i="2"/>
  <c r="M347" i="2"/>
  <c r="T347" i="2"/>
  <c r="S347" i="2"/>
  <c r="O355" i="2"/>
  <c r="T355" i="2"/>
  <c r="S355" i="2"/>
  <c r="R355" i="2"/>
  <c r="Q355" i="2"/>
  <c r="P355" i="2"/>
  <c r="N355" i="2"/>
  <c r="M355" i="2"/>
  <c r="O363" i="2"/>
  <c r="N363" i="2"/>
  <c r="M363" i="2"/>
  <c r="S363" i="2"/>
  <c r="R363" i="2"/>
  <c r="Q363" i="2"/>
  <c r="P363" i="2"/>
  <c r="T363" i="2"/>
  <c r="O371" i="2"/>
  <c r="N371" i="2"/>
  <c r="M371" i="2"/>
  <c r="S371" i="2"/>
  <c r="R371" i="2"/>
  <c r="Q371" i="2"/>
  <c r="P371" i="2"/>
  <c r="T371" i="2"/>
  <c r="O379" i="2"/>
  <c r="N379" i="2"/>
  <c r="M379" i="2"/>
  <c r="S379" i="2"/>
  <c r="R379" i="2"/>
  <c r="Q379" i="2"/>
  <c r="P379" i="2"/>
  <c r="T379" i="2"/>
  <c r="O387" i="2"/>
  <c r="N387" i="2"/>
  <c r="M387" i="2"/>
  <c r="S387" i="2"/>
  <c r="R387" i="2"/>
  <c r="T387" i="2"/>
  <c r="Q387" i="2"/>
  <c r="P387" i="2"/>
  <c r="O395" i="2"/>
  <c r="N395" i="2"/>
  <c r="M395" i="2"/>
  <c r="S395" i="2"/>
  <c r="R395" i="2"/>
  <c r="T395" i="2"/>
  <c r="Q395" i="2"/>
  <c r="P395" i="2"/>
  <c r="O403" i="2"/>
  <c r="N403" i="2"/>
  <c r="M403" i="2"/>
  <c r="S403" i="2"/>
  <c r="R403" i="2"/>
  <c r="T403" i="2"/>
  <c r="Q403" i="2"/>
  <c r="P403" i="2"/>
  <c r="O411" i="2"/>
  <c r="N411" i="2"/>
  <c r="M411" i="2"/>
  <c r="S411" i="2"/>
  <c r="R411" i="2"/>
  <c r="T411" i="2"/>
  <c r="Q411" i="2"/>
  <c r="P411" i="2"/>
  <c r="O419" i="2"/>
  <c r="N419" i="2"/>
  <c r="M419" i="2"/>
  <c r="S419" i="2"/>
  <c r="R419" i="2"/>
  <c r="T419" i="2"/>
  <c r="Q419" i="2"/>
  <c r="P419" i="2"/>
  <c r="O427" i="2"/>
  <c r="N427" i="2"/>
  <c r="M427" i="2"/>
  <c r="S427" i="2"/>
  <c r="R427" i="2"/>
  <c r="T427" i="2"/>
  <c r="Q427" i="2"/>
  <c r="P427" i="2"/>
  <c r="O435" i="2"/>
  <c r="N435" i="2"/>
  <c r="M435" i="2"/>
  <c r="S435" i="2"/>
  <c r="R435" i="2"/>
  <c r="T435" i="2"/>
  <c r="Q435" i="2"/>
  <c r="P435" i="2"/>
  <c r="T443" i="2"/>
  <c r="S443" i="2"/>
  <c r="R443" i="2"/>
  <c r="Q443" i="2"/>
  <c r="P443" i="2"/>
  <c r="O443" i="2"/>
  <c r="M443" i="2"/>
  <c r="N443" i="2"/>
  <c r="T451" i="2"/>
  <c r="S451" i="2"/>
  <c r="R451" i="2"/>
  <c r="Q451" i="2"/>
  <c r="P451" i="2"/>
  <c r="O451" i="2"/>
  <c r="M451" i="2"/>
  <c r="N451" i="2"/>
  <c r="T459" i="2"/>
  <c r="S459" i="2"/>
  <c r="R459" i="2"/>
  <c r="Q459" i="2"/>
  <c r="P459" i="2"/>
  <c r="O459" i="2"/>
  <c r="M459" i="2"/>
  <c r="T467" i="2"/>
  <c r="S467" i="2"/>
  <c r="R467" i="2"/>
  <c r="Q467" i="2"/>
  <c r="P467" i="2"/>
  <c r="O467" i="2"/>
  <c r="M467" i="2"/>
  <c r="N467" i="2"/>
  <c r="T475" i="2"/>
  <c r="S475" i="2"/>
  <c r="R475" i="2"/>
  <c r="Q475" i="2"/>
  <c r="P475" i="2"/>
  <c r="O475" i="2"/>
  <c r="M475" i="2"/>
  <c r="N475" i="2"/>
  <c r="T483" i="2"/>
  <c r="S483" i="2"/>
  <c r="R483" i="2"/>
  <c r="Q483" i="2"/>
  <c r="P483" i="2"/>
  <c r="O483" i="2"/>
  <c r="M483" i="2"/>
  <c r="N483" i="2"/>
  <c r="T491" i="2"/>
  <c r="S491" i="2"/>
  <c r="R491" i="2"/>
  <c r="Q491" i="2"/>
  <c r="P491" i="2"/>
  <c r="O491" i="2"/>
  <c r="M491" i="2"/>
  <c r="N491" i="2"/>
  <c r="T499" i="2"/>
  <c r="S499" i="2"/>
  <c r="R499" i="2"/>
  <c r="Q499" i="2"/>
  <c r="P499" i="2"/>
  <c r="N499" i="2"/>
  <c r="O499" i="2"/>
  <c r="M499" i="2"/>
  <c r="T507" i="2"/>
  <c r="S507" i="2"/>
  <c r="R507" i="2"/>
  <c r="Q507" i="2"/>
  <c r="P507" i="2"/>
  <c r="N507" i="2"/>
  <c r="O507" i="2"/>
  <c r="M507" i="2"/>
  <c r="T515" i="2"/>
  <c r="S515" i="2"/>
  <c r="R515" i="2"/>
  <c r="Q515" i="2"/>
  <c r="P515" i="2"/>
  <c r="N515" i="2"/>
  <c r="O515" i="2"/>
  <c r="M515" i="2"/>
  <c r="T523" i="2"/>
  <c r="S523" i="2"/>
  <c r="R523" i="2"/>
  <c r="Q523" i="2"/>
  <c r="P523" i="2"/>
  <c r="N523" i="2"/>
  <c r="O523" i="2"/>
  <c r="M523" i="2"/>
  <c r="S318" i="2"/>
  <c r="S334" i="2"/>
  <c r="S350" i="2"/>
  <c r="N495" i="2"/>
  <c r="M5" i="2" l="1"/>
  <c r="T5" i="2"/>
  <c r="T18" i="2" s="1"/>
  <c r="O5" i="2"/>
  <c r="O18" i="2" s="1"/>
  <c r="N5" i="2"/>
  <c r="N18" i="2" s="1"/>
  <c r="R5" i="2"/>
  <c r="R18" i="2" s="1"/>
  <c r="Q5" i="2"/>
  <c r="Q18" i="2" s="1"/>
  <c r="P5" i="2"/>
  <c r="P18" i="2" s="1"/>
  <c r="S5" i="2"/>
  <c r="S18" i="2" s="1"/>
  <c r="M18" i="2" l="1"/>
  <c r="U5" i="2"/>
  <c r="B12" i="2"/>
</calcChain>
</file>

<file path=xl/sharedStrings.xml><?xml version="1.0" encoding="utf-8"?>
<sst xmlns="http://schemas.openxmlformats.org/spreadsheetml/2006/main" count="175" uniqueCount="56">
  <si>
    <t>Weekday Morning</t>
  </si>
  <si>
    <t>Assaults</t>
  </si>
  <si>
    <t>Break and Enter</t>
  </si>
  <si>
    <t>Fraud</t>
  </si>
  <si>
    <t>Mischief</t>
  </si>
  <si>
    <t>Other Violations Involving Violence Or The Threat Of Violence</t>
  </si>
  <si>
    <t>Sexual Violations</t>
  </si>
  <si>
    <t>Theft - Motor Vehicle</t>
  </si>
  <si>
    <t>Grand Total</t>
  </si>
  <si>
    <t>SD</t>
  </si>
  <si>
    <t>AVG</t>
  </si>
  <si>
    <t>Threats/Other Violence</t>
  </si>
  <si>
    <t>Sex Crimes, excluding SW</t>
  </si>
  <si>
    <t>Weekday Afternoon</t>
  </si>
  <si>
    <t>Weekday Evening</t>
  </si>
  <si>
    <t>Weekday Night</t>
  </si>
  <si>
    <t xml:space="preserve">Friday-Sunday Morning </t>
  </si>
  <si>
    <t>Fri-Sn Night</t>
  </si>
  <si>
    <t>Fri-Sn Evening</t>
  </si>
  <si>
    <t>Fri-Sn Afternoon</t>
  </si>
  <si>
    <t>Theft and Robbery</t>
  </si>
  <si>
    <t>Mischief / Vandalism</t>
  </si>
  <si>
    <t>Sim</t>
  </si>
  <si>
    <t>Day of the week</t>
  </si>
  <si>
    <t>Monday</t>
  </si>
  <si>
    <t>Wednesday</t>
  </si>
  <si>
    <t>Saturday</t>
  </si>
  <si>
    <t>Sunday</t>
  </si>
  <si>
    <t>Friday</t>
  </si>
  <si>
    <t>Thursday</t>
  </si>
  <si>
    <t>Tuesday</t>
  </si>
  <si>
    <t xml:space="preserve">Time of Day </t>
  </si>
  <si>
    <t>Morning</t>
  </si>
  <si>
    <t>Afternoon</t>
  </si>
  <si>
    <t>Evening</t>
  </si>
  <si>
    <t>Night</t>
  </si>
  <si>
    <t xml:space="preserve">Predicted Volume </t>
  </si>
  <si>
    <t xml:space="preserve">Plan for which scenario </t>
  </si>
  <si>
    <t>75th Percentile</t>
  </si>
  <si>
    <t>80th Percentile</t>
  </si>
  <si>
    <t>90th Percentile</t>
  </si>
  <si>
    <t>Police Officers Needed for each call type</t>
  </si>
  <si>
    <t>Time needed per call (hr)</t>
  </si>
  <si>
    <t>% of a shift</t>
  </si>
  <si>
    <t>Hide this array</t>
  </si>
  <si>
    <t xml:space="preserve">Factored by vol. </t>
  </si>
  <si>
    <t>Officers x Time Req.</t>
  </si>
  <si>
    <t xml:space="preserve">Predicted Officers Needed </t>
  </si>
  <si>
    <t>50th Percentile</t>
  </si>
  <si>
    <t xml:space="preserve">the v look up will go to the percentile page and then find the one that is the least number but never greater, and then take the value from the offence type's column and choose that probabilty.  </t>
  </si>
  <si>
    <t xml:space="preserve">percentile is the story of the grades. You can score a certain amount such as 38 out of 50, but you are not at 38%. You can be just better than 2/3 students and you end up being in the 25% percentile. </t>
  </si>
  <si>
    <t xml:space="preserve">You find the medium. That is the 50th percentile. The 25th and 75th percentile as well. </t>
  </si>
  <si>
    <t>lower bound</t>
  </si>
  <si>
    <t>upper</t>
  </si>
  <si>
    <t>time</t>
  </si>
  <si>
    <t>officers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</si>
</sst>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2" fontId="0" fillId="0" borderId="0" xfId="0" applyNumberFormat="1"/>
    <xf numFmtId="164"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1" fillId="0" borderId="0" xfId="0" applyFont="1"/>
    <xf numFmtId="164" fontId="0" fillId="3" borderId="1" xfId="0" applyNumberFormat="1" applyFill="1" applyBorder="1" applyAlignment="1">
      <alignment horizontal="center" vertical="center"/>
    </xf>
    <xf numFmtId="0" fontId="0" fillId="4" borderId="0" xfId="0" applyFill="1"/>
    <xf numFmtId="0" fontId="0" fillId="4"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8B1CEF6-1A06-2845-BF5B-1FA38A8AABB3}">
  <we:reference id="wa104100404" version="3.0.0.1" store="en-US" storeType="OMEX"/>
  <we:alternateReferences>
    <we:reference id="WA104100404" version="3.0.0.1" store="" storeType="OMEX"/>
  </we:alternateReferences>
  <we:properties>
    <we:property name="UniqueID" value="&quot;20259231761265867081&quot;"/>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50102-CA46-44B8-AEFA-52803DD749BF}">
  <dimension ref="A3:Y525"/>
  <sheetViews>
    <sheetView tabSelected="1" workbookViewId="0">
      <selection activeCell="X72" sqref="X72"/>
    </sheetView>
  </sheetViews>
  <sheetFormatPr baseColWidth="10" defaultColWidth="8.83203125" defaultRowHeight="15" x14ac:dyDescent="0.2"/>
  <cols>
    <col min="12" max="12" width="15.6640625" customWidth="1"/>
    <col min="14" max="14" width="10.5" customWidth="1"/>
  </cols>
  <sheetData>
    <row r="3" spans="2:25" ht="16" thickBot="1" x14ac:dyDescent="0.25">
      <c r="B3" t="s">
        <v>23</v>
      </c>
      <c r="G3" t="s">
        <v>37</v>
      </c>
      <c r="L3" t="s">
        <v>36</v>
      </c>
      <c r="X3" t="s">
        <v>50</v>
      </c>
    </row>
    <row r="4" spans="2:25" ht="16" thickBot="1" x14ac:dyDescent="0.25">
      <c r="B4" s="3" t="s">
        <v>30</v>
      </c>
      <c r="D4" t="str">
        <f>IF(OR(B4="Monday",B4="Tuesday",B4="Wednesday",B4="Thursday"),"Weekday",IF(OR(B4="Friday",B4="Saturday",B4="Sunday"),"Friday-Weekend","ERROR"))</f>
        <v>Weekday</v>
      </c>
      <c r="G4" s="3" t="s">
        <v>40</v>
      </c>
      <c r="I4" s="9">
        <f>IF(G4="50th Percentile",0.5,IF(G4="75th Percentile",0.75,IF(G4="80th Percentile",0.8,IF(G4="90th Percentile",0.9,"ERROR"))))</f>
        <v>0.9</v>
      </c>
      <c r="M4" t="s">
        <v>1</v>
      </c>
      <c r="N4" t="s">
        <v>2</v>
      </c>
      <c r="O4" t="s">
        <v>3</v>
      </c>
      <c r="P4" t="s">
        <v>21</v>
      </c>
      <c r="Q4" t="s">
        <v>11</v>
      </c>
      <c r="R4" t="s">
        <v>12</v>
      </c>
      <c r="S4" t="s">
        <v>7</v>
      </c>
      <c r="T4" t="s">
        <v>20</v>
      </c>
      <c r="X4" t="s">
        <v>51</v>
      </c>
    </row>
    <row r="5" spans="2:25" x14ac:dyDescent="0.2">
      <c r="M5">
        <f ca="1">PERCENTILE(M26:M525,$I$4)</f>
        <v>4</v>
      </c>
      <c r="N5">
        <f t="shared" ref="N5:S5" ca="1" si="0">PERCENTILE(N26:N525,$I$4)</f>
        <v>2</v>
      </c>
      <c r="O5">
        <f ca="1">PERCENTILE(O26:O525,$I$4)</f>
        <v>6</v>
      </c>
      <c r="P5">
        <f t="shared" ca="1" si="0"/>
        <v>4</v>
      </c>
      <c r="Q5">
        <f t="shared" ca="1" si="0"/>
        <v>3</v>
      </c>
      <c r="R5">
        <f t="shared" ca="1" si="0"/>
        <v>2</v>
      </c>
      <c r="S5">
        <f t="shared" ca="1" si="0"/>
        <v>1</v>
      </c>
      <c r="T5">
        <f ca="1">PERCENTILE(T26:T525,$I$4)</f>
        <v>11</v>
      </c>
      <c r="U5">
        <f ca="1">SUM(M5:T5)</f>
        <v>33</v>
      </c>
      <c r="X5" t="s">
        <v>49</v>
      </c>
    </row>
    <row r="6" spans="2:25" ht="16" thickBot="1" x14ac:dyDescent="0.25">
      <c r="B6" t="s">
        <v>31</v>
      </c>
    </row>
    <row r="7" spans="2:25" ht="16" thickBot="1" x14ac:dyDescent="0.25">
      <c r="B7" s="3" t="s">
        <v>32</v>
      </c>
      <c r="L7" t="s">
        <v>41</v>
      </c>
      <c r="X7" t="s">
        <v>54</v>
      </c>
    </row>
    <row r="8" spans="2:25" ht="16" thickBot="1" x14ac:dyDescent="0.25">
      <c r="M8" t="s">
        <v>1</v>
      </c>
      <c r="N8" t="s">
        <v>2</v>
      </c>
      <c r="O8" t="s">
        <v>3</v>
      </c>
      <c r="P8" t="s">
        <v>21</v>
      </c>
      <c r="Q8" t="s">
        <v>11</v>
      </c>
      <c r="R8" t="s">
        <v>12</v>
      </c>
      <c r="S8" t="s">
        <v>7</v>
      </c>
      <c r="T8" t="s">
        <v>20</v>
      </c>
      <c r="X8" t="s">
        <v>52</v>
      </c>
      <c r="Y8">
        <v>1</v>
      </c>
    </row>
    <row r="9" spans="2:25" ht="16" thickBot="1" x14ac:dyDescent="0.25">
      <c r="M9" s="4">
        <v>6</v>
      </c>
      <c r="N9" s="5">
        <v>8</v>
      </c>
      <c r="O9" s="5">
        <v>2</v>
      </c>
      <c r="P9" s="5">
        <v>2</v>
      </c>
      <c r="Q9" s="5">
        <v>4</v>
      </c>
      <c r="R9" s="5">
        <v>10</v>
      </c>
      <c r="S9" s="5">
        <v>4</v>
      </c>
      <c r="T9" s="6">
        <v>4</v>
      </c>
      <c r="X9" t="s">
        <v>53</v>
      </c>
      <c r="Y9">
        <v>8</v>
      </c>
    </row>
    <row r="10" spans="2:25" x14ac:dyDescent="0.2">
      <c r="X10" t="s">
        <v>55</v>
      </c>
    </row>
    <row r="11" spans="2:25" ht="16" thickBot="1" x14ac:dyDescent="0.25">
      <c r="B11" s="7" t="s">
        <v>47</v>
      </c>
      <c r="L11" t="s">
        <v>42</v>
      </c>
      <c r="X11" t="s">
        <v>52</v>
      </c>
      <c r="Y11">
        <v>1</v>
      </c>
    </row>
    <row r="12" spans="2:25" ht="16" thickBot="1" x14ac:dyDescent="0.25">
      <c r="B12" s="8">
        <f ca="1">SUM(M18:T18)</f>
        <v>82</v>
      </c>
      <c r="M12" t="s">
        <v>1</v>
      </c>
      <c r="N12" t="s">
        <v>2</v>
      </c>
      <c r="O12" t="s">
        <v>3</v>
      </c>
      <c r="P12" t="s">
        <v>21</v>
      </c>
      <c r="Q12" t="s">
        <v>11</v>
      </c>
      <c r="R12" t="s">
        <v>12</v>
      </c>
      <c r="S12" t="s">
        <v>7</v>
      </c>
      <c r="T12" t="s">
        <v>20</v>
      </c>
      <c r="X12" t="s">
        <v>53</v>
      </c>
      <c r="Y12">
        <v>10</v>
      </c>
    </row>
    <row r="13" spans="2:25" ht="16" thickBot="1" x14ac:dyDescent="0.25">
      <c r="M13" s="4">
        <v>4</v>
      </c>
      <c r="N13" s="5">
        <v>2</v>
      </c>
      <c r="O13" s="5">
        <v>1</v>
      </c>
      <c r="P13" s="5">
        <v>1</v>
      </c>
      <c r="Q13" s="5">
        <v>2</v>
      </c>
      <c r="R13" s="5">
        <v>6</v>
      </c>
      <c r="S13" s="5">
        <v>6</v>
      </c>
      <c r="T13" s="6">
        <v>4</v>
      </c>
    </row>
    <row r="15" spans="2:25" x14ac:dyDescent="0.2">
      <c r="L15" s="9" t="s">
        <v>43</v>
      </c>
      <c r="M15" s="9">
        <f>M13/6</f>
        <v>0.66666666666666663</v>
      </c>
      <c r="N15" s="9">
        <f t="shared" ref="N15:T15" si="1">N13/6</f>
        <v>0.33333333333333331</v>
      </c>
      <c r="O15" s="9">
        <f t="shared" si="1"/>
        <v>0.16666666666666666</v>
      </c>
      <c r="P15" s="9">
        <f t="shared" si="1"/>
        <v>0.16666666666666666</v>
      </c>
      <c r="Q15" s="9">
        <f t="shared" si="1"/>
        <v>0.33333333333333331</v>
      </c>
      <c r="R15" s="9">
        <f t="shared" si="1"/>
        <v>1</v>
      </c>
      <c r="S15" s="9">
        <f t="shared" si="1"/>
        <v>1</v>
      </c>
      <c r="T15" s="9">
        <f t="shared" si="1"/>
        <v>0.66666666666666663</v>
      </c>
      <c r="V15" t="s">
        <v>44</v>
      </c>
    </row>
    <row r="16" spans="2:25" ht="16" x14ac:dyDescent="0.2">
      <c r="L16" s="10" t="s">
        <v>46</v>
      </c>
      <c r="M16" s="9">
        <f>M9*M15</f>
        <v>4</v>
      </c>
      <c r="N16" s="9">
        <f t="shared" ref="N16:T16" si="2">N9*N15</f>
        <v>2.6666666666666665</v>
      </c>
      <c r="O16" s="9">
        <f t="shared" si="2"/>
        <v>0.33333333333333331</v>
      </c>
      <c r="P16" s="9">
        <f t="shared" si="2"/>
        <v>0.33333333333333331</v>
      </c>
      <c r="Q16" s="9">
        <f t="shared" si="2"/>
        <v>1.3333333333333333</v>
      </c>
      <c r="R16" s="9">
        <f t="shared" si="2"/>
        <v>10</v>
      </c>
      <c r="S16" s="9">
        <f t="shared" si="2"/>
        <v>4</v>
      </c>
      <c r="T16" s="9">
        <f t="shared" si="2"/>
        <v>2.6666666666666665</v>
      </c>
    </row>
    <row r="17" spans="1:20" x14ac:dyDescent="0.2">
      <c r="L17" s="9"/>
      <c r="M17" s="9"/>
      <c r="N17" s="9"/>
      <c r="O17" s="9"/>
      <c r="P17" s="9"/>
      <c r="Q17" s="9"/>
      <c r="R17" s="9"/>
      <c r="S17" s="9"/>
      <c r="T17" s="9"/>
    </row>
    <row r="18" spans="1:20" x14ac:dyDescent="0.2">
      <c r="L18" s="9" t="s">
        <v>45</v>
      </c>
      <c r="M18" s="9">
        <f ca="1">M16*M5</f>
        <v>16</v>
      </c>
      <c r="N18" s="9">
        <f t="shared" ref="N18:T18" ca="1" si="3">N16*N5</f>
        <v>5.333333333333333</v>
      </c>
      <c r="O18" s="9">
        <f t="shared" ca="1" si="3"/>
        <v>2</v>
      </c>
      <c r="P18" s="9">
        <f t="shared" ca="1" si="3"/>
        <v>1.3333333333333333</v>
      </c>
      <c r="Q18" s="9">
        <f t="shared" ca="1" si="3"/>
        <v>4</v>
      </c>
      <c r="R18" s="9">
        <f t="shared" ca="1" si="3"/>
        <v>20</v>
      </c>
      <c r="S18" s="9">
        <f t="shared" ca="1" si="3"/>
        <v>4</v>
      </c>
      <c r="T18" s="9">
        <f t="shared" ca="1" si="3"/>
        <v>29.333333333333332</v>
      </c>
    </row>
    <row r="25" spans="1:20" x14ac:dyDescent="0.2">
      <c r="A25" t="s">
        <v>22</v>
      </c>
      <c r="B25" t="s">
        <v>1</v>
      </c>
      <c r="C25" t="s">
        <v>2</v>
      </c>
      <c r="D25" t="s">
        <v>3</v>
      </c>
      <c r="E25" t="s">
        <v>21</v>
      </c>
      <c r="F25" t="s">
        <v>11</v>
      </c>
      <c r="G25" t="s">
        <v>12</v>
      </c>
      <c r="H25" t="s">
        <v>7</v>
      </c>
      <c r="I25" t="s">
        <v>20</v>
      </c>
      <c r="L25" t="s">
        <v>22</v>
      </c>
      <c r="M25" t="s">
        <v>1</v>
      </c>
      <c r="N25" t="s">
        <v>2</v>
      </c>
      <c r="O25" t="s">
        <v>3</v>
      </c>
      <c r="P25" t="s">
        <v>21</v>
      </c>
      <c r="Q25" t="s">
        <v>11</v>
      </c>
      <c r="R25" t="s">
        <v>12</v>
      </c>
      <c r="S25" t="s">
        <v>7</v>
      </c>
      <c r="T25" t="s">
        <v>20</v>
      </c>
    </row>
    <row r="26" spans="1:20" x14ac:dyDescent="0.2">
      <c r="A26">
        <v>1</v>
      </c>
      <c r="B26" s="1">
        <f ca="1">RAND()</f>
        <v>0.32402514820300665</v>
      </c>
      <c r="C26" s="1">
        <f t="shared" ref="C26:I41" ca="1" si="4">RAND()</f>
        <v>0.15003269457152846</v>
      </c>
      <c r="D26" s="1">
        <f t="shared" ca="1" si="4"/>
        <v>0.64641028219860197</v>
      </c>
      <c r="E26" s="1">
        <f t="shared" ca="1" si="4"/>
        <v>9.5171795022778838E-2</v>
      </c>
      <c r="F26" s="1">
        <f t="shared" ca="1" si="4"/>
        <v>0.68322191426041778</v>
      </c>
      <c r="G26" s="1">
        <f t="shared" ca="1" si="4"/>
        <v>0.81764969874161664</v>
      </c>
      <c r="H26" s="1">
        <f t="shared" ca="1" si="4"/>
        <v>0.72884284225572271</v>
      </c>
      <c r="I26" s="1">
        <f t="shared" ca="1" si="4"/>
        <v>0.1153963397216472</v>
      </c>
      <c r="L26">
        <v>1</v>
      </c>
      <c r="M26">
        <f ca="1">IF(AND($D$4="Weekday",$B$7="morning"),VLOOKUP('Simulation Array'!$B26,'Probability Reference Tables '!$C$12:$K$21,2),IF(AND($D$4="Weekday",$B$7="afternoon"),VLOOKUP('Simulation Array'!$B26,'Probability Reference Tables '!$C$33:$K$42,2),"ERR"))</f>
        <v>1</v>
      </c>
      <c r="N26">
        <f ca="1">IF(AND($D$4="Weekday",$B$7="morning"),VLOOKUP('Simulation Array'!$C26,'Probability Reference Tables '!$C$12:$K$21,3),IF(AND($D$4="Weekday",$B$7="afternoon"),VLOOKUP('Simulation Array'!$B26,'Probability Reference Tables '!$C$33:$K$42,3),"ERR"))</f>
        <v>1</v>
      </c>
      <c r="O26">
        <f ca="1">IF(AND($D$4="Weekday",$B$7="morning"),VLOOKUP('Simulation Array'!$D26,'Probability Reference Tables '!$C$12:$K$21,4),IF(AND($D$4="Weekday",$B$7="afternoon"),VLOOKUP('Simulation Array'!$B26,'Probability Reference Tables '!$C$33:$K$42,4),"ERR"))</f>
        <v>3</v>
      </c>
      <c r="P26">
        <f ca="1">IF(AND($D$4="Weekday",$B$7="morning"),VLOOKUP('Simulation Array'!$E26,'Probability Reference Tables '!$C$12:$K$21,5),IF(AND($D$4="Weekday",$B$7="afternoon"),VLOOKUP('Simulation Array'!$E26,'Probability Reference Tables '!$C$33:$K$42,5),"ERR"))</f>
        <v>1</v>
      </c>
      <c r="Q26">
        <f ca="1">IF(AND($D$4="Weekday",$B$7="morning"),VLOOKUP('Simulation Array'!$F26,'Probability Reference Tables '!$C$12:$K$21,6),IF(AND($D$4="Weekday",$B$7="afternoon"),VLOOKUP('Simulation Array'!$F26,'Probability Reference Tables '!$C$33:$K$42,6),"ERR"))</f>
        <v>2</v>
      </c>
      <c r="R26">
        <f ca="1">IF(AND($D$4="Weekday",$B$7="morning"),VLOOKUP('Simulation Array'!$G26,'Probability Reference Tables '!$C$12:$K$21,7),IF(AND($D$4="Weekday",$B$7="afternoon"),VLOOKUP('Simulation Array'!$G26,'Probability Reference Tables '!$C$33:$K$42,7),"ERR"))</f>
        <v>2</v>
      </c>
      <c r="S26">
        <f ca="1">IF(AND($D$4="Weekday",$B$7="morning"),VLOOKUP('Simulation Array'!$H26,'Probability Reference Tables '!$C$12:$K$21,8),IF(AND($D$4="Weekday",$B$7="afternoon"),VLOOKUP('Simulation Array'!$H26,'Probability Reference Tables '!$C$33:$K$42,8),"ERR"))</f>
        <v>1</v>
      </c>
      <c r="T26">
        <f ca="1">IF(AND($D$4="Weekday",$B$7="morning"),VLOOKUP('Simulation Array'!$I26,'Probability Reference Tables '!$C$12:$K$21,9),IF(AND($D$4="Weekday",$B$7="afternoon"),VLOOKUP('Simulation Array'!$I26,'Probability Reference Tables '!$C$33:$K$42,9),"ERR"))</f>
        <v>0</v>
      </c>
    </row>
    <row r="27" spans="1:20" x14ac:dyDescent="0.2">
      <c r="A27">
        <v>2</v>
      </c>
      <c r="B27" s="1">
        <f ca="1">RAND()</f>
        <v>7.2048901580304414E-2</v>
      </c>
      <c r="C27" s="1">
        <f t="shared" ca="1" si="4"/>
        <v>0.77737127107237247</v>
      </c>
      <c r="D27" s="1">
        <f t="shared" ca="1" si="4"/>
        <v>0.59649906763420357</v>
      </c>
      <c r="E27" s="1">
        <f t="shared" ca="1" si="4"/>
        <v>0.49014691390133758</v>
      </c>
      <c r="F27" s="1">
        <f t="shared" ca="1" si="4"/>
        <v>0.37431833537798864</v>
      </c>
      <c r="G27" s="1">
        <f t="shared" ca="1" si="4"/>
        <v>0.81228853162297321</v>
      </c>
      <c r="H27" s="1">
        <f t="shared" ca="1" si="4"/>
        <v>2.8796553145258863E-2</v>
      </c>
      <c r="I27" s="1">
        <f t="shared" ca="1" si="4"/>
        <v>0.67358880092891804</v>
      </c>
      <c r="L27">
        <v>2</v>
      </c>
      <c r="M27">
        <f ca="1">IF(AND($D$4="Weekday",$B$7="morning"),VLOOKUP('Simulation Array'!$B27,'Probability Reference Tables '!$C$12:$K$21,2),IF(AND($D$4="Weekday",$B$7="afternoon"),VLOOKUP('Simulation Array'!$B27,'Probability Reference Tables '!$C$33:$K$42,2),"ERR"))</f>
        <v>1</v>
      </c>
      <c r="N27">
        <f ca="1">IF(AND($D$4="Weekday",$B$7="morning"),VLOOKUP('Simulation Array'!$B27,'Probability Reference Tables '!$C$12:$K$21,3),IF(AND($D$4="Weekday",$B$7="afternoon"),VLOOKUP('Simulation Array'!$B27,'Probability Reference Tables '!$C$33:$K$42,3),"ERR"))</f>
        <v>1</v>
      </c>
      <c r="O27">
        <f ca="1">IF(AND($D$4="Weekday",$B$7="morning"),VLOOKUP('Simulation Array'!$B27,'Probability Reference Tables '!$C$12:$K$21,4),IF(AND($D$4="Weekday",$B$7="afternoon"),VLOOKUP('Simulation Array'!$B27,'Probability Reference Tables '!$C$33:$K$42,4),"ERR"))</f>
        <v>1</v>
      </c>
      <c r="P27">
        <f ca="1">IF(AND($D$4="Weekday",$B$7="morning"),VLOOKUP('Simulation Array'!$B27,'Probability Reference Tables '!$C$12:$K$21,5),IF(AND($D$4="Weekday",$B$7="afternoon"),VLOOKUP('Simulation Array'!$B27,'Probability Reference Tables '!$C$33:$K$42,5),"ERR"))</f>
        <v>1</v>
      </c>
      <c r="Q27">
        <f ca="1">IF(AND($D$4="Weekday",$B$7="morning"),VLOOKUP('Simulation Array'!$B27,'Probability Reference Tables '!$C$12:$K$21,6),IF(AND($D$4="Weekday",$B$7="afternoon"),VLOOKUP('Simulation Array'!$B27,'Probability Reference Tables '!$C$33:$K$42,6),"ERR"))</f>
        <v>1</v>
      </c>
      <c r="R27">
        <f ca="1">IF(AND($D$4="Weekday",$B$7="morning"),VLOOKUP('Simulation Array'!$B27,'Probability Reference Tables '!$C$12:$K$21,7),IF(AND($D$4="Weekday",$B$7="afternoon"),VLOOKUP('Simulation Array'!$B27,'Probability Reference Tables '!$C$33:$K$42,7),"ERR"))</f>
        <v>1</v>
      </c>
      <c r="S27">
        <f ca="1">IF(AND($D$4="Weekday",$B$7="morning"),VLOOKUP('Simulation Array'!$B27,'Probability Reference Tables '!$C$12:$K$21,8),IF(AND($D$4="Weekday",$B$7="afternoon"),VLOOKUP('Simulation Array'!$B27,'Probability Reference Tables '!$C$33:$K$42,8),"ERR"))</f>
        <v>1</v>
      </c>
      <c r="T27">
        <f ca="1">IF(AND($D$4="Weekday",$B$7="morning"),VLOOKUP('Simulation Array'!$B27,'Probability Reference Tables '!$C$12:$K$21,9),IF(AND($D$4="Weekday",$B$7="afternoon"),VLOOKUP('Simulation Array'!$B27,'Probability Reference Tables '!$C$33:$K$42,9),"ERR"))</f>
        <v>0</v>
      </c>
    </row>
    <row r="28" spans="1:20" x14ac:dyDescent="0.2">
      <c r="A28">
        <v>3</v>
      </c>
      <c r="B28" s="1">
        <f t="shared" ref="B27:I42" ca="1" si="5">RAND()</f>
        <v>0.95331570735155013</v>
      </c>
      <c r="C28" s="1">
        <f t="shared" ca="1" si="4"/>
        <v>0.4249977782364146</v>
      </c>
      <c r="D28" s="1">
        <f t="shared" ca="1" si="4"/>
        <v>0.72987195631952551</v>
      </c>
      <c r="E28" s="1">
        <f t="shared" ca="1" si="4"/>
        <v>0.73779502506128825</v>
      </c>
      <c r="F28" s="1">
        <f t="shared" ca="1" si="4"/>
        <v>2.2783863275472327E-2</v>
      </c>
      <c r="G28" s="1">
        <f t="shared" ca="1" si="4"/>
        <v>0.2871640491629518</v>
      </c>
      <c r="H28" s="1">
        <f t="shared" ca="1" si="4"/>
        <v>0.15578849999533317</v>
      </c>
      <c r="I28" s="1">
        <f t="shared" ca="1" si="4"/>
        <v>0.99402621720801532</v>
      </c>
      <c r="L28">
        <v>3</v>
      </c>
      <c r="M28">
        <f ca="1">IF(AND($D$4="Weekday",$B$7="morning"),VLOOKUP('Simulation Array'!$B28,'Probability Reference Tables '!$C$12:$K$21,2),IF(AND($D$4="Weekday",$B$7="afternoon"),VLOOKUP('Simulation Array'!$B28,'Probability Reference Tables '!$C$33:$K$42,2),"ERR"))</f>
        <v>5</v>
      </c>
      <c r="N28">
        <f ca="1">IF(AND($D$4="Weekday",$B$7="morning"),VLOOKUP('Simulation Array'!$B28,'Probability Reference Tables '!$C$12:$K$21,3),IF(AND($D$4="Weekday",$B$7="afternoon"),VLOOKUP('Simulation Array'!$B28,'Probability Reference Tables '!$C$33:$K$42,3),"ERR"))</f>
        <v>4</v>
      </c>
      <c r="O28">
        <f ca="1">IF(AND($D$4="Weekday",$B$7="morning"),VLOOKUP('Simulation Array'!$B28,'Probability Reference Tables '!$C$12:$K$21,4),IF(AND($D$4="Weekday",$B$7="afternoon"),VLOOKUP('Simulation Array'!$B28,'Probability Reference Tables '!$C$33:$K$42,4),"ERR"))</f>
        <v>8</v>
      </c>
      <c r="P28">
        <f ca="1">IF(AND($D$4="Weekday",$B$7="morning"),VLOOKUP('Simulation Array'!$B28,'Probability Reference Tables '!$C$12:$K$21,5),IF(AND($D$4="Weekday",$B$7="afternoon"),VLOOKUP('Simulation Array'!$B28,'Probability Reference Tables '!$C$33:$K$42,5),"ERR"))</f>
        <v>5</v>
      </c>
      <c r="Q28">
        <f ca="1">IF(AND($D$4="Weekday",$B$7="morning"),VLOOKUP('Simulation Array'!$B28,'Probability Reference Tables '!$C$12:$K$21,6),IF(AND($D$4="Weekday",$B$7="afternoon"),VLOOKUP('Simulation Array'!$B28,'Probability Reference Tables '!$C$33:$K$42,6),"ERR"))</f>
        <v>4</v>
      </c>
      <c r="R28">
        <f ca="1">IF(AND($D$4="Weekday",$B$7="morning"),VLOOKUP('Simulation Array'!$B28,'Probability Reference Tables '!$C$12:$K$21,7),IF(AND($D$4="Weekday",$B$7="afternoon"),VLOOKUP('Simulation Array'!$B28,'Probability Reference Tables '!$C$33:$K$42,7),"ERR"))</f>
        <v>2</v>
      </c>
      <c r="S28">
        <f ca="1">IF(AND($D$4="Weekday",$B$7="morning"),VLOOKUP('Simulation Array'!$B28,'Probability Reference Tables '!$C$12:$K$21,8),IF(AND($D$4="Weekday",$B$7="afternoon"),VLOOKUP('Simulation Array'!$B28,'Probability Reference Tables '!$C$33:$K$42,8),"ERR"))</f>
        <v>2</v>
      </c>
      <c r="T28">
        <f ca="1">IF(AND($D$4="Weekday",$B$7="morning"),VLOOKUP('Simulation Array'!$B28,'Probability Reference Tables '!$C$12:$K$21,9),IF(AND($D$4="Weekday",$B$7="afternoon"),VLOOKUP('Simulation Array'!$B28,'Probability Reference Tables '!$C$33:$K$42,9),"ERR"))</f>
        <v>14</v>
      </c>
    </row>
    <row r="29" spans="1:20" x14ac:dyDescent="0.2">
      <c r="A29">
        <v>4</v>
      </c>
      <c r="B29" s="1">
        <f t="shared" ca="1" si="5"/>
        <v>0.10639969529825521</v>
      </c>
      <c r="C29" s="1">
        <f t="shared" ca="1" si="4"/>
        <v>0.89844190840843052</v>
      </c>
      <c r="D29" s="1">
        <f t="shared" ca="1" si="4"/>
        <v>0.42073140513552731</v>
      </c>
      <c r="E29" s="1">
        <f t="shared" ca="1" si="4"/>
        <v>0.74696772011279966</v>
      </c>
      <c r="F29" s="1">
        <f t="shared" ca="1" si="4"/>
        <v>0.82615901254198087</v>
      </c>
      <c r="G29" s="1">
        <f t="shared" ca="1" si="4"/>
        <v>0.41614333836106254</v>
      </c>
      <c r="H29" s="1">
        <f t="shared" ca="1" si="4"/>
        <v>3.0183326886271677E-2</v>
      </c>
      <c r="I29" s="1">
        <f t="shared" ca="1" si="4"/>
        <v>0.81500150256537596</v>
      </c>
      <c r="L29">
        <v>4</v>
      </c>
      <c r="M29">
        <f ca="1">IF(AND($D$4="Weekday",$B$7="morning"),VLOOKUP('Simulation Array'!$B29,'Probability Reference Tables '!$C$12:$K$21,2),IF(AND($D$4="Weekday",$B$7="afternoon"),VLOOKUP('Simulation Array'!$B29,'Probability Reference Tables '!$C$33:$K$42,2),"ERR"))</f>
        <v>1</v>
      </c>
      <c r="N29">
        <f ca="1">IF(AND($D$4="Weekday",$B$7="morning"),VLOOKUP('Simulation Array'!$B29,'Probability Reference Tables '!$C$12:$K$21,3),IF(AND($D$4="Weekday",$B$7="afternoon"),VLOOKUP('Simulation Array'!$B29,'Probability Reference Tables '!$C$33:$K$42,3),"ERR"))</f>
        <v>1</v>
      </c>
      <c r="O29">
        <f ca="1">IF(AND($D$4="Weekday",$B$7="morning"),VLOOKUP('Simulation Array'!$B29,'Probability Reference Tables '!$C$12:$K$21,4),IF(AND($D$4="Weekday",$B$7="afternoon"),VLOOKUP('Simulation Array'!$B29,'Probability Reference Tables '!$C$33:$K$42,4),"ERR"))</f>
        <v>1</v>
      </c>
      <c r="P29">
        <f ca="1">IF(AND($D$4="Weekday",$B$7="morning"),VLOOKUP('Simulation Array'!$B29,'Probability Reference Tables '!$C$12:$K$21,5),IF(AND($D$4="Weekday",$B$7="afternoon"),VLOOKUP('Simulation Array'!$B29,'Probability Reference Tables '!$C$33:$K$42,5),"ERR"))</f>
        <v>1</v>
      </c>
      <c r="Q29">
        <f ca="1">IF(AND($D$4="Weekday",$B$7="morning"),VLOOKUP('Simulation Array'!$B29,'Probability Reference Tables '!$C$12:$K$21,6),IF(AND($D$4="Weekday",$B$7="afternoon"),VLOOKUP('Simulation Array'!$B29,'Probability Reference Tables '!$C$33:$K$42,6),"ERR"))</f>
        <v>1</v>
      </c>
      <c r="R29">
        <f ca="1">IF(AND($D$4="Weekday",$B$7="morning"),VLOOKUP('Simulation Array'!$B29,'Probability Reference Tables '!$C$12:$K$21,7),IF(AND($D$4="Weekday",$B$7="afternoon"),VLOOKUP('Simulation Array'!$B29,'Probability Reference Tables '!$C$33:$K$42,7),"ERR"))</f>
        <v>1</v>
      </c>
      <c r="S29">
        <f ca="1">IF(AND($D$4="Weekday",$B$7="morning"),VLOOKUP('Simulation Array'!$B29,'Probability Reference Tables '!$C$12:$K$21,8),IF(AND($D$4="Weekday",$B$7="afternoon"),VLOOKUP('Simulation Array'!$B29,'Probability Reference Tables '!$C$33:$K$42,8),"ERR"))</f>
        <v>1</v>
      </c>
      <c r="T29">
        <f ca="1">IF(AND($D$4="Weekday",$B$7="morning"),VLOOKUP('Simulation Array'!$B29,'Probability Reference Tables '!$C$12:$K$21,9),IF(AND($D$4="Weekday",$B$7="afternoon"),VLOOKUP('Simulation Array'!$B29,'Probability Reference Tables '!$C$33:$K$42,9),"ERR"))</f>
        <v>0</v>
      </c>
    </row>
    <row r="30" spans="1:20" x14ac:dyDescent="0.2">
      <c r="A30">
        <v>5</v>
      </c>
      <c r="B30" s="1">
        <f t="shared" ca="1" si="5"/>
        <v>0.94515344137610946</v>
      </c>
      <c r="C30" s="1">
        <f t="shared" ca="1" si="4"/>
        <v>0.91123094958081907</v>
      </c>
      <c r="D30" s="1">
        <f t="shared" ca="1" si="4"/>
        <v>0.10814756221511268</v>
      </c>
      <c r="E30" s="1">
        <f t="shared" ca="1" si="4"/>
        <v>0.58379520130778817</v>
      </c>
      <c r="F30" s="1">
        <f t="shared" ca="1" si="4"/>
        <v>0.32032379237297015</v>
      </c>
      <c r="G30" s="1">
        <f t="shared" ca="1" si="4"/>
        <v>0.13683011481666363</v>
      </c>
      <c r="H30" s="1">
        <f t="shared" ca="1" si="4"/>
        <v>0.77953007139071218</v>
      </c>
      <c r="I30" s="1">
        <f t="shared" ca="1" si="4"/>
        <v>0.22501129978416923</v>
      </c>
      <c r="L30">
        <v>5</v>
      </c>
      <c r="M30">
        <f ca="1">IF(AND($D$4="Weekday",$B$7="morning"),VLOOKUP('Simulation Array'!$B30,'Probability Reference Tables '!$C$12:$K$21,2),IF(AND($D$4="Weekday",$B$7="afternoon"),VLOOKUP('Simulation Array'!$B30,'Probability Reference Tables '!$C$33:$K$42,2),"ERR"))</f>
        <v>4</v>
      </c>
      <c r="N30">
        <f ca="1">IF(AND($D$4="Weekday",$B$7="morning"),VLOOKUP('Simulation Array'!$B30,'Probability Reference Tables '!$C$12:$K$21,3),IF(AND($D$4="Weekday",$B$7="afternoon"),VLOOKUP('Simulation Array'!$B30,'Probability Reference Tables '!$C$33:$K$42,3),"ERR"))</f>
        <v>2</v>
      </c>
      <c r="O30">
        <f ca="1">IF(AND($D$4="Weekday",$B$7="morning"),VLOOKUP('Simulation Array'!$B30,'Probability Reference Tables '!$C$12:$K$21,4),IF(AND($D$4="Weekday",$B$7="afternoon"),VLOOKUP('Simulation Array'!$B30,'Probability Reference Tables '!$C$33:$K$42,4),"ERR"))</f>
        <v>6</v>
      </c>
      <c r="P30">
        <f ca="1">IF(AND($D$4="Weekday",$B$7="morning"),VLOOKUP('Simulation Array'!$B30,'Probability Reference Tables '!$C$12:$K$21,5),IF(AND($D$4="Weekday",$B$7="afternoon"),VLOOKUP('Simulation Array'!$B30,'Probability Reference Tables '!$C$33:$K$42,5),"ERR"))</f>
        <v>4</v>
      </c>
      <c r="Q30">
        <f ca="1">IF(AND($D$4="Weekday",$B$7="morning"),VLOOKUP('Simulation Array'!$B30,'Probability Reference Tables '!$C$12:$K$21,6),IF(AND($D$4="Weekday",$B$7="afternoon"),VLOOKUP('Simulation Array'!$B30,'Probability Reference Tables '!$C$33:$K$42,6),"ERR"))</f>
        <v>3</v>
      </c>
      <c r="R30">
        <f ca="1">IF(AND($D$4="Weekday",$B$7="morning"),VLOOKUP('Simulation Array'!$B30,'Probability Reference Tables '!$C$12:$K$21,7),IF(AND($D$4="Weekday",$B$7="afternoon"),VLOOKUP('Simulation Array'!$B30,'Probability Reference Tables '!$C$33:$K$42,7),"ERR"))</f>
        <v>2</v>
      </c>
      <c r="S30">
        <f ca="1">IF(AND($D$4="Weekday",$B$7="morning"),VLOOKUP('Simulation Array'!$B30,'Probability Reference Tables '!$C$12:$K$21,8),IF(AND($D$4="Weekday",$B$7="afternoon"),VLOOKUP('Simulation Array'!$B30,'Probability Reference Tables '!$C$33:$K$42,8),"ERR"))</f>
        <v>1</v>
      </c>
      <c r="T30">
        <f ca="1">IF(AND($D$4="Weekday",$B$7="morning"),VLOOKUP('Simulation Array'!$B30,'Probability Reference Tables '!$C$12:$K$21,9),IF(AND($D$4="Weekday",$B$7="afternoon"),VLOOKUP('Simulation Array'!$B30,'Probability Reference Tables '!$C$33:$K$42,9),"ERR"))</f>
        <v>11</v>
      </c>
    </row>
    <row r="31" spans="1:20" x14ac:dyDescent="0.2">
      <c r="A31">
        <v>6</v>
      </c>
      <c r="B31" s="1">
        <f t="shared" ca="1" si="5"/>
        <v>0.76375185801818479</v>
      </c>
      <c r="C31" s="1">
        <f t="shared" ca="1" si="4"/>
        <v>0.30868316100460425</v>
      </c>
      <c r="D31" s="1">
        <f t="shared" ca="1" si="4"/>
        <v>0.40086182655619484</v>
      </c>
      <c r="E31" s="1">
        <f t="shared" ca="1" si="4"/>
        <v>0.79921730383504308</v>
      </c>
      <c r="F31" s="1">
        <f t="shared" ca="1" si="4"/>
        <v>0.99078819236780824</v>
      </c>
      <c r="G31" s="1">
        <f t="shared" ca="1" si="4"/>
        <v>0.79865192985624023</v>
      </c>
      <c r="H31" s="1">
        <f t="shared" ca="1" si="4"/>
        <v>0.42286234335701156</v>
      </c>
      <c r="I31" s="1">
        <f t="shared" ca="1" si="4"/>
        <v>0.66804559139557373</v>
      </c>
      <c r="L31">
        <v>6</v>
      </c>
      <c r="M31">
        <f ca="1">IF(AND($D$4="Weekday",$B$7="morning"),VLOOKUP('Simulation Array'!$B31,'Probability Reference Tables '!$C$12:$K$21,2),IF(AND($D$4="Weekday",$B$7="afternoon"),VLOOKUP('Simulation Array'!$B31,'Probability Reference Tables '!$C$33:$K$42,2),"ERR"))</f>
        <v>3</v>
      </c>
      <c r="N31">
        <f ca="1">IF(AND($D$4="Weekday",$B$7="morning"),VLOOKUP('Simulation Array'!$B31,'Probability Reference Tables '!$C$12:$K$21,3),IF(AND($D$4="Weekday",$B$7="afternoon"),VLOOKUP('Simulation Array'!$B31,'Probability Reference Tables '!$C$33:$K$42,3),"ERR"))</f>
        <v>2</v>
      </c>
      <c r="O31">
        <f ca="1">IF(AND($D$4="Weekday",$B$7="morning"),VLOOKUP('Simulation Array'!$B31,'Probability Reference Tables '!$C$12:$K$21,4),IF(AND($D$4="Weekday",$B$7="afternoon"),VLOOKUP('Simulation Array'!$B31,'Probability Reference Tables '!$C$33:$K$42,4),"ERR"))</f>
        <v>5</v>
      </c>
      <c r="P31">
        <f ca="1">IF(AND($D$4="Weekday",$B$7="morning"),VLOOKUP('Simulation Array'!$B31,'Probability Reference Tables '!$C$12:$K$21,5),IF(AND($D$4="Weekday",$B$7="afternoon"),VLOOKUP('Simulation Array'!$B31,'Probability Reference Tables '!$C$33:$K$42,5),"ERR"))</f>
        <v>3</v>
      </c>
      <c r="Q31">
        <f ca="1">IF(AND($D$4="Weekday",$B$7="morning"),VLOOKUP('Simulation Array'!$B31,'Probability Reference Tables '!$C$12:$K$21,6),IF(AND($D$4="Weekday",$B$7="afternoon"),VLOOKUP('Simulation Array'!$B31,'Probability Reference Tables '!$C$33:$K$42,6),"ERR"))</f>
        <v>3</v>
      </c>
      <c r="R31">
        <f ca="1">IF(AND($D$4="Weekday",$B$7="morning"),VLOOKUP('Simulation Array'!$B31,'Probability Reference Tables '!$C$12:$K$21,7),IF(AND($D$4="Weekday",$B$7="afternoon"),VLOOKUP('Simulation Array'!$B31,'Probability Reference Tables '!$C$33:$K$42,7),"ERR"))</f>
        <v>2</v>
      </c>
      <c r="S31">
        <f ca="1">IF(AND($D$4="Weekday",$B$7="morning"),VLOOKUP('Simulation Array'!$B31,'Probability Reference Tables '!$C$12:$K$21,8),IF(AND($D$4="Weekday",$B$7="afternoon"),VLOOKUP('Simulation Array'!$B31,'Probability Reference Tables '!$C$33:$K$42,8),"ERR"))</f>
        <v>1</v>
      </c>
      <c r="T31">
        <f ca="1">IF(AND($D$4="Weekday",$B$7="morning"),VLOOKUP('Simulation Array'!$B31,'Probability Reference Tables '!$C$12:$K$21,9),IF(AND($D$4="Weekday",$B$7="afternoon"),VLOOKUP('Simulation Array'!$B31,'Probability Reference Tables '!$C$33:$K$42,9),"ERR"))</f>
        <v>10</v>
      </c>
    </row>
    <row r="32" spans="1:20" x14ac:dyDescent="0.2">
      <c r="A32">
        <v>7</v>
      </c>
      <c r="B32" s="1">
        <f t="shared" ca="1" si="5"/>
        <v>0.30152711405809229</v>
      </c>
      <c r="C32" s="1">
        <f t="shared" ca="1" si="4"/>
        <v>0.71914738501580255</v>
      </c>
      <c r="D32" s="1">
        <f t="shared" ca="1" si="4"/>
        <v>0.44365577524073763</v>
      </c>
      <c r="E32" s="1">
        <f t="shared" ca="1" si="4"/>
        <v>0.95373729954843323</v>
      </c>
      <c r="F32" s="1">
        <f t="shared" ca="1" si="4"/>
        <v>0.73405379348591571</v>
      </c>
      <c r="G32" s="1">
        <f t="shared" ca="1" si="4"/>
        <v>0.46937235305719172</v>
      </c>
      <c r="H32" s="1">
        <f t="shared" ca="1" si="4"/>
        <v>0.30433557823627599</v>
      </c>
      <c r="I32" s="1">
        <f t="shared" ca="1" si="4"/>
        <v>0.69425503459346649</v>
      </c>
      <c r="L32">
        <v>7</v>
      </c>
      <c r="M32">
        <f ca="1">IF(AND($D$4="Weekday",$B$7="morning"),VLOOKUP('Simulation Array'!$B32,'Probability Reference Tables '!$C$12:$K$21,2),IF(AND($D$4="Weekday",$B$7="afternoon"),VLOOKUP('Simulation Array'!$B32,'Probability Reference Tables '!$C$33:$K$42,2),"ERR"))</f>
        <v>1</v>
      </c>
      <c r="N32">
        <f ca="1">IF(AND($D$4="Weekday",$B$7="morning"),VLOOKUP('Simulation Array'!$B32,'Probability Reference Tables '!$C$12:$K$21,3),IF(AND($D$4="Weekday",$B$7="afternoon"),VLOOKUP('Simulation Array'!$B32,'Probability Reference Tables '!$C$33:$K$42,3),"ERR"))</f>
        <v>1</v>
      </c>
      <c r="O32">
        <f ca="1">IF(AND($D$4="Weekday",$B$7="morning"),VLOOKUP('Simulation Array'!$B32,'Probability Reference Tables '!$C$12:$K$21,4),IF(AND($D$4="Weekday",$B$7="afternoon"),VLOOKUP('Simulation Array'!$B32,'Probability Reference Tables '!$C$33:$K$42,4),"ERR"))</f>
        <v>2</v>
      </c>
      <c r="P32">
        <f ca="1">IF(AND($D$4="Weekday",$B$7="morning"),VLOOKUP('Simulation Array'!$B32,'Probability Reference Tables '!$C$12:$K$21,5),IF(AND($D$4="Weekday",$B$7="afternoon"),VLOOKUP('Simulation Array'!$B32,'Probability Reference Tables '!$C$33:$K$42,5),"ERR"))</f>
        <v>1</v>
      </c>
      <c r="Q32">
        <f ca="1">IF(AND($D$4="Weekday",$B$7="morning"),VLOOKUP('Simulation Array'!$B32,'Probability Reference Tables '!$C$12:$K$21,6),IF(AND($D$4="Weekday",$B$7="afternoon"),VLOOKUP('Simulation Array'!$B32,'Probability Reference Tables '!$C$33:$K$42,6),"ERR"))</f>
        <v>1</v>
      </c>
      <c r="R32">
        <f ca="1">IF(AND($D$4="Weekday",$B$7="morning"),VLOOKUP('Simulation Array'!$B32,'Probability Reference Tables '!$C$12:$K$21,7),IF(AND($D$4="Weekday",$B$7="afternoon"),VLOOKUP('Simulation Array'!$B32,'Probability Reference Tables '!$C$33:$K$42,7),"ERR"))</f>
        <v>1</v>
      </c>
      <c r="S32">
        <f ca="1">IF(AND($D$4="Weekday",$B$7="morning"),VLOOKUP('Simulation Array'!$B32,'Probability Reference Tables '!$C$12:$K$21,8),IF(AND($D$4="Weekday",$B$7="afternoon"),VLOOKUP('Simulation Array'!$B32,'Probability Reference Tables '!$C$33:$K$42,8),"ERR"))</f>
        <v>1</v>
      </c>
      <c r="T32">
        <f ca="1">IF(AND($D$4="Weekday",$B$7="morning"),VLOOKUP('Simulation Array'!$B32,'Probability Reference Tables '!$C$12:$K$21,9),IF(AND($D$4="Weekday",$B$7="afternoon"),VLOOKUP('Simulation Array'!$B32,'Probability Reference Tables '!$C$33:$K$42,9),"ERR"))</f>
        <v>2</v>
      </c>
    </row>
    <row r="33" spans="1:20" x14ac:dyDescent="0.2">
      <c r="A33">
        <v>8</v>
      </c>
      <c r="B33" s="1">
        <f t="shared" ca="1" si="5"/>
        <v>0.73373735947350605</v>
      </c>
      <c r="C33" s="1">
        <f t="shared" ca="1" si="4"/>
        <v>0.36230896932291967</v>
      </c>
      <c r="D33" s="1">
        <f t="shared" ca="1" si="4"/>
        <v>2.7444952510624732E-2</v>
      </c>
      <c r="E33" s="1">
        <f t="shared" ca="1" si="4"/>
        <v>0.55725007836999751</v>
      </c>
      <c r="F33" s="1">
        <f t="shared" ca="1" si="4"/>
        <v>0.67094739125164438</v>
      </c>
      <c r="G33" s="1">
        <f t="shared" ca="1" si="4"/>
        <v>5.0169004331180211E-2</v>
      </c>
      <c r="H33" s="1">
        <f t="shared" ca="1" si="4"/>
        <v>0.82270469299847437</v>
      </c>
      <c r="I33" s="1">
        <f t="shared" ca="1" si="4"/>
        <v>0.98886150431035624</v>
      </c>
      <c r="L33">
        <v>8</v>
      </c>
      <c r="M33">
        <f ca="1">IF(AND($D$4="Weekday",$B$7="morning"),VLOOKUP('Simulation Array'!$B33,'Probability Reference Tables '!$C$12:$K$21,2),IF(AND($D$4="Weekday",$B$7="afternoon"),VLOOKUP('Simulation Array'!$B33,'Probability Reference Tables '!$C$33:$K$42,2),"ERR"))</f>
        <v>3</v>
      </c>
      <c r="N33">
        <f ca="1">IF(AND($D$4="Weekday",$B$7="morning"),VLOOKUP('Simulation Array'!$B33,'Probability Reference Tables '!$C$12:$K$21,3),IF(AND($D$4="Weekday",$B$7="afternoon"),VLOOKUP('Simulation Array'!$B33,'Probability Reference Tables '!$C$33:$K$42,3),"ERR"))</f>
        <v>2</v>
      </c>
      <c r="O33">
        <f ca="1">IF(AND($D$4="Weekday",$B$7="morning"),VLOOKUP('Simulation Array'!$B33,'Probability Reference Tables '!$C$12:$K$21,4),IF(AND($D$4="Weekday",$B$7="afternoon"),VLOOKUP('Simulation Array'!$B33,'Probability Reference Tables '!$C$33:$K$42,4),"ERR"))</f>
        <v>4</v>
      </c>
      <c r="P33">
        <f ca="1">IF(AND($D$4="Weekday",$B$7="morning"),VLOOKUP('Simulation Array'!$B33,'Probability Reference Tables '!$C$12:$K$21,5),IF(AND($D$4="Weekday",$B$7="afternoon"),VLOOKUP('Simulation Array'!$B33,'Probability Reference Tables '!$C$33:$K$42,5),"ERR"))</f>
        <v>2</v>
      </c>
      <c r="Q33">
        <f ca="1">IF(AND($D$4="Weekday",$B$7="morning"),VLOOKUP('Simulation Array'!$B33,'Probability Reference Tables '!$C$12:$K$21,6),IF(AND($D$4="Weekday",$B$7="afternoon"),VLOOKUP('Simulation Array'!$B33,'Probability Reference Tables '!$C$33:$K$42,6),"ERR"))</f>
        <v>2</v>
      </c>
      <c r="R33">
        <f ca="1">IF(AND($D$4="Weekday",$B$7="morning"),VLOOKUP('Simulation Array'!$B33,'Probability Reference Tables '!$C$12:$K$21,7),IF(AND($D$4="Weekday",$B$7="afternoon"),VLOOKUP('Simulation Array'!$B33,'Probability Reference Tables '!$C$33:$K$42,7),"ERR"))</f>
        <v>1</v>
      </c>
      <c r="S33">
        <f ca="1">IF(AND($D$4="Weekday",$B$7="morning"),VLOOKUP('Simulation Array'!$B33,'Probability Reference Tables '!$C$12:$K$21,8),IF(AND($D$4="Weekday",$B$7="afternoon"),VLOOKUP('Simulation Array'!$B33,'Probability Reference Tables '!$C$33:$K$42,8),"ERR"))</f>
        <v>1</v>
      </c>
      <c r="T33">
        <f ca="1">IF(AND($D$4="Weekday",$B$7="morning"),VLOOKUP('Simulation Array'!$B33,'Probability Reference Tables '!$C$12:$K$21,9),IF(AND($D$4="Weekday",$B$7="afternoon"),VLOOKUP('Simulation Array'!$B33,'Probability Reference Tables '!$C$33:$K$42,9),"ERR"))</f>
        <v>8</v>
      </c>
    </row>
    <row r="34" spans="1:20" x14ac:dyDescent="0.2">
      <c r="A34">
        <v>9</v>
      </c>
      <c r="B34" s="1">
        <f t="shared" ca="1" si="5"/>
        <v>0.30400288616248139</v>
      </c>
      <c r="C34" s="1">
        <f t="shared" ca="1" si="4"/>
        <v>0.42265767037027491</v>
      </c>
      <c r="D34" s="1">
        <f t="shared" ca="1" si="4"/>
        <v>0.45141442707271462</v>
      </c>
      <c r="E34" s="1">
        <f t="shared" ca="1" si="4"/>
        <v>0.55938119872837266</v>
      </c>
      <c r="F34" s="1">
        <f t="shared" ca="1" si="4"/>
        <v>7.3499146324982001E-2</v>
      </c>
      <c r="G34" s="1">
        <f t="shared" ca="1" si="4"/>
        <v>9.4823646095307468E-2</v>
      </c>
      <c r="H34" s="1">
        <f t="shared" ca="1" si="4"/>
        <v>0.7913577650850897</v>
      </c>
      <c r="I34" s="1">
        <f t="shared" ca="1" si="4"/>
        <v>0.81777639146111147</v>
      </c>
      <c r="L34">
        <v>9</v>
      </c>
      <c r="M34">
        <f ca="1">IF(AND($D$4="Weekday",$B$7="morning"),VLOOKUP('Simulation Array'!$B34,'Probability Reference Tables '!$C$12:$K$21,2),IF(AND($D$4="Weekday",$B$7="afternoon"),VLOOKUP('Simulation Array'!$B34,'Probability Reference Tables '!$C$33:$K$42,2),"ERR"))</f>
        <v>1</v>
      </c>
      <c r="N34">
        <f ca="1">IF(AND($D$4="Weekday",$B$7="morning"),VLOOKUP('Simulation Array'!$B34,'Probability Reference Tables '!$C$12:$K$21,3),IF(AND($D$4="Weekday",$B$7="afternoon"),VLOOKUP('Simulation Array'!$B34,'Probability Reference Tables '!$C$33:$K$42,3),"ERR"))</f>
        <v>1</v>
      </c>
      <c r="O34">
        <f ca="1">IF(AND($D$4="Weekday",$B$7="morning"),VLOOKUP('Simulation Array'!$B34,'Probability Reference Tables '!$C$12:$K$21,4),IF(AND($D$4="Weekday",$B$7="afternoon"),VLOOKUP('Simulation Array'!$B34,'Probability Reference Tables '!$C$33:$K$42,4),"ERR"))</f>
        <v>2</v>
      </c>
      <c r="P34">
        <f ca="1">IF(AND($D$4="Weekday",$B$7="morning"),VLOOKUP('Simulation Array'!$B34,'Probability Reference Tables '!$C$12:$K$21,5),IF(AND($D$4="Weekday",$B$7="afternoon"),VLOOKUP('Simulation Array'!$B34,'Probability Reference Tables '!$C$33:$K$42,5),"ERR"))</f>
        <v>1</v>
      </c>
      <c r="Q34">
        <f ca="1">IF(AND($D$4="Weekday",$B$7="morning"),VLOOKUP('Simulation Array'!$B34,'Probability Reference Tables '!$C$12:$K$21,6),IF(AND($D$4="Weekday",$B$7="afternoon"),VLOOKUP('Simulation Array'!$B34,'Probability Reference Tables '!$C$33:$K$42,6),"ERR"))</f>
        <v>1</v>
      </c>
      <c r="R34">
        <f ca="1">IF(AND($D$4="Weekday",$B$7="morning"),VLOOKUP('Simulation Array'!$B34,'Probability Reference Tables '!$C$12:$K$21,7),IF(AND($D$4="Weekday",$B$7="afternoon"),VLOOKUP('Simulation Array'!$B34,'Probability Reference Tables '!$C$33:$K$42,7),"ERR"))</f>
        <v>1</v>
      </c>
      <c r="S34">
        <f ca="1">IF(AND($D$4="Weekday",$B$7="morning"),VLOOKUP('Simulation Array'!$B34,'Probability Reference Tables '!$C$12:$K$21,8),IF(AND($D$4="Weekday",$B$7="afternoon"),VLOOKUP('Simulation Array'!$B34,'Probability Reference Tables '!$C$33:$K$42,8),"ERR"))</f>
        <v>1</v>
      </c>
      <c r="T34">
        <f ca="1">IF(AND($D$4="Weekday",$B$7="morning"),VLOOKUP('Simulation Array'!$B34,'Probability Reference Tables '!$C$12:$K$21,9),IF(AND($D$4="Weekday",$B$7="afternoon"),VLOOKUP('Simulation Array'!$B34,'Probability Reference Tables '!$C$33:$K$42,9),"ERR"))</f>
        <v>2</v>
      </c>
    </row>
    <row r="35" spans="1:20" x14ac:dyDescent="0.2">
      <c r="A35">
        <v>10</v>
      </c>
      <c r="B35" s="1">
        <f t="shared" ca="1" si="5"/>
        <v>0.7522821248825311</v>
      </c>
      <c r="C35" s="1">
        <f t="shared" ca="1" si="4"/>
        <v>0.46769156986324167</v>
      </c>
      <c r="D35" s="1">
        <f t="shared" ca="1" si="4"/>
        <v>0.47914475384693955</v>
      </c>
      <c r="E35" s="1">
        <f t="shared" ca="1" si="4"/>
        <v>0.98494996243101018</v>
      </c>
      <c r="F35" s="1">
        <f t="shared" ca="1" si="4"/>
        <v>2.7491617184087103E-2</v>
      </c>
      <c r="G35" s="1">
        <f t="shared" ca="1" si="4"/>
        <v>0.24916076222312167</v>
      </c>
      <c r="H35" s="1">
        <f t="shared" ca="1" si="4"/>
        <v>0.82781868611533538</v>
      </c>
      <c r="I35" s="1">
        <f t="shared" ca="1" si="4"/>
        <v>0.60147943763222644</v>
      </c>
      <c r="L35">
        <v>10</v>
      </c>
      <c r="M35">
        <f ca="1">IF(AND($D$4="Weekday",$B$7="morning"),VLOOKUP('Simulation Array'!$B35,'Probability Reference Tables '!$C$12:$K$21,2),IF(AND($D$4="Weekday",$B$7="afternoon"),VLOOKUP('Simulation Array'!$B35,'Probability Reference Tables '!$C$33:$K$42,2),"ERR"))</f>
        <v>3</v>
      </c>
      <c r="N35">
        <f ca="1">IF(AND($D$4="Weekday",$B$7="morning"),VLOOKUP('Simulation Array'!$B35,'Probability Reference Tables '!$C$12:$K$21,3),IF(AND($D$4="Weekday",$B$7="afternoon"),VLOOKUP('Simulation Array'!$B35,'Probability Reference Tables '!$C$33:$K$42,3),"ERR"))</f>
        <v>2</v>
      </c>
      <c r="O35">
        <f ca="1">IF(AND($D$4="Weekday",$B$7="morning"),VLOOKUP('Simulation Array'!$B35,'Probability Reference Tables '!$C$12:$K$21,4),IF(AND($D$4="Weekday",$B$7="afternoon"),VLOOKUP('Simulation Array'!$B35,'Probability Reference Tables '!$C$33:$K$42,4),"ERR"))</f>
        <v>5</v>
      </c>
      <c r="P35">
        <f ca="1">IF(AND($D$4="Weekday",$B$7="morning"),VLOOKUP('Simulation Array'!$B35,'Probability Reference Tables '!$C$12:$K$21,5),IF(AND($D$4="Weekday",$B$7="afternoon"),VLOOKUP('Simulation Array'!$B35,'Probability Reference Tables '!$C$33:$K$42,5),"ERR"))</f>
        <v>3</v>
      </c>
      <c r="Q35">
        <f ca="1">IF(AND($D$4="Weekday",$B$7="morning"),VLOOKUP('Simulation Array'!$B35,'Probability Reference Tables '!$C$12:$K$21,6),IF(AND($D$4="Weekday",$B$7="afternoon"),VLOOKUP('Simulation Array'!$B35,'Probability Reference Tables '!$C$33:$K$42,6),"ERR"))</f>
        <v>3</v>
      </c>
      <c r="R35">
        <f ca="1">IF(AND($D$4="Weekday",$B$7="morning"),VLOOKUP('Simulation Array'!$B35,'Probability Reference Tables '!$C$12:$K$21,7),IF(AND($D$4="Weekday",$B$7="afternoon"),VLOOKUP('Simulation Array'!$B35,'Probability Reference Tables '!$C$33:$K$42,7),"ERR"))</f>
        <v>2</v>
      </c>
      <c r="S35">
        <f ca="1">IF(AND($D$4="Weekday",$B$7="morning"),VLOOKUP('Simulation Array'!$B35,'Probability Reference Tables '!$C$12:$K$21,8),IF(AND($D$4="Weekday",$B$7="afternoon"),VLOOKUP('Simulation Array'!$B35,'Probability Reference Tables '!$C$33:$K$42,8),"ERR"))</f>
        <v>1</v>
      </c>
      <c r="T35">
        <f ca="1">IF(AND($D$4="Weekday",$B$7="morning"),VLOOKUP('Simulation Array'!$B35,'Probability Reference Tables '!$C$12:$K$21,9),IF(AND($D$4="Weekday",$B$7="afternoon"),VLOOKUP('Simulation Array'!$B35,'Probability Reference Tables '!$C$33:$K$42,9),"ERR"))</f>
        <v>10</v>
      </c>
    </row>
    <row r="36" spans="1:20" x14ac:dyDescent="0.2">
      <c r="A36">
        <v>11</v>
      </c>
      <c r="B36" s="1">
        <f t="shared" ca="1" si="5"/>
        <v>0.25756392212734847</v>
      </c>
      <c r="C36" s="1">
        <f t="shared" ca="1" si="4"/>
        <v>5.2155446053168131E-2</v>
      </c>
      <c r="D36" s="1">
        <f t="shared" ca="1" si="4"/>
        <v>0.58647880597038016</v>
      </c>
      <c r="E36" s="1">
        <f t="shared" ca="1" si="4"/>
        <v>0.99276625755419468</v>
      </c>
      <c r="F36" s="1">
        <f t="shared" ca="1" si="4"/>
        <v>0.33469836617762583</v>
      </c>
      <c r="G36" s="1">
        <f t="shared" ca="1" si="4"/>
        <v>0.7254900362664235</v>
      </c>
      <c r="H36" s="1">
        <f t="shared" ca="1" si="4"/>
        <v>0.6890719074491316</v>
      </c>
      <c r="I36" s="1">
        <f t="shared" ca="1" si="4"/>
        <v>0.51737040585527772</v>
      </c>
      <c r="L36">
        <v>11</v>
      </c>
      <c r="M36">
        <f ca="1">IF(AND($D$4="Weekday",$B$7="morning"),VLOOKUP('Simulation Array'!$B36,'Probability Reference Tables '!$C$12:$K$21,2),IF(AND($D$4="Weekday",$B$7="afternoon"),VLOOKUP('Simulation Array'!$B36,'Probability Reference Tables '!$C$33:$K$42,2),"ERR"))</f>
        <v>1</v>
      </c>
      <c r="N36">
        <f ca="1">IF(AND($D$4="Weekday",$B$7="morning"),VLOOKUP('Simulation Array'!$B36,'Probability Reference Tables '!$C$12:$K$21,3),IF(AND($D$4="Weekday",$B$7="afternoon"),VLOOKUP('Simulation Array'!$B36,'Probability Reference Tables '!$C$33:$K$42,3),"ERR"))</f>
        <v>1</v>
      </c>
      <c r="O36">
        <f ca="1">IF(AND($D$4="Weekday",$B$7="morning"),VLOOKUP('Simulation Array'!$B36,'Probability Reference Tables '!$C$12:$K$21,4),IF(AND($D$4="Weekday",$B$7="afternoon"),VLOOKUP('Simulation Array'!$B36,'Probability Reference Tables '!$C$33:$K$42,4),"ERR"))</f>
        <v>2</v>
      </c>
      <c r="P36">
        <f ca="1">IF(AND($D$4="Weekday",$B$7="morning"),VLOOKUP('Simulation Array'!$B36,'Probability Reference Tables '!$C$12:$K$21,5),IF(AND($D$4="Weekday",$B$7="afternoon"),VLOOKUP('Simulation Array'!$B36,'Probability Reference Tables '!$C$33:$K$42,5),"ERR"))</f>
        <v>1</v>
      </c>
      <c r="Q36">
        <f ca="1">IF(AND($D$4="Weekday",$B$7="morning"),VLOOKUP('Simulation Array'!$B36,'Probability Reference Tables '!$C$12:$K$21,6),IF(AND($D$4="Weekday",$B$7="afternoon"),VLOOKUP('Simulation Array'!$B36,'Probability Reference Tables '!$C$33:$K$42,6),"ERR"))</f>
        <v>1</v>
      </c>
      <c r="R36">
        <f ca="1">IF(AND($D$4="Weekday",$B$7="morning"),VLOOKUP('Simulation Array'!$B36,'Probability Reference Tables '!$C$12:$K$21,7),IF(AND($D$4="Weekday",$B$7="afternoon"),VLOOKUP('Simulation Array'!$B36,'Probability Reference Tables '!$C$33:$K$42,7),"ERR"))</f>
        <v>1</v>
      </c>
      <c r="S36">
        <f ca="1">IF(AND($D$4="Weekday",$B$7="morning"),VLOOKUP('Simulation Array'!$B36,'Probability Reference Tables '!$C$12:$K$21,8),IF(AND($D$4="Weekday",$B$7="afternoon"),VLOOKUP('Simulation Array'!$B36,'Probability Reference Tables '!$C$33:$K$42,8),"ERR"))</f>
        <v>1</v>
      </c>
      <c r="T36">
        <f ca="1">IF(AND($D$4="Weekday",$B$7="morning"),VLOOKUP('Simulation Array'!$B36,'Probability Reference Tables '!$C$12:$K$21,9),IF(AND($D$4="Weekday",$B$7="afternoon"),VLOOKUP('Simulation Array'!$B36,'Probability Reference Tables '!$C$33:$K$42,9),"ERR"))</f>
        <v>2</v>
      </c>
    </row>
    <row r="37" spans="1:20" x14ac:dyDescent="0.2">
      <c r="A37">
        <v>12</v>
      </c>
      <c r="B37" s="1">
        <f t="shared" ca="1" si="5"/>
        <v>0.8560763673231635</v>
      </c>
      <c r="C37" s="1">
        <f t="shared" ca="1" si="4"/>
        <v>0.57256623605537604</v>
      </c>
      <c r="D37" s="1">
        <f t="shared" ca="1" si="4"/>
        <v>0.24068209700620391</v>
      </c>
      <c r="E37" s="1">
        <f t="shared" ca="1" si="4"/>
        <v>0.33589764409634204</v>
      </c>
      <c r="F37" s="1">
        <f t="shared" ca="1" si="4"/>
        <v>0.29734165691378867</v>
      </c>
      <c r="G37" s="1">
        <f t="shared" ca="1" si="4"/>
        <v>6.821578424848207E-4</v>
      </c>
      <c r="H37" s="1">
        <f t="shared" ca="1" si="4"/>
        <v>0.28289651471588273</v>
      </c>
      <c r="I37" s="1">
        <f t="shared" ca="1" si="4"/>
        <v>0.33140324626683004</v>
      </c>
      <c r="L37">
        <v>12</v>
      </c>
      <c r="M37">
        <f ca="1">IF(AND($D$4="Weekday",$B$7="morning"),VLOOKUP('Simulation Array'!$B37,'Probability Reference Tables '!$C$12:$K$21,2),IF(AND($D$4="Weekday",$B$7="afternoon"),VLOOKUP('Simulation Array'!$B37,'Probability Reference Tables '!$C$33:$K$42,2),"ERR"))</f>
        <v>4</v>
      </c>
      <c r="N37">
        <f ca="1">IF(AND($D$4="Weekday",$B$7="morning"),VLOOKUP('Simulation Array'!$B37,'Probability Reference Tables '!$C$12:$K$21,3),IF(AND($D$4="Weekday",$B$7="afternoon"),VLOOKUP('Simulation Array'!$B37,'Probability Reference Tables '!$C$33:$K$42,3),"ERR"))</f>
        <v>2</v>
      </c>
      <c r="O37">
        <f ca="1">IF(AND($D$4="Weekday",$B$7="morning"),VLOOKUP('Simulation Array'!$B37,'Probability Reference Tables '!$C$12:$K$21,4),IF(AND($D$4="Weekday",$B$7="afternoon"),VLOOKUP('Simulation Array'!$B37,'Probability Reference Tables '!$C$33:$K$42,4),"ERR"))</f>
        <v>6</v>
      </c>
      <c r="P37">
        <f ca="1">IF(AND($D$4="Weekday",$B$7="morning"),VLOOKUP('Simulation Array'!$B37,'Probability Reference Tables '!$C$12:$K$21,5),IF(AND($D$4="Weekday",$B$7="afternoon"),VLOOKUP('Simulation Array'!$B37,'Probability Reference Tables '!$C$33:$K$42,5),"ERR"))</f>
        <v>4</v>
      </c>
      <c r="Q37">
        <f ca="1">IF(AND($D$4="Weekday",$B$7="morning"),VLOOKUP('Simulation Array'!$B37,'Probability Reference Tables '!$C$12:$K$21,6),IF(AND($D$4="Weekday",$B$7="afternoon"),VLOOKUP('Simulation Array'!$B37,'Probability Reference Tables '!$C$33:$K$42,6),"ERR"))</f>
        <v>3</v>
      </c>
      <c r="R37">
        <f ca="1">IF(AND($D$4="Weekday",$B$7="morning"),VLOOKUP('Simulation Array'!$B37,'Probability Reference Tables '!$C$12:$K$21,7),IF(AND($D$4="Weekday",$B$7="afternoon"),VLOOKUP('Simulation Array'!$B37,'Probability Reference Tables '!$C$33:$K$42,7),"ERR"))</f>
        <v>2</v>
      </c>
      <c r="S37">
        <f ca="1">IF(AND($D$4="Weekday",$B$7="morning"),VLOOKUP('Simulation Array'!$B37,'Probability Reference Tables '!$C$12:$K$21,8),IF(AND($D$4="Weekday",$B$7="afternoon"),VLOOKUP('Simulation Array'!$B37,'Probability Reference Tables '!$C$33:$K$42,8),"ERR"))</f>
        <v>1</v>
      </c>
      <c r="T37">
        <f ca="1">IF(AND($D$4="Weekday",$B$7="morning"),VLOOKUP('Simulation Array'!$B37,'Probability Reference Tables '!$C$12:$K$21,9),IF(AND($D$4="Weekday",$B$7="afternoon"),VLOOKUP('Simulation Array'!$B37,'Probability Reference Tables '!$C$33:$K$42,9),"ERR"))</f>
        <v>11</v>
      </c>
    </row>
    <row r="38" spans="1:20" x14ac:dyDescent="0.2">
      <c r="A38">
        <v>13</v>
      </c>
      <c r="B38" s="1">
        <f t="shared" ca="1" si="5"/>
        <v>0.94351416231486462</v>
      </c>
      <c r="C38" s="1">
        <f t="shared" ca="1" si="4"/>
        <v>0.42612055312916797</v>
      </c>
      <c r="D38" s="1">
        <f t="shared" ca="1" si="4"/>
        <v>0.61389290399503249</v>
      </c>
      <c r="E38" s="1">
        <f t="shared" ca="1" si="4"/>
        <v>9.0262984785749345E-2</v>
      </c>
      <c r="F38" s="1">
        <f t="shared" ca="1" si="4"/>
        <v>0.50817414703968311</v>
      </c>
      <c r="G38" s="1">
        <f t="shared" ca="1" si="4"/>
        <v>0.39136086659049829</v>
      </c>
      <c r="H38" s="1">
        <f t="shared" ca="1" si="4"/>
        <v>0.40840014500470612</v>
      </c>
      <c r="I38" s="1">
        <f t="shared" ca="1" si="4"/>
        <v>0.70428504366765698</v>
      </c>
      <c r="L38">
        <v>13</v>
      </c>
      <c r="M38">
        <f ca="1">IF(AND($D$4="Weekday",$B$7="morning"),VLOOKUP('Simulation Array'!$B38,'Probability Reference Tables '!$C$12:$K$21,2),IF(AND($D$4="Weekday",$B$7="afternoon"),VLOOKUP('Simulation Array'!$B38,'Probability Reference Tables '!$C$33:$K$42,2),"ERR"))</f>
        <v>4</v>
      </c>
      <c r="N38">
        <f ca="1">IF(AND($D$4="Weekday",$B$7="morning"),VLOOKUP('Simulation Array'!$B38,'Probability Reference Tables '!$C$12:$K$21,3),IF(AND($D$4="Weekday",$B$7="afternoon"),VLOOKUP('Simulation Array'!$B38,'Probability Reference Tables '!$C$33:$K$42,3),"ERR"))</f>
        <v>2</v>
      </c>
      <c r="O38">
        <f ca="1">IF(AND($D$4="Weekday",$B$7="morning"),VLOOKUP('Simulation Array'!$B38,'Probability Reference Tables '!$C$12:$K$21,4),IF(AND($D$4="Weekday",$B$7="afternoon"),VLOOKUP('Simulation Array'!$B38,'Probability Reference Tables '!$C$33:$K$42,4),"ERR"))</f>
        <v>6</v>
      </c>
      <c r="P38">
        <f ca="1">IF(AND($D$4="Weekday",$B$7="morning"),VLOOKUP('Simulation Array'!$B38,'Probability Reference Tables '!$C$12:$K$21,5),IF(AND($D$4="Weekday",$B$7="afternoon"),VLOOKUP('Simulation Array'!$B38,'Probability Reference Tables '!$C$33:$K$42,5),"ERR"))</f>
        <v>4</v>
      </c>
      <c r="Q38">
        <f ca="1">IF(AND($D$4="Weekday",$B$7="morning"),VLOOKUP('Simulation Array'!$B38,'Probability Reference Tables '!$C$12:$K$21,6),IF(AND($D$4="Weekday",$B$7="afternoon"),VLOOKUP('Simulation Array'!$B38,'Probability Reference Tables '!$C$33:$K$42,6),"ERR"))</f>
        <v>3</v>
      </c>
      <c r="R38">
        <f ca="1">IF(AND($D$4="Weekday",$B$7="morning"),VLOOKUP('Simulation Array'!$B38,'Probability Reference Tables '!$C$12:$K$21,7),IF(AND($D$4="Weekday",$B$7="afternoon"),VLOOKUP('Simulation Array'!$B38,'Probability Reference Tables '!$C$33:$K$42,7),"ERR"))</f>
        <v>2</v>
      </c>
      <c r="S38">
        <f ca="1">IF(AND($D$4="Weekday",$B$7="morning"),VLOOKUP('Simulation Array'!$B38,'Probability Reference Tables '!$C$12:$K$21,8),IF(AND($D$4="Weekday",$B$7="afternoon"),VLOOKUP('Simulation Array'!$B38,'Probability Reference Tables '!$C$33:$K$42,8),"ERR"))</f>
        <v>1</v>
      </c>
      <c r="T38">
        <f ca="1">IF(AND($D$4="Weekday",$B$7="morning"),VLOOKUP('Simulation Array'!$B38,'Probability Reference Tables '!$C$12:$K$21,9),IF(AND($D$4="Weekday",$B$7="afternoon"),VLOOKUP('Simulation Array'!$B38,'Probability Reference Tables '!$C$33:$K$42,9),"ERR"))</f>
        <v>11</v>
      </c>
    </row>
    <row r="39" spans="1:20" x14ac:dyDescent="0.2">
      <c r="A39">
        <v>14</v>
      </c>
      <c r="B39" s="1">
        <f t="shared" ca="1" si="5"/>
        <v>3.8820285286496614E-2</v>
      </c>
      <c r="C39" s="1">
        <f t="shared" ca="1" si="4"/>
        <v>0.32919989885217915</v>
      </c>
      <c r="D39" s="1">
        <f t="shared" ca="1" si="4"/>
        <v>0.37155997253630546</v>
      </c>
      <c r="E39" s="1">
        <f t="shared" ca="1" si="4"/>
        <v>0.88100683133504964</v>
      </c>
      <c r="F39" s="1">
        <f t="shared" ca="1" si="4"/>
        <v>0.78300432857887692</v>
      </c>
      <c r="G39" s="1">
        <f t="shared" ca="1" si="4"/>
        <v>0.39393982604302402</v>
      </c>
      <c r="H39" s="1">
        <f t="shared" ca="1" si="4"/>
        <v>0.89112962712809352</v>
      </c>
      <c r="I39" s="1">
        <f t="shared" ca="1" si="4"/>
        <v>0.69013195109218795</v>
      </c>
      <c r="L39">
        <v>14</v>
      </c>
      <c r="M39">
        <f ca="1">IF(AND($D$4="Weekday",$B$7="morning"),VLOOKUP('Simulation Array'!$B39,'Probability Reference Tables '!$C$12:$K$21,2),IF(AND($D$4="Weekday",$B$7="afternoon"),VLOOKUP('Simulation Array'!$B39,'Probability Reference Tables '!$C$33:$K$42,2),"ERR"))</f>
        <v>1</v>
      </c>
      <c r="N39">
        <f ca="1">IF(AND($D$4="Weekday",$B$7="morning"),VLOOKUP('Simulation Array'!$B39,'Probability Reference Tables '!$C$12:$K$21,3),IF(AND($D$4="Weekday",$B$7="afternoon"),VLOOKUP('Simulation Array'!$B39,'Probability Reference Tables '!$C$33:$K$42,3),"ERR"))</f>
        <v>1</v>
      </c>
      <c r="O39">
        <f ca="1">IF(AND($D$4="Weekday",$B$7="morning"),VLOOKUP('Simulation Array'!$B39,'Probability Reference Tables '!$C$12:$K$21,4),IF(AND($D$4="Weekday",$B$7="afternoon"),VLOOKUP('Simulation Array'!$B39,'Probability Reference Tables '!$C$33:$K$42,4),"ERR"))</f>
        <v>1</v>
      </c>
      <c r="P39">
        <f ca="1">IF(AND($D$4="Weekday",$B$7="morning"),VLOOKUP('Simulation Array'!$B39,'Probability Reference Tables '!$C$12:$K$21,5),IF(AND($D$4="Weekday",$B$7="afternoon"),VLOOKUP('Simulation Array'!$B39,'Probability Reference Tables '!$C$33:$K$42,5),"ERR"))</f>
        <v>1</v>
      </c>
      <c r="Q39">
        <f ca="1">IF(AND($D$4="Weekday",$B$7="morning"),VLOOKUP('Simulation Array'!$B39,'Probability Reference Tables '!$C$12:$K$21,6),IF(AND($D$4="Weekday",$B$7="afternoon"),VLOOKUP('Simulation Array'!$B39,'Probability Reference Tables '!$C$33:$K$42,6),"ERR"))</f>
        <v>1</v>
      </c>
      <c r="R39">
        <f ca="1">IF(AND($D$4="Weekday",$B$7="morning"),VLOOKUP('Simulation Array'!$B39,'Probability Reference Tables '!$C$12:$K$21,7),IF(AND($D$4="Weekday",$B$7="afternoon"),VLOOKUP('Simulation Array'!$B39,'Probability Reference Tables '!$C$33:$K$42,7),"ERR"))</f>
        <v>1</v>
      </c>
      <c r="S39">
        <f ca="1">IF(AND($D$4="Weekday",$B$7="morning"),VLOOKUP('Simulation Array'!$B39,'Probability Reference Tables '!$C$12:$K$21,8),IF(AND($D$4="Weekday",$B$7="afternoon"),VLOOKUP('Simulation Array'!$B39,'Probability Reference Tables '!$C$33:$K$42,8),"ERR"))</f>
        <v>1</v>
      </c>
      <c r="T39">
        <f ca="1">IF(AND($D$4="Weekday",$B$7="morning"),VLOOKUP('Simulation Array'!$B39,'Probability Reference Tables '!$C$12:$K$21,9),IF(AND($D$4="Weekday",$B$7="afternoon"),VLOOKUP('Simulation Array'!$B39,'Probability Reference Tables '!$C$33:$K$42,9),"ERR"))</f>
        <v>0</v>
      </c>
    </row>
    <row r="40" spans="1:20" x14ac:dyDescent="0.2">
      <c r="A40">
        <v>15</v>
      </c>
      <c r="B40" s="1">
        <f t="shared" ca="1" si="5"/>
        <v>0.35984118152975542</v>
      </c>
      <c r="C40" s="1">
        <f t="shared" ca="1" si="4"/>
        <v>0.64500258207621797</v>
      </c>
      <c r="D40" s="1">
        <f t="shared" ca="1" si="4"/>
        <v>0.15903641453560058</v>
      </c>
      <c r="E40" s="1">
        <f t="shared" ca="1" si="4"/>
        <v>0.82011025537236315</v>
      </c>
      <c r="F40" s="1">
        <f t="shared" ca="1" si="4"/>
        <v>0.42120832890057158</v>
      </c>
      <c r="G40" s="1">
        <f t="shared" ca="1" si="4"/>
        <v>0.60166156307476704</v>
      </c>
      <c r="H40" s="1">
        <f t="shared" ca="1" si="4"/>
        <v>0.62828578796850443</v>
      </c>
      <c r="I40" s="1">
        <f t="shared" ca="1" si="4"/>
        <v>0.40652125455083199</v>
      </c>
      <c r="L40">
        <v>15</v>
      </c>
      <c r="M40">
        <f ca="1">IF(AND($D$4="Weekday",$B$7="morning"),VLOOKUP('Simulation Array'!$B40,'Probability Reference Tables '!$C$12:$K$21,2),IF(AND($D$4="Weekday",$B$7="afternoon"),VLOOKUP('Simulation Array'!$B40,'Probability Reference Tables '!$C$33:$K$42,2),"ERR"))</f>
        <v>1</v>
      </c>
      <c r="N40">
        <f ca="1">IF(AND($D$4="Weekday",$B$7="morning"),VLOOKUP('Simulation Array'!$B40,'Probability Reference Tables '!$C$12:$K$21,3),IF(AND($D$4="Weekday",$B$7="afternoon"),VLOOKUP('Simulation Array'!$B40,'Probability Reference Tables '!$C$33:$K$42,3),"ERR"))</f>
        <v>1</v>
      </c>
      <c r="O40">
        <f ca="1">IF(AND($D$4="Weekday",$B$7="morning"),VLOOKUP('Simulation Array'!$B40,'Probability Reference Tables '!$C$12:$K$21,4),IF(AND($D$4="Weekday",$B$7="afternoon"),VLOOKUP('Simulation Array'!$B40,'Probability Reference Tables '!$C$33:$K$42,4),"ERR"))</f>
        <v>2</v>
      </c>
      <c r="P40">
        <f ca="1">IF(AND($D$4="Weekday",$B$7="morning"),VLOOKUP('Simulation Array'!$B40,'Probability Reference Tables '!$C$12:$K$21,5),IF(AND($D$4="Weekday",$B$7="afternoon"),VLOOKUP('Simulation Array'!$B40,'Probability Reference Tables '!$C$33:$K$42,5),"ERR"))</f>
        <v>1</v>
      </c>
      <c r="Q40">
        <f ca="1">IF(AND($D$4="Weekday",$B$7="morning"),VLOOKUP('Simulation Array'!$B40,'Probability Reference Tables '!$C$12:$K$21,6),IF(AND($D$4="Weekday",$B$7="afternoon"),VLOOKUP('Simulation Array'!$B40,'Probability Reference Tables '!$C$33:$K$42,6),"ERR"))</f>
        <v>1</v>
      </c>
      <c r="R40">
        <f ca="1">IF(AND($D$4="Weekday",$B$7="morning"),VLOOKUP('Simulation Array'!$B40,'Probability Reference Tables '!$C$12:$K$21,7),IF(AND($D$4="Weekday",$B$7="afternoon"),VLOOKUP('Simulation Array'!$B40,'Probability Reference Tables '!$C$33:$K$42,7),"ERR"))</f>
        <v>1</v>
      </c>
      <c r="S40">
        <f ca="1">IF(AND($D$4="Weekday",$B$7="morning"),VLOOKUP('Simulation Array'!$B40,'Probability Reference Tables '!$C$12:$K$21,8),IF(AND($D$4="Weekday",$B$7="afternoon"),VLOOKUP('Simulation Array'!$B40,'Probability Reference Tables '!$C$33:$K$42,8),"ERR"))</f>
        <v>1</v>
      </c>
      <c r="T40">
        <f ca="1">IF(AND($D$4="Weekday",$B$7="morning"),VLOOKUP('Simulation Array'!$B40,'Probability Reference Tables '!$C$12:$K$21,9),IF(AND($D$4="Weekday",$B$7="afternoon"),VLOOKUP('Simulation Array'!$B40,'Probability Reference Tables '!$C$33:$K$42,9),"ERR"))</f>
        <v>3</v>
      </c>
    </row>
    <row r="41" spans="1:20" x14ac:dyDescent="0.2">
      <c r="A41">
        <v>16</v>
      </c>
      <c r="B41" s="1">
        <f t="shared" ca="1" si="5"/>
        <v>0.62713221256524998</v>
      </c>
      <c r="C41" s="1">
        <f t="shared" ca="1" si="4"/>
        <v>0.36787144645215153</v>
      </c>
      <c r="D41" s="1">
        <f t="shared" ca="1" si="4"/>
        <v>0.26029495405866665</v>
      </c>
      <c r="E41" s="1">
        <f t="shared" ca="1" si="4"/>
        <v>7.6209444241238544E-2</v>
      </c>
      <c r="F41" s="1">
        <f t="shared" ca="1" si="4"/>
        <v>0.71955367666250758</v>
      </c>
      <c r="G41" s="1">
        <f t="shared" ca="1" si="4"/>
        <v>0.59481236261549453</v>
      </c>
      <c r="H41" s="1">
        <f t="shared" ca="1" si="4"/>
        <v>8.7344086226071038E-4</v>
      </c>
      <c r="I41" s="1">
        <f t="shared" ca="1" si="4"/>
        <v>0.54303518708950416</v>
      </c>
      <c r="L41">
        <v>16</v>
      </c>
      <c r="M41">
        <f ca="1">IF(AND($D$4="Weekday",$B$7="morning"),VLOOKUP('Simulation Array'!$B41,'Probability Reference Tables '!$C$12:$K$21,2),IF(AND($D$4="Weekday",$B$7="afternoon"),VLOOKUP('Simulation Array'!$B41,'Probability Reference Tables '!$C$33:$K$42,2),"ERR"))</f>
        <v>2</v>
      </c>
      <c r="N41">
        <f ca="1">IF(AND($D$4="Weekday",$B$7="morning"),VLOOKUP('Simulation Array'!$B41,'Probability Reference Tables '!$C$12:$K$21,3),IF(AND($D$4="Weekday",$B$7="afternoon"),VLOOKUP('Simulation Array'!$B41,'Probability Reference Tables '!$C$33:$K$42,3),"ERR"))</f>
        <v>1</v>
      </c>
      <c r="O41">
        <f ca="1">IF(AND($D$4="Weekday",$B$7="morning"),VLOOKUP('Simulation Array'!$B41,'Probability Reference Tables '!$C$12:$K$21,4),IF(AND($D$4="Weekday",$B$7="afternoon"),VLOOKUP('Simulation Array'!$B41,'Probability Reference Tables '!$C$33:$K$42,4),"ERR"))</f>
        <v>3</v>
      </c>
      <c r="P41">
        <f ca="1">IF(AND($D$4="Weekday",$B$7="morning"),VLOOKUP('Simulation Array'!$B41,'Probability Reference Tables '!$C$12:$K$21,5),IF(AND($D$4="Weekday",$B$7="afternoon"),VLOOKUP('Simulation Array'!$B41,'Probability Reference Tables '!$C$33:$K$42,5),"ERR"))</f>
        <v>2</v>
      </c>
      <c r="Q41">
        <f ca="1">IF(AND($D$4="Weekday",$B$7="morning"),VLOOKUP('Simulation Array'!$B41,'Probability Reference Tables '!$C$12:$K$21,6),IF(AND($D$4="Weekday",$B$7="afternoon"),VLOOKUP('Simulation Array'!$B41,'Probability Reference Tables '!$C$33:$K$42,6),"ERR"))</f>
        <v>2</v>
      </c>
      <c r="R41">
        <f ca="1">IF(AND($D$4="Weekday",$B$7="morning"),VLOOKUP('Simulation Array'!$B41,'Probability Reference Tables '!$C$12:$K$21,7),IF(AND($D$4="Weekday",$B$7="afternoon"),VLOOKUP('Simulation Array'!$B41,'Probability Reference Tables '!$C$33:$K$42,7),"ERR"))</f>
        <v>1</v>
      </c>
      <c r="S41">
        <f ca="1">IF(AND($D$4="Weekday",$B$7="morning"),VLOOKUP('Simulation Array'!$B41,'Probability Reference Tables '!$C$12:$K$21,8),IF(AND($D$4="Weekday",$B$7="afternoon"),VLOOKUP('Simulation Array'!$B41,'Probability Reference Tables '!$C$33:$K$42,8),"ERR"))</f>
        <v>1</v>
      </c>
      <c r="T41">
        <f ca="1">IF(AND($D$4="Weekday",$B$7="morning"),VLOOKUP('Simulation Array'!$B41,'Probability Reference Tables '!$C$12:$K$21,9),IF(AND($D$4="Weekday",$B$7="afternoon"),VLOOKUP('Simulation Array'!$B41,'Probability Reference Tables '!$C$33:$K$42,9),"ERR"))</f>
        <v>6</v>
      </c>
    </row>
    <row r="42" spans="1:20" x14ac:dyDescent="0.2">
      <c r="A42">
        <v>17</v>
      </c>
      <c r="B42" s="1">
        <f t="shared" ca="1" si="5"/>
        <v>0.28817527941145737</v>
      </c>
      <c r="C42" s="1">
        <f t="shared" ca="1" si="5"/>
        <v>0.8654857765871995</v>
      </c>
      <c r="D42" s="1">
        <f t="shared" ca="1" si="5"/>
        <v>0.13910134480056635</v>
      </c>
      <c r="E42" s="1">
        <f t="shared" ca="1" si="5"/>
        <v>0.56977789748986041</v>
      </c>
      <c r="F42" s="1">
        <f t="shared" ca="1" si="5"/>
        <v>0.13206624997166705</v>
      </c>
      <c r="G42" s="1">
        <f t="shared" ca="1" si="5"/>
        <v>0.18427680917067024</v>
      </c>
      <c r="H42" s="1">
        <f t="shared" ca="1" si="5"/>
        <v>0.63823561486469038</v>
      </c>
      <c r="I42" s="1">
        <f t="shared" ca="1" si="5"/>
        <v>0.91642007894490429</v>
      </c>
      <c r="L42">
        <v>17</v>
      </c>
      <c r="M42">
        <f ca="1">IF(AND($D$4="Weekday",$B$7="morning"),VLOOKUP('Simulation Array'!$B42,'Probability Reference Tables '!$C$12:$K$21,2),IF(AND($D$4="Weekday",$B$7="afternoon"),VLOOKUP('Simulation Array'!$B42,'Probability Reference Tables '!$C$33:$K$42,2),"ERR"))</f>
        <v>1</v>
      </c>
      <c r="N42">
        <f ca="1">IF(AND($D$4="Weekday",$B$7="morning"),VLOOKUP('Simulation Array'!$B42,'Probability Reference Tables '!$C$12:$K$21,3),IF(AND($D$4="Weekday",$B$7="afternoon"),VLOOKUP('Simulation Array'!$B42,'Probability Reference Tables '!$C$33:$K$42,3),"ERR"))</f>
        <v>1</v>
      </c>
      <c r="O42">
        <f ca="1">IF(AND($D$4="Weekday",$B$7="morning"),VLOOKUP('Simulation Array'!$B42,'Probability Reference Tables '!$C$12:$K$21,4),IF(AND($D$4="Weekday",$B$7="afternoon"),VLOOKUP('Simulation Array'!$B42,'Probability Reference Tables '!$C$33:$K$42,4),"ERR"))</f>
        <v>2</v>
      </c>
      <c r="P42">
        <f ca="1">IF(AND($D$4="Weekday",$B$7="morning"),VLOOKUP('Simulation Array'!$B42,'Probability Reference Tables '!$C$12:$K$21,5),IF(AND($D$4="Weekday",$B$7="afternoon"),VLOOKUP('Simulation Array'!$B42,'Probability Reference Tables '!$C$33:$K$42,5),"ERR"))</f>
        <v>1</v>
      </c>
      <c r="Q42">
        <f ca="1">IF(AND($D$4="Weekday",$B$7="morning"),VLOOKUP('Simulation Array'!$B42,'Probability Reference Tables '!$C$12:$K$21,6),IF(AND($D$4="Weekday",$B$7="afternoon"),VLOOKUP('Simulation Array'!$B42,'Probability Reference Tables '!$C$33:$K$42,6),"ERR"))</f>
        <v>1</v>
      </c>
      <c r="R42">
        <f ca="1">IF(AND($D$4="Weekday",$B$7="morning"),VLOOKUP('Simulation Array'!$B42,'Probability Reference Tables '!$C$12:$K$21,7),IF(AND($D$4="Weekday",$B$7="afternoon"),VLOOKUP('Simulation Array'!$B42,'Probability Reference Tables '!$C$33:$K$42,7),"ERR"))</f>
        <v>1</v>
      </c>
      <c r="S42">
        <f ca="1">IF(AND($D$4="Weekday",$B$7="morning"),VLOOKUP('Simulation Array'!$B42,'Probability Reference Tables '!$C$12:$K$21,8),IF(AND($D$4="Weekday",$B$7="afternoon"),VLOOKUP('Simulation Array'!$B42,'Probability Reference Tables '!$C$33:$K$42,8),"ERR"))</f>
        <v>1</v>
      </c>
      <c r="T42">
        <f ca="1">IF(AND($D$4="Weekday",$B$7="morning"),VLOOKUP('Simulation Array'!$B42,'Probability Reference Tables '!$C$12:$K$21,9),IF(AND($D$4="Weekday",$B$7="afternoon"),VLOOKUP('Simulation Array'!$B42,'Probability Reference Tables '!$C$33:$K$42,9),"ERR"))</f>
        <v>2</v>
      </c>
    </row>
    <row r="43" spans="1:20" x14ac:dyDescent="0.2">
      <c r="A43">
        <v>18</v>
      </c>
      <c r="B43" s="1">
        <f t="shared" ref="B43:I58" ca="1" si="6">RAND()</f>
        <v>0.87614137607316411</v>
      </c>
      <c r="C43" s="1">
        <f t="shared" ca="1" si="6"/>
        <v>0.53884555456417016</v>
      </c>
      <c r="D43" s="1">
        <f t="shared" ca="1" si="6"/>
        <v>0.31580346066480125</v>
      </c>
      <c r="E43" s="1">
        <f t="shared" ca="1" si="6"/>
        <v>0.29432046042681848</v>
      </c>
      <c r="F43" s="1">
        <f t="shared" ca="1" si="6"/>
        <v>0.93216176159624187</v>
      </c>
      <c r="G43" s="1">
        <f t="shared" ca="1" si="6"/>
        <v>0.88072588713596223</v>
      </c>
      <c r="H43" s="1">
        <f t="shared" ca="1" si="6"/>
        <v>0.82005848438778361</v>
      </c>
      <c r="I43" s="1">
        <f t="shared" ca="1" si="6"/>
        <v>0.93038822726658543</v>
      </c>
      <c r="L43">
        <v>18</v>
      </c>
      <c r="M43">
        <f ca="1">IF(AND($D$4="Weekday",$B$7="morning"),VLOOKUP('Simulation Array'!$B43,'Probability Reference Tables '!$C$12:$K$21,2),IF(AND($D$4="Weekday",$B$7="afternoon"),VLOOKUP('Simulation Array'!$B43,'Probability Reference Tables '!$C$33:$K$42,2),"ERR"))</f>
        <v>4</v>
      </c>
      <c r="N43">
        <f ca="1">IF(AND($D$4="Weekday",$B$7="morning"),VLOOKUP('Simulation Array'!$B43,'Probability Reference Tables '!$C$12:$K$21,3),IF(AND($D$4="Weekday",$B$7="afternoon"),VLOOKUP('Simulation Array'!$B43,'Probability Reference Tables '!$C$33:$K$42,3),"ERR"))</f>
        <v>2</v>
      </c>
      <c r="O43">
        <f ca="1">IF(AND($D$4="Weekday",$B$7="morning"),VLOOKUP('Simulation Array'!$B43,'Probability Reference Tables '!$C$12:$K$21,4),IF(AND($D$4="Weekday",$B$7="afternoon"),VLOOKUP('Simulation Array'!$B43,'Probability Reference Tables '!$C$33:$K$42,4),"ERR"))</f>
        <v>6</v>
      </c>
      <c r="P43">
        <f ca="1">IF(AND($D$4="Weekday",$B$7="morning"),VLOOKUP('Simulation Array'!$B43,'Probability Reference Tables '!$C$12:$K$21,5),IF(AND($D$4="Weekday",$B$7="afternoon"),VLOOKUP('Simulation Array'!$B43,'Probability Reference Tables '!$C$33:$K$42,5),"ERR"))</f>
        <v>4</v>
      </c>
      <c r="Q43">
        <f ca="1">IF(AND($D$4="Weekday",$B$7="morning"),VLOOKUP('Simulation Array'!$B43,'Probability Reference Tables '!$C$12:$K$21,6),IF(AND($D$4="Weekday",$B$7="afternoon"),VLOOKUP('Simulation Array'!$B43,'Probability Reference Tables '!$C$33:$K$42,6),"ERR"))</f>
        <v>3</v>
      </c>
      <c r="R43">
        <f ca="1">IF(AND($D$4="Weekday",$B$7="morning"),VLOOKUP('Simulation Array'!$B43,'Probability Reference Tables '!$C$12:$K$21,7),IF(AND($D$4="Weekday",$B$7="afternoon"),VLOOKUP('Simulation Array'!$B43,'Probability Reference Tables '!$C$33:$K$42,7),"ERR"))</f>
        <v>2</v>
      </c>
      <c r="S43">
        <f ca="1">IF(AND($D$4="Weekday",$B$7="morning"),VLOOKUP('Simulation Array'!$B43,'Probability Reference Tables '!$C$12:$K$21,8),IF(AND($D$4="Weekday",$B$7="afternoon"),VLOOKUP('Simulation Array'!$B43,'Probability Reference Tables '!$C$33:$K$42,8),"ERR"))</f>
        <v>1</v>
      </c>
      <c r="T43">
        <f ca="1">IF(AND($D$4="Weekday",$B$7="morning"),VLOOKUP('Simulation Array'!$B43,'Probability Reference Tables '!$C$12:$K$21,9),IF(AND($D$4="Weekday",$B$7="afternoon"),VLOOKUP('Simulation Array'!$B43,'Probability Reference Tables '!$C$33:$K$42,9),"ERR"))</f>
        <v>11</v>
      </c>
    </row>
    <row r="44" spans="1:20" x14ac:dyDescent="0.2">
      <c r="A44">
        <v>19</v>
      </c>
      <c r="B44" s="1">
        <f t="shared" ca="1" si="6"/>
        <v>0.79493048373401687</v>
      </c>
      <c r="C44" s="1">
        <f t="shared" ca="1" si="6"/>
        <v>0.73943174448364335</v>
      </c>
      <c r="D44" s="1">
        <f t="shared" ca="1" si="6"/>
        <v>0.75409505705200996</v>
      </c>
      <c r="E44" s="1">
        <f t="shared" ca="1" si="6"/>
        <v>0.72981717065501772</v>
      </c>
      <c r="F44" s="1">
        <f t="shared" ca="1" si="6"/>
        <v>0.54280303185662393</v>
      </c>
      <c r="G44" s="1">
        <f t="shared" ca="1" si="6"/>
        <v>0.34983056148163771</v>
      </c>
      <c r="H44" s="1">
        <f t="shared" ca="1" si="6"/>
        <v>0.5165546100267866</v>
      </c>
      <c r="I44" s="1">
        <f t="shared" ca="1" si="6"/>
        <v>0.82965374892385912</v>
      </c>
      <c r="L44">
        <v>19</v>
      </c>
      <c r="M44">
        <f ca="1">IF(AND($D$4="Weekday",$B$7="morning"),VLOOKUP('Simulation Array'!$B44,'Probability Reference Tables '!$C$12:$K$21,2),IF(AND($D$4="Weekday",$B$7="afternoon"),VLOOKUP('Simulation Array'!$B44,'Probability Reference Tables '!$C$33:$K$42,2),"ERR"))</f>
        <v>3</v>
      </c>
      <c r="N44">
        <f ca="1">IF(AND($D$4="Weekday",$B$7="morning"),VLOOKUP('Simulation Array'!$B44,'Probability Reference Tables '!$C$12:$K$21,3),IF(AND($D$4="Weekday",$B$7="afternoon"),VLOOKUP('Simulation Array'!$B44,'Probability Reference Tables '!$C$33:$K$42,3),"ERR"))</f>
        <v>2</v>
      </c>
      <c r="O44">
        <f ca="1">IF(AND($D$4="Weekday",$B$7="morning"),VLOOKUP('Simulation Array'!$B44,'Probability Reference Tables '!$C$12:$K$21,4),IF(AND($D$4="Weekday",$B$7="afternoon"),VLOOKUP('Simulation Array'!$B44,'Probability Reference Tables '!$C$33:$K$42,4),"ERR"))</f>
        <v>5</v>
      </c>
      <c r="P44">
        <f ca="1">IF(AND($D$4="Weekday",$B$7="morning"),VLOOKUP('Simulation Array'!$B44,'Probability Reference Tables '!$C$12:$K$21,5),IF(AND($D$4="Weekday",$B$7="afternoon"),VLOOKUP('Simulation Array'!$B44,'Probability Reference Tables '!$C$33:$K$42,5),"ERR"))</f>
        <v>3</v>
      </c>
      <c r="Q44">
        <f ca="1">IF(AND($D$4="Weekday",$B$7="morning"),VLOOKUP('Simulation Array'!$B44,'Probability Reference Tables '!$C$12:$K$21,6),IF(AND($D$4="Weekday",$B$7="afternoon"),VLOOKUP('Simulation Array'!$B44,'Probability Reference Tables '!$C$33:$K$42,6),"ERR"))</f>
        <v>3</v>
      </c>
      <c r="R44">
        <f ca="1">IF(AND($D$4="Weekday",$B$7="morning"),VLOOKUP('Simulation Array'!$B44,'Probability Reference Tables '!$C$12:$K$21,7),IF(AND($D$4="Weekday",$B$7="afternoon"),VLOOKUP('Simulation Array'!$B44,'Probability Reference Tables '!$C$33:$K$42,7),"ERR"))</f>
        <v>2</v>
      </c>
      <c r="S44">
        <f ca="1">IF(AND($D$4="Weekday",$B$7="morning"),VLOOKUP('Simulation Array'!$B44,'Probability Reference Tables '!$C$12:$K$21,8),IF(AND($D$4="Weekday",$B$7="afternoon"),VLOOKUP('Simulation Array'!$B44,'Probability Reference Tables '!$C$33:$K$42,8),"ERR"))</f>
        <v>1</v>
      </c>
      <c r="T44">
        <f ca="1">IF(AND($D$4="Weekday",$B$7="morning"),VLOOKUP('Simulation Array'!$B44,'Probability Reference Tables '!$C$12:$K$21,9),IF(AND($D$4="Weekday",$B$7="afternoon"),VLOOKUP('Simulation Array'!$B44,'Probability Reference Tables '!$C$33:$K$42,9),"ERR"))</f>
        <v>10</v>
      </c>
    </row>
    <row r="45" spans="1:20" x14ac:dyDescent="0.2">
      <c r="A45">
        <v>20</v>
      </c>
      <c r="B45" s="1">
        <f t="shared" ca="1" si="6"/>
        <v>0.80656336589874345</v>
      </c>
      <c r="C45" s="1">
        <f t="shared" ca="1" si="6"/>
        <v>0.77599349572558429</v>
      </c>
      <c r="D45" s="1">
        <f t="shared" ca="1" si="6"/>
        <v>0.32614185461714118</v>
      </c>
      <c r="E45" s="1">
        <f t="shared" ca="1" si="6"/>
        <v>0.39127687119016696</v>
      </c>
      <c r="F45" s="1">
        <f t="shared" ca="1" si="6"/>
        <v>0.71144645841102461</v>
      </c>
      <c r="G45" s="1">
        <f t="shared" ca="1" si="6"/>
        <v>0.33085144099105357</v>
      </c>
      <c r="H45" s="1">
        <f t="shared" ca="1" si="6"/>
        <v>0.76920798640061427</v>
      </c>
      <c r="I45" s="1">
        <f t="shared" ca="1" si="6"/>
        <v>0.80788119047186202</v>
      </c>
      <c r="L45">
        <v>20</v>
      </c>
      <c r="M45">
        <f ca="1">IF(AND($D$4="Weekday",$B$7="morning"),VLOOKUP('Simulation Array'!$B45,'Probability Reference Tables '!$C$12:$K$21,2),IF(AND($D$4="Weekday",$B$7="afternoon"),VLOOKUP('Simulation Array'!$B45,'Probability Reference Tables '!$C$33:$K$42,2),"ERR"))</f>
        <v>3</v>
      </c>
      <c r="N45">
        <f ca="1">IF(AND($D$4="Weekday",$B$7="morning"),VLOOKUP('Simulation Array'!$B45,'Probability Reference Tables '!$C$12:$K$21,3),IF(AND($D$4="Weekday",$B$7="afternoon"),VLOOKUP('Simulation Array'!$B45,'Probability Reference Tables '!$C$33:$K$42,3),"ERR"))</f>
        <v>2</v>
      </c>
      <c r="O45">
        <f ca="1">IF(AND($D$4="Weekday",$B$7="morning"),VLOOKUP('Simulation Array'!$B45,'Probability Reference Tables '!$C$12:$K$21,4),IF(AND($D$4="Weekday",$B$7="afternoon"),VLOOKUP('Simulation Array'!$B45,'Probability Reference Tables '!$C$33:$K$42,4),"ERR"))</f>
        <v>5</v>
      </c>
      <c r="P45">
        <f ca="1">IF(AND($D$4="Weekday",$B$7="morning"),VLOOKUP('Simulation Array'!$B45,'Probability Reference Tables '!$C$12:$K$21,5),IF(AND($D$4="Weekday",$B$7="afternoon"),VLOOKUP('Simulation Array'!$B45,'Probability Reference Tables '!$C$33:$K$42,5),"ERR"))</f>
        <v>3</v>
      </c>
      <c r="Q45">
        <f ca="1">IF(AND($D$4="Weekday",$B$7="morning"),VLOOKUP('Simulation Array'!$B45,'Probability Reference Tables '!$C$12:$K$21,6),IF(AND($D$4="Weekday",$B$7="afternoon"),VLOOKUP('Simulation Array'!$B45,'Probability Reference Tables '!$C$33:$K$42,6),"ERR"))</f>
        <v>3</v>
      </c>
      <c r="R45">
        <f ca="1">IF(AND($D$4="Weekday",$B$7="morning"),VLOOKUP('Simulation Array'!$B45,'Probability Reference Tables '!$C$12:$K$21,7),IF(AND($D$4="Weekday",$B$7="afternoon"),VLOOKUP('Simulation Array'!$B45,'Probability Reference Tables '!$C$33:$K$42,7),"ERR"))</f>
        <v>2</v>
      </c>
      <c r="S45">
        <f ca="1">IF(AND($D$4="Weekday",$B$7="morning"),VLOOKUP('Simulation Array'!$B45,'Probability Reference Tables '!$C$12:$K$21,8),IF(AND($D$4="Weekday",$B$7="afternoon"),VLOOKUP('Simulation Array'!$B45,'Probability Reference Tables '!$C$33:$K$42,8),"ERR"))</f>
        <v>1</v>
      </c>
      <c r="T45">
        <f ca="1">IF(AND($D$4="Weekday",$B$7="morning"),VLOOKUP('Simulation Array'!$B45,'Probability Reference Tables '!$C$12:$K$21,9),IF(AND($D$4="Weekday",$B$7="afternoon"),VLOOKUP('Simulation Array'!$B45,'Probability Reference Tables '!$C$33:$K$42,9),"ERR"))</f>
        <v>10</v>
      </c>
    </row>
    <row r="46" spans="1:20" x14ac:dyDescent="0.2">
      <c r="A46">
        <v>21</v>
      </c>
      <c r="B46" s="1">
        <f t="shared" ca="1" si="6"/>
        <v>0.86425386461354092</v>
      </c>
      <c r="C46" s="1">
        <f t="shared" ca="1" si="6"/>
        <v>0.29759237420369522</v>
      </c>
      <c r="D46" s="1">
        <f t="shared" ca="1" si="6"/>
        <v>0.13294138372749287</v>
      </c>
      <c r="E46" s="1">
        <f t="shared" ca="1" si="6"/>
        <v>0.86963692216103627</v>
      </c>
      <c r="F46" s="1">
        <f t="shared" ca="1" si="6"/>
        <v>0.24032169921525703</v>
      </c>
      <c r="G46" s="1">
        <f t="shared" ca="1" si="6"/>
        <v>0.52278296781725686</v>
      </c>
      <c r="H46" s="1">
        <f t="shared" ca="1" si="6"/>
        <v>0.71879169988282454</v>
      </c>
      <c r="I46" s="1">
        <f t="shared" ca="1" si="6"/>
        <v>0.24361286185767694</v>
      </c>
      <c r="L46">
        <v>21</v>
      </c>
      <c r="M46">
        <f ca="1">IF(AND($D$4="Weekday",$B$7="morning"),VLOOKUP('Simulation Array'!$B46,'Probability Reference Tables '!$C$12:$K$21,2),IF(AND($D$4="Weekday",$B$7="afternoon"),VLOOKUP('Simulation Array'!$B46,'Probability Reference Tables '!$C$33:$K$42,2),"ERR"))</f>
        <v>4</v>
      </c>
      <c r="N46">
        <f ca="1">IF(AND($D$4="Weekday",$B$7="morning"),VLOOKUP('Simulation Array'!$B46,'Probability Reference Tables '!$C$12:$K$21,3),IF(AND($D$4="Weekday",$B$7="afternoon"),VLOOKUP('Simulation Array'!$B46,'Probability Reference Tables '!$C$33:$K$42,3),"ERR"))</f>
        <v>2</v>
      </c>
      <c r="O46">
        <f ca="1">IF(AND($D$4="Weekday",$B$7="morning"),VLOOKUP('Simulation Array'!$B46,'Probability Reference Tables '!$C$12:$K$21,4),IF(AND($D$4="Weekday",$B$7="afternoon"),VLOOKUP('Simulation Array'!$B46,'Probability Reference Tables '!$C$33:$K$42,4),"ERR"))</f>
        <v>6</v>
      </c>
      <c r="P46">
        <f ca="1">IF(AND($D$4="Weekday",$B$7="morning"),VLOOKUP('Simulation Array'!$B46,'Probability Reference Tables '!$C$12:$K$21,5),IF(AND($D$4="Weekday",$B$7="afternoon"),VLOOKUP('Simulation Array'!$B46,'Probability Reference Tables '!$C$33:$K$42,5),"ERR"))</f>
        <v>4</v>
      </c>
      <c r="Q46">
        <f ca="1">IF(AND($D$4="Weekday",$B$7="morning"),VLOOKUP('Simulation Array'!$B46,'Probability Reference Tables '!$C$12:$K$21,6),IF(AND($D$4="Weekday",$B$7="afternoon"),VLOOKUP('Simulation Array'!$B46,'Probability Reference Tables '!$C$33:$K$42,6),"ERR"))</f>
        <v>3</v>
      </c>
      <c r="R46">
        <f ca="1">IF(AND($D$4="Weekday",$B$7="morning"),VLOOKUP('Simulation Array'!$B46,'Probability Reference Tables '!$C$12:$K$21,7),IF(AND($D$4="Weekday",$B$7="afternoon"),VLOOKUP('Simulation Array'!$B46,'Probability Reference Tables '!$C$33:$K$42,7),"ERR"))</f>
        <v>2</v>
      </c>
      <c r="S46">
        <f ca="1">IF(AND($D$4="Weekday",$B$7="morning"),VLOOKUP('Simulation Array'!$B46,'Probability Reference Tables '!$C$12:$K$21,8),IF(AND($D$4="Weekday",$B$7="afternoon"),VLOOKUP('Simulation Array'!$B46,'Probability Reference Tables '!$C$33:$K$42,8),"ERR"))</f>
        <v>1</v>
      </c>
      <c r="T46">
        <f ca="1">IF(AND($D$4="Weekday",$B$7="morning"),VLOOKUP('Simulation Array'!$B46,'Probability Reference Tables '!$C$12:$K$21,9),IF(AND($D$4="Weekday",$B$7="afternoon"),VLOOKUP('Simulation Array'!$B46,'Probability Reference Tables '!$C$33:$K$42,9),"ERR"))</f>
        <v>11</v>
      </c>
    </row>
    <row r="47" spans="1:20" x14ac:dyDescent="0.2">
      <c r="A47">
        <v>22</v>
      </c>
      <c r="B47" s="1">
        <f t="shared" ca="1" si="6"/>
        <v>0.37548851462238597</v>
      </c>
      <c r="C47" s="1">
        <f t="shared" ca="1" si="6"/>
        <v>0.50715576301404686</v>
      </c>
      <c r="D47" s="1">
        <f t="shared" ca="1" si="6"/>
        <v>0.8274229680486539</v>
      </c>
      <c r="E47" s="1">
        <f t="shared" ca="1" si="6"/>
        <v>0.37787150398280644</v>
      </c>
      <c r="F47" s="1">
        <f t="shared" ca="1" si="6"/>
        <v>0.24037849059147243</v>
      </c>
      <c r="G47" s="1">
        <f t="shared" ca="1" si="6"/>
        <v>0.52753825640170671</v>
      </c>
      <c r="H47" s="1">
        <f t="shared" ca="1" si="6"/>
        <v>0.55852478284682039</v>
      </c>
      <c r="I47" s="1">
        <f t="shared" ca="1" si="6"/>
        <v>0.41322565626826513</v>
      </c>
      <c r="L47">
        <v>22</v>
      </c>
      <c r="M47">
        <f ca="1">IF(AND($D$4="Weekday",$B$7="morning"),VLOOKUP('Simulation Array'!$B47,'Probability Reference Tables '!$C$12:$K$21,2),IF(AND($D$4="Weekday",$B$7="afternoon"),VLOOKUP('Simulation Array'!$B47,'Probability Reference Tables '!$C$33:$K$42,2),"ERR"))</f>
        <v>1</v>
      </c>
      <c r="N47">
        <f ca="1">IF(AND($D$4="Weekday",$B$7="morning"),VLOOKUP('Simulation Array'!$B47,'Probability Reference Tables '!$C$12:$K$21,3),IF(AND($D$4="Weekday",$B$7="afternoon"),VLOOKUP('Simulation Array'!$B47,'Probability Reference Tables '!$C$33:$K$42,3),"ERR"))</f>
        <v>1</v>
      </c>
      <c r="O47">
        <f ca="1">IF(AND($D$4="Weekday",$B$7="morning"),VLOOKUP('Simulation Array'!$B47,'Probability Reference Tables '!$C$12:$K$21,4),IF(AND($D$4="Weekday",$B$7="afternoon"),VLOOKUP('Simulation Array'!$B47,'Probability Reference Tables '!$C$33:$K$42,4),"ERR"))</f>
        <v>2</v>
      </c>
      <c r="P47">
        <f ca="1">IF(AND($D$4="Weekday",$B$7="morning"),VLOOKUP('Simulation Array'!$B47,'Probability Reference Tables '!$C$12:$K$21,5),IF(AND($D$4="Weekday",$B$7="afternoon"),VLOOKUP('Simulation Array'!$B47,'Probability Reference Tables '!$C$33:$K$42,5),"ERR"))</f>
        <v>1</v>
      </c>
      <c r="Q47">
        <f ca="1">IF(AND($D$4="Weekday",$B$7="morning"),VLOOKUP('Simulation Array'!$B47,'Probability Reference Tables '!$C$12:$K$21,6),IF(AND($D$4="Weekday",$B$7="afternoon"),VLOOKUP('Simulation Array'!$B47,'Probability Reference Tables '!$C$33:$K$42,6),"ERR"))</f>
        <v>1</v>
      </c>
      <c r="R47">
        <f ca="1">IF(AND($D$4="Weekday",$B$7="morning"),VLOOKUP('Simulation Array'!$B47,'Probability Reference Tables '!$C$12:$K$21,7),IF(AND($D$4="Weekday",$B$7="afternoon"),VLOOKUP('Simulation Array'!$B47,'Probability Reference Tables '!$C$33:$K$42,7),"ERR"))</f>
        <v>1</v>
      </c>
      <c r="S47">
        <f ca="1">IF(AND($D$4="Weekday",$B$7="morning"),VLOOKUP('Simulation Array'!$B47,'Probability Reference Tables '!$C$12:$K$21,8),IF(AND($D$4="Weekday",$B$7="afternoon"),VLOOKUP('Simulation Array'!$B47,'Probability Reference Tables '!$C$33:$K$42,8),"ERR"))</f>
        <v>1</v>
      </c>
      <c r="T47">
        <f ca="1">IF(AND($D$4="Weekday",$B$7="morning"),VLOOKUP('Simulation Array'!$B47,'Probability Reference Tables '!$C$12:$K$21,9),IF(AND($D$4="Weekday",$B$7="afternoon"),VLOOKUP('Simulation Array'!$B47,'Probability Reference Tables '!$C$33:$K$42,9),"ERR"))</f>
        <v>3</v>
      </c>
    </row>
    <row r="48" spans="1:20" x14ac:dyDescent="0.2">
      <c r="A48">
        <v>23</v>
      </c>
      <c r="B48" s="1">
        <f t="shared" ca="1" si="6"/>
        <v>0.39940714364476049</v>
      </c>
      <c r="C48" s="1">
        <f t="shared" ca="1" si="6"/>
        <v>0.89868648659894024</v>
      </c>
      <c r="D48" s="1">
        <f t="shared" ca="1" si="6"/>
        <v>0.67489827380178091</v>
      </c>
      <c r="E48" s="1">
        <f t="shared" ca="1" si="6"/>
        <v>0.98247458694219558</v>
      </c>
      <c r="F48" s="1">
        <f t="shared" ca="1" si="6"/>
        <v>0.50270127630757233</v>
      </c>
      <c r="G48" s="1">
        <f t="shared" ca="1" si="6"/>
        <v>0.91099969940101411</v>
      </c>
      <c r="H48" s="1">
        <f t="shared" ca="1" si="6"/>
        <v>7.7966832487275317E-2</v>
      </c>
      <c r="I48" s="1">
        <f t="shared" ca="1" si="6"/>
        <v>0.51488227819019239</v>
      </c>
      <c r="L48">
        <v>23</v>
      </c>
      <c r="M48">
        <f ca="1">IF(AND($D$4="Weekday",$B$7="morning"),VLOOKUP('Simulation Array'!$B48,'Probability Reference Tables '!$C$12:$K$21,2),IF(AND($D$4="Weekday",$B$7="afternoon"),VLOOKUP('Simulation Array'!$B48,'Probability Reference Tables '!$C$33:$K$42,2),"ERR"))</f>
        <v>1</v>
      </c>
      <c r="N48">
        <f ca="1">IF(AND($D$4="Weekday",$B$7="morning"),VLOOKUP('Simulation Array'!$B48,'Probability Reference Tables '!$C$12:$K$21,3),IF(AND($D$4="Weekday",$B$7="afternoon"),VLOOKUP('Simulation Array'!$B48,'Probability Reference Tables '!$C$33:$K$42,3),"ERR"))</f>
        <v>1</v>
      </c>
      <c r="O48">
        <f ca="1">IF(AND($D$4="Weekday",$B$7="morning"),VLOOKUP('Simulation Array'!$B48,'Probability Reference Tables '!$C$12:$K$21,4),IF(AND($D$4="Weekday",$B$7="afternoon"),VLOOKUP('Simulation Array'!$B48,'Probability Reference Tables '!$C$33:$K$42,4),"ERR"))</f>
        <v>2</v>
      </c>
      <c r="P48">
        <f ca="1">IF(AND($D$4="Weekday",$B$7="morning"),VLOOKUP('Simulation Array'!$B48,'Probability Reference Tables '!$C$12:$K$21,5),IF(AND($D$4="Weekday",$B$7="afternoon"),VLOOKUP('Simulation Array'!$B48,'Probability Reference Tables '!$C$33:$K$42,5),"ERR"))</f>
        <v>1</v>
      </c>
      <c r="Q48">
        <f ca="1">IF(AND($D$4="Weekday",$B$7="morning"),VLOOKUP('Simulation Array'!$B48,'Probability Reference Tables '!$C$12:$K$21,6),IF(AND($D$4="Weekday",$B$7="afternoon"),VLOOKUP('Simulation Array'!$B48,'Probability Reference Tables '!$C$33:$K$42,6),"ERR"))</f>
        <v>1</v>
      </c>
      <c r="R48">
        <f ca="1">IF(AND($D$4="Weekday",$B$7="morning"),VLOOKUP('Simulation Array'!$B48,'Probability Reference Tables '!$C$12:$K$21,7),IF(AND($D$4="Weekday",$B$7="afternoon"),VLOOKUP('Simulation Array'!$B48,'Probability Reference Tables '!$C$33:$K$42,7),"ERR"))</f>
        <v>1</v>
      </c>
      <c r="S48">
        <f ca="1">IF(AND($D$4="Weekday",$B$7="morning"),VLOOKUP('Simulation Array'!$B48,'Probability Reference Tables '!$C$12:$K$21,8),IF(AND($D$4="Weekday",$B$7="afternoon"),VLOOKUP('Simulation Array'!$B48,'Probability Reference Tables '!$C$33:$K$42,8),"ERR"))</f>
        <v>1</v>
      </c>
      <c r="T48">
        <f ca="1">IF(AND($D$4="Weekday",$B$7="morning"),VLOOKUP('Simulation Array'!$B48,'Probability Reference Tables '!$C$12:$K$21,9),IF(AND($D$4="Weekday",$B$7="afternoon"),VLOOKUP('Simulation Array'!$B48,'Probability Reference Tables '!$C$33:$K$42,9),"ERR"))</f>
        <v>3</v>
      </c>
    </row>
    <row r="49" spans="1:20" x14ac:dyDescent="0.2">
      <c r="A49">
        <v>24</v>
      </c>
      <c r="B49" s="1">
        <f t="shared" ca="1" si="6"/>
        <v>0.6436635020862882</v>
      </c>
      <c r="C49" s="1">
        <f t="shared" ca="1" si="6"/>
        <v>8.8996436026435255E-2</v>
      </c>
      <c r="D49" s="1">
        <f t="shared" ca="1" si="6"/>
        <v>0.59542287428323304</v>
      </c>
      <c r="E49" s="1">
        <f t="shared" ca="1" si="6"/>
        <v>3.6851973256995962E-2</v>
      </c>
      <c r="F49" s="1">
        <f t="shared" ca="1" si="6"/>
        <v>0.78427154024398649</v>
      </c>
      <c r="G49" s="1">
        <f t="shared" ca="1" si="6"/>
        <v>0.62571072117969984</v>
      </c>
      <c r="H49" s="1">
        <f t="shared" ca="1" si="6"/>
        <v>0.50033068880960219</v>
      </c>
      <c r="I49" s="1">
        <f t="shared" ca="1" si="6"/>
        <v>0.82949053605916245</v>
      </c>
      <c r="L49">
        <v>24</v>
      </c>
      <c r="M49">
        <f ca="1">IF(AND($D$4="Weekday",$B$7="morning"),VLOOKUP('Simulation Array'!$B49,'Probability Reference Tables '!$C$12:$K$21,2),IF(AND($D$4="Weekday",$B$7="afternoon"),VLOOKUP('Simulation Array'!$B49,'Probability Reference Tables '!$C$33:$K$42,2),"ERR"))</f>
        <v>2</v>
      </c>
      <c r="N49">
        <f ca="1">IF(AND($D$4="Weekday",$B$7="morning"),VLOOKUP('Simulation Array'!$B49,'Probability Reference Tables '!$C$12:$K$21,3),IF(AND($D$4="Weekday",$B$7="afternoon"),VLOOKUP('Simulation Array'!$B49,'Probability Reference Tables '!$C$33:$K$42,3),"ERR"))</f>
        <v>1</v>
      </c>
      <c r="O49">
        <f ca="1">IF(AND($D$4="Weekday",$B$7="morning"),VLOOKUP('Simulation Array'!$B49,'Probability Reference Tables '!$C$12:$K$21,4),IF(AND($D$4="Weekday",$B$7="afternoon"),VLOOKUP('Simulation Array'!$B49,'Probability Reference Tables '!$C$33:$K$42,4),"ERR"))</f>
        <v>3</v>
      </c>
      <c r="P49">
        <f ca="1">IF(AND($D$4="Weekday",$B$7="morning"),VLOOKUP('Simulation Array'!$B49,'Probability Reference Tables '!$C$12:$K$21,5),IF(AND($D$4="Weekday",$B$7="afternoon"),VLOOKUP('Simulation Array'!$B49,'Probability Reference Tables '!$C$33:$K$42,5),"ERR"))</f>
        <v>2</v>
      </c>
      <c r="Q49">
        <f ca="1">IF(AND($D$4="Weekday",$B$7="morning"),VLOOKUP('Simulation Array'!$B49,'Probability Reference Tables '!$C$12:$K$21,6),IF(AND($D$4="Weekday",$B$7="afternoon"),VLOOKUP('Simulation Array'!$B49,'Probability Reference Tables '!$C$33:$K$42,6),"ERR"))</f>
        <v>2</v>
      </c>
      <c r="R49">
        <f ca="1">IF(AND($D$4="Weekday",$B$7="morning"),VLOOKUP('Simulation Array'!$B49,'Probability Reference Tables '!$C$12:$K$21,7),IF(AND($D$4="Weekday",$B$7="afternoon"),VLOOKUP('Simulation Array'!$B49,'Probability Reference Tables '!$C$33:$K$42,7),"ERR"))</f>
        <v>1</v>
      </c>
      <c r="S49">
        <f ca="1">IF(AND($D$4="Weekday",$B$7="morning"),VLOOKUP('Simulation Array'!$B49,'Probability Reference Tables '!$C$12:$K$21,8),IF(AND($D$4="Weekday",$B$7="afternoon"),VLOOKUP('Simulation Array'!$B49,'Probability Reference Tables '!$C$33:$K$42,8),"ERR"))</f>
        <v>1</v>
      </c>
      <c r="T49">
        <f ca="1">IF(AND($D$4="Weekday",$B$7="morning"),VLOOKUP('Simulation Array'!$B49,'Probability Reference Tables '!$C$12:$K$21,9),IF(AND($D$4="Weekday",$B$7="afternoon"),VLOOKUP('Simulation Array'!$B49,'Probability Reference Tables '!$C$33:$K$42,9),"ERR"))</f>
        <v>6</v>
      </c>
    </row>
    <row r="50" spans="1:20" x14ac:dyDescent="0.2">
      <c r="A50">
        <v>25</v>
      </c>
      <c r="B50" s="1">
        <f t="shared" ca="1" si="6"/>
        <v>0.88268588389491465</v>
      </c>
      <c r="C50" s="1">
        <f t="shared" ca="1" si="6"/>
        <v>0.55323147420108765</v>
      </c>
      <c r="D50" s="1">
        <f t="shared" ca="1" si="6"/>
        <v>0.67499002939010733</v>
      </c>
      <c r="E50" s="1">
        <f t="shared" ca="1" si="6"/>
        <v>0.83019485088540235</v>
      </c>
      <c r="F50" s="1">
        <f t="shared" ca="1" si="6"/>
        <v>0.21869963879906695</v>
      </c>
      <c r="G50" s="1">
        <f t="shared" ca="1" si="6"/>
        <v>0.91960251709490792</v>
      </c>
      <c r="H50" s="1">
        <f t="shared" ca="1" si="6"/>
        <v>0.67867022220495188</v>
      </c>
      <c r="I50" s="1">
        <f t="shared" ca="1" si="6"/>
        <v>4.5186985340305852E-2</v>
      </c>
      <c r="L50">
        <v>25</v>
      </c>
      <c r="M50">
        <f ca="1">IF(AND($D$4="Weekday",$B$7="morning"),VLOOKUP('Simulation Array'!$B50,'Probability Reference Tables '!$C$12:$K$21,2),IF(AND($D$4="Weekday",$B$7="afternoon"),VLOOKUP('Simulation Array'!$B50,'Probability Reference Tables '!$C$33:$K$42,2),"ERR"))</f>
        <v>4</v>
      </c>
      <c r="N50">
        <f ca="1">IF(AND($D$4="Weekday",$B$7="morning"),VLOOKUP('Simulation Array'!$B50,'Probability Reference Tables '!$C$12:$K$21,3),IF(AND($D$4="Weekday",$B$7="afternoon"),VLOOKUP('Simulation Array'!$B50,'Probability Reference Tables '!$C$33:$K$42,3),"ERR"))</f>
        <v>2</v>
      </c>
      <c r="O50">
        <f ca="1">IF(AND($D$4="Weekday",$B$7="morning"),VLOOKUP('Simulation Array'!$B50,'Probability Reference Tables '!$C$12:$K$21,4),IF(AND($D$4="Weekday",$B$7="afternoon"),VLOOKUP('Simulation Array'!$B50,'Probability Reference Tables '!$C$33:$K$42,4),"ERR"))</f>
        <v>6</v>
      </c>
      <c r="P50">
        <f ca="1">IF(AND($D$4="Weekday",$B$7="morning"),VLOOKUP('Simulation Array'!$B50,'Probability Reference Tables '!$C$12:$K$21,5),IF(AND($D$4="Weekday",$B$7="afternoon"),VLOOKUP('Simulation Array'!$B50,'Probability Reference Tables '!$C$33:$K$42,5),"ERR"))</f>
        <v>4</v>
      </c>
      <c r="Q50">
        <f ca="1">IF(AND($D$4="Weekday",$B$7="morning"),VLOOKUP('Simulation Array'!$B50,'Probability Reference Tables '!$C$12:$K$21,6),IF(AND($D$4="Weekday",$B$7="afternoon"),VLOOKUP('Simulation Array'!$B50,'Probability Reference Tables '!$C$33:$K$42,6),"ERR"))</f>
        <v>3</v>
      </c>
      <c r="R50">
        <f ca="1">IF(AND($D$4="Weekday",$B$7="morning"),VLOOKUP('Simulation Array'!$B50,'Probability Reference Tables '!$C$12:$K$21,7),IF(AND($D$4="Weekday",$B$7="afternoon"),VLOOKUP('Simulation Array'!$B50,'Probability Reference Tables '!$C$33:$K$42,7),"ERR"))</f>
        <v>2</v>
      </c>
      <c r="S50">
        <f ca="1">IF(AND($D$4="Weekday",$B$7="morning"),VLOOKUP('Simulation Array'!$B50,'Probability Reference Tables '!$C$12:$K$21,8),IF(AND($D$4="Weekday",$B$7="afternoon"),VLOOKUP('Simulation Array'!$B50,'Probability Reference Tables '!$C$33:$K$42,8),"ERR"))</f>
        <v>1</v>
      </c>
      <c r="T50">
        <f ca="1">IF(AND($D$4="Weekday",$B$7="morning"),VLOOKUP('Simulation Array'!$B50,'Probability Reference Tables '!$C$12:$K$21,9),IF(AND($D$4="Weekday",$B$7="afternoon"),VLOOKUP('Simulation Array'!$B50,'Probability Reference Tables '!$C$33:$K$42,9),"ERR"))</f>
        <v>11</v>
      </c>
    </row>
    <row r="51" spans="1:20" x14ac:dyDescent="0.2">
      <c r="A51">
        <v>26</v>
      </c>
      <c r="B51" s="1">
        <f t="shared" ca="1" si="6"/>
        <v>0.3800212021556737</v>
      </c>
      <c r="C51" s="1">
        <f t="shared" ca="1" si="6"/>
        <v>0.23060187527277531</v>
      </c>
      <c r="D51" s="1">
        <f t="shared" ca="1" si="6"/>
        <v>0.71669795792489577</v>
      </c>
      <c r="E51" s="1">
        <f t="shared" ca="1" si="6"/>
        <v>0.71513395027386706</v>
      </c>
      <c r="F51" s="1">
        <f t="shared" ca="1" si="6"/>
        <v>0.74473212731766036</v>
      </c>
      <c r="G51" s="1">
        <f t="shared" ca="1" si="6"/>
        <v>0.20584341325411371</v>
      </c>
      <c r="H51" s="1">
        <f t="shared" ca="1" si="6"/>
        <v>0.88488054290848706</v>
      </c>
      <c r="I51" s="1">
        <f t="shared" ca="1" si="6"/>
        <v>0.43871589243703824</v>
      </c>
      <c r="L51">
        <v>26</v>
      </c>
      <c r="M51">
        <f ca="1">IF(AND($D$4="Weekday",$B$7="morning"),VLOOKUP('Simulation Array'!$B51,'Probability Reference Tables '!$C$12:$K$21,2),IF(AND($D$4="Weekday",$B$7="afternoon"),VLOOKUP('Simulation Array'!$B51,'Probability Reference Tables '!$C$33:$K$42,2),"ERR"))</f>
        <v>1</v>
      </c>
      <c r="N51">
        <f ca="1">IF(AND($D$4="Weekday",$B$7="morning"),VLOOKUP('Simulation Array'!$B51,'Probability Reference Tables '!$C$12:$K$21,3),IF(AND($D$4="Weekday",$B$7="afternoon"),VLOOKUP('Simulation Array'!$B51,'Probability Reference Tables '!$C$33:$K$42,3),"ERR"))</f>
        <v>1</v>
      </c>
      <c r="O51">
        <f ca="1">IF(AND($D$4="Weekday",$B$7="morning"),VLOOKUP('Simulation Array'!$B51,'Probability Reference Tables '!$C$12:$K$21,4),IF(AND($D$4="Weekday",$B$7="afternoon"),VLOOKUP('Simulation Array'!$B51,'Probability Reference Tables '!$C$33:$K$42,4),"ERR"))</f>
        <v>2</v>
      </c>
      <c r="P51">
        <f ca="1">IF(AND($D$4="Weekday",$B$7="morning"),VLOOKUP('Simulation Array'!$B51,'Probability Reference Tables '!$C$12:$K$21,5),IF(AND($D$4="Weekday",$B$7="afternoon"),VLOOKUP('Simulation Array'!$B51,'Probability Reference Tables '!$C$33:$K$42,5),"ERR"))</f>
        <v>1</v>
      </c>
      <c r="Q51">
        <f ca="1">IF(AND($D$4="Weekday",$B$7="morning"),VLOOKUP('Simulation Array'!$B51,'Probability Reference Tables '!$C$12:$K$21,6),IF(AND($D$4="Weekday",$B$7="afternoon"),VLOOKUP('Simulation Array'!$B51,'Probability Reference Tables '!$C$33:$K$42,6),"ERR"))</f>
        <v>1</v>
      </c>
      <c r="R51">
        <f ca="1">IF(AND($D$4="Weekday",$B$7="morning"),VLOOKUP('Simulation Array'!$B51,'Probability Reference Tables '!$C$12:$K$21,7),IF(AND($D$4="Weekday",$B$7="afternoon"),VLOOKUP('Simulation Array'!$B51,'Probability Reference Tables '!$C$33:$K$42,7),"ERR"))</f>
        <v>1</v>
      </c>
      <c r="S51">
        <f ca="1">IF(AND($D$4="Weekday",$B$7="morning"),VLOOKUP('Simulation Array'!$B51,'Probability Reference Tables '!$C$12:$K$21,8),IF(AND($D$4="Weekday",$B$7="afternoon"),VLOOKUP('Simulation Array'!$B51,'Probability Reference Tables '!$C$33:$K$42,8),"ERR"))</f>
        <v>1</v>
      </c>
      <c r="T51">
        <f ca="1">IF(AND($D$4="Weekday",$B$7="morning"),VLOOKUP('Simulation Array'!$B51,'Probability Reference Tables '!$C$12:$K$21,9),IF(AND($D$4="Weekday",$B$7="afternoon"),VLOOKUP('Simulation Array'!$B51,'Probability Reference Tables '!$C$33:$K$42,9),"ERR"))</f>
        <v>3</v>
      </c>
    </row>
    <row r="52" spans="1:20" x14ac:dyDescent="0.2">
      <c r="A52">
        <v>27</v>
      </c>
      <c r="B52" s="1">
        <f t="shared" ca="1" si="6"/>
        <v>0.58283318353219393</v>
      </c>
      <c r="C52" s="1">
        <f t="shared" ca="1" si="6"/>
        <v>0.45612152263410377</v>
      </c>
      <c r="D52" s="1">
        <f t="shared" ca="1" si="6"/>
        <v>0.48842608627498874</v>
      </c>
      <c r="E52" s="1">
        <f t="shared" ca="1" si="6"/>
        <v>0.62989916417966951</v>
      </c>
      <c r="F52" s="1">
        <f t="shared" ca="1" si="6"/>
        <v>0.43475678435920517</v>
      </c>
      <c r="G52" s="1">
        <f t="shared" ca="1" si="6"/>
        <v>0.47360446285618274</v>
      </c>
      <c r="H52" s="1">
        <f t="shared" ca="1" si="6"/>
        <v>0.87044637505101052</v>
      </c>
      <c r="I52" s="1">
        <f t="shared" ca="1" si="6"/>
        <v>0.21317731808650076</v>
      </c>
      <c r="L52">
        <v>27</v>
      </c>
      <c r="M52">
        <f ca="1">IF(AND($D$4="Weekday",$B$7="morning"),VLOOKUP('Simulation Array'!$B52,'Probability Reference Tables '!$C$12:$K$21,2),IF(AND($D$4="Weekday",$B$7="afternoon"),VLOOKUP('Simulation Array'!$B52,'Probability Reference Tables '!$C$33:$K$42,2),"ERR"))</f>
        <v>2</v>
      </c>
      <c r="N52">
        <f ca="1">IF(AND($D$4="Weekday",$B$7="morning"),VLOOKUP('Simulation Array'!$B52,'Probability Reference Tables '!$C$12:$K$21,3),IF(AND($D$4="Weekday",$B$7="afternoon"),VLOOKUP('Simulation Array'!$B52,'Probability Reference Tables '!$C$33:$K$42,3),"ERR"))</f>
        <v>1</v>
      </c>
      <c r="O52">
        <f ca="1">IF(AND($D$4="Weekday",$B$7="morning"),VLOOKUP('Simulation Array'!$B52,'Probability Reference Tables '!$C$12:$K$21,4),IF(AND($D$4="Weekday",$B$7="afternoon"),VLOOKUP('Simulation Array'!$B52,'Probability Reference Tables '!$C$33:$K$42,4),"ERR"))</f>
        <v>3</v>
      </c>
      <c r="P52">
        <f ca="1">IF(AND($D$4="Weekday",$B$7="morning"),VLOOKUP('Simulation Array'!$B52,'Probability Reference Tables '!$C$12:$K$21,5),IF(AND($D$4="Weekday",$B$7="afternoon"),VLOOKUP('Simulation Array'!$B52,'Probability Reference Tables '!$C$33:$K$42,5),"ERR"))</f>
        <v>2</v>
      </c>
      <c r="Q52">
        <f ca="1">IF(AND($D$4="Weekday",$B$7="morning"),VLOOKUP('Simulation Array'!$B52,'Probability Reference Tables '!$C$12:$K$21,6),IF(AND($D$4="Weekday",$B$7="afternoon"),VLOOKUP('Simulation Array'!$B52,'Probability Reference Tables '!$C$33:$K$42,6),"ERR"))</f>
        <v>2</v>
      </c>
      <c r="R52">
        <f ca="1">IF(AND($D$4="Weekday",$B$7="morning"),VLOOKUP('Simulation Array'!$B52,'Probability Reference Tables '!$C$12:$K$21,7),IF(AND($D$4="Weekday",$B$7="afternoon"),VLOOKUP('Simulation Array'!$B52,'Probability Reference Tables '!$C$33:$K$42,7),"ERR"))</f>
        <v>1</v>
      </c>
      <c r="S52">
        <f ca="1">IF(AND($D$4="Weekday",$B$7="morning"),VLOOKUP('Simulation Array'!$B52,'Probability Reference Tables '!$C$12:$K$21,8),IF(AND($D$4="Weekday",$B$7="afternoon"),VLOOKUP('Simulation Array'!$B52,'Probability Reference Tables '!$C$33:$K$42,8),"ERR"))</f>
        <v>1</v>
      </c>
      <c r="T52">
        <f ca="1">IF(AND($D$4="Weekday",$B$7="morning"),VLOOKUP('Simulation Array'!$B52,'Probability Reference Tables '!$C$12:$K$21,9),IF(AND($D$4="Weekday",$B$7="afternoon"),VLOOKUP('Simulation Array'!$B52,'Probability Reference Tables '!$C$33:$K$42,9),"ERR"))</f>
        <v>6</v>
      </c>
    </row>
    <row r="53" spans="1:20" x14ac:dyDescent="0.2">
      <c r="A53">
        <v>28</v>
      </c>
      <c r="B53" s="1">
        <f t="shared" ca="1" si="6"/>
        <v>0.26462325561545363</v>
      </c>
      <c r="C53" s="1">
        <f t="shared" ca="1" si="6"/>
        <v>0.86647465719770733</v>
      </c>
      <c r="D53" s="1">
        <f t="shared" ca="1" si="6"/>
        <v>0.8494324819672987</v>
      </c>
      <c r="E53" s="1">
        <f t="shared" ca="1" si="6"/>
        <v>0.91448102846017809</v>
      </c>
      <c r="F53" s="1">
        <f t="shared" ca="1" si="6"/>
        <v>0.61930384154376394</v>
      </c>
      <c r="G53" s="1">
        <f t="shared" ca="1" si="6"/>
        <v>0.62657948982962008</v>
      </c>
      <c r="H53" s="1">
        <f t="shared" ca="1" si="6"/>
        <v>0.76614991305795233</v>
      </c>
      <c r="I53" s="1">
        <f t="shared" ca="1" si="6"/>
        <v>0.9711029105525355</v>
      </c>
      <c r="L53">
        <v>28</v>
      </c>
      <c r="M53">
        <f ca="1">IF(AND($D$4="Weekday",$B$7="morning"),VLOOKUP('Simulation Array'!$B53,'Probability Reference Tables '!$C$12:$K$21,2),IF(AND($D$4="Weekday",$B$7="afternoon"),VLOOKUP('Simulation Array'!$B53,'Probability Reference Tables '!$C$33:$K$42,2),"ERR"))</f>
        <v>1</v>
      </c>
      <c r="N53">
        <f ca="1">IF(AND($D$4="Weekday",$B$7="morning"),VLOOKUP('Simulation Array'!$B53,'Probability Reference Tables '!$C$12:$K$21,3),IF(AND($D$4="Weekday",$B$7="afternoon"),VLOOKUP('Simulation Array'!$B53,'Probability Reference Tables '!$C$33:$K$42,3),"ERR"))</f>
        <v>1</v>
      </c>
      <c r="O53">
        <f ca="1">IF(AND($D$4="Weekday",$B$7="morning"),VLOOKUP('Simulation Array'!$B53,'Probability Reference Tables '!$C$12:$K$21,4),IF(AND($D$4="Weekday",$B$7="afternoon"),VLOOKUP('Simulation Array'!$B53,'Probability Reference Tables '!$C$33:$K$42,4),"ERR"))</f>
        <v>2</v>
      </c>
      <c r="P53">
        <f ca="1">IF(AND($D$4="Weekday",$B$7="morning"),VLOOKUP('Simulation Array'!$B53,'Probability Reference Tables '!$C$12:$K$21,5),IF(AND($D$4="Weekday",$B$7="afternoon"),VLOOKUP('Simulation Array'!$B53,'Probability Reference Tables '!$C$33:$K$42,5),"ERR"))</f>
        <v>1</v>
      </c>
      <c r="Q53">
        <f ca="1">IF(AND($D$4="Weekday",$B$7="morning"),VLOOKUP('Simulation Array'!$B53,'Probability Reference Tables '!$C$12:$K$21,6),IF(AND($D$4="Weekday",$B$7="afternoon"),VLOOKUP('Simulation Array'!$B53,'Probability Reference Tables '!$C$33:$K$42,6),"ERR"))</f>
        <v>1</v>
      </c>
      <c r="R53">
        <f ca="1">IF(AND($D$4="Weekday",$B$7="morning"),VLOOKUP('Simulation Array'!$B53,'Probability Reference Tables '!$C$12:$K$21,7),IF(AND($D$4="Weekday",$B$7="afternoon"),VLOOKUP('Simulation Array'!$B53,'Probability Reference Tables '!$C$33:$K$42,7),"ERR"))</f>
        <v>1</v>
      </c>
      <c r="S53">
        <f ca="1">IF(AND($D$4="Weekday",$B$7="morning"),VLOOKUP('Simulation Array'!$B53,'Probability Reference Tables '!$C$12:$K$21,8),IF(AND($D$4="Weekday",$B$7="afternoon"),VLOOKUP('Simulation Array'!$B53,'Probability Reference Tables '!$C$33:$K$42,8),"ERR"))</f>
        <v>1</v>
      </c>
      <c r="T53">
        <f ca="1">IF(AND($D$4="Weekday",$B$7="morning"),VLOOKUP('Simulation Array'!$B53,'Probability Reference Tables '!$C$12:$K$21,9),IF(AND($D$4="Weekday",$B$7="afternoon"),VLOOKUP('Simulation Array'!$B53,'Probability Reference Tables '!$C$33:$K$42,9),"ERR"))</f>
        <v>2</v>
      </c>
    </row>
    <row r="54" spans="1:20" x14ac:dyDescent="0.2">
      <c r="A54">
        <v>29</v>
      </c>
      <c r="B54" s="1">
        <f t="shared" ca="1" si="6"/>
        <v>4.4523140174971498E-2</v>
      </c>
      <c r="C54" s="1">
        <f t="shared" ca="1" si="6"/>
        <v>0.67884772704508278</v>
      </c>
      <c r="D54" s="1">
        <f t="shared" ca="1" si="6"/>
        <v>0.90316800106664774</v>
      </c>
      <c r="E54" s="1">
        <f t="shared" ca="1" si="6"/>
        <v>0.12810774489547661</v>
      </c>
      <c r="F54" s="1">
        <f t="shared" ca="1" si="6"/>
        <v>0.81630055510045396</v>
      </c>
      <c r="G54" s="1">
        <f t="shared" ca="1" si="6"/>
        <v>0.10829793112918773</v>
      </c>
      <c r="H54" s="1">
        <f t="shared" ca="1" si="6"/>
        <v>0.12844679059028696</v>
      </c>
      <c r="I54" s="1">
        <f t="shared" ca="1" si="6"/>
        <v>0.36070270897977141</v>
      </c>
      <c r="L54">
        <v>29</v>
      </c>
      <c r="M54">
        <f ca="1">IF(AND($D$4="Weekday",$B$7="morning"),VLOOKUP('Simulation Array'!$B54,'Probability Reference Tables '!$C$12:$K$21,2),IF(AND($D$4="Weekday",$B$7="afternoon"),VLOOKUP('Simulation Array'!$B54,'Probability Reference Tables '!$C$33:$K$42,2),"ERR"))</f>
        <v>1</v>
      </c>
      <c r="N54">
        <f ca="1">IF(AND($D$4="Weekday",$B$7="morning"),VLOOKUP('Simulation Array'!$B54,'Probability Reference Tables '!$C$12:$K$21,3),IF(AND($D$4="Weekday",$B$7="afternoon"),VLOOKUP('Simulation Array'!$B54,'Probability Reference Tables '!$C$33:$K$42,3),"ERR"))</f>
        <v>1</v>
      </c>
      <c r="O54">
        <f ca="1">IF(AND($D$4="Weekday",$B$7="morning"),VLOOKUP('Simulation Array'!$B54,'Probability Reference Tables '!$C$12:$K$21,4),IF(AND($D$4="Weekday",$B$7="afternoon"),VLOOKUP('Simulation Array'!$B54,'Probability Reference Tables '!$C$33:$K$42,4),"ERR"))</f>
        <v>1</v>
      </c>
      <c r="P54">
        <f ca="1">IF(AND($D$4="Weekday",$B$7="morning"),VLOOKUP('Simulation Array'!$B54,'Probability Reference Tables '!$C$12:$K$21,5),IF(AND($D$4="Weekday",$B$7="afternoon"),VLOOKUP('Simulation Array'!$B54,'Probability Reference Tables '!$C$33:$K$42,5),"ERR"))</f>
        <v>1</v>
      </c>
      <c r="Q54">
        <f ca="1">IF(AND($D$4="Weekday",$B$7="morning"),VLOOKUP('Simulation Array'!$B54,'Probability Reference Tables '!$C$12:$K$21,6),IF(AND($D$4="Weekday",$B$7="afternoon"),VLOOKUP('Simulation Array'!$B54,'Probability Reference Tables '!$C$33:$K$42,6),"ERR"))</f>
        <v>1</v>
      </c>
      <c r="R54">
        <f ca="1">IF(AND($D$4="Weekday",$B$7="morning"),VLOOKUP('Simulation Array'!$B54,'Probability Reference Tables '!$C$12:$K$21,7),IF(AND($D$4="Weekday",$B$7="afternoon"),VLOOKUP('Simulation Array'!$B54,'Probability Reference Tables '!$C$33:$K$42,7),"ERR"))</f>
        <v>1</v>
      </c>
      <c r="S54">
        <f ca="1">IF(AND($D$4="Weekday",$B$7="morning"),VLOOKUP('Simulation Array'!$B54,'Probability Reference Tables '!$C$12:$K$21,8),IF(AND($D$4="Weekday",$B$7="afternoon"),VLOOKUP('Simulation Array'!$B54,'Probability Reference Tables '!$C$33:$K$42,8),"ERR"))</f>
        <v>1</v>
      </c>
      <c r="T54">
        <f ca="1">IF(AND($D$4="Weekday",$B$7="morning"),VLOOKUP('Simulation Array'!$B54,'Probability Reference Tables '!$C$12:$K$21,9),IF(AND($D$4="Weekday",$B$7="afternoon"),VLOOKUP('Simulation Array'!$B54,'Probability Reference Tables '!$C$33:$K$42,9),"ERR"))</f>
        <v>0</v>
      </c>
    </row>
    <row r="55" spans="1:20" x14ac:dyDescent="0.2">
      <c r="A55">
        <v>30</v>
      </c>
      <c r="B55" s="1">
        <f t="shared" ca="1" si="6"/>
        <v>0.52311960982394123</v>
      </c>
      <c r="C55" s="1">
        <f t="shared" ca="1" si="6"/>
        <v>0.1839771995266688</v>
      </c>
      <c r="D55" s="1">
        <f t="shared" ca="1" si="6"/>
        <v>0.98921581218081389</v>
      </c>
      <c r="E55" s="1">
        <f t="shared" ca="1" si="6"/>
        <v>0.75604117163829465</v>
      </c>
      <c r="F55" s="1">
        <f t="shared" ca="1" si="6"/>
        <v>0.27919619901481685</v>
      </c>
      <c r="G55" s="1">
        <f t="shared" ca="1" si="6"/>
        <v>0.10463441328550049</v>
      </c>
      <c r="H55" s="1">
        <f t="shared" ca="1" si="6"/>
        <v>9.3741639543654443E-2</v>
      </c>
      <c r="I55" s="1">
        <f t="shared" ca="1" si="6"/>
        <v>7.7418934057150057E-2</v>
      </c>
      <c r="L55">
        <v>30</v>
      </c>
      <c r="M55">
        <f ca="1">IF(AND($D$4="Weekday",$B$7="morning"),VLOOKUP('Simulation Array'!$B55,'Probability Reference Tables '!$C$12:$K$21,2),IF(AND($D$4="Weekday",$B$7="afternoon"),VLOOKUP('Simulation Array'!$B55,'Probability Reference Tables '!$C$33:$K$42,2),"ERR"))</f>
        <v>2</v>
      </c>
      <c r="N55">
        <f ca="1">IF(AND($D$4="Weekday",$B$7="morning"),VLOOKUP('Simulation Array'!$B55,'Probability Reference Tables '!$C$12:$K$21,3),IF(AND($D$4="Weekday",$B$7="afternoon"),VLOOKUP('Simulation Array'!$B55,'Probability Reference Tables '!$C$33:$K$42,3),"ERR"))</f>
        <v>1</v>
      </c>
      <c r="O55">
        <f ca="1">IF(AND($D$4="Weekday",$B$7="morning"),VLOOKUP('Simulation Array'!$B55,'Probability Reference Tables '!$C$12:$K$21,4),IF(AND($D$4="Weekday",$B$7="afternoon"),VLOOKUP('Simulation Array'!$B55,'Probability Reference Tables '!$C$33:$K$42,4),"ERR"))</f>
        <v>3</v>
      </c>
      <c r="P55">
        <f ca="1">IF(AND($D$4="Weekday",$B$7="morning"),VLOOKUP('Simulation Array'!$B55,'Probability Reference Tables '!$C$12:$K$21,5),IF(AND($D$4="Weekday",$B$7="afternoon"),VLOOKUP('Simulation Array'!$B55,'Probability Reference Tables '!$C$33:$K$42,5),"ERR"))</f>
        <v>2</v>
      </c>
      <c r="Q55">
        <f ca="1">IF(AND($D$4="Weekday",$B$7="morning"),VLOOKUP('Simulation Array'!$B55,'Probability Reference Tables '!$C$12:$K$21,6),IF(AND($D$4="Weekday",$B$7="afternoon"),VLOOKUP('Simulation Array'!$B55,'Probability Reference Tables '!$C$33:$K$42,6),"ERR"))</f>
        <v>2</v>
      </c>
      <c r="R55">
        <f ca="1">IF(AND($D$4="Weekday",$B$7="morning"),VLOOKUP('Simulation Array'!$B55,'Probability Reference Tables '!$C$12:$K$21,7),IF(AND($D$4="Weekday",$B$7="afternoon"),VLOOKUP('Simulation Array'!$B55,'Probability Reference Tables '!$C$33:$K$42,7),"ERR"))</f>
        <v>1</v>
      </c>
      <c r="S55">
        <f ca="1">IF(AND($D$4="Weekday",$B$7="morning"),VLOOKUP('Simulation Array'!$B55,'Probability Reference Tables '!$C$12:$K$21,8),IF(AND($D$4="Weekday",$B$7="afternoon"),VLOOKUP('Simulation Array'!$B55,'Probability Reference Tables '!$C$33:$K$42,8),"ERR"))</f>
        <v>1</v>
      </c>
      <c r="T55">
        <f ca="1">IF(AND($D$4="Weekday",$B$7="morning"),VLOOKUP('Simulation Array'!$B55,'Probability Reference Tables '!$C$12:$K$21,9),IF(AND($D$4="Weekday",$B$7="afternoon"),VLOOKUP('Simulation Array'!$B55,'Probability Reference Tables '!$C$33:$K$42,9),"ERR"))</f>
        <v>5</v>
      </c>
    </row>
    <row r="56" spans="1:20" x14ac:dyDescent="0.2">
      <c r="A56">
        <v>31</v>
      </c>
      <c r="B56" s="1">
        <f t="shared" ca="1" si="6"/>
        <v>0.77390664182416602</v>
      </c>
      <c r="C56" s="1">
        <f t="shared" ca="1" si="6"/>
        <v>0.84521915589759489</v>
      </c>
      <c r="D56" s="1">
        <f t="shared" ca="1" si="6"/>
        <v>0.36407331093822348</v>
      </c>
      <c r="E56" s="1">
        <f t="shared" ca="1" si="6"/>
        <v>0.71118024182685413</v>
      </c>
      <c r="F56" s="1">
        <f t="shared" ca="1" si="6"/>
        <v>0.46884303728664467</v>
      </c>
      <c r="G56" s="1">
        <f t="shared" ca="1" si="6"/>
        <v>4.336939878621815E-2</v>
      </c>
      <c r="H56" s="1">
        <f t="shared" ca="1" si="6"/>
        <v>0.61700481712958299</v>
      </c>
      <c r="I56" s="1">
        <f t="shared" ca="1" si="6"/>
        <v>0.46057950147781812</v>
      </c>
      <c r="L56">
        <v>31</v>
      </c>
      <c r="M56">
        <f ca="1">IF(AND($D$4="Weekday",$B$7="morning"),VLOOKUP('Simulation Array'!$B56,'Probability Reference Tables '!$C$12:$K$21,2),IF(AND($D$4="Weekday",$B$7="afternoon"),VLOOKUP('Simulation Array'!$B56,'Probability Reference Tables '!$C$33:$K$42,2),"ERR"))</f>
        <v>3</v>
      </c>
      <c r="N56">
        <f ca="1">IF(AND($D$4="Weekday",$B$7="morning"),VLOOKUP('Simulation Array'!$B56,'Probability Reference Tables '!$C$12:$K$21,3),IF(AND($D$4="Weekday",$B$7="afternoon"),VLOOKUP('Simulation Array'!$B56,'Probability Reference Tables '!$C$33:$K$42,3),"ERR"))</f>
        <v>2</v>
      </c>
      <c r="O56">
        <f ca="1">IF(AND($D$4="Weekday",$B$7="morning"),VLOOKUP('Simulation Array'!$B56,'Probability Reference Tables '!$C$12:$K$21,4),IF(AND($D$4="Weekday",$B$7="afternoon"),VLOOKUP('Simulation Array'!$B56,'Probability Reference Tables '!$C$33:$K$42,4),"ERR"))</f>
        <v>5</v>
      </c>
      <c r="P56">
        <f ca="1">IF(AND($D$4="Weekday",$B$7="morning"),VLOOKUP('Simulation Array'!$B56,'Probability Reference Tables '!$C$12:$K$21,5),IF(AND($D$4="Weekday",$B$7="afternoon"),VLOOKUP('Simulation Array'!$B56,'Probability Reference Tables '!$C$33:$K$42,5),"ERR"))</f>
        <v>3</v>
      </c>
      <c r="Q56">
        <f ca="1">IF(AND($D$4="Weekday",$B$7="morning"),VLOOKUP('Simulation Array'!$B56,'Probability Reference Tables '!$C$12:$K$21,6),IF(AND($D$4="Weekday",$B$7="afternoon"),VLOOKUP('Simulation Array'!$B56,'Probability Reference Tables '!$C$33:$K$42,6),"ERR"))</f>
        <v>3</v>
      </c>
      <c r="R56">
        <f ca="1">IF(AND($D$4="Weekday",$B$7="morning"),VLOOKUP('Simulation Array'!$B56,'Probability Reference Tables '!$C$12:$K$21,7),IF(AND($D$4="Weekday",$B$7="afternoon"),VLOOKUP('Simulation Array'!$B56,'Probability Reference Tables '!$C$33:$K$42,7),"ERR"))</f>
        <v>2</v>
      </c>
      <c r="S56">
        <f ca="1">IF(AND($D$4="Weekday",$B$7="morning"),VLOOKUP('Simulation Array'!$B56,'Probability Reference Tables '!$C$12:$K$21,8),IF(AND($D$4="Weekday",$B$7="afternoon"),VLOOKUP('Simulation Array'!$B56,'Probability Reference Tables '!$C$33:$K$42,8),"ERR"))</f>
        <v>1</v>
      </c>
      <c r="T56">
        <f ca="1">IF(AND($D$4="Weekday",$B$7="morning"),VLOOKUP('Simulation Array'!$B56,'Probability Reference Tables '!$C$12:$K$21,9),IF(AND($D$4="Weekday",$B$7="afternoon"),VLOOKUP('Simulation Array'!$B56,'Probability Reference Tables '!$C$33:$K$42,9),"ERR"))</f>
        <v>10</v>
      </c>
    </row>
    <row r="57" spans="1:20" x14ac:dyDescent="0.2">
      <c r="A57">
        <v>32</v>
      </c>
      <c r="B57" s="1">
        <f t="shared" ca="1" si="6"/>
        <v>0.14852359016050254</v>
      </c>
      <c r="C57" s="1">
        <f t="shared" ca="1" si="6"/>
        <v>0.470250414819958</v>
      </c>
      <c r="D57" s="1">
        <f t="shared" ca="1" si="6"/>
        <v>0.29253648337314542</v>
      </c>
      <c r="E57" s="1">
        <f t="shared" ca="1" si="6"/>
        <v>0.35731903494139139</v>
      </c>
      <c r="F57" s="1">
        <f t="shared" ca="1" si="6"/>
        <v>0.74808839797454929</v>
      </c>
      <c r="G57" s="1">
        <f t="shared" ca="1" si="6"/>
        <v>0.98672316520108339</v>
      </c>
      <c r="H57" s="1">
        <f t="shared" ca="1" si="6"/>
        <v>7.6285802595519536E-2</v>
      </c>
      <c r="I57" s="1">
        <f t="shared" ca="1" si="6"/>
        <v>0.46527767079201143</v>
      </c>
      <c r="L57">
        <v>32</v>
      </c>
      <c r="M57">
        <f ca="1">IF(AND($D$4="Weekday",$B$7="morning"),VLOOKUP('Simulation Array'!$B57,'Probability Reference Tables '!$C$12:$K$21,2),IF(AND($D$4="Weekday",$B$7="afternoon"),VLOOKUP('Simulation Array'!$B57,'Probability Reference Tables '!$C$33:$K$42,2),"ERR"))</f>
        <v>1</v>
      </c>
      <c r="N57">
        <f ca="1">IF(AND($D$4="Weekday",$B$7="morning"),VLOOKUP('Simulation Array'!$B57,'Probability Reference Tables '!$C$12:$K$21,3),IF(AND($D$4="Weekday",$B$7="afternoon"),VLOOKUP('Simulation Array'!$B57,'Probability Reference Tables '!$C$33:$K$42,3),"ERR"))</f>
        <v>1</v>
      </c>
      <c r="O57">
        <f ca="1">IF(AND($D$4="Weekday",$B$7="morning"),VLOOKUP('Simulation Array'!$B57,'Probability Reference Tables '!$C$12:$K$21,4),IF(AND($D$4="Weekday",$B$7="afternoon"),VLOOKUP('Simulation Array'!$B57,'Probability Reference Tables '!$C$33:$K$42,4),"ERR"))</f>
        <v>1</v>
      </c>
      <c r="P57">
        <f ca="1">IF(AND($D$4="Weekday",$B$7="morning"),VLOOKUP('Simulation Array'!$B57,'Probability Reference Tables '!$C$12:$K$21,5),IF(AND($D$4="Weekday",$B$7="afternoon"),VLOOKUP('Simulation Array'!$B57,'Probability Reference Tables '!$C$33:$K$42,5),"ERR"))</f>
        <v>1</v>
      </c>
      <c r="Q57">
        <f ca="1">IF(AND($D$4="Weekday",$B$7="morning"),VLOOKUP('Simulation Array'!$B57,'Probability Reference Tables '!$C$12:$K$21,6),IF(AND($D$4="Weekday",$B$7="afternoon"),VLOOKUP('Simulation Array'!$B57,'Probability Reference Tables '!$C$33:$K$42,6),"ERR"))</f>
        <v>1</v>
      </c>
      <c r="R57">
        <f ca="1">IF(AND($D$4="Weekday",$B$7="morning"),VLOOKUP('Simulation Array'!$B57,'Probability Reference Tables '!$C$12:$K$21,7),IF(AND($D$4="Weekday",$B$7="afternoon"),VLOOKUP('Simulation Array'!$B57,'Probability Reference Tables '!$C$33:$K$42,7),"ERR"))</f>
        <v>1</v>
      </c>
      <c r="S57">
        <f ca="1">IF(AND($D$4="Weekday",$B$7="morning"),VLOOKUP('Simulation Array'!$B57,'Probability Reference Tables '!$C$12:$K$21,8),IF(AND($D$4="Weekday",$B$7="afternoon"),VLOOKUP('Simulation Array'!$B57,'Probability Reference Tables '!$C$33:$K$42,8),"ERR"))</f>
        <v>1</v>
      </c>
      <c r="T57">
        <f ca="1">IF(AND($D$4="Weekday",$B$7="morning"),VLOOKUP('Simulation Array'!$B57,'Probability Reference Tables '!$C$12:$K$21,9),IF(AND($D$4="Weekday",$B$7="afternoon"),VLOOKUP('Simulation Array'!$B57,'Probability Reference Tables '!$C$33:$K$42,9),"ERR"))</f>
        <v>0</v>
      </c>
    </row>
    <row r="58" spans="1:20" x14ac:dyDescent="0.2">
      <c r="A58">
        <v>33</v>
      </c>
      <c r="B58" s="1">
        <f t="shared" ca="1" si="6"/>
        <v>0.94608382896812315</v>
      </c>
      <c r="C58" s="1">
        <f t="shared" ca="1" si="6"/>
        <v>0.84963884162897918</v>
      </c>
      <c r="D58" s="1">
        <f t="shared" ca="1" si="6"/>
        <v>0.50576212117140895</v>
      </c>
      <c r="E58" s="1">
        <f t="shared" ca="1" si="6"/>
        <v>1.3210520859714969E-2</v>
      </c>
      <c r="F58" s="1">
        <f t="shared" ca="1" si="6"/>
        <v>0.31300334669482843</v>
      </c>
      <c r="G58" s="1">
        <f t="shared" ca="1" si="6"/>
        <v>0.68145226977116657</v>
      </c>
      <c r="H58" s="1">
        <f t="shared" ca="1" si="6"/>
        <v>0.80382706097116197</v>
      </c>
      <c r="I58" s="1">
        <f t="shared" ca="1" si="6"/>
        <v>0.64730794980423534</v>
      </c>
      <c r="L58">
        <v>33</v>
      </c>
      <c r="M58">
        <f ca="1">IF(AND($D$4="Weekday",$B$7="morning"),VLOOKUP('Simulation Array'!$B58,'Probability Reference Tables '!$C$12:$K$21,2),IF(AND($D$4="Weekday",$B$7="afternoon"),VLOOKUP('Simulation Array'!$B58,'Probability Reference Tables '!$C$33:$K$42,2),"ERR"))</f>
        <v>4</v>
      </c>
      <c r="N58">
        <f ca="1">IF(AND($D$4="Weekday",$B$7="morning"),VLOOKUP('Simulation Array'!$B58,'Probability Reference Tables '!$C$12:$K$21,3),IF(AND($D$4="Weekday",$B$7="afternoon"),VLOOKUP('Simulation Array'!$B58,'Probability Reference Tables '!$C$33:$K$42,3),"ERR"))</f>
        <v>2</v>
      </c>
      <c r="O58">
        <f ca="1">IF(AND($D$4="Weekday",$B$7="morning"),VLOOKUP('Simulation Array'!$B58,'Probability Reference Tables '!$C$12:$K$21,4),IF(AND($D$4="Weekday",$B$7="afternoon"),VLOOKUP('Simulation Array'!$B58,'Probability Reference Tables '!$C$33:$K$42,4),"ERR"))</f>
        <v>6</v>
      </c>
      <c r="P58">
        <f ca="1">IF(AND($D$4="Weekday",$B$7="morning"),VLOOKUP('Simulation Array'!$B58,'Probability Reference Tables '!$C$12:$K$21,5),IF(AND($D$4="Weekday",$B$7="afternoon"),VLOOKUP('Simulation Array'!$B58,'Probability Reference Tables '!$C$33:$K$42,5),"ERR"))</f>
        <v>4</v>
      </c>
      <c r="Q58">
        <f ca="1">IF(AND($D$4="Weekday",$B$7="morning"),VLOOKUP('Simulation Array'!$B58,'Probability Reference Tables '!$C$12:$K$21,6),IF(AND($D$4="Weekday",$B$7="afternoon"),VLOOKUP('Simulation Array'!$B58,'Probability Reference Tables '!$C$33:$K$42,6),"ERR"))</f>
        <v>3</v>
      </c>
      <c r="R58">
        <f ca="1">IF(AND($D$4="Weekday",$B$7="morning"),VLOOKUP('Simulation Array'!$B58,'Probability Reference Tables '!$C$12:$K$21,7),IF(AND($D$4="Weekday",$B$7="afternoon"),VLOOKUP('Simulation Array'!$B58,'Probability Reference Tables '!$C$33:$K$42,7),"ERR"))</f>
        <v>2</v>
      </c>
      <c r="S58">
        <f ca="1">IF(AND($D$4="Weekday",$B$7="morning"),VLOOKUP('Simulation Array'!$B58,'Probability Reference Tables '!$C$12:$K$21,8),IF(AND($D$4="Weekday",$B$7="afternoon"),VLOOKUP('Simulation Array'!$B58,'Probability Reference Tables '!$C$33:$K$42,8),"ERR"))</f>
        <v>1</v>
      </c>
      <c r="T58">
        <f ca="1">IF(AND($D$4="Weekday",$B$7="morning"),VLOOKUP('Simulation Array'!$B58,'Probability Reference Tables '!$C$12:$K$21,9),IF(AND($D$4="Weekday",$B$7="afternoon"),VLOOKUP('Simulation Array'!$B58,'Probability Reference Tables '!$C$33:$K$42,9),"ERR"))</f>
        <v>11</v>
      </c>
    </row>
    <row r="59" spans="1:20" x14ac:dyDescent="0.2">
      <c r="A59">
        <v>34</v>
      </c>
      <c r="B59" s="1">
        <f t="shared" ref="B59:I74" ca="1" si="7">RAND()</f>
        <v>4.3691998445411495E-2</v>
      </c>
      <c r="C59" s="1">
        <f t="shared" ca="1" si="7"/>
        <v>0.37250751417683337</v>
      </c>
      <c r="D59" s="1">
        <f t="shared" ca="1" si="7"/>
        <v>0.95328602702254317</v>
      </c>
      <c r="E59" s="1">
        <f t="shared" ca="1" si="7"/>
        <v>0.19273556943355463</v>
      </c>
      <c r="F59" s="1">
        <f t="shared" ca="1" si="7"/>
        <v>0.6105273314727474</v>
      </c>
      <c r="G59" s="1">
        <f t="shared" ca="1" si="7"/>
        <v>0.30131538683360504</v>
      </c>
      <c r="H59" s="1">
        <f t="shared" ca="1" si="7"/>
        <v>0.77500245459857398</v>
      </c>
      <c r="I59" s="1">
        <f t="shared" ca="1" si="7"/>
        <v>0.3296234390916023</v>
      </c>
      <c r="L59">
        <v>34</v>
      </c>
      <c r="M59">
        <f ca="1">IF(AND($D$4="Weekday",$B$7="morning"),VLOOKUP('Simulation Array'!$B59,'Probability Reference Tables '!$C$12:$K$21,2),IF(AND($D$4="Weekday",$B$7="afternoon"),VLOOKUP('Simulation Array'!$B59,'Probability Reference Tables '!$C$33:$K$42,2),"ERR"))</f>
        <v>1</v>
      </c>
      <c r="N59">
        <f ca="1">IF(AND($D$4="Weekday",$B$7="morning"),VLOOKUP('Simulation Array'!$B59,'Probability Reference Tables '!$C$12:$K$21,3),IF(AND($D$4="Weekday",$B$7="afternoon"),VLOOKUP('Simulation Array'!$B59,'Probability Reference Tables '!$C$33:$K$42,3),"ERR"))</f>
        <v>1</v>
      </c>
      <c r="O59">
        <f ca="1">IF(AND($D$4="Weekday",$B$7="morning"),VLOOKUP('Simulation Array'!$B59,'Probability Reference Tables '!$C$12:$K$21,4),IF(AND($D$4="Weekday",$B$7="afternoon"),VLOOKUP('Simulation Array'!$B59,'Probability Reference Tables '!$C$33:$K$42,4),"ERR"))</f>
        <v>1</v>
      </c>
      <c r="P59">
        <f ca="1">IF(AND($D$4="Weekday",$B$7="morning"),VLOOKUP('Simulation Array'!$B59,'Probability Reference Tables '!$C$12:$K$21,5),IF(AND($D$4="Weekday",$B$7="afternoon"),VLOOKUP('Simulation Array'!$B59,'Probability Reference Tables '!$C$33:$K$42,5),"ERR"))</f>
        <v>1</v>
      </c>
      <c r="Q59">
        <f ca="1">IF(AND($D$4="Weekday",$B$7="morning"),VLOOKUP('Simulation Array'!$B59,'Probability Reference Tables '!$C$12:$K$21,6),IF(AND($D$4="Weekday",$B$7="afternoon"),VLOOKUP('Simulation Array'!$B59,'Probability Reference Tables '!$C$33:$K$42,6),"ERR"))</f>
        <v>1</v>
      </c>
      <c r="R59">
        <f ca="1">IF(AND($D$4="Weekday",$B$7="morning"),VLOOKUP('Simulation Array'!$B59,'Probability Reference Tables '!$C$12:$K$21,7),IF(AND($D$4="Weekday",$B$7="afternoon"),VLOOKUP('Simulation Array'!$B59,'Probability Reference Tables '!$C$33:$K$42,7),"ERR"))</f>
        <v>1</v>
      </c>
      <c r="S59">
        <f ca="1">IF(AND($D$4="Weekday",$B$7="morning"),VLOOKUP('Simulation Array'!$B59,'Probability Reference Tables '!$C$12:$K$21,8),IF(AND($D$4="Weekday",$B$7="afternoon"),VLOOKUP('Simulation Array'!$B59,'Probability Reference Tables '!$C$33:$K$42,8),"ERR"))</f>
        <v>1</v>
      </c>
      <c r="T59">
        <f ca="1">IF(AND($D$4="Weekday",$B$7="morning"),VLOOKUP('Simulation Array'!$B59,'Probability Reference Tables '!$C$12:$K$21,9),IF(AND($D$4="Weekday",$B$7="afternoon"),VLOOKUP('Simulation Array'!$B59,'Probability Reference Tables '!$C$33:$K$42,9),"ERR"))</f>
        <v>0</v>
      </c>
    </row>
    <row r="60" spans="1:20" x14ac:dyDescent="0.2">
      <c r="A60">
        <v>35</v>
      </c>
      <c r="B60" s="1">
        <f t="shared" ca="1" si="7"/>
        <v>7.8234158554833955E-2</v>
      </c>
      <c r="C60" s="1">
        <f t="shared" ca="1" si="7"/>
        <v>0.27109213980643887</v>
      </c>
      <c r="D60" s="1">
        <f t="shared" ca="1" si="7"/>
        <v>0.9827440133636296</v>
      </c>
      <c r="E60" s="1">
        <f t="shared" ca="1" si="7"/>
        <v>0.42256801958331558</v>
      </c>
      <c r="F60" s="1">
        <f t="shared" ca="1" si="7"/>
        <v>0.23175189709277011</v>
      </c>
      <c r="G60" s="1">
        <f t="shared" ca="1" si="7"/>
        <v>0.43742410765012829</v>
      </c>
      <c r="H60" s="1">
        <f t="shared" ca="1" si="7"/>
        <v>0.25472516087287056</v>
      </c>
      <c r="I60" s="1">
        <f t="shared" ca="1" si="7"/>
        <v>0.13509139278577564</v>
      </c>
      <c r="L60">
        <v>35</v>
      </c>
      <c r="M60">
        <f ca="1">IF(AND($D$4="Weekday",$B$7="morning"),VLOOKUP('Simulation Array'!$B60,'Probability Reference Tables '!$C$12:$K$21,2),IF(AND($D$4="Weekday",$B$7="afternoon"),VLOOKUP('Simulation Array'!$B60,'Probability Reference Tables '!$C$33:$K$42,2),"ERR"))</f>
        <v>1</v>
      </c>
      <c r="N60">
        <f ca="1">IF(AND($D$4="Weekday",$B$7="morning"),VLOOKUP('Simulation Array'!$B60,'Probability Reference Tables '!$C$12:$K$21,3),IF(AND($D$4="Weekday",$B$7="afternoon"),VLOOKUP('Simulation Array'!$B60,'Probability Reference Tables '!$C$33:$K$42,3),"ERR"))</f>
        <v>1</v>
      </c>
      <c r="O60">
        <f ca="1">IF(AND($D$4="Weekday",$B$7="morning"),VLOOKUP('Simulation Array'!$B60,'Probability Reference Tables '!$C$12:$K$21,4),IF(AND($D$4="Weekday",$B$7="afternoon"),VLOOKUP('Simulation Array'!$B60,'Probability Reference Tables '!$C$33:$K$42,4),"ERR"))</f>
        <v>1</v>
      </c>
      <c r="P60">
        <f ca="1">IF(AND($D$4="Weekday",$B$7="morning"),VLOOKUP('Simulation Array'!$B60,'Probability Reference Tables '!$C$12:$K$21,5),IF(AND($D$4="Weekday",$B$7="afternoon"),VLOOKUP('Simulation Array'!$B60,'Probability Reference Tables '!$C$33:$K$42,5),"ERR"))</f>
        <v>1</v>
      </c>
      <c r="Q60">
        <f ca="1">IF(AND($D$4="Weekday",$B$7="morning"),VLOOKUP('Simulation Array'!$B60,'Probability Reference Tables '!$C$12:$K$21,6),IF(AND($D$4="Weekday",$B$7="afternoon"),VLOOKUP('Simulation Array'!$B60,'Probability Reference Tables '!$C$33:$K$42,6),"ERR"))</f>
        <v>1</v>
      </c>
      <c r="R60">
        <f ca="1">IF(AND($D$4="Weekday",$B$7="morning"),VLOOKUP('Simulation Array'!$B60,'Probability Reference Tables '!$C$12:$K$21,7),IF(AND($D$4="Weekday",$B$7="afternoon"),VLOOKUP('Simulation Array'!$B60,'Probability Reference Tables '!$C$33:$K$42,7),"ERR"))</f>
        <v>1</v>
      </c>
      <c r="S60">
        <f ca="1">IF(AND($D$4="Weekday",$B$7="morning"),VLOOKUP('Simulation Array'!$B60,'Probability Reference Tables '!$C$12:$K$21,8),IF(AND($D$4="Weekday",$B$7="afternoon"),VLOOKUP('Simulation Array'!$B60,'Probability Reference Tables '!$C$33:$K$42,8),"ERR"))</f>
        <v>1</v>
      </c>
      <c r="T60">
        <f ca="1">IF(AND($D$4="Weekday",$B$7="morning"),VLOOKUP('Simulation Array'!$B60,'Probability Reference Tables '!$C$12:$K$21,9),IF(AND($D$4="Weekday",$B$7="afternoon"),VLOOKUP('Simulation Array'!$B60,'Probability Reference Tables '!$C$33:$K$42,9),"ERR"))</f>
        <v>0</v>
      </c>
    </row>
    <row r="61" spans="1:20" x14ac:dyDescent="0.2">
      <c r="A61">
        <v>36</v>
      </c>
      <c r="B61" s="1">
        <f t="shared" ca="1" si="7"/>
        <v>0.37273036912429758</v>
      </c>
      <c r="C61" s="1">
        <f t="shared" ca="1" si="7"/>
        <v>0.37374739302577931</v>
      </c>
      <c r="D61" s="1">
        <f t="shared" ca="1" si="7"/>
        <v>0.10426305467132935</v>
      </c>
      <c r="E61" s="1">
        <f t="shared" ca="1" si="7"/>
        <v>0.98233324841234071</v>
      </c>
      <c r="F61" s="1">
        <f t="shared" ca="1" si="7"/>
        <v>0.73294903860013449</v>
      </c>
      <c r="G61" s="1">
        <f t="shared" ca="1" si="7"/>
        <v>0.14518764757399882</v>
      </c>
      <c r="H61" s="1">
        <f t="shared" ca="1" si="7"/>
        <v>0.79226179733418056</v>
      </c>
      <c r="I61" s="1">
        <f t="shared" ca="1" si="7"/>
        <v>0.71709708145269646</v>
      </c>
      <c r="L61">
        <v>36</v>
      </c>
      <c r="M61">
        <f ca="1">IF(AND($D$4="Weekday",$B$7="morning"),VLOOKUP('Simulation Array'!$B61,'Probability Reference Tables '!$C$12:$K$21,2),IF(AND($D$4="Weekday",$B$7="afternoon"),VLOOKUP('Simulation Array'!$B61,'Probability Reference Tables '!$C$33:$K$42,2),"ERR"))</f>
        <v>1</v>
      </c>
      <c r="N61">
        <f ca="1">IF(AND($D$4="Weekday",$B$7="morning"),VLOOKUP('Simulation Array'!$B61,'Probability Reference Tables '!$C$12:$K$21,3),IF(AND($D$4="Weekday",$B$7="afternoon"),VLOOKUP('Simulation Array'!$B61,'Probability Reference Tables '!$C$33:$K$42,3),"ERR"))</f>
        <v>1</v>
      </c>
      <c r="O61">
        <f ca="1">IF(AND($D$4="Weekday",$B$7="morning"),VLOOKUP('Simulation Array'!$B61,'Probability Reference Tables '!$C$12:$K$21,4),IF(AND($D$4="Weekday",$B$7="afternoon"),VLOOKUP('Simulation Array'!$B61,'Probability Reference Tables '!$C$33:$K$42,4),"ERR"))</f>
        <v>2</v>
      </c>
      <c r="P61">
        <f ca="1">IF(AND($D$4="Weekday",$B$7="morning"),VLOOKUP('Simulation Array'!$B61,'Probability Reference Tables '!$C$12:$K$21,5),IF(AND($D$4="Weekday",$B$7="afternoon"),VLOOKUP('Simulation Array'!$B61,'Probability Reference Tables '!$C$33:$K$42,5),"ERR"))</f>
        <v>1</v>
      </c>
      <c r="Q61">
        <f ca="1">IF(AND($D$4="Weekday",$B$7="morning"),VLOOKUP('Simulation Array'!$B61,'Probability Reference Tables '!$C$12:$K$21,6),IF(AND($D$4="Weekday",$B$7="afternoon"),VLOOKUP('Simulation Array'!$B61,'Probability Reference Tables '!$C$33:$K$42,6),"ERR"))</f>
        <v>1</v>
      </c>
      <c r="R61">
        <f ca="1">IF(AND($D$4="Weekday",$B$7="morning"),VLOOKUP('Simulation Array'!$B61,'Probability Reference Tables '!$C$12:$K$21,7),IF(AND($D$4="Weekday",$B$7="afternoon"),VLOOKUP('Simulation Array'!$B61,'Probability Reference Tables '!$C$33:$K$42,7),"ERR"))</f>
        <v>1</v>
      </c>
      <c r="S61">
        <f ca="1">IF(AND($D$4="Weekday",$B$7="morning"),VLOOKUP('Simulation Array'!$B61,'Probability Reference Tables '!$C$12:$K$21,8),IF(AND($D$4="Weekday",$B$7="afternoon"),VLOOKUP('Simulation Array'!$B61,'Probability Reference Tables '!$C$33:$K$42,8),"ERR"))</f>
        <v>1</v>
      </c>
      <c r="T61">
        <f ca="1">IF(AND($D$4="Weekday",$B$7="morning"),VLOOKUP('Simulation Array'!$B61,'Probability Reference Tables '!$C$12:$K$21,9),IF(AND($D$4="Weekday",$B$7="afternoon"),VLOOKUP('Simulation Array'!$B61,'Probability Reference Tables '!$C$33:$K$42,9),"ERR"))</f>
        <v>3</v>
      </c>
    </row>
    <row r="62" spans="1:20" x14ac:dyDescent="0.2">
      <c r="A62">
        <v>37</v>
      </c>
      <c r="B62" s="1">
        <f t="shared" ca="1" si="7"/>
        <v>0.80656955678240683</v>
      </c>
      <c r="C62" s="1">
        <f t="shared" ca="1" si="7"/>
        <v>0.57268241833282518</v>
      </c>
      <c r="D62" s="1">
        <f t="shared" ca="1" si="7"/>
        <v>0.45098935716464705</v>
      </c>
      <c r="E62" s="1">
        <f t="shared" ca="1" si="7"/>
        <v>0.34764652245154692</v>
      </c>
      <c r="F62" s="1">
        <f t="shared" ca="1" si="7"/>
        <v>6.9361392754034301E-2</v>
      </c>
      <c r="G62" s="1">
        <f t="shared" ca="1" si="7"/>
        <v>0.24133083417391166</v>
      </c>
      <c r="H62" s="1">
        <f t="shared" ca="1" si="7"/>
        <v>0.89771247019433176</v>
      </c>
      <c r="I62" s="1">
        <f t="shared" ca="1" si="7"/>
        <v>0.42020418210212407</v>
      </c>
      <c r="L62">
        <v>37</v>
      </c>
      <c r="M62">
        <f ca="1">IF(AND($D$4="Weekday",$B$7="morning"),VLOOKUP('Simulation Array'!$B62,'Probability Reference Tables '!$C$12:$K$21,2),IF(AND($D$4="Weekday",$B$7="afternoon"),VLOOKUP('Simulation Array'!$B62,'Probability Reference Tables '!$C$33:$K$42,2),"ERR"))</f>
        <v>3</v>
      </c>
      <c r="N62">
        <f ca="1">IF(AND($D$4="Weekday",$B$7="morning"),VLOOKUP('Simulation Array'!$B62,'Probability Reference Tables '!$C$12:$K$21,3),IF(AND($D$4="Weekday",$B$7="afternoon"),VLOOKUP('Simulation Array'!$B62,'Probability Reference Tables '!$C$33:$K$42,3),"ERR"))</f>
        <v>2</v>
      </c>
      <c r="O62">
        <f ca="1">IF(AND($D$4="Weekday",$B$7="morning"),VLOOKUP('Simulation Array'!$B62,'Probability Reference Tables '!$C$12:$K$21,4),IF(AND($D$4="Weekday",$B$7="afternoon"),VLOOKUP('Simulation Array'!$B62,'Probability Reference Tables '!$C$33:$K$42,4),"ERR"))</f>
        <v>5</v>
      </c>
      <c r="P62">
        <f ca="1">IF(AND($D$4="Weekday",$B$7="morning"),VLOOKUP('Simulation Array'!$B62,'Probability Reference Tables '!$C$12:$K$21,5),IF(AND($D$4="Weekday",$B$7="afternoon"),VLOOKUP('Simulation Array'!$B62,'Probability Reference Tables '!$C$33:$K$42,5),"ERR"))</f>
        <v>3</v>
      </c>
      <c r="Q62">
        <f ca="1">IF(AND($D$4="Weekday",$B$7="morning"),VLOOKUP('Simulation Array'!$B62,'Probability Reference Tables '!$C$12:$K$21,6),IF(AND($D$4="Weekday",$B$7="afternoon"),VLOOKUP('Simulation Array'!$B62,'Probability Reference Tables '!$C$33:$K$42,6),"ERR"))</f>
        <v>3</v>
      </c>
      <c r="R62">
        <f ca="1">IF(AND($D$4="Weekday",$B$7="morning"),VLOOKUP('Simulation Array'!$B62,'Probability Reference Tables '!$C$12:$K$21,7),IF(AND($D$4="Weekday",$B$7="afternoon"),VLOOKUP('Simulation Array'!$B62,'Probability Reference Tables '!$C$33:$K$42,7),"ERR"))</f>
        <v>2</v>
      </c>
      <c r="S62">
        <f ca="1">IF(AND($D$4="Weekday",$B$7="morning"),VLOOKUP('Simulation Array'!$B62,'Probability Reference Tables '!$C$12:$K$21,8),IF(AND($D$4="Weekday",$B$7="afternoon"),VLOOKUP('Simulation Array'!$B62,'Probability Reference Tables '!$C$33:$K$42,8),"ERR"))</f>
        <v>1</v>
      </c>
      <c r="T62">
        <f ca="1">IF(AND($D$4="Weekday",$B$7="morning"),VLOOKUP('Simulation Array'!$B62,'Probability Reference Tables '!$C$12:$K$21,9),IF(AND($D$4="Weekday",$B$7="afternoon"),VLOOKUP('Simulation Array'!$B62,'Probability Reference Tables '!$C$33:$K$42,9),"ERR"))</f>
        <v>10</v>
      </c>
    </row>
    <row r="63" spans="1:20" x14ac:dyDescent="0.2">
      <c r="A63">
        <v>38</v>
      </c>
      <c r="B63" s="1">
        <f t="shared" ca="1" si="7"/>
        <v>0.841935751253166</v>
      </c>
      <c r="C63" s="1">
        <f t="shared" ca="1" si="7"/>
        <v>3.0905243769999591E-2</v>
      </c>
      <c r="D63" s="1">
        <f t="shared" ca="1" si="7"/>
        <v>0.84923934797876022</v>
      </c>
      <c r="E63" s="1">
        <f t="shared" ca="1" si="7"/>
        <v>2.8558148414826734E-2</v>
      </c>
      <c r="F63" s="1">
        <f t="shared" ca="1" si="7"/>
        <v>0.17592314112639318</v>
      </c>
      <c r="G63" s="1">
        <f t="shared" ca="1" si="7"/>
        <v>0.42134886817798856</v>
      </c>
      <c r="H63" s="1">
        <f t="shared" ca="1" si="7"/>
        <v>0.57902762134751273</v>
      </c>
      <c r="I63" s="1">
        <f t="shared" ca="1" si="7"/>
        <v>0.48455582682696163</v>
      </c>
      <c r="L63">
        <v>38</v>
      </c>
      <c r="M63">
        <f ca="1">IF(AND($D$4="Weekday",$B$7="morning"),VLOOKUP('Simulation Array'!$B63,'Probability Reference Tables '!$C$12:$K$21,2),IF(AND($D$4="Weekday",$B$7="afternoon"),VLOOKUP('Simulation Array'!$B63,'Probability Reference Tables '!$C$33:$K$42,2),"ERR"))</f>
        <v>3</v>
      </c>
      <c r="N63">
        <f ca="1">IF(AND($D$4="Weekday",$B$7="morning"),VLOOKUP('Simulation Array'!$B63,'Probability Reference Tables '!$C$12:$K$21,3),IF(AND($D$4="Weekday",$B$7="afternoon"),VLOOKUP('Simulation Array'!$B63,'Probability Reference Tables '!$C$33:$K$42,3),"ERR"))</f>
        <v>2</v>
      </c>
      <c r="O63">
        <f ca="1">IF(AND($D$4="Weekday",$B$7="morning"),VLOOKUP('Simulation Array'!$B63,'Probability Reference Tables '!$C$12:$K$21,4),IF(AND($D$4="Weekday",$B$7="afternoon"),VLOOKUP('Simulation Array'!$B63,'Probability Reference Tables '!$C$33:$K$42,4),"ERR"))</f>
        <v>5</v>
      </c>
      <c r="P63">
        <f ca="1">IF(AND($D$4="Weekday",$B$7="morning"),VLOOKUP('Simulation Array'!$B63,'Probability Reference Tables '!$C$12:$K$21,5),IF(AND($D$4="Weekday",$B$7="afternoon"),VLOOKUP('Simulation Array'!$B63,'Probability Reference Tables '!$C$33:$K$42,5),"ERR"))</f>
        <v>3</v>
      </c>
      <c r="Q63">
        <f ca="1">IF(AND($D$4="Weekday",$B$7="morning"),VLOOKUP('Simulation Array'!$B63,'Probability Reference Tables '!$C$12:$K$21,6),IF(AND($D$4="Weekday",$B$7="afternoon"),VLOOKUP('Simulation Array'!$B63,'Probability Reference Tables '!$C$33:$K$42,6),"ERR"))</f>
        <v>3</v>
      </c>
      <c r="R63">
        <f ca="1">IF(AND($D$4="Weekday",$B$7="morning"),VLOOKUP('Simulation Array'!$B63,'Probability Reference Tables '!$C$12:$K$21,7),IF(AND($D$4="Weekday",$B$7="afternoon"),VLOOKUP('Simulation Array'!$B63,'Probability Reference Tables '!$C$33:$K$42,7),"ERR"))</f>
        <v>2</v>
      </c>
      <c r="S63">
        <f ca="1">IF(AND($D$4="Weekday",$B$7="morning"),VLOOKUP('Simulation Array'!$B63,'Probability Reference Tables '!$C$12:$K$21,8),IF(AND($D$4="Weekday",$B$7="afternoon"),VLOOKUP('Simulation Array'!$B63,'Probability Reference Tables '!$C$33:$K$42,8),"ERR"))</f>
        <v>1</v>
      </c>
      <c r="T63">
        <f ca="1">IF(AND($D$4="Weekday",$B$7="morning"),VLOOKUP('Simulation Array'!$B63,'Probability Reference Tables '!$C$12:$K$21,9),IF(AND($D$4="Weekday",$B$7="afternoon"),VLOOKUP('Simulation Array'!$B63,'Probability Reference Tables '!$C$33:$K$42,9),"ERR"))</f>
        <v>10</v>
      </c>
    </row>
    <row r="64" spans="1:20" x14ac:dyDescent="0.2">
      <c r="A64">
        <v>39</v>
      </c>
      <c r="B64" s="1">
        <f t="shared" ca="1" si="7"/>
        <v>0.99996277395373845</v>
      </c>
      <c r="C64" s="1">
        <f t="shared" ca="1" si="7"/>
        <v>0.22647449571662936</v>
      </c>
      <c r="D64" s="1">
        <f t="shared" ca="1" si="7"/>
        <v>0.65690331551806591</v>
      </c>
      <c r="E64" s="1">
        <f t="shared" ca="1" si="7"/>
        <v>0.32077112086816384</v>
      </c>
      <c r="F64" s="1">
        <f t="shared" ca="1" si="7"/>
        <v>0.2777827216895904</v>
      </c>
      <c r="G64" s="1">
        <f t="shared" ca="1" si="7"/>
        <v>0.32320384844786487</v>
      </c>
      <c r="H64" s="1">
        <f t="shared" ca="1" si="7"/>
        <v>0.23417729634548423</v>
      </c>
      <c r="I64" s="1">
        <f t="shared" ca="1" si="7"/>
        <v>0.56570060273951961</v>
      </c>
      <c r="L64">
        <v>39</v>
      </c>
      <c r="M64">
        <f ca="1">IF(AND($D$4="Weekday",$B$7="morning"),VLOOKUP('Simulation Array'!$B64,'Probability Reference Tables '!$C$12:$K$21,2),IF(AND($D$4="Weekday",$B$7="afternoon"),VLOOKUP('Simulation Array'!$B64,'Probability Reference Tables '!$C$33:$K$42,2),"ERR"))</f>
        <v>5</v>
      </c>
      <c r="N64">
        <f ca="1">IF(AND($D$4="Weekday",$B$7="morning"),VLOOKUP('Simulation Array'!$B64,'Probability Reference Tables '!$C$12:$K$21,3),IF(AND($D$4="Weekday",$B$7="afternoon"),VLOOKUP('Simulation Array'!$B64,'Probability Reference Tables '!$C$33:$K$42,3),"ERR"))</f>
        <v>4</v>
      </c>
      <c r="O64">
        <f ca="1">IF(AND($D$4="Weekday",$B$7="morning"),VLOOKUP('Simulation Array'!$B64,'Probability Reference Tables '!$C$12:$K$21,4),IF(AND($D$4="Weekday",$B$7="afternoon"),VLOOKUP('Simulation Array'!$B64,'Probability Reference Tables '!$C$33:$K$42,4),"ERR"))</f>
        <v>8</v>
      </c>
      <c r="P64">
        <f ca="1">IF(AND($D$4="Weekday",$B$7="morning"),VLOOKUP('Simulation Array'!$B64,'Probability Reference Tables '!$C$12:$K$21,5),IF(AND($D$4="Weekday",$B$7="afternoon"),VLOOKUP('Simulation Array'!$B64,'Probability Reference Tables '!$C$33:$K$42,5),"ERR"))</f>
        <v>5</v>
      </c>
      <c r="Q64">
        <f ca="1">IF(AND($D$4="Weekday",$B$7="morning"),VLOOKUP('Simulation Array'!$B64,'Probability Reference Tables '!$C$12:$K$21,6),IF(AND($D$4="Weekday",$B$7="afternoon"),VLOOKUP('Simulation Array'!$B64,'Probability Reference Tables '!$C$33:$K$42,6),"ERR"))</f>
        <v>4</v>
      </c>
      <c r="R64">
        <f ca="1">IF(AND($D$4="Weekday",$B$7="morning"),VLOOKUP('Simulation Array'!$B64,'Probability Reference Tables '!$C$12:$K$21,7),IF(AND($D$4="Weekday",$B$7="afternoon"),VLOOKUP('Simulation Array'!$B64,'Probability Reference Tables '!$C$33:$K$42,7),"ERR"))</f>
        <v>2</v>
      </c>
      <c r="S64">
        <f ca="1">IF(AND($D$4="Weekday",$B$7="morning"),VLOOKUP('Simulation Array'!$B64,'Probability Reference Tables '!$C$12:$K$21,8),IF(AND($D$4="Weekday",$B$7="afternoon"),VLOOKUP('Simulation Array'!$B64,'Probability Reference Tables '!$C$33:$K$42,8),"ERR"))</f>
        <v>2</v>
      </c>
      <c r="T64">
        <f ca="1">IF(AND($D$4="Weekday",$B$7="morning"),VLOOKUP('Simulation Array'!$B64,'Probability Reference Tables '!$C$12:$K$21,9),IF(AND($D$4="Weekday",$B$7="afternoon"),VLOOKUP('Simulation Array'!$B64,'Probability Reference Tables '!$C$33:$K$42,9),"ERR"))</f>
        <v>14</v>
      </c>
    </row>
    <row r="65" spans="1:20" x14ac:dyDescent="0.2">
      <c r="A65">
        <v>40</v>
      </c>
      <c r="B65" s="1">
        <f t="shared" ca="1" si="7"/>
        <v>0.61876106137864251</v>
      </c>
      <c r="C65" s="1">
        <f t="shared" ca="1" si="7"/>
        <v>6.2353781565530508E-2</v>
      </c>
      <c r="D65" s="1">
        <f t="shared" ca="1" si="7"/>
        <v>0.98429532681705745</v>
      </c>
      <c r="E65" s="1">
        <f t="shared" ca="1" si="7"/>
        <v>0.80774926625907884</v>
      </c>
      <c r="F65" s="1">
        <f t="shared" ca="1" si="7"/>
        <v>0.39428143678312833</v>
      </c>
      <c r="G65" s="1">
        <f t="shared" ca="1" si="7"/>
        <v>3.552771790411402E-2</v>
      </c>
      <c r="H65" s="1">
        <f t="shared" ca="1" si="7"/>
        <v>0.31400807073827908</v>
      </c>
      <c r="I65" s="1">
        <f t="shared" ca="1" si="7"/>
        <v>0.6507368831563447</v>
      </c>
      <c r="L65">
        <v>40</v>
      </c>
      <c r="M65">
        <f ca="1">IF(AND($D$4="Weekday",$B$7="morning"),VLOOKUP('Simulation Array'!$B65,'Probability Reference Tables '!$C$12:$K$21,2),IF(AND($D$4="Weekday",$B$7="afternoon"),VLOOKUP('Simulation Array'!$B65,'Probability Reference Tables '!$C$33:$K$42,2),"ERR"))</f>
        <v>2</v>
      </c>
      <c r="N65">
        <f ca="1">IF(AND($D$4="Weekday",$B$7="morning"),VLOOKUP('Simulation Array'!$B65,'Probability Reference Tables '!$C$12:$K$21,3),IF(AND($D$4="Weekday",$B$7="afternoon"),VLOOKUP('Simulation Array'!$B65,'Probability Reference Tables '!$C$33:$K$42,3),"ERR"))</f>
        <v>1</v>
      </c>
      <c r="O65">
        <f ca="1">IF(AND($D$4="Weekday",$B$7="morning"),VLOOKUP('Simulation Array'!$B65,'Probability Reference Tables '!$C$12:$K$21,4),IF(AND($D$4="Weekday",$B$7="afternoon"),VLOOKUP('Simulation Array'!$B65,'Probability Reference Tables '!$C$33:$K$42,4),"ERR"))</f>
        <v>3</v>
      </c>
      <c r="P65">
        <f ca="1">IF(AND($D$4="Weekday",$B$7="morning"),VLOOKUP('Simulation Array'!$B65,'Probability Reference Tables '!$C$12:$K$21,5),IF(AND($D$4="Weekday",$B$7="afternoon"),VLOOKUP('Simulation Array'!$B65,'Probability Reference Tables '!$C$33:$K$42,5),"ERR"))</f>
        <v>2</v>
      </c>
      <c r="Q65">
        <f ca="1">IF(AND($D$4="Weekday",$B$7="morning"),VLOOKUP('Simulation Array'!$B65,'Probability Reference Tables '!$C$12:$K$21,6),IF(AND($D$4="Weekday",$B$7="afternoon"),VLOOKUP('Simulation Array'!$B65,'Probability Reference Tables '!$C$33:$K$42,6),"ERR"))</f>
        <v>2</v>
      </c>
      <c r="R65">
        <f ca="1">IF(AND($D$4="Weekday",$B$7="morning"),VLOOKUP('Simulation Array'!$B65,'Probability Reference Tables '!$C$12:$K$21,7),IF(AND($D$4="Weekday",$B$7="afternoon"),VLOOKUP('Simulation Array'!$B65,'Probability Reference Tables '!$C$33:$K$42,7),"ERR"))</f>
        <v>1</v>
      </c>
      <c r="S65">
        <f ca="1">IF(AND($D$4="Weekday",$B$7="morning"),VLOOKUP('Simulation Array'!$B65,'Probability Reference Tables '!$C$12:$K$21,8),IF(AND($D$4="Weekday",$B$7="afternoon"),VLOOKUP('Simulation Array'!$B65,'Probability Reference Tables '!$C$33:$K$42,8),"ERR"))</f>
        <v>1</v>
      </c>
      <c r="T65">
        <f ca="1">IF(AND($D$4="Weekday",$B$7="morning"),VLOOKUP('Simulation Array'!$B65,'Probability Reference Tables '!$C$12:$K$21,9),IF(AND($D$4="Weekday",$B$7="afternoon"),VLOOKUP('Simulation Array'!$B65,'Probability Reference Tables '!$C$33:$K$42,9),"ERR"))</f>
        <v>6</v>
      </c>
    </row>
    <row r="66" spans="1:20" x14ac:dyDescent="0.2">
      <c r="A66">
        <v>41</v>
      </c>
      <c r="B66" s="1">
        <f t="shared" ca="1" si="7"/>
        <v>0.21314133823340964</v>
      </c>
      <c r="C66" s="1">
        <f t="shared" ca="1" si="7"/>
        <v>0.70520526488161961</v>
      </c>
      <c r="D66" s="1">
        <f t="shared" ca="1" si="7"/>
        <v>0.93568331788169878</v>
      </c>
      <c r="E66" s="1">
        <f t="shared" ca="1" si="7"/>
        <v>2.442051933941114E-2</v>
      </c>
      <c r="F66" s="1">
        <f t="shared" ca="1" si="7"/>
        <v>0.24796458478706418</v>
      </c>
      <c r="G66" s="1">
        <f t="shared" ca="1" si="7"/>
        <v>0.96755631935091624</v>
      </c>
      <c r="H66" s="1">
        <f t="shared" ca="1" si="7"/>
        <v>0.82524482554141587</v>
      </c>
      <c r="I66" s="1">
        <f t="shared" ca="1" si="7"/>
        <v>0.97442113623352722</v>
      </c>
      <c r="L66">
        <v>41</v>
      </c>
      <c r="M66">
        <f ca="1">IF(AND($D$4="Weekday",$B$7="morning"),VLOOKUP('Simulation Array'!$B66,'Probability Reference Tables '!$C$12:$K$21,2),IF(AND($D$4="Weekday",$B$7="afternoon"),VLOOKUP('Simulation Array'!$B66,'Probability Reference Tables '!$C$33:$K$42,2),"ERR"))</f>
        <v>1</v>
      </c>
      <c r="N66">
        <f ca="1">IF(AND($D$4="Weekday",$B$7="morning"),VLOOKUP('Simulation Array'!$B66,'Probability Reference Tables '!$C$12:$K$21,3),IF(AND($D$4="Weekday",$B$7="afternoon"),VLOOKUP('Simulation Array'!$B66,'Probability Reference Tables '!$C$33:$K$42,3),"ERR"))</f>
        <v>1</v>
      </c>
      <c r="O66">
        <f ca="1">IF(AND($D$4="Weekday",$B$7="morning"),VLOOKUP('Simulation Array'!$B66,'Probability Reference Tables '!$C$12:$K$21,4),IF(AND($D$4="Weekday",$B$7="afternoon"),VLOOKUP('Simulation Array'!$B66,'Probability Reference Tables '!$C$33:$K$42,4),"ERR"))</f>
        <v>1</v>
      </c>
      <c r="P66">
        <f ca="1">IF(AND($D$4="Weekday",$B$7="morning"),VLOOKUP('Simulation Array'!$B66,'Probability Reference Tables '!$C$12:$K$21,5),IF(AND($D$4="Weekday",$B$7="afternoon"),VLOOKUP('Simulation Array'!$B66,'Probability Reference Tables '!$C$33:$K$42,5),"ERR"))</f>
        <v>1</v>
      </c>
      <c r="Q66">
        <f ca="1">IF(AND($D$4="Weekday",$B$7="morning"),VLOOKUP('Simulation Array'!$B66,'Probability Reference Tables '!$C$12:$K$21,6),IF(AND($D$4="Weekday",$B$7="afternoon"),VLOOKUP('Simulation Array'!$B66,'Probability Reference Tables '!$C$33:$K$42,6),"ERR"))</f>
        <v>1</v>
      </c>
      <c r="R66">
        <f ca="1">IF(AND($D$4="Weekday",$B$7="morning"),VLOOKUP('Simulation Array'!$B66,'Probability Reference Tables '!$C$12:$K$21,7),IF(AND($D$4="Weekday",$B$7="afternoon"),VLOOKUP('Simulation Array'!$B66,'Probability Reference Tables '!$C$33:$K$42,7),"ERR"))</f>
        <v>1</v>
      </c>
      <c r="S66">
        <f ca="1">IF(AND($D$4="Weekday",$B$7="morning"),VLOOKUP('Simulation Array'!$B66,'Probability Reference Tables '!$C$12:$K$21,8),IF(AND($D$4="Weekday",$B$7="afternoon"),VLOOKUP('Simulation Array'!$B66,'Probability Reference Tables '!$C$33:$K$42,8),"ERR"))</f>
        <v>1</v>
      </c>
      <c r="T66">
        <f ca="1">IF(AND($D$4="Weekday",$B$7="morning"),VLOOKUP('Simulation Array'!$B66,'Probability Reference Tables '!$C$12:$K$21,9),IF(AND($D$4="Weekday",$B$7="afternoon"),VLOOKUP('Simulation Array'!$B66,'Probability Reference Tables '!$C$33:$K$42,9),"ERR"))</f>
        <v>1</v>
      </c>
    </row>
    <row r="67" spans="1:20" x14ac:dyDescent="0.2">
      <c r="A67">
        <v>42</v>
      </c>
      <c r="B67" s="1">
        <f t="shared" ca="1" si="7"/>
        <v>0.75134538321229616</v>
      </c>
      <c r="C67" s="1">
        <f t="shared" ca="1" si="7"/>
        <v>0.21084356647797198</v>
      </c>
      <c r="D67" s="1">
        <f t="shared" ca="1" si="7"/>
        <v>0.60233951311343437</v>
      </c>
      <c r="E67" s="1">
        <f t="shared" ca="1" si="7"/>
        <v>0.85316959529640057</v>
      </c>
      <c r="F67" s="1">
        <f t="shared" ca="1" si="7"/>
        <v>0.52467771945695407</v>
      </c>
      <c r="G67" s="1">
        <f t="shared" ca="1" si="7"/>
        <v>0.61065414537143714</v>
      </c>
      <c r="H67" s="1">
        <f t="shared" ca="1" si="7"/>
        <v>0.79515623782219358</v>
      </c>
      <c r="I67" s="1">
        <f t="shared" ca="1" si="7"/>
        <v>0.77564858499238176</v>
      </c>
      <c r="L67">
        <v>42</v>
      </c>
      <c r="M67">
        <f ca="1">IF(AND($D$4="Weekday",$B$7="morning"),VLOOKUP('Simulation Array'!$B67,'Probability Reference Tables '!$C$12:$K$21,2),IF(AND($D$4="Weekday",$B$7="afternoon"),VLOOKUP('Simulation Array'!$B67,'Probability Reference Tables '!$C$33:$K$42,2),"ERR"))</f>
        <v>3</v>
      </c>
      <c r="N67">
        <f ca="1">IF(AND($D$4="Weekday",$B$7="morning"),VLOOKUP('Simulation Array'!$B67,'Probability Reference Tables '!$C$12:$K$21,3),IF(AND($D$4="Weekday",$B$7="afternoon"),VLOOKUP('Simulation Array'!$B67,'Probability Reference Tables '!$C$33:$K$42,3),"ERR"))</f>
        <v>2</v>
      </c>
      <c r="O67">
        <f ca="1">IF(AND($D$4="Weekday",$B$7="morning"),VLOOKUP('Simulation Array'!$B67,'Probability Reference Tables '!$C$12:$K$21,4),IF(AND($D$4="Weekday",$B$7="afternoon"),VLOOKUP('Simulation Array'!$B67,'Probability Reference Tables '!$C$33:$K$42,4),"ERR"))</f>
        <v>5</v>
      </c>
      <c r="P67">
        <f ca="1">IF(AND($D$4="Weekday",$B$7="morning"),VLOOKUP('Simulation Array'!$B67,'Probability Reference Tables '!$C$12:$K$21,5),IF(AND($D$4="Weekday",$B$7="afternoon"),VLOOKUP('Simulation Array'!$B67,'Probability Reference Tables '!$C$33:$K$42,5),"ERR"))</f>
        <v>3</v>
      </c>
      <c r="Q67">
        <f ca="1">IF(AND($D$4="Weekday",$B$7="morning"),VLOOKUP('Simulation Array'!$B67,'Probability Reference Tables '!$C$12:$K$21,6),IF(AND($D$4="Weekday",$B$7="afternoon"),VLOOKUP('Simulation Array'!$B67,'Probability Reference Tables '!$C$33:$K$42,6),"ERR"))</f>
        <v>3</v>
      </c>
      <c r="R67">
        <f ca="1">IF(AND($D$4="Weekday",$B$7="morning"),VLOOKUP('Simulation Array'!$B67,'Probability Reference Tables '!$C$12:$K$21,7),IF(AND($D$4="Weekday",$B$7="afternoon"),VLOOKUP('Simulation Array'!$B67,'Probability Reference Tables '!$C$33:$K$42,7),"ERR"))</f>
        <v>2</v>
      </c>
      <c r="S67">
        <f ca="1">IF(AND($D$4="Weekday",$B$7="morning"),VLOOKUP('Simulation Array'!$B67,'Probability Reference Tables '!$C$12:$K$21,8),IF(AND($D$4="Weekday",$B$7="afternoon"),VLOOKUP('Simulation Array'!$B67,'Probability Reference Tables '!$C$33:$K$42,8),"ERR"))</f>
        <v>1</v>
      </c>
      <c r="T67">
        <f ca="1">IF(AND($D$4="Weekday",$B$7="morning"),VLOOKUP('Simulation Array'!$B67,'Probability Reference Tables '!$C$12:$K$21,9),IF(AND($D$4="Weekday",$B$7="afternoon"),VLOOKUP('Simulation Array'!$B67,'Probability Reference Tables '!$C$33:$K$42,9),"ERR"))</f>
        <v>10</v>
      </c>
    </row>
    <row r="68" spans="1:20" x14ac:dyDescent="0.2">
      <c r="A68">
        <v>43</v>
      </c>
      <c r="B68" s="1">
        <f t="shared" ca="1" si="7"/>
        <v>0.86557531116389141</v>
      </c>
      <c r="C68" s="1">
        <f t="shared" ca="1" si="7"/>
        <v>0.63118453605884395</v>
      </c>
      <c r="D68" s="1">
        <f t="shared" ca="1" si="7"/>
        <v>0.83033984045563514</v>
      </c>
      <c r="E68" s="1">
        <f t="shared" ca="1" si="7"/>
        <v>0.62252448434283758</v>
      </c>
      <c r="F68" s="1">
        <f t="shared" ca="1" si="7"/>
        <v>0.77816235543268064</v>
      </c>
      <c r="G68" s="1">
        <f t="shared" ca="1" si="7"/>
        <v>3.6639847878772724E-2</v>
      </c>
      <c r="H68" s="1">
        <f t="shared" ca="1" si="7"/>
        <v>0.37578426692667433</v>
      </c>
      <c r="I68" s="1">
        <f t="shared" ca="1" si="7"/>
        <v>0.5940889679592829</v>
      </c>
      <c r="L68">
        <v>43</v>
      </c>
      <c r="M68">
        <f ca="1">IF(AND($D$4="Weekday",$B$7="morning"),VLOOKUP('Simulation Array'!$B68,'Probability Reference Tables '!$C$12:$K$21,2),IF(AND($D$4="Weekday",$B$7="afternoon"),VLOOKUP('Simulation Array'!$B68,'Probability Reference Tables '!$C$33:$K$42,2),"ERR"))</f>
        <v>4</v>
      </c>
      <c r="N68">
        <f ca="1">IF(AND($D$4="Weekday",$B$7="morning"),VLOOKUP('Simulation Array'!$B68,'Probability Reference Tables '!$C$12:$K$21,3),IF(AND($D$4="Weekday",$B$7="afternoon"),VLOOKUP('Simulation Array'!$B68,'Probability Reference Tables '!$C$33:$K$42,3),"ERR"))</f>
        <v>2</v>
      </c>
      <c r="O68">
        <f ca="1">IF(AND($D$4="Weekday",$B$7="morning"),VLOOKUP('Simulation Array'!$B68,'Probability Reference Tables '!$C$12:$K$21,4),IF(AND($D$4="Weekday",$B$7="afternoon"),VLOOKUP('Simulation Array'!$B68,'Probability Reference Tables '!$C$33:$K$42,4),"ERR"))</f>
        <v>6</v>
      </c>
      <c r="P68">
        <f ca="1">IF(AND($D$4="Weekday",$B$7="morning"),VLOOKUP('Simulation Array'!$B68,'Probability Reference Tables '!$C$12:$K$21,5),IF(AND($D$4="Weekday",$B$7="afternoon"),VLOOKUP('Simulation Array'!$B68,'Probability Reference Tables '!$C$33:$K$42,5),"ERR"))</f>
        <v>4</v>
      </c>
      <c r="Q68">
        <f ca="1">IF(AND($D$4="Weekday",$B$7="morning"),VLOOKUP('Simulation Array'!$B68,'Probability Reference Tables '!$C$12:$K$21,6),IF(AND($D$4="Weekday",$B$7="afternoon"),VLOOKUP('Simulation Array'!$B68,'Probability Reference Tables '!$C$33:$K$42,6),"ERR"))</f>
        <v>3</v>
      </c>
      <c r="R68">
        <f ca="1">IF(AND($D$4="Weekday",$B$7="morning"),VLOOKUP('Simulation Array'!$B68,'Probability Reference Tables '!$C$12:$K$21,7),IF(AND($D$4="Weekday",$B$7="afternoon"),VLOOKUP('Simulation Array'!$B68,'Probability Reference Tables '!$C$33:$K$42,7),"ERR"))</f>
        <v>2</v>
      </c>
      <c r="S68">
        <f ca="1">IF(AND($D$4="Weekday",$B$7="morning"),VLOOKUP('Simulation Array'!$B68,'Probability Reference Tables '!$C$12:$K$21,8),IF(AND($D$4="Weekday",$B$7="afternoon"),VLOOKUP('Simulation Array'!$B68,'Probability Reference Tables '!$C$33:$K$42,8),"ERR"))</f>
        <v>1</v>
      </c>
      <c r="T68">
        <f ca="1">IF(AND($D$4="Weekday",$B$7="morning"),VLOOKUP('Simulation Array'!$B68,'Probability Reference Tables '!$C$12:$K$21,9),IF(AND($D$4="Weekday",$B$7="afternoon"),VLOOKUP('Simulation Array'!$B68,'Probability Reference Tables '!$C$33:$K$42,9),"ERR"))</f>
        <v>11</v>
      </c>
    </row>
    <row r="69" spans="1:20" x14ac:dyDescent="0.2">
      <c r="A69">
        <v>44</v>
      </c>
      <c r="B69" s="1">
        <f t="shared" ca="1" si="7"/>
        <v>0.81803998108234388</v>
      </c>
      <c r="C69" s="1">
        <f t="shared" ca="1" si="7"/>
        <v>0.33705871883878169</v>
      </c>
      <c r="D69" s="1">
        <f t="shared" ca="1" si="7"/>
        <v>0.1806570862048904</v>
      </c>
      <c r="E69" s="1">
        <f t="shared" ca="1" si="7"/>
        <v>0.16243469151104206</v>
      </c>
      <c r="F69" s="1">
        <f t="shared" ca="1" si="7"/>
        <v>5.7912649133475269E-2</v>
      </c>
      <c r="G69" s="1">
        <f t="shared" ca="1" si="7"/>
        <v>0.65911894167026519</v>
      </c>
      <c r="H69" s="1">
        <f t="shared" ca="1" si="7"/>
        <v>0.51384057276179318</v>
      </c>
      <c r="I69" s="1">
        <f t="shared" ca="1" si="7"/>
        <v>0.67127950021824223</v>
      </c>
      <c r="L69">
        <v>44</v>
      </c>
      <c r="M69">
        <f ca="1">IF(AND($D$4="Weekday",$B$7="morning"),VLOOKUP('Simulation Array'!$B69,'Probability Reference Tables '!$C$12:$K$21,2),IF(AND($D$4="Weekday",$B$7="afternoon"),VLOOKUP('Simulation Array'!$B69,'Probability Reference Tables '!$C$33:$K$42,2),"ERR"))</f>
        <v>3</v>
      </c>
      <c r="N69">
        <f ca="1">IF(AND($D$4="Weekday",$B$7="morning"),VLOOKUP('Simulation Array'!$B69,'Probability Reference Tables '!$C$12:$K$21,3),IF(AND($D$4="Weekday",$B$7="afternoon"),VLOOKUP('Simulation Array'!$B69,'Probability Reference Tables '!$C$33:$K$42,3),"ERR"))</f>
        <v>2</v>
      </c>
      <c r="O69">
        <f ca="1">IF(AND($D$4="Weekday",$B$7="morning"),VLOOKUP('Simulation Array'!$B69,'Probability Reference Tables '!$C$12:$K$21,4),IF(AND($D$4="Weekday",$B$7="afternoon"),VLOOKUP('Simulation Array'!$B69,'Probability Reference Tables '!$C$33:$K$42,4),"ERR"))</f>
        <v>5</v>
      </c>
      <c r="P69">
        <f ca="1">IF(AND($D$4="Weekday",$B$7="morning"),VLOOKUP('Simulation Array'!$B69,'Probability Reference Tables '!$C$12:$K$21,5),IF(AND($D$4="Weekday",$B$7="afternoon"),VLOOKUP('Simulation Array'!$B69,'Probability Reference Tables '!$C$33:$K$42,5),"ERR"))</f>
        <v>3</v>
      </c>
      <c r="Q69">
        <f ca="1">IF(AND($D$4="Weekday",$B$7="morning"),VLOOKUP('Simulation Array'!$B69,'Probability Reference Tables '!$C$12:$K$21,6),IF(AND($D$4="Weekday",$B$7="afternoon"),VLOOKUP('Simulation Array'!$B69,'Probability Reference Tables '!$C$33:$K$42,6),"ERR"))</f>
        <v>3</v>
      </c>
      <c r="R69">
        <f ca="1">IF(AND($D$4="Weekday",$B$7="morning"),VLOOKUP('Simulation Array'!$B69,'Probability Reference Tables '!$C$12:$K$21,7),IF(AND($D$4="Weekday",$B$7="afternoon"),VLOOKUP('Simulation Array'!$B69,'Probability Reference Tables '!$C$33:$K$42,7),"ERR"))</f>
        <v>2</v>
      </c>
      <c r="S69">
        <f ca="1">IF(AND($D$4="Weekday",$B$7="morning"),VLOOKUP('Simulation Array'!$B69,'Probability Reference Tables '!$C$12:$K$21,8),IF(AND($D$4="Weekday",$B$7="afternoon"),VLOOKUP('Simulation Array'!$B69,'Probability Reference Tables '!$C$33:$K$42,8),"ERR"))</f>
        <v>1</v>
      </c>
      <c r="T69">
        <f ca="1">IF(AND($D$4="Weekday",$B$7="morning"),VLOOKUP('Simulation Array'!$B69,'Probability Reference Tables '!$C$12:$K$21,9),IF(AND($D$4="Weekday",$B$7="afternoon"),VLOOKUP('Simulation Array'!$B69,'Probability Reference Tables '!$C$33:$K$42,9),"ERR"))</f>
        <v>10</v>
      </c>
    </row>
    <row r="70" spans="1:20" x14ac:dyDescent="0.2">
      <c r="A70">
        <v>45</v>
      </c>
      <c r="B70" s="1">
        <f t="shared" ca="1" si="7"/>
        <v>2.2232468916253523E-2</v>
      </c>
      <c r="C70" s="1">
        <f t="shared" ca="1" si="7"/>
        <v>0.40272678727362954</v>
      </c>
      <c r="D70" s="1">
        <f t="shared" ca="1" si="7"/>
        <v>0.81958449426144586</v>
      </c>
      <c r="E70" s="1">
        <f t="shared" ca="1" si="7"/>
        <v>0.3917558071352929</v>
      </c>
      <c r="F70" s="1">
        <f t="shared" ca="1" si="7"/>
        <v>0.93412057446770447</v>
      </c>
      <c r="G70" s="1">
        <f t="shared" ca="1" si="7"/>
        <v>0.74487665110702783</v>
      </c>
      <c r="H70" s="1">
        <f t="shared" ca="1" si="7"/>
        <v>0.32190989809458703</v>
      </c>
      <c r="I70" s="1">
        <f t="shared" ca="1" si="7"/>
        <v>0.5788462061968036</v>
      </c>
      <c r="L70">
        <v>45</v>
      </c>
      <c r="M70">
        <f ca="1">IF(AND($D$4="Weekday",$B$7="morning"),VLOOKUP('Simulation Array'!$B70,'Probability Reference Tables '!$C$12:$K$21,2),IF(AND($D$4="Weekday",$B$7="afternoon"),VLOOKUP('Simulation Array'!$B70,'Probability Reference Tables '!$C$33:$K$42,2),"ERR"))</f>
        <v>1</v>
      </c>
      <c r="N70">
        <f ca="1">IF(AND($D$4="Weekday",$B$7="morning"),VLOOKUP('Simulation Array'!$B70,'Probability Reference Tables '!$C$12:$K$21,3),IF(AND($D$4="Weekday",$B$7="afternoon"),VLOOKUP('Simulation Array'!$B70,'Probability Reference Tables '!$C$33:$K$42,3),"ERR"))</f>
        <v>1</v>
      </c>
      <c r="O70">
        <f ca="1">IF(AND($D$4="Weekday",$B$7="morning"),VLOOKUP('Simulation Array'!$B70,'Probability Reference Tables '!$C$12:$K$21,4),IF(AND($D$4="Weekday",$B$7="afternoon"),VLOOKUP('Simulation Array'!$B70,'Probability Reference Tables '!$C$33:$K$42,4),"ERR"))</f>
        <v>1</v>
      </c>
      <c r="P70">
        <f ca="1">IF(AND($D$4="Weekday",$B$7="morning"),VLOOKUP('Simulation Array'!$B70,'Probability Reference Tables '!$C$12:$K$21,5),IF(AND($D$4="Weekday",$B$7="afternoon"),VLOOKUP('Simulation Array'!$B70,'Probability Reference Tables '!$C$33:$K$42,5),"ERR"))</f>
        <v>1</v>
      </c>
      <c r="Q70">
        <f ca="1">IF(AND($D$4="Weekday",$B$7="morning"),VLOOKUP('Simulation Array'!$B70,'Probability Reference Tables '!$C$12:$K$21,6),IF(AND($D$4="Weekday",$B$7="afternoon"),VLOOKUP('Simulation Array'!$B70,'Probability Reference Tables '!$C$33:$K$42,6),"ERR"))</f>
        <v>1</v>
      </c>
      <c r="R70">
        <f ca="1">IF(AND($D$4="Weekday",$B$7="morning"),VLOOKUP('Simulation Array'!$B70,'Probability Reference Tables '!$C$12:$K$21,7),IF(AND($D$4="Weekday",$B$7="afternoon"),VLOOKUP('Simulation Array'!$B70,'Probability Reference Tables '!$C$33:$K$42,7),"ERR"))</f>
        <v>1</v>
      </c>
      <c r="S70">
        <f ca="1">IF(AND($D$4="Weekday",$B$7="morning"),VLOOKUP('Simulation Array'!$B70,'Probability Reference Tables '!$C$12:$K$21,8),IF(AND($D$4="Weekday",$B$7="afternoon"),VLOOKUP('Simulation Array'!$B70,'Probability Reference Tables '!$C$33:$K$42,8),"ERR"))</f>
        <v>1</v>
      </c>
      <c r="T70">
        <f ca="1">IF(AND($D$4="Weekday",$B$7="morning"),VLOOKUP('Simulation Array'!$B70,'Probability Reference Tables '!$C$12:$K$21,9),IF(AND($D$4="Weekday",$B$7="afternoon"),VLOOKUP('Simulation Array'!$B70,'Probability Reference Tables '!$C$33:$K$42,9),"ERR"))</f>
        <v>0</v>
      </c>
    </row>
    <row r="71" spans="1:20" x14ac:dyDescent="0.2">
      <c r="A71">
        <v>46</v>
      </c>
      <c r="B71" s="1">
        <f t="shared" ca="1" si="7"/>
        <v>5.2567796639196751E-2</v>
      </c>
      <c r="C71" s="1">
        <f t="shared" ca="1" si="7"/>
        <v>0.34937904681615806</v>
      </c>
      <c r="D71" s="1">
        <f t="shared" ca="1" si="7"/>
        <v>0.27487131296909317</v>
      </c>
      <c r="E71" s="1">
        <f t="shared" ca="1" si="7"/>
        <v>0.88891736064038473</v>
      </c>
      <c r="F71" s="1">
        <f t="shared" ca="1" si="7"/>
        <v>0.87855236957476868</v>
      </c>
      <c r="G71" s="1">
        <f t="shared" ca="1" si="7"/>
        <v>0.46790011157805167</v>
      </c>
      <c r="H71" s="1">
        <f t="shared" ca="1" si="7"/>
        <v>0.26874435540715325</v>
      </c>
      <c r="I71" s="1">
        <f t="shared" ca="1" si="7"/>
        <v>7.3463237185842356E-2</v>
      </c>
      <c r="L71">
        <v>46</v>
      </c>
      <c r="M71">
        <f ca="1">IF(AND($D$4="Weekday",$B$7="morning"),VLOOKUP('Simulation Array'!$B71,'Probability Reference Tables '!$C$12:$K$21,2),IF(AND($D$4="Weekday",$B$7="afternoon"),VLOOKUP('Simulation Array'!$B71,'Probability Reference Tables '!$C$33:$K$42,2),"ERR"))</f>
        <v>1</v>
      </c>
      <c r="N71">
        <f ca="1">IF(AND($D$4="Weekday",$B$7="morning"),VLOOKUP('Simulation Array'!$B71,'Probability Reference Tables '!$C$12:$K$21,3),IF(AND($D$4="Weekday",$B$7="afternoon"),VLOOKUP('Simulation Array'!$B71,'Probability Reference Tables '!$C$33:$K$42,3),"ERR"))</f>
        <v>1</v>
      </c>
      <c r="O71">
        <f ca="1">IF(AND($D$4="Weekday",$B$7="morning"),VLOOKUP('Simulation Array'!$B71,'Probability Reference Tables '!$C$12:$K$21,4),IF(AND($D$4="Weekday",$B$7="afternoon"),VLOOKUP('Simulation Array'!$B71,'Probability Reference Tables '!$C$33:$K$42,4),"ERR"))</f>
        <v>1</v>
      </c>
      <c r="P71">
        <f ca="1">IF(AND($D$4="Weekday",$B$7="morning"),VLOOKUP('Simulation Array'!$B71,'Probability Reference Tables '!$C$12:$K$21,5),IF(AND($D$4="Weekday",$B$7="afternoon"),VLOOKUP('Simulation Array'!$B71,'Probability Reference Tables '!$C$33:$K$42,5),"ERR"))</f>
        <v>1</v>
      </c>
      <c r="Q71">
        <f ca="1">IF(AND($D$4="Weekday",$B$7="morning"),VLOOKUP('Simulation Array'!$B71,'Probability Reference Tables '!$C$12:$K$21,6),IF(AND($D$4="Weekday",$B$7="afternoon"),VLOOKUP('Simulation Array'!$B71,'Probability Reference Tables '!$C$33:$K$42,6),"ERR"))</f>
        <v>1</v>
      </c>
      <c r="R71">
        <f ca="1">IF(AND($D$4="Weekday",$B$7="morning"),VLOOKUP('Simulation Array'!$B71,'Probability Reference Tables '!$C$12:$K$21,7),IF(AND($D$4="Weekday",$B$7="afternoon"),VLOOKUP('Simulation Array'!$B71,'Probability Reference Tables '!$C$33:$K$42,7),"ERR"))</f>
        <v>1</v>
      </c>
      <c r="S71">
        <f ca="1">IF(AND($D$4="Weekday",$B$7="morning"),VLOOKUP('Simulation Array'!$B71,'Probability Reference Tables '!$C$12:$K$21,8),IF(AND($D$4="Weekday",$B$7="afternoon"),VLOOKUP('Simulation Array'!$B71,'Probability Reference Tables '!$C$33:$K$42,8),"ERR"))</f>
        <v>1</v>
      </c>
      <c r="T71">
        <f ca="1">IF(AND($D$4="Weekday",$B$7="morning"),VLOOKUP('Simulation Array'!$B71,'Probability Reference Tables '!$C$12:$K$21,9),IF(AND($D$4="Weekday",$B$7="afternoon"),VLOOKUP('Simulation Array'!$B71,'Probability Reference Tables '!$C$33:$K$42,9),"ERR"))</f>
        <v>0</v>
      </c>
    </row>
    <row r="72" spans="1:20" x14ac:dyDescent="0.2">
      <c r="A72">
        <v>47</v>
      </c>
      <c r="B72" s="1">
        <f t="shared" ca="1" si="7"/>
        <v>0.90654164266597359</v>
      </c>
      <c r="C72" s="1">
        <f t="shared" ca="1" si="7"/>
        <v>0.25358086722062501</v>
      </c>
      <c r="D72" s="1">
        <f t="shared" ca="1" si="7"/>
        <v>0.22873715040325948</v>
      </c>
      <c r="E72" s="1">
        <f t="shared" ca="1" si="7"/>
        <v>0.62781283028472123</v>
      </c>
      <c r="F72" s="1">
        <f t="shared" ca="1" si="7"/>
        <v>0.79182213313777694</v>
      </c>
      <c r="G72" s="1">
        <f t="shared" ca="1" si="7"/>
        <v>0.62885948151207349</v>
      </c>
      <c r="H72" s="1">
        <f t="shared" ca="1" si="7"/>
        <v>0.33820251071455787</v>
      </c>
      <c r="I72" s="1">
        <f t="shared" ca="1" si="7"/>
        <v>0.71361241405277864</v>
      </c>
      <c r="L72">
        <v>47</v>
      </c>
      <c r="M72">
        <f ca="1">IF(AND($D$4="Weekday",$B$7="morning"),VLOOKUP('Simulation Array'!$B72,'Probability Reference Tables '!$C$12:$K$21,2),IF(AND($D$4="Weekday",$B$7="afternoon"),VLOOKUP('Simulation Array'!$B72,'Probability Reference Tables '!$C$33:$K$42,2),"ERR"))</f>
        <v>4</v>
      </c>
      <c r="N72">
        <f ca="1">IF(AND($D$4="Weekday",$B$7="morning"),VLOOKUP('Simulation Array'!$B72,'Probability Reference Tables '!$C$12:$K$21,3),IF(AND($D$4="Weekday",$B$7="afternoon"),VLOOKUP('Simulation Array'!$B72,'Probability Reference Tables '!$C$33:$K$42,3),"ERR"))</f>
        <v>2</v>
      </c>
      <c r="O72">
        <f ca="1">IF(AND($D$4="Weekday",$B$7="morning"),VLOOKUP('Simulation Array'!$B72,'Probability Reference Tables '!$C$12:$K$21,4),IF(AND($D$4="Weekday",$B$7="afternoon"),VLOOKUP('Simulation Array'!$B72,'Probability Reference Tables '!$C$33:$K$42,4),"ERR"))</f>
        <v>6</v>
      </c>
      <c r="P72">
        <f ca="1">IF(AND($D$4="Weekday",$B$7="morning"),VLOOKUP('Simulation Array'!$B72,'Probability Reference Tables '!$C$12:$K$21,5),IF(AND($D$4="Weekday",$B$7="afternoon"),VLOOKUP('Simulation Array'!$B72,'Probability Reference Tables '!$C$33:$K$42,5),"ERR"))</f>
        <v>4</v>
      </c>
      <c r="Q72">
        <f ca="1">IF(AND($D$4="Weekday",$B$7="morning"),VLOOKUP('Simulation Array'!$B72,'Probability Reference Tables '!$C$12:$K$21,6),IF(AND($D$4="Weekday",$B$7="afternoon"),VLOOKUP('Simulation Array'!$B72,'Probability Reference Tables '!$C$33:$K$42,6),"ERR"))</f>
        <v>3</v>
      </c>
      <c r="R72">
        <f ca="1">IF(AND($D$4="Weekday",$B$7="morning"),VLOOKUP('Simulation Array'!$B72,'Probability Reference Tables '!$C$12:$K$21,7),IF(AND($D$4="Weekday",$B$7="afternoon"),VLOOKUP('Simulation Array'!$B72,'Probability Reference Tables '!$C$33:$K$42,7),"ERR"))</f>
        <v>2</v>
      </c>
      <c r="S72">
        <f ca="1">IF(AND($D$4="Weekday",$B$7="morning"),VLOOKUP('Simulation Array'!$B72,'Probability Reference Tables '!$C$12:$K$21,8),IF(AND($D$4="Weekday",$B$7="afternoon"),VLOOKUP('Simulation Array'!$B72,'Probability Reference Tables '!$C$33:$K$42,8),"ERR"))</f>
        <v>1</v>
      </c>
      <c r="T72">
        <f ca="1">IF(AND($D$4="Weekday",$B$7="morning"),VLOOKUP('Simulation Array'!$B72,'Probability Reference Tables '!$C$12:$K$21,9),IF(AND($D$4="Weekday",$B$7="afternoon"),VLOOKUP('Simulation Array'!$B72,'Probability Reference Tables '!$C$33:$K$42,9),"ERR"))</f>
        <v>11</v>
      </c>
    </row>
    <row r="73" spans="1:20" x14ac:dyDescent="0.2">
      <c r="A73">
        <v>48</v>
      </c>
      <c r="B73" s="1">
        <f t="shared" ca="1" si="7"/>
        <v>0.84796295934080079</v>
      </c>
      <c r="C73" s="1">
        <f t="shared" ca="1" si="7"/>
        <v>0.15236549612860173</v>
      </c>
      <c r="D73" s="1">
        <f t="shared" ca="1" si="7"/>
        <v>0.47716859438926607</v>
      </c>
      <c r="E73" s="1">
        <f t="shared" ca="1" si="7"/>
        <v>0.15663496094906493</v>
      </c>
      <c r="F73" s="1">
        <f t="shared" ca="1" si="7"/>
        <v>0.88945504153634747</v>
      </c>
      <c r="G73" s="1">
        <f t="shared" ca="1" si="7"/>
        <v>0.58903064921823578</v>
      </c>
      <c r="H73" s="1">
        <f t="shared" ca="1" si="7"/>
        <v>0.19454621122271165</v>
      </c>
      <c r="I73" s="1">
        <f t="shared" ca="1" si="7"/>
        <v>0.90587426667267024</v>
      </c>
      <c r="L73">
        <v>48</v>
      </c>
      <c r="M73">
        <f ca="1">IF(AND($D$4="Weekday",$B$7="morning"),VLOOKUP('Simulation Array'!$B73,'Probability Reference Tables '!$C$12:$K$21,2),IF(AND($D$4="Weekday",$B$7="afternoon"),VLOOKUP('Simulation Array'!$B73,'Probability Reference Tables '!$C$33:$K$42,2),"ERR"))</f>
        <v>3</v>
      </c>
      <c r="N73">
        <f ca="1">IF(AND($D$4="Weekday",$B$7="morning"),VLOOKUP('Simulation Array'!$B73,'Probability Reference Tables '!$C$12:$K$21,3),IF(AND($D$4="Weekday",$B$7="afternoon"),VLOOKUP('Simulation Array'!$B73,'Probability Reference Tables '!$C$33:$K$42,3),"ERR"))</f>
        <v>2</v>
      </c>
      <c r="O73">
        <f ca="1">IF(AND($D$4="Weekday",$B$7="morning"),VLOOKUP('Simulation Array'!$B73,'Probability Reference Tables '!$C$12:$K$21,4),IF(AND($D$4="Weekday",$B$7="afternoon"),VLOOKUP('Simulation Array'!$B73,'Probability Reference Tables '!$C$33:$K$42,4),"ERR"))</f>
        <v>5</v>
      </c>
      <c r="P73">
        <f ca="1">IF(AND($D$4="Weekday",$B$7="morning"),VLOOKUP('Simulation Array'!$B73,'Probability Reference Tables '!$C$12:$K$21,5),IF(AND($D$4="Weekday",$B$7="afternoon"),VLOOKUP('Simulation Array'!$B73,'Probability Reference Tables '!$C$33:$K$42,5),"ERR"))</f>
        <v>3</v>
      </c>
      <c r="Q73">
        <f ca="1">IF(AND($D$4="Weekday",$B$7="morning"),VLOOKUP('Simulation Array'!$B73,'Probability Reference Tables '!$C$12:$K$21,6),IF(AND($D$4="Weekday",$B$7="afternoon"),VLOOKUP('Simulation Array'!$B73,'Probability Reference Tables '!$C$33:$K$42,6),"ERR"))</f>
        <v>3</v>
      </c>
      <c r="R73">
        <f ca="1">IF(AND($D$4="Weekday",$B$7="morning"),VLOOKUP('Simulation Array'!$B73,'Probability Reference Tables '!$C$12:$K$21,7),IF(AND($D$4="Weekday",$B$7="afternoon"),VLOOKUP('Simulation Array'!$B73,'Probability Reference Tables '!$C$33:$K$42,7),"ERR"))</f>
        <v>2</v>
      </c>
      <c r="S73">
        <f ca="1">IF(AND($D$4="Weekday",$B$7="morning"),VLOOKUP('Simulation Array'!$B73,'Probability Reference Tables '!$C$12:$K$21,8),IF(AND($D$4="Weekday",$B$7="afternoon"),VLOOKUP('Simulation Array'!$B73,'Probability Reference Tables '!$C$33:$K$42,8),"ERR"))</f>
        <v>1</v>
      </c>
      <c r="T73">
        <f ca="1">IF(AND($D$4="Weekday",$B$7="morning"),VLOOKUP('Simulation Array'!$B73,'Probability Reference Tables '!$C$12:$K$21,9),IF(AND($D$4="Weekday",$B$7="afternoon"),VLOOKUP('Simulation Array'!$B73,'Probability Reference Tables '!$C$33:$K$42,9),"ERR"))</f>
        <v>10</v>
      </c>
    </row>
    <row r="74" spans="1:20" x14ac:dyDescent="0.2">
      <c r="A74">
        <v>49</v>
      </c>
      <c r="B74" s="1">
        <f t="shared" ca="1" si="7"/>
        <v>0.20348339395918635</v>
      </c>
      <c r="C74" s="1">
        <f t="shared" ca="1" si="7"/>
        <v>0.43354978023012714</v>
      </c>
      <c r="D74" s="1">
        <f t="shared" ca="1" si="7"/>
        <v>0.35089542000235641</v>
      </c>
      <c r="E74" s="1">
        <f t="shared" ca="1" si="7"/>
        <v>0.54444285854986685</v>
      </c>
      <c r="F74" s="1">
        <f t="shared" ca="1" si="7"/>
        <v>2.3811244103639995E-2</v>
      </c>
      <c r="G74" s="1">
        <f t="shared" ca="1" si="7"/>
        <v>0.52352831453609938</v>
      </c>
      <c r="H74" s="1">
        <f t="shared" ca="1" si="7"/>
        <v>0.4093794833690183</v>
      </c>
      <c r="I74" s="1">
        <f t="shared" ca="1" si="7"/>
        <v>8.5153228414242443E-2</v>
      </c>
      <c r="L74">
        <v>49</v>
      </c>
      <c r="M74">
        <f ca="1">IF(AND($D$4="Weekday",$B$7="morning"),VLOOKUP('Simulation Array'!$B74,'Probability Reference Tables '!$C$12:$K$21,2),IF(AND($D$4="Weekday",$B$7="afternoon"),VLOOKUP('Simulation Array'!$B74,'Probability Reference Tables '!$C$33:$K$42,2),"ERR"))</f>
        <v>1</v>
      </c>
      <c r="N74">
        <f ca="1">IF(AND($D$4="Weekday",$B$7="morning"),VLOOKUP('Simulation Array'!$B74,'Probability Reference Tables '!$C$12:$K$21,3),IF(AND($D$4="Weekday",$B$7="afternoon"),VLOOKUP('Simulation Array'!$B74,'Probability Reference Tables '!$C$33:$K$42,3),"ERR"))</f>
        <v>1</v>
      </c>
      <c r="O74">
        <f ca="1">IF(AND($D$4="Weekday",$B$7="morning"),VLOOKUP('Simulation Array'!$B74,'Probability Reference Tables '!$C$12:$K$21,4),IF(AND($D$4="Weekday",$B$7="afternoon"),VLOOKUP('Simulation Array'!$B74,'Probability Reference Tables '!$C$33:$K$42,4),"ERR"))</f>
        <v>1</v>
      </c>
      <c r="P74">
        <f ca="1">IF(AND($D$4="Weekday",$B$7="morning"),VLOOKUP('Simulation Array'!$B74,'Probability Reference Tables '!$C$12:$K$21,5),IF(AND($D$4="Weekday",$B$7="afternoon"),VLOOKUP('Simulation Array'!$B74,'Probability Reference Tables '!$C$33:$K$42,5),"ERR"))</f>
        <v>1</v>
      </c>
      <c r="Q74">
        <f ca="1">IF(AND($D$4="Weekday",$B$7="morning"),VLOOKUP('Simulation Array'!$B74,'Probability Reference Tables '!$C$12:$K$21,6),IF(AND($D$4="Weekday",$B$7="afternoon"),VLOOKUP('Simulation Array'!$B74,'Probability Reference Tables '!$C$33:$K$42,6),"ERR"))</f>
        <v>1</v>
      </c>
      <c r="R74">
        <f ca="1">IF(AND($D$4="Weekday",$B$7="morning"),VLOOKUP('Simulation Array'!$B74,'Probability Reference Tables '!$C$12:$K$21,7),IF(AND($D$4="Weekday",$B$7="afternoon"),VLOOKUP('Simulation Array'!$B74,'Probability Reference Tables '!$C$33:$K$42,7),"ERR"))</f>
        <v>1</v>
      </c>
      <c r="S74">
        <f ca="1">IF(AND($D$4="Weekday",$B$7="morning"),VLOOKUP('Simulation Array'!$B74,'Probability Reference Tables '!$C$12:$K$21,8),IF(AND($D$4="Weekday",$B$7="afternoon"),VLOOKUP('Simulation Array'!$B74,'Probability Reference Tables '!$C$33:$K$42,8),"ERR"))</f>
        <v>1</v>
      </c>
      <c r="T74">
        <f ca="1">IF(AND($D$4="Weekday",$B$7="morning"),VLOOKUP('Simulation Array'!$B74,'Probability Reference Tables '!$C$12:$K$21,9),IF(AND($D$4="Weekday",$B$7="afternoon"),VLOOKUP('Simulation Array'!$B74,'Probability Reference Tables '!$C$33:$K$42,9),"ERR"))</f>
        <v>1</v>
      </c>
    </row>
    <row r="75" spans="1:20" x14ac:dyDescent="0.2">
      <c r="A75">
        <v>50</v>
      </c>
      <c r="B75" s="1">
        <f t="shared" ref="B75:I90" ca="1" si="8">RAND()</f>
        <v>0.35728384975490002</v>
      </c>
      <c r="C75" s="1">
        <f t="shared" ca="1" si="8"/>
        <v>0.48147645068355927</v>
      </c>
      <c r="D75" s="1">
        <f t="shared" ca="1" si="8"/>
        <v>0.54778401683922606</v>
      </c>
      <c r="E75" s="1">
        <f t="shared" ca="1" si="8"/>
        <v>1.5868942816428255E-3</v>
      </c>
      <c r="F75" s="1">
        <f t="shared" ca="1" si="8"/>
        <v>0.82647983301392824</v>
      </c>
      <c r="G75" s="1">
        <f t="shared" ca="1" si="8"/>
        <v>0.55228221806619859</v>
      </c>
      <c r="H75" s="1">
        <f t="shared" ca="1" si="8"/>
        <v>0.48800810396204841</v>
      </c>
      <c r="I75" s="1">
        <f t="shared" ca="1" si="8"/>
        <v>0.1075210654478872</v>
      </c>
      <c r="L75">
        <v>50</v>
      </c>
      <c r="M75">
        <f ca="1">IF(AND($D$4="Weekday",$B$7="morning"),VLOOKUP('Simulation Array'!$B75,'Probability Reference Tables '!$C$12:$K$21,2),IF(AND($D$4="Weekday",$B$7="afternoon"),VLOOKUP('Simulation Array'!$B75,'Probability Reference Tables '!$C$33:$K$42,2),"ERR"))</f>
        <v>1</v>
      </c>
      <c r="N75">
        <f ca="1">IF(AND($D$4="Weekday",$B$7="morning"),VLOOKUP('Simulation Array'!$B75,'Probability Reference Tables '!$C$12:$K$21,3),IF(AND($D$4="Weekday",$B$7="afternoon"),VLOOKUP('Simulation Array'!$B75,'Probability Reference Tables '!$C$33:$K$42,3),"ERR"))</f>
        <v>1</v>
      </c>
      <c r="O75">
        <f ca="1">IF(AND($D$4="Weekday",$B$7="morning"),VLOOKUP('Simulation Array'!$B75,'Probability Reference Tables '!$C$12:$K$21,4),IF(AND($D$4="Weekday",$B$7="afternoon"),VLOOKUP('Simulation Array'!$B75,'Probability Reference Tables '!$C$33:$K$42,4),"ERR"))</f>
        <v>2</v>
      </c>
      <c r="P75">
        <f ca="1">IF(AND($D$4="Weekday",$B$7="morning"),VLOOKUP('Simulation Array'!$B75,'Probability Reference Tables '!$C$12:$K$21,5),IF(AND($D$4="Weekday",$B$7="afternoon"),VLOOKUP('Simulation Array'!$B75,'Probability Reference Tables '!$C$33:$K$42,5),"ERR"))</f>
        <v>1</v>
      </c>
      <c r="Q75">
        <f ca="1">IF(AND($D$4="Weekday",$B$7="morning"),VLOOKUP('Simulation Array'!$B75,'Probability Reference Tables '!$C$12:$K$21,6),IF(AND($D$4="Weekday",$B$7="afternoon"),VLOOKUP('Simulation Array'!$B75,'Probability Reference Tables '!$C$33:$K$42,6),"ERR"))</f>
        <v>1</v>
      </c>
      <c r="R75">
        <f ca="1">IF(AND($D$4="Weekday",$B$7="morning"),VLOOKUP('Simulation Array'!$B75,'Probability Reference Tables '!$C$12:$K$21,7),IF(AND($D$4="Weekday",$B$7="afternoon"),VLOOKUP('Simulation Array'!$B75,'Probability Reference Tables '!$C$33:$K$42,7),"ERR"))</f>
        <v>1</v>
      </c>
      <c r="S75">
        <f ca="1">IF(AND($D$4="Weekday",$B$7="morning"),VLOOKUP('Simulation Array'!$B75,'Probability Reference Tables '!$C$12:$K$21,8),IF(AND($D$4="Weekday",$B$7="afternoon"),VLOOKUP('Simulation Array'!$B75,'Probability Reference Tables '!$C$33:$K$42,8),"ERR"))</f>
        <v>1</v>
      </c>
      <c r="T75">
        <f ca="1">IF(AND($D$4="Weekday",$B$7="morning"),VLOOKUP('Simulation Array'!$B75,'Probability Reference Tables '!$C$12:$K$21,9),IF(AND($D$4="Weekday",$B$7="afternoon"),VLOOKUP('Simulation Array'!$B75,'Probability Reference Tables '!$C$33:$K$42,9),"ERR"))</f>
        <v>3</v>
      </c>
    </row>
    <row r="76" spans="1:20" x14ac:dyDescent="0.2">
      <c r="A76">
        <v>51</v>
      </c>
      <c r="B76" s="1">
        <f t="shared" ca="1" si="8"/>
        <v>0.64547164116964739</v>
      </c>
      <c r="C76" s="1">
        <f t="shared" ca="1" si="8"/>
        <v>0.7560524009099695</v>
      </c>
      <c r="D76" s="1">
        <f t="shared" ca="1" si="8"/>
        <v>0.87199489747595904</v>
      </c>
      <c r="E76" s="1">
        <f t="shared" ca="1" si="8"/>
        <v>1.6890138217312556E-2</v>
      </c>
      <c r="F76" s="1">
        <f t="shared" ca="1" si="8"/>
        <v>0.4125437926764286</v>
      </c>
      <c r="G76" s="1">
        <f t="shared" ca="1" si="8"/>
        <v>0.31954873264753503</v>
      </c>
      <c r="H76" s="1">
        <f t="shared" ca="1" si="8"/>
        <v>0.31730712246843162</v>
      </c>
      <c r="I76" s="1">
        <f t="shared" ca="1" si="8"/>
        <v>0.90457275687574323</v>
      </c>
      <c r="L76">
        <v>51</v>
      </c>
      <c r="M76">
        <f ca="1">IF(AND($D$4="Weekday",$B$7="morning"),VLOOKUP('Simulation Array'!$B76,'Probability Reference Tables '!$C$12:$K$21,2),IF(AND($D$4="Weekday",$B$7="afternoon"),VLOOKUP('Simulation Array'!$B76,'Probability Reference Tables '!$C$33:$K$42,2),"ERR"))</f>
        <v>2</v>
      </c>
      <c r="N76">
        <f ca="1">IF(AND($D$4="Weekday",$B$7="morning"),VLOOKUP('Simulation Array'!$B76,'Probability Reference Tables '!$C$12:$K$21,3),IF(AND($D$4="Weekday",$B$7="afternoon"),VLOOKUP('Simulation Array'!$B76,'Probability Reference Tables '!$C$33:$K$42,3),"ERR"))</f>
        <v>1</v>
      </c>
      <c r="O76">
        <f ca="1">IF(AND($D$4="Weekday",$B$7="morning"),VLOOKUP('Simulation Array'!$B76,'Probability Reference Tables '!$C$12:$K$21,4),IF(AND($D$4="Weekday",$B$7="afternoon"),VLOOKUP('Simulation Array'!$B76,'Probability Reference Tables '!$C$33:$K$42,4),"ERR"))</f>
        <v>3</v>
      </c>
      <c r="P76">
        <f ca="1">IF(AND($D$4="Weekday",$B$7="morning"),VLOOKUP('Simulation Array'!$B76,'Probability Reference Tables '!$C$12:$K$21,5),IF(AND($D$4="Weekday",$B$7="afternoon"),VLOOKUP('Simulation Array'!$B76,'Probability Reference Tables '!$C$33:$K$42,5),"ERR"))</f>
        <v>2</v>
      </c>
      <c r="Q76">
        <f ca="1">IF(AND($D$4="Weekday",$B$7="morning"),VLOOKUP('Simulation Array'!$B76,'Probability Reference Tables '!$C$12:$K$21,6),IF(AND($D$4="Weekday",$B$7="afternoon"),VLOOKUP('Simulation Array'!$B76,'Probability Reference Tables '!$C$33:$K$42,6),"ERR"))</f>
        <v>2</v>
      </c>
      <c r="R76">
        <f ca="1">IF(AND($D$4="Weekday",$B$7="morning"),VLOOKUP('Simulation Array'!$B76,'Probability Reference Tables '!$C$12:$K$21,7),IF(AND($D$4="Weekday",$B$7="afternoon"),VLOOKUP('Simulation Array'!$B76,'Probability Reference Tables '!$C$33:$K$42,7),"ERR"))</f>
        <v>1</v>
      </c>
      <c r="S76">
        <f ca="1">IF(AND($D$4="Weekday",$B$7="morning"),VLOOKUP('Simulation Array'!$B76,'Probability Reference Tables '!$C$12:$K$21,8),IF(AND($D$4="Weekday",$B$7="afternoon"),VLOOKUP('Simulation Array'!$B76,'Probability Reference Tables '!$C$33:$K$42,8),"ERR"))</f>
        <v>1</v>
      </c>
      <c r="T76">
        <f ca="1">IF(AND($D$4="Weekday",$B$7="morning"),VLOOKUP('Simulation Array'!$B76,'Probability Reference Tables '!$C$12:$K$21,9),IF(AND($D$4="Weekday",$B$7="afternoon"),VLOOKUP('Simulation Array'!$B76,'Probability Reference Tables '!$C$33:$K$42,9),"ERR"))</f>
        <v>6</v>
      </c>
    </row>
    <row r="77" spans="1:20" x14ac:dyDescent="0.2">
      <c r="A77">
        <v>52</v>
      </c>
      <c r="B77" s="1">
        <f t="shared" ca="1" si="8"/>
        <v>0.7550938515208232</v>
      </c>
      <c r="C77" s="1">
        <f t="shared" ca="1" si="8"/>
        <v>0.64953907578259518</v>
      </c>
      <c r="D77" s="1">
        <f t="shared" ca="1" si="8"/>
        <v>0.97632910955886698</v>
      </c>
      <c r="E77" s="1">
        <f t="shared" ca="1" si="8"/>
        <v>0.52206308396387635</v>
      </c>
      <c r="F77" s="1">
        <f t="shared" ca="1" si="8"/>
        <v>0.71876940986378857</v>
      </c>
      <c r="G77" s="1">
        <f t="shared" ca="1" si="8"/>
        <v>0.27406681623557327</v>
      </c>
      <c r="H77" s="1">
        <f t="shared" ca="1" si="8"/>
        <v>0.38818234728299894</v>
      </c>
      <c r="I77" s="1">
        <f t="shared" ca="1" si="8"/>
        <v>0.3767205681531659</v>
      </c>
      <c r="L77">
        <v>52</v>
      </c>
      <c r="M77">
        <f ca="1">IF(AND($D$4="Weekday",$B$7="morning"),VLOOKUP('Simulation Array'!$B77,'Probability Reference Tables '!$C$12:$K$21,2),IF(AND($D$4="Weekday",$B$7="afternoon"),VLOOKUP('Simulation Array'!$B77,'Probability Reference Tables '!$C$33:$K$42,2),"ERR"))</f>
        <v>3</v>
      </c>
      <c r="N77">
        <f ca="1">IF(AND($D$4="Weekday",$B$7="morning"),VLOOKUP('Simulation Array'!$B77,'Probability Reference Tables '!$C$12:$K$21,3),IF(AND($D$4="Weekday",$B$7="afternoon"),VLOOKUP('Simulation Array'!$B77,'Probability Reference Tables '!$C$33:$K$42,3),"ERR"))</f>
        <v>2</v>
      </c>
      <c r="O77">
        <f ca="1">IF(AND($D$4="Weekday",$B$7="morning"),VLOOKUP('Simulation Array'!$B77,'Probability Reference Tables '!$C$12:$K$21,4),IF(AND($D$4="Weekday",$B$7="afternoon"),VLOOKUP('Simulation Array'!$B77,'Probability Reference Tables '!$C$33:$K$42,4),"ERR"))</f>
        <v>5</v>
      </c>
      <c r="P77">
        <f ca="1">IF(AND($D$4="Weekday",$B$7="morning"),VLOOKUP('Simulation Array'!$B77,'Probability Reference Tables '!$C$12:$K$21,5),IF(AND($D$4="Weekday",$B$7="afternoon"),VLOOKUP('Simulation Array'!$B77,'Probability Reference Tables '!$C$33:$K$42,5),"ERR"))</f>
        <v>3</v>
      </c>
      <c r="Q77">
        <f ca="1">IF(AND($D$4="Weekday",$B$7="morning"),VLOOKUP('Simulation Array'!$B77,'Probability Reference Tables '!$C$12:$K$21,6),IF(AND($D$4="Weekday",$B$7="afternoon"),VLOOKUP('Simulation Array'!$B77,'Probability Reference Tables '!$C$33:$K$42,6),"ERR"))</f>
        <v>3</v>
      </c>
      <c r="R77">
        <f ca="1">IF(AND($D$4="Weekday",$B$7="morning"),VLOOKUP('Simulation Array'!$B77,'Probability Reference Tables '!$C$12:$K$21,7),IF(AND($D$4="Weekday",$B$7="afternoon"),VLOOKUP('Simulation Array'!$B77,'Probability Reference Tables '!$C$33:$K$42,7),"ERR"))</f>
        <v>2</v>
      </c>
      <c r="S77">
        <f ca="1">IF(AND($D$4="Weekday",$B$7="morning"),VLOOKUP('Simulation Array'!$B77,'Probability Reference Tables '!$C$12:$K$21,8),IF(AND($D$4="Weekday",$B$7="afternoon"),VLOOKUP('Simulation Array'!$B77,'Probability Reference Tables '!$C$33:$K$42,8),"ERR"))</f>
        <v>1</v>
      </c>
      <c r="T77">
        <f ca="1">IF(AND($D$4="Weekday",$B$7="morning"),VLOOKUP('Simulation Array'!$B77,'Probability Reference Tables '!$C$12:$K$21,9),IF(AND($D$4="Weekday",$B$7="afternoon"),VLOOKUP('Simulation Array'!$B77,'Probability Reference Tables '!$C$33:$K$42,9),"ERR"))</f>
        <v>10</v>
      </c>
    </row>
    <row r="78" spans="1:20" x14ac:dyDescent="0.2">
      <c r="A78">
        <v>53</v>
      </c>
      <c r="B78" s="1">
        <f t="shared" ca="1" si="8"/>
        <v>0.36593042312679669</v>
      </c>
      <c r="C78" s="1">
        <f t="shared" ca="1" si="8"/>
        <v>0.90984113362787755</v>
      </c>
      <c r="D78" s="1">
        <f t="shared" ca="1" si="8"/>
        <v>0.60100817500484371</v>
      </c>
      <c r="E78" s="1">
        <f t="shared" ca="1" si="8"/>
        <v>0.17728969352679036</v>
      </c>
      <c r="F78" s="1">
        <f t="shared" ca="1" si="8"/>
        <v>2.9502740948681883E-2</v>
      </c>
      <c r="G78" s="1">
        <f t="shared" ca="1" si="8"/>
        <v>0.92641381478132656</v>
      </c>
      <c r="H78" s="1">
        <f t="shared" ca="1" si="8"/>
        <v>0.80783562097824346</v>
      </c>
      <c r="I78" s="1">
        <f t="shared" ca="1" si="8"/>
        <v>0.3594820088036017</v>
      </c>
      <c r="L78">
        <v>53</v>
      </c>
      <c r="M78">
        <f ca="1">IF(AND($D$4="Weekday",$B$7="morning"),VLOOKUP('Simulation Array'!$B78,'Probability Reference Tables '!$C$12:$K$21,2),IF(AND($D$4="Weekday",$B$7="afternoon"),VLOOKUP('Simulation Array'!$B78,'Probability Reference Tables '!$C$33:$K$42,2),"ERR"))</f>
        <v>1</v>
      </c>
      <c r="N78">
        <f ca="1">IF(AND($D$4="Weekday",$B$7="morning"),VLOOKUP('Simulation Array'!$B78,'Probability Reference Tables '!$C$12:$K$21,3),IF(AND($D$4="Weekday",$B$7="afternoon"),VLOOKUP('Simulation Array'!$B78,'Probability Reference Tables '!$C$33:$K$42,3),"ERR"))</f>
        <v>1</v>
      </c>
      <c r="O78">
        <f ca="1">IF(AND($D$4="Weekday",$B$7="morning"),VLOOKUP('Simulation Array'!$B78,'Probability Reference Tables '!$C$12:$K$21,4),IF(AND($D$4="Weekday",$B$7="afternoon"),VLOOKUP('Simulation Array'!$B78,'Probability Reference Tables '!$C$33:$K$42,4),"ERR"))</f>
        <v>2</v>
      </c>
      <c r="P78">
        <f ca="1">IF(AND($D$4="Weekday",$B$7="morning"),VLOOKUP('Simulation Array'!$B78,'Probability Reference Tables '!$C$12:$K$21,5),IF(AND($D$4="Weekday",$B$7="afternoon"),VLOOKUP('Simulation Array'!$B78,'Probability Reference Tables '!$C$33:$K$42,5),"ERR"))</f>
        <v>1</v>
      </c>
      <c r="Q78">
        <f ca="1">IF(AND($D$4="Weekday",$B$7="morning"),VLOOKUP('Simulation Array'!$B78,'Probability Reference Tables '!$C$12:$K$21,6),IF(AND($D$4="Weekday",$B$7="afternoon"),VLOOKUP('Simulation Array'!$B78,'Probability Reference Tables '!$C$33:$K$42,6),"ERR"))</f>
        <v>1</v>
      </c>
      <c r="R78">
        <f ca="1">IF(AND($D$4="Weekday",$B$7="morning"),VLOOKUP('Simulation Array'!$B78,'Probability Reference Tables '!$C$12:$K$21,7),IF(AND($D$4="Weekday",$B$7="afternoon"),VLOOKUP('Simulation Array'!$B78,'Probability Reference Tables '!$C$33:$K$42,7),"ERR"))</f>
        <v>1</v>
      </c>
      <c r="S78">
        <f ca="1">IF(AND($D$4="Weekday",$B$7="morning"),VLOOKUP('Simulation Array'!$B78,'Probability Reference Tables '!$C$12:$K$21,8),IF(AND($D$4="Weekday",$B$7="afternoon"),VLOOKUP('Simulation Array'!$B78,'Probability Reference Tables '!$C$33:$K$42,8),"ERR"))</f>
        <v>1</v>
      </c>
      <c r="T78">
        <f ca="1">IF(AND($D$4="Weekday",$B$7="morning"),VLOOKUP('Simulation Array'!$B78,'Probability Reference Tables '!$C$12:$K$21,9),IF(AND($D$4="Weekday",$B$7="afternoon"),VLOOKUP('Simulation Array'!$B78,'Probability Reference Tables '!$C$33:$K$42,9),"ERR"))</f>
        <v>3</v>
      </c>
    </row>
    <row r="79" spans="1:20" x14ac:dyDescent="0.2">
      <c r="A79">
        <v>54</v>
      </c>
      <c r="B79" s="1">
        <f t="shared" ca="1" si="8"/>
        <v>0.1421075624812993</v>
      </c>
      <c r="C79" s="1">
        <f t="shared" ca="1" si="8"/>
        <v>0.64718360118552187</v>
      </c>
      <c r="D79" s="1">
        <f t="shared" ca="1" si="8"/>
        <v>0.32813780970216366</v>
      </c>
      <c r="E79" s="1">
        <f t="shared" ca="1" si="8"/>
        <v>0.45611678883762774</v>
      </c>
      <c r="F79" s="1">
        <f t="shared" ca="1" si="8"/>
        <v>0.33827429840042944</v>
      </c>
      <c r="G79" s="1">
        <f t="shared" ca="1" si="8"/>
        <v>0.89295086260452916</v>
      </c>
      <c r="H79" s="1">
        <f t="shared" ca="1" si="8"/>
        <v>0.89946928155073447</v>
      </c>
      <c r="I79" s="1">
        <f t="shared" ca="1" si="8"/>
        <v>8.1265516211413202E-2</v>
      </c>
      <c r="L79">
        <v>54</v>
      </c>
      <c r="M79">
        <f ca="1">IF(AND($D$4="Weekday",$B$7="morning"),VLOOKUP('Simulation Array'!$B79,'Probability Reference Tables '!$C$12:$K$21,2),IF(AND($D$4="Weekday",$B$7="afternoon"),VLOOKUP('Simulation Array'!$B79,'Probability Reference Tables '!$C$33:$K$42,2),"ERR"))</f>
        <v>1</v>
      </c>
      <c r="N79">
        <f ca="1">IF(AND($D$4="Weekday",$B$7="morning"),VLOOKUP('Simulation Array'!$B79,'Probability Reference Tables '!$C$12:$K$21,3),IF(AND($D$4="Weekday",$B$7="afternoon"),VLOOKUP('Simulation Array'!$B79,'Probability Reference Tables '!$C$33:$K$42,3),"ERR"))</f>
        <v>1</v>
      </c>
      <c r="O79">
        <f ca="1">IF(AND($D$4="Weekday",$B$7="morning"),VLOOKUP('Simulation Array'!$B79,'Probability Reference Tables '!$C$12:$K$21,4),IF(AND($D$4="Weekday",$B$7="afternoon"),VLOOKUP('Simulation Array'!$B79,'Probability Reference Tables '!$C$33:$K$42,4),"ERR"))</f>
        <v>1</v>
      </c>
      <c r="P79">
        <f ca="1">IF(AND($D$4="Weekday",$B$7="morning"),VLOOKUP('Simulation Array'!$B79,'Probability Reference Tables '!$C$12:$K$21,5),IF(AND($D$4="Weekday",$B$7="afternoon"),VLOOKUP('Simulation Array'!$B79,'Probability Reference Tables '!$C$33:$K$42,5),"ERR"))</f>
        <v>1</v>
      </c>
      <c r="Q79">
        <f ca="1">IF(AND($D$4="Weekday",$B$7="morning"),VLOOKUP('Simulation Array'!$B79,'Probability Reference Tables '!$C$12:$K$21,6),IF(AND($D$4="Weekday",$B$7="afternoon"),VLOOKUP('Simulation Array'!$B79,'Probability Reference Tables '!$C$33:$K$42,6),"ERR"))</f>
        <v>1</v>
      </c>
      <c r="R79">
        <f ca="1">IF(AND($D$4="Weekday",$B$7="morning"),VLOOKUP('Simulation Array'!$B79,'Probability Reference Tables '!$C$12:$K$21,7),IF(AND($D$4="Weekday",$B$7="afternoon"),VLOOKUP('Simulation Array'!$B79,'Probability Reference Tables '!$C$33:$K$42,7),"ERR"))</f>
        <v>1</v>
      </c>
      <c r="S79">
        <f ca="1">IF(AND($D$4="Weekday",$B$7="morning"),VLOOKUP('Simulation Array'!$B79,'Probability Reference Tables '!$C$12:$K$21,8),IF(AND($D$4="Weekday",$B$7="afternoon"),VLOOKUP('Simulation Array'!$B79,'Probability Reference Tables '!$C$33:$K$42,8),"ERR"))</f>
        <v>1</v>
      </c>
      <c r="T79">
        <f ca="1">IF(AND($D$4="Weekday",$B$7="morning"),VLOOKUP('Simulation Array'!$B79,'Probability Reference Tables '!$C$12:$K$21,9),IF(AND($D$4="Weekday",$B$7="afternoon"),VLOOKUP('Simulation Array'!$B79,'Probability Reference Tables '!$C$33:$K$42,9),"ERR"))</f>
        <v>0</v>
      </c>
    </row>
    <row r="80" spans="1:20" x14ac:dyDescent="0.2">
      <c r="A80">
        <v>55</v>
      </c>
      <c r="B80" s="1">
        <f t="shared" ca="1" si="8"/>
        <v>5.9881026028662188E-2</v>
      </c>
      <c r="C80" s="1">
        <f t="shared" ca="1" si="8"/>
        <v>0.15210726804682562</v>
      </c>
      <c r="D80" s="1">
        <f t="shared" ca="1" si="8"/>
        <v>0.91139874242446062</v>
      </c>
      <c r="E80" s="1">
        <f t="shared" ca="1" si="8"/>
        <v>0.40383229935707976</v>
      </c>
      <c r="F80" s="1">
        <f t="shared" ca="1" si="8"/>
        <v>0.6483791525919147</v>
      </c>
      <c r="G80" s="1">
        <f t="shared" ca="1" si="8"/>
        <v>0.48327295226082867</v>
      </c>
      <c r="H80" s="1">
        <f t="shared" ca="1" si="8"/>
        <v>0.62569114622258148</v>
      </c>
      <c r="I80" s="1">
        <f t="shared" ca="1" si="8"/>
        <v>1.3830685923545527E-2</v>
      </c>
      <c r="L80">
        <v>55</v>
      </c>
      <c r="M80">
        <f ca="1">IF(AND($D$4="Weekday",$B$7="morning"),VLOOKUP('Simulation Array'!$B80,'Probability Reference Tables '!$C$12:$K$21,2),IF(AND($D$4="Weekday",$B$7="afternoon"),VLOOKUP('Simulation Array'!$B80,'Probability Reference Tables '!$C$33:$K$42,2),"ERR"))</f>
        <v>1</v>
      </c>
      <c r="N80">
        <f ca="1">IF(AND($D$4="Weekday",$B$7="morning"),VLOOKUP('Simulation Array'!$B80,'Probability Reference Tables '!$C$12:$K$21,3),IF(AND($D$4="Weekday",$B$7="afternoon"),VLOOKUP('Simulation Array'!$B80,'Probability Reference Tables '!$C$33:$K$42,3),"ERR"))</f>
        <v>1</v>
      </c>
      <c r="O80">
        <f ca="1">IF(AND($D$4="Weekday",$B$7="morning"),VLOOKUP('Simulation Array'!$B80,'Probability Reference Tables '!$C$12:$K$21,4),IF(AND($D$4="Weekday",$B$7="afternoon"),VLOOKUP('Simulation Array'!$B80,'Probability Reference Tables '!$C$33:$K$42,4),"ERR"))</f>
        <v>1</v>
      </c>
      <c r="P80">
        <f ca="1">IF(AND($D$4="Weekday",$B$7="morning"),VLOOKUP('Simulation Array'!$B80,'Probability Reference Tables '!$C$12:$K$21,5),IF(AND($D$4="Weekday",$B$7="afternoon"),VLOOKUP('Simulation Array'!$B80,'Probability Reference Tables '!$C$33:$K$42,5),"ERR"))</f>
        <v>1</v>
      </c>
      <c r="Q80">
        <f ca="1">IF(AND($D$4="Weekday",$B$7="morning"),VLOOKUP('Simulation Array'!$B80,'Probability Reference Tables '!$C$12:$K$21,6),IF(AND($D$4="Weekday",$B$7="afternoon"),VLOOKUP('Simulation Array'!$B80,'Probability Reference Tables '!$C$33:$K$42,6),"ERR"))</f>
        <v>1</v>
      </c>
      <c r="R80">
        <f ca="1">IF(AND($D$4="Weekday",$B$7="morning"),VLOOKUP('Simulation Array'!$B80,'Probability Reference Tables '!$C$12:$K$21,7),IF(AND($D$4="Weekday",$B$7="afternoon"),VLOOKUP('Simulation Array'!$B80,'Probability Reference Tables '!$C$33:$K$42,7),"ERR"))</f>
        <v>1</v>
      </c>
      <c r="S80">
        <f ca="1">IF(AND($D$4="Weekday",$B$7="morning"),VLOOKUP('Simulation Array'!$B80,'Probability Reference Tables '!$C$12:$K$21,8),IF(AND($D$4="Weekday",$B$7="afternoon"),VLOOKUP('Simulation Array'!$B80,'Probability Reference Tables '!$C$33:$K$42,8),"ERR"))</f>
        <v>1</v>
      </c>
      <c r="T80">
        <f ca="1">IF(AND($D$4="Weekday",$B$7="morning"),VLOOKUP('Simulation Array'!$B80,'Probability Reference Tables '!$C$12:$K$21,9),IF(AND($D$4="Weekday",$B$7="afternoon"),VLOOKUP('Simulation Array'!$B80,'Probability Reference Tables '!$C$33:$K$42,9),"ERR"))</f>
        <v>0</v>
      </c>
    </row>
    <row r="81" spans="1:20" x14ac:dyDescent="0.2">
      <c r="A81">
        <v>56</v>
      </c>
      <c r="B81" s="1">
        <f t="shared" ca="1" si="8"/>
        <v>6.0252565515448664E-2</v>
      </c>
      <c r="C81" s="1">
        <f t="shared" ca="1" si="8"/>
        <v>9.1970313663410908E-3</v>
      </c>
      <c r="D81" s="1">
        <f t="shared" ca="1" si="8"/>
        <v>0.3316948987600622</v>
      </c>
      <c r="E81" s="1">
        <f t="shared" ca="1" si="8"/>
        <v>0.44391662471209603</v>
      </c>
      <c r="F81" s="1">
        <f t="shared" ca="1" si="8"/>
        <v>0.45210396321787305</v>
      </c>
      <c r="G81" s="1">
        <f t="shared" ca="1" si="8"/>
        <v>0.55217607571429494</v>
      </c>
      <c r="H81" s="1">
        <f t="shared" ca="1" si="8"/>
        <v>9.3987322054500555E-2</v>
      </c>
      <c r="I81" s="1">
        <f t="shared" ca="1" si="8"/>
        <v>0.11386309220194291</v>
      </c>
      <c r="L81">
        <v>56</v>
      </c>
      <c r="M81">
        <f ca="1">IF(AND($D$4="Weekday",$B$7="morning"),VLOOKUP('Simulation Array'!$B81,'Probability Reference Tables '!$C$12:$K$21,2),IF(AND($D$4="Weekday",$B$7="afternoon"),VLOOKUP('Simulation Array'!$B81,'Probability Reference Tables '!$C$33:$K$42,2),"ERR"))</f>
        <v>1</v>
      </c>
      <c r="N81">
        <f ca="1">IF(AND($D$4="Weekday",$B$7="morning"),VLOOKUP('Simulation Array'!$B81,'Probability Reference Tables '!$C$12:$K$21,3),IF(AND($D$4="Weekday",$B$7="afternoon"),VLOOKUP('Simulation Array'!$B81,'Probability Reference Tables '!$C$33:$K$42,3),"ERR"))</f>
        <v>1</v>
      </c>
      <c r="O81">
        <f ca="1">IF(AND($D$4="Weekday",$B$7="morning"),VLOOKUP('Simulation Array'!$B81,'Probability Reference Tables '!$C$12:$K$21,4),IF(AND($D$4="Weekday",$B$7="afternoon"),VLOOKUP('Simulation Array'!$B81,'Probability Reference Tables '!$C$33:$K$42,4),"ERR"))</f>
        <v>1</v>
      </c>
      <c r="P81">
        <f ca="1">IF(AND($D$4="Weekday",$B$7="morning"),VLOOKUP('Simulation Array'!$B81,'Probability Reference Tables '!$C$12:$K$21,5),IF(AND($D$4="Weekday",$B$7="afternoon"),VLOOKUP('Simulation Array'!$B81,'Probability Reference Tables '!$C$33:$K$42,5),"ERR"))</f>
        <v>1</v>
      </c>
      <c r="Q81">
        <f ca="1">IF(AND($D$4="Weekday",$B$7="morning"),VLOOKUP('Simulation Array'!$B81,'Probability Reference Tables '!$C$12:$K$21,6),IF(AND($D$4="Weekday",$B$7="afternoon"),VLOOKUP('Simulation Array'!$B81,'Probability Reference Tables '!$C$33:$K$42,6),"ERR"))</f>
        <v>1</v>
      </c>
      <c r="R81">
        <f ca="1">IF(AND($D$4="Weekday",$B$7="morning"),VLOOKUP('Simulation Array'!$B81,'Probability Reference Tables '!$C$12:$K$21,7),IF(AND($D$4="Weekday",$B$7="afternoon"),VLOOKUP('Simulation Array'!$B81,'Probability Reference Tables '!$C$33:$K$42,7),"ERR"))</f>
        <v>1</v>
      </c>
      <c r="S81">
        <f ca="1">IF(AND($D$4="Weekday",$B$7="morning"),VLOOKUP('Simulation Array'!$B81,'Probability Reference Tables '!$C$12:$K$21,8),IF(AND($D$4="Weekday",$B$7="afternoon"),VLOOKUP('Simulation Array'!$B81,'Probability Reference Tables '!$C$33:$K$42,8),"ERR"))</f>
        <v>1</v>
      </c>
      <c r="T81">
        <f ca="1">IF(AND($D$4="Weekday",$B$7="morning"),VLOOKUP('Simulation Array'!$B81,'Probability Reference Tables '!$C$12:$K$21,9),IF(AND($D$4="Weekday",$B$7="afternoon"),VLOOKUP('Simulation Array'!$B81,'Probability Reference Tables '!$C$33:$K$42,9),"ERR"))</f>
        <v>0</v>
      </c>
    </row>
    <row r="82" spans="1:20" x14ac:dyDescent="0.2">
      <c r="A82">
        <v>57</v>
      </c>
      <c r="B82" s="1">
        <f t="shared" ca="1" si="8"/>
        <v>0.19048201925938169</v>
      </c>
      <c r="C82" s="1">
        <f t="shared" ca="1" si="8"/>
        <v>0.484484115968985</v>
      </c>
      <c r="D82" s="1">
        <f t="shared" ca="1" si="8"/>
        <v>0.50287814437648037</v>
      </c>
      <c r="E82" s="1">
        <f t="shared" ca="1" si="8"/>
        <v>0.44110990939654493</v>
      </c>
      <c r="F82" s="1">
        <f t="shared" ca="1" si="8"/>
        <v>0.60251652566296576</v>
      </c>
      <c r="G82" s="1">
        <f t="shared" ca="1" si="8"/>
        <v>0.68779424032063974</v>
      </c>
      <c r="H82" s="1">
        <f t="shared" ca="1" si="8"/>
        <v>0.81840851006023174</v>
      </c>
      <c r="I82" s="1">
        <f t="shared" ca="1" si="8"/>
        <v>0.27931487539206545</v>
      </c>
      <c r="L82">
        <v>57</v>
      </c>
      <c r="M82">
        <f ca="1">IF(AND($D$4="Weekday",$B$7="morning"),VLOOKUP('Simulation Array'!$B82,'Probability Reference Tables '!$C$12:$K$21,2),IF(AND($D$4="Weekday",$B$7="afternoon"),VLOOKUP('Simulation Array'!$B82,'Probability Reference Tables '!$C$33:$K$42,2),"ERR"))</f>
        <v>1</v>
      </c>
      <c r="N82">
        <f ca="1">IF(AND($D$4="Weekday",$B$7="morning"),VLOOKUP('Simulation Array'!$B82,'Probability Reference Tables '!$C$12:$K$21,3),IF(AND($D$4="Weekday",$B$7="afternoon"),VLOOKUP('Simulation Array'!$B82,'Probability Reference Tables '!$C$33:$K$42,3),"ERR"))</f>
        <v>1</v>
      </c>
      <c r="O82">
        <f ca="1">IF(AND($D$4="Weekday",$B$7="morning"),VLOOKUP('Simulation Array'!$B82,'Probability Reference Tables '!$C$12:$K$21,4),IF(AND($D$4="Weekday",$B$7="afternoon"),VLOOKUP('Simulation Array'!$B82,'Probability Reference Tables '!$C$33:$K$42,4),"ERR"))</f>
        <v>1</v>
      </c>
      <c r="P82">
        <f ca="1">IF(AND($D$4="Weekday",$B$7="morning"),VLOOKUP('Simulation Array'!$B82,'Probability Reference Tables '!$C$12:$K$21,5),IF(AND($D$4="Weekday",$B$7="afternoon"),VLOOKUP('Simulation Array'!$B82,'Probability Reference Tables '!$C$33:$K$42,5),"ERR"))</f>
        <v>1</v>
      </c>
      <c r="Q82">
        <f ca="1">IF(AND($D$4="Weekday",$B$7="morning"),VLOOKUP('Simulation Array'!$B82,'Probability Reference Tables '!$C$12:$K$21,6),IF(AND($D$4="Weekday",$B$7="afternoon"),VLOOKUP('Simulation Array'!$B82,'Probability Reference Tables '!$C$33:$K$42,6),"ERR"))</f>
        <v>1</v>
      </c>
      <c r="R82">
        <f ca="1">IF(AND($D$4="Weekday",$B$7="morning"),VLOOKUP('Simulation Array'!$B82,'Probability Reference Tables '!$C$12:$K$21,7),IF(AND($D$4="Weekday",$B$7="afternoon"),VLOOKUP('Simulation Array'!$B82,'Probability Reference Tables '!$C$33:$K$42,7),"ERR"))</f>
        <v>1</v>
      </c>
      <c r="S82">
        <f ca="1">IF(AND($D$4="Weekday",$B$7="morning"),VLOOKUP('Simulation Array'!$B82,'Probability Reference Tables '!$C$12:$K$21,8),IF(AND($D$4="Weekday",$B$7="afternoon"),VLOOKUP('Simulation Array'!$B82,'Probability Reference Tables '!$C$33:$K$42,8),"ERR"))</f>
        <v>1</v>
      </c>
      <c r="T82">
        <f ca="1">IF(AND($D$4="Weekday",$B$7="morning"),VLOOKUP('Simulation Array'!$B82,'Probability Reference Tables '!$C$12:$K$21,9),IF(AND($D$4="Weekday",$B$7="afternoon"),VLOOKUP('Simulation Array'!$B82,'Probability Reference Tables '!$C$33:$K$42,9),"ERR"))</f>
        <v>1</v>
      </c>
    </row>
    <row r="83" spans="1:20" x14ac:dyDescent="0.2">
      <c r="A83">
        <v>58</v>
      </c>
      <c r="B83" s="1">
        <f t="shared" ca="1" si="8"/>
        <v>0.81267093863324169</v>
      </c>
      <c r="C83" s="1">
        <f t="shared" ca="1" si="8"/>
        <v>0.74553911293979025</v>
      </c>
      <c r="D83" s="1">
        <f t="shared" ca="1" si="8"/>
        <v>2.8563502336049762E-3</v>
      </c>
      <c r="E83" s="1">
        <f t="shared" ca="1" si="8"/>
        <v>0.86141207893011751</v>
      </c>
      <c r="F83" s="1">
        <f t="shared" ca="1" si="8"/>
        <v>0.99520650995875337</v>
      </c>
      <c r="G83" s="1">
        <f t="shared" ca="1" si="8"/>
        <v>0.70503764720587314</v>
      </c>
      <c r="H83" s="1">
        <f t="shared" ca="1" si="8"/>
        <v>0.78329988233917636</v>
      </c>
      <c r="I83" s="1">
        <f t="shared" ca="1" si="8"/>
        <v>0.96287357237138049</v>
      </c>
      <c r="L83">
        <v>58</v>
      </c>
      <c r="M83">
        <f ca="1">IF(AND($D$4="Weekday",$B$7="morning"),VLOOKUP('Simulation Array'!$B83,'Probability Reference Tables '!$C$12:$K$21,2),IF(AND($D$4="Weekday",$B$7="afternoon"),VLOOKUP('Simulation Array'!$B83,'Probability Reference Tables '!$C$33:$K$42,2),"ERR"))</f>
        <v>3</v>
      </c>
      <c r="N83">
        <f ca="1">IF(AND($D$4="Weekday",$B$7="morning"),VLOOKUP('Simulation Array'!$B83,'Probability Reference Tables '!$C$12:$K$21,3),IF(AND($D$4="Weekday",$B$7="afternoon"),VLOOKUP('Simulation Array'!$B83,'Probability Reference Tables '!$C$33:$K$42,3),"ERR"))</f>
        <v>2</v>
      </c>
      <c r="O83">
        <f ca="1">IF(AND($D$4="Weekday",$B$7="morning"),VLOOKUP('Simulation Array'!$B83,'Probability Reference Tables '!$C$12:$K$21,4),IF(AND($D$4="Weekday",$B$7="afternoon"),VLOOKUP('Simulation Array'!$B83,'Probability Reference Tables '!$C$33:$K$42,4),"ERR"))</f>
        <v>5</v>
      </c>
      <c r="P83">
        <f ca="1">IF(AND($D$4="Weekday",$B$7="morning"),VLOOKUP('Simulation Array'!$B83,'Probability Reference Tables '!$C$12:$K$21,5),IF(AND($D$4="Weekday",$B$7="afternoon"),VLOOKUP('Simulation Array'!$B83,'Probability Reference Tables '!$C$33:$K$42,5),"ERR"))</f>
        <v>3</v>
      </c>
      <c r="Q83">
        <f ca="1">IF(AND($D$4="Weekday",$B$7="morning"),VLOOKUP('Simulation Array'!$B83,'Probability Reference Tables '!$C$12:$K$21,6),IF(AND($D$4="Weekday",$B$7="afternoon"),VLOOKUP('Simulation Array'!$B83,'Probability Reference Tables '!$C$33:$K$42,6),"ERR"))</f>
        <v>3</v>
      </c>
      <c r="R83">
        <f ca="1">IF(AND($D$4="Weekday",$B$7="morning"),VLOOKUP('Simulation Array'!$B83,'Probability Reference Tables '!$C$12:$K$21,7),IF(AND($D$4="Weekday",$B$7="afternoon"),VLOOKUP('Simulation Array'!$B83,'Probability Reference Tables '!$C$33:$K$42,7),"ERR"))</f>
        <v>2</v>
      </c>
      <c r="S83">
        <f ca="1">IF(AND($D$4="Weekday",$B$7="morning"),VLOOKUP('Simulation Array'!$B83,'Probability Reference Tables '!$C$12:$K$21,8),IF(AND($D$4="Weekday",$B$7="afternoon"),VLOOKUP('Simulation Array'!$B83,'Probability Reference Tables '!$C$33:$K$42,8),"ERR"))</f>
        <v>1</v>
      </c>
      <c r="T83">
        <f ca="1">IF(AND($D$4="Weekday",$B$7="morning"),VLOOKUP('Simulation Array'!$B83,'Probability Reference Tables '!$C$12:$K$21,9),IF(AND($D$4="Weekday",$B$7="afternoon"),VLOOKUP('Simulation Array'!$B83,'Probability Reference Tables '!$C$33:$K$42,9),"ERR"))</f>
        <v>10</v>
      </c>
    </row>
    <row r="84" spans="1:20" x14ac:dyDescent="0.2">
      <c r="A84">
        <v>59</v>
      </c>
      <c r="B84" s="1">
        <f t="shared" ca="1" si="8"/>
        <v>0.58889693098194351</v>
      </c>
      <c r="C84" s="1">
        <f t="shared" ca="1" si="8"/>
        <v>0.27765767236040018</v>
      </c>
      <c r="D84" s="1">
        <f t="shared" ca="1" si="8"/>
        <v>0.50678133777422585</v>
      </c>
      <c r="E84" s="1">
        <f t="shared" ca="1" si="8"/>
        <v>0.53340331579776878</v>
      </c>
      <c r="F84" s="1">
        <f t="shared" ca="1" si="8"/>
        <v>0.37065265105261636</v>
      </c>
      <c r="G84" s="1">
        <f t="shared" ca="1" si="8"/>
        <v>0.47039891560616764</v>
      </c>
      <c r="H84" s="1">
        <f t="shared" ca="1" si="8"/>
        <v>0.71829333945011953</v>
      </c>
      <c r="I84" s="1">
        <f t="shared" ca="1" si="8"/>
        <v>0.16831368340938757</v>
      </c>
      <c r="L84">
        <v>59</v>
      </c>
      <c r="M84">
        <f ca="1">IF(AND($D$4="Weekday",$B$7="morning"),VLOOKUP('Simulation Array'!$B84,'Probability Reference Tables '!$C$12:$K$21,2),IF(AND($D$4="Weekday",$B$7="afternoon"),VLOOKUP('Simulation Array'!$B84,'Probability Reference Tables '!$C$33:$K$42,2),"ERR"))</f>
        <v>2</v>
      </c>
      <c r="N84">
        <f ca="1">IF(AND($D$4="Weekday",$B$7="morning"),VLOOKUP('Simulation Array'!$B84,'Probability Reference Tables '!$C$12:$K$21,3),IF(AND($D$4="Weekday",$B$7="afternoon"),VLOOKUP('Simulation Array'!$B84,'Probability Reference Tables '!$C$33:$K$42,3),"ERR"))</f>
        <v>1</v>
      </c>
      <c r="O84">
        <f ca="1">IF(AND($D$4="Weekday",$B$7="morning"),VLOOKUP('Simulation Array'!$B84,'Probability Reference Tables '!$C$12:$K$21,4),IF(AND($D$4="Weekday",$B$7="afternoon"),VLOOKUP('Simulation Array'!$B84,'Probability Reference Tables '!$C$33:$K$42,4),"ERR"))</f>
        <v>3</v>
      </c>
      <c r="P84">
        <f ca="1">IF(AND($D$4="Weekday",$B$7="morning"),VLOOKUP('Simulation Array'!$B84,'Probability Reference Tables '!$C$12:$K$21,5),IF(AND($D$4="Weekday",$B$7="afternoon"),VLOOKUP('Simulation Array'!$B84,'Probability Reference Tables '!$C$33:$K$42,5),"ERR"))</f>
        <v>2</v>
      </c>
      <c r="Q84">
        <f ca="1">IF(AND($D$4="Weekday",$B$7="morning"),VLOOKUP('Simulation Array'!$B84,'Probability Reference Tables '!$C$12:$K$21,6),IF(AND($D$4="Weekday",$B$7="afternoon"),VLOOKUP('Simulation Array'!$B84,'Probability Reference Tables '!$C$33:$K$42,6),"ERR"))</f>
        <v>2</v>
      </c>
      <c r="R84">
        <f ca="1">IF(AND($D$4="Weekday",$B$7="morning"),VLOOKUP('Simulation Array'!$B84,'Probability Reference Tables '!$C$12:$K$21,7),IF(AND($D$4="Weekday",$B$7="afternoon"),VLOOKUP('Simulation Array'!$B84,'Probability Reference Tables '!$C$33:$K$42,7),"ERR"))</f>
        <v>1</v>
      </c>
      <c r="S84">
        <f ca="1">IF(AND($D$4="Weekday",$B$7="morning"),VLOOKUP('Simulation Array'!$B84,'Probability Reference Tables '!$C$12:$K$21,8),IF(AND($D$4="Weekday",$B$7="afternoon"),VLOOKUP('Simulation Array'!$B84,'Probability Reference Tables '!$C$33:$K$42,8),"ERR"))</f>
        <v>1</v>
      </c>
      <c r="T84">
        <f ca="1">IF(AND($D$4="Weekday",$B$7="morning"),VLOOKUP('Simulation Array'!$B84,'Probability Reference Tables '!$C$12:$K$21,9),IF(AND($D$4="Weekday",$B$7="afternoon"),VLOOKUP('Simulation Array'!$B84,'Probability Reference Tables '!$C$33:$K$42,9),"ERR"))</f>
        <v>6</v>
      </c>
    </row>
    <row r="85" spans="1:20" x14ac:dyDescent="0.2">
      <c r="A85">
        <v>60</v>
      </c>
      <c r="B85" s="1">
        <f t="shared" ca="1" si="8"/>
        <v>0.91119020457289701</v>
      </c>
      <c r="C85" s="1">
        <f t="shared" ca="1" si="8"/>
        <v>0.49509096640321493</v>
      </c>
      <c r="D85" s="1">
        <f t="shared" ca="1" si="8"/>
        <v>0.72940786809506775</v>
      </c>
      <c r="E85" s="1">
        <f t="shared" ca="1" si="8"/>
        <v>0.82734339162651882</v>
      </c>
      <c r="F85" s="1">
        <f t="shared" ca="1" si="8"/>
        <v>4.3430524450623453E-2</v>
      </c>
      <c r="G85" s="1">
        <f t="shared" ca="1" si="8"/>
        <v>0.55123675477760747</v>
      </c>
      <c r="H85" s="1">
        <f t="shared" ca="1" si="8"/>
        <v>0.30546141460212839</v>
      </c>
      <c r="I85" s="1">
        <f t="shared" ca="1" si="8"/>
        <v>0.44565513673311197</v>
      </c>
      <c r="L85">
        <v>60</v>
      </c>
      <c r="M85">
        <f ca="1">IF(AND($D$4="Weekday",$B$7="morning"),VLOOKUP('Simulation Array'!$B85,'Probability Reference Tables '!$C$12:$K$21,2),IF(AND($D$4="Weekday",$B$7="afternoon"),VLOOKUP('Simulation Array'!$B85,'Probability Reference Tables '!$C$33:$K$42,2),"ERR"))</f>
        <v>4</v>
      </c>
      <c r="N85">
        <f ca="1">IF(AND($D$4="Weekday",$B$7="morning"),VLOOKUP('Simulation Array'!$B85,'Probability Reference Tables '!$C$12:$K$21,3),IF(AND($D$4="Weekday",$B$7="afternoon"),VLOOKUP('Simulation Array'!$B85,'Probability Reference Tables '!$C$33:$K$42,3),"ERR"))</f>
        <v>2</v>
      </c>
      <c r="O85">
        <f ca="1">IF(AND($D$4="Weekday",$B$7="morning"),VLOOKUP('Simulation Array'!$B85,'Probability Reference Tables '!$C$12:$K$21,4),IF(AND($D$4="Weekday",$B$7="afternoon"),VLOOKUP('Simulation Array'!$B85,'Probability Reference Tables '!$C$33:$K$42,4),"ERR"))</f>
        <v>6</v>
      </c>
      <c r="P85">
        <f ca="1">IF(AND($D$4="Weekday",$B$7="morning"),VLOOKUP('Simulation Array'!$B85,'Probability Reference Tables '!$C$12:$K$21,5),IF(AND($D$4="Weekday",$B$7="afternoon"),VLOOKUP('Simulation Array'!$B85,'Probability Reference Tables '!$C$33:$K$42,5),"ERR"))</f>
        <v>4</v>
      </c>
      <c r="Q85">
        <f ca="1">IF(AND($D$4="Weekday",$B$7="morning"),VLOOKUP('Simulation Array'!$B85,'Probability Reference Tables '!$C$12:$K$21,6),IF(AND($D$4="Weekday",$B$7="afternoon"),VLOOKUP('Simulation Array'!$B85,'Probability Reference Tables '!$C$33:$K$42,6),"ERR"))</f>
        <v>3</v>
      </c>
      <c r="R85">
        <f ca="1">IF(AND($D$4="Weekday",$B$7="morning"),VLOOKUP('Simulation Array'!$B85,'Probability Reference Tables '!$C$12:$K$21,7),IF(AND($D$4="Weekday",$B$7="afternoon"),VLOOKUP('Simulation Array'!$B85,'Probability Reference Tables '!$C$33:$K$42,7),"ERR"))</f>
        <v>2</v>
      </c>
      <c r="S85">
        <f ca="1">IF(AND($D$4="Weekday",$B$7="morning"),VLOOKUP('Simulation Array'!$B85,'Probability Reference Tables '!$C$12:$K$21,8),IF(AND($D$4="Weekday",$B$7="afternoon"),VLOOKUP('Simulation Array'!$B85,'Probability Reference Tables '!$C$33:$K$42,8),"ERR"))</f>
        <v>1</v>
      </c>
      <c r="T85">
        <f ca="1">IF(AND($D$4="Weekday",$B$7="morning"),VLOOKUP('Simulation Array'!$B85,'Probability Reference Tables '!$C$12:$K$21,9),IF(AND($D$4="Weekday",$B$7="afternoon"),VLOOKUP('Simulation Array'!$B85,'Probability Reference Tables '!$C$33:$K$42,9),"ERR"))</f>
        <v>11</v>
      </c>
    </row>
    <row r="86" spans="1:20" x14ac:dyDescent="0.2">
      <c r="A86">
        <v>61</v>
      </c>
      <c r="B86" s="1">
        <f t="shared" ca="1" si="8"/>
        <v>0.64661622925529194</v>
      </c>
      <c r="C86" s="1">
        <f t="shared" ca="1" si="8"/>
        <v>0.59219850539436303</v>
      </c>
      <c r="D86" s="1">
        <f t="shared" ca="1" si="8"/>
        <v>0.3415497195982623</v>
      </c>
      <c r="E86" s="1">
        <f t="shared" ca="1" si="8"/>
        <v>0.66509962366019781</v>
      </c>
      <c r="F86" s="1">
        <f t="shared" ca="1" si="8"/>
        <v>0.44918469485709511</v>
      </c>
      <c r="G86" s="1">
        <f t="shared" ca="1" si="8"/>
        <v>0.17920428491448104</v>
      </c>
      <c r="H86" s="1">
        <f t="shared" ca="1" si="8"/>
        <v>0.7210898210090998</v>
      </c>
      <c r="I86" s="1">
        <f t="shared" ca="1" si="8"/>
        <v>2.8499263010835163E-2</v>
      </c>
      <c r="L86">
        <v>61</v>
      </c>
      <c r="M86">
        <f ca="1">IF(AND($D$4="Weekday",$B$7="morning"),VLOOKUP('Simulation Array'!$B86,'Probability Reference Tables '!$C$12:$K$21,2),IF(AND($D$4="Weekday",$B$7="afternoon"),VLOOKUP('Simulation Array'!$B86,'Probability Reference Tables '!$C$33:$K$42,2),"ERR"))</f>
        <v>2</v>
      </c>
      <c r="N86">
        <f ca="1">IF(AND($D$4="Weekday",$B$7="morning"),VLOOKUP('Simulation Array'!$B86,'Probability Reference Tables '!$C$12:$K$21,3),IF(AND($D$4="Weekday",$B$7="afternoon"),VLOOKUP('Simulation Array'!$B86,'Probability Reference Tables '!$C$33:$K$42,3),"ERR"))</f>
        <v>1</v>
      </c>
      <c r="O86">
        <f ca="1">IF(AND($D$4="Weekday",$B$7="morning"),VLOOKUP('Simulation Array'!$B86,'Probability Reference Tables '!$C$12:$K$21,4),IF(AND($D$4="Weekday",$B$7="afternoon"),VLOOKUP('Simulation Array'!$B86,'Probability Reference Tables '!$C$33:$K$42,4),"ERR"))</f>
        <v>3</v>
      </c>
      <c r="P86">
        <f ca="1">IF(AND($D$4="Weekday",$B$7="morning"),VLOOKUP('Simulation Array'!$B86,'Probability Reference Tables '!$C$12:$K$21,5),IF(AND($D$4="Weekday",$B$7="afternoon"),VLOOKUP('Simulation Array'!$B86,'Probability Reference Tables '!$C$33:$K$42,5),"ERR"))</f>
        <v>2</v>
      </c>
      <c r="Q86">
        <f ca="1">IF(AND($D$4="Weekday",$B$7="morning"),VLOOKUP('Simulation Array'!$B86,'Probability Reference Tables '!$C$12:$K$21,6),IF(AND($D$4="Weekday",$B$7="afternoon"),VLOOKUP('Simulation Array'!$B86,'Probability Reference Tables '!$C$33:$K$42,6),"ERR"))</f>
        <v>2</v>
      </c>
      <c r="R86">
        <f ca="1">IF(AND($D$4="Weekday",$B$7="morning"),VLOOKUP('Simulation Array'!$B86,'Probability Reference Tables '!$C$12:$K$21,7),IF(AND($D$4="Weekday",$B$7="afternoon"),VLOOKUP('Simulation Array'!$B86,'Probability Reference Tables '!$C$33:$K$42,7),"ERR"))</f>
        <v>1</v>
      </c>
      <c r="S86">
        <f ca="1">IF(AND($D$4="Weekday",$B$7="morning"),VLOOKUP('Simulation Array'!$B86,'Probability Reference Tables '!$C$12:$K$21,8),IF(AND($D$4="Weekday",$B$7="afternoon"),VLOOKUP('Simulation Array'!$B86,'Probability Reference Tables '!$C$33:$K$42,8),"ERR"))</f>
        <v>1</v>
      </c>
      <c r="T86">
        <f ca="1">IF(AND($D$4="Weekday",$B$7="morning"),VLOOKUP('Simulation Array'!$B86,'Probability Reference Tables '!$C$12:$K$21,9),IF(AND($D$4="Weekday",$B$7="afternoon"),VLOOKUP('Simulation Array'!$B86,'Probability Reference Tables '!$C$33:$K$42,9),"ERR"))</f>
        <v>6</v>
      </c>
    </row>
    <row r="87" spans="1:20" x14ac:dyDescent="0.2">
      <c r="A87">
        <v>62</v>
      </c>
      <c r="B87" s="1">
        <f t="shared" ca="1" si="8"/>
        <v>8.1912514716511287E-2</v>
      </c>
      <c r="C87" s="1">
        <f t="shared" ca="1" si="8"/>
        <v>0.35855067993172252</v>
      </c>
      <c r="D87" s="1">
        <f t="shared" ca="1" si="8"/>
        <v>0.73305367283165046</v>
      </c>
      <c r="E87" s="1">
        <f t="shared" ca="1" si="8"/>
        <v>0.39792897092243862</v>
      </c>
      <c r="F87" s="1">
        <f t="shared" ca="1" si="8"/>
        <v>0.87362982295857616</v>
      </c>
      <c r="G87" s="1">
        <f t="shared" ca="1" si="8"/>
        <v>0.4283215602237701</v>
      </c>
      <c r="H87" s="1">
        <f t="shared" ca="1" si="8"/>
        <v>3.9094768114361855E-2</v>
      </c>
      <c r="I87" s="1">
        <f t="shared" ca="1" si="8"/>
        <v>0.39472897406522678</v>
      </c>
      <c r="L87">
        <v>62</v>
      </c>
      <c r="M87">
        <f ca="1">IF(AND($D$4="Weekday",$B$7="morning"),VLOOKUP('Simulation Array'!$B87,'Probability Reference Tables '!$C$12:$K$21,2),IF(AND($D$4="Weekday",$B$7="afternoon"),VLOOKUP('Simulation Array'!$B87,'Probability Reference Tables '!$C$33:$K$42,2),"ERR"))</f>
        <v>1</v>
      </c>
      <c r="N87">
        <f ca="1">IF(AND($D$4="Weekday",$B$7="morning"),VLOOKUP('Simulation Array'!$B87,'Probability Reference Tables '!$C$12:$K$21,3),IF(AND($D$4="Weekday",$B$7="afternoon"),VLOOKUP('Simulation Array'!$B87,'Probability Reference Tables '!$C$33:$K$42,3),"ERR"))</f>
        <v>1</v>
      </c>
      <c r="O87">
        <f ca="1">IF(AND($D$4="Weekday",$B$7="morning"),VLOOKUP('Simulation Array'!$B87,'Probability Reference Tables '!$C$12:$K$21,4),IF(AND($D$4="Weekday",$B$7="afternoon"),VLOOKUP('Simulation Array'!$B87,'Probability Reference Tables '!$C$33:$K$42,4),"ERR"))</f>
        <v>1</v>
      </c>
      <c r="P87">
        <f ca="1">IF(AND($D$4="Weekday",$B$7="morning"),VLOOKUP('Simulation Array'!$B87,'Probability Reference Tables '!$C$12:$K$21,5),IF(AND($D$4="Weekday",$B$7="afternoon"),VLOOKUP('Simulation Array'!$B87,'Probability Reference Tables '!$C$33:$K$42,5),"ERR"))</f>
        <v>1</v>
      </c>
      <c r="Q87">
        <f ca="1">IF(AND($D$4="Weekday",$B$7="morning"),VLOOKUP('Simulation Array'!$B87,'Probability Reference Tables '!$C$12:$K$21,6),IF(AND($D$4="Weekday",$B$7="afternoon"),VLOOKUP('Simulation Array'!$B87,'Probability Reference Tables '!$C$33:$K$42,6),"ERR"))</f>
        <v>1</v>
      </c>
      <c r="R87">
        <f ca="1">IF(AND($D$4="Weekday",$B$7="morning"),VLOOKUP('Simulation Array'!$B87,'Probability Reference Tables '!$C$12:$K$21,7),IF(AND($D$4="Weekday",$B$7="afternoon"),VLOOKUP('Simulation Array'!$B87,'Probability Reference Tables '!$C$33:$K$42,7),"ERR"))</f>
        <v>1</v>
      </c>
      <c r="S87">
        <f ca="1">IF(AND($D$4="Weekday",$B$7="morning"),VLOOKUP('Simulation Array'!$B87,'Probability Reference Tables '!$C$12:$K$21,8),IF(AND($D$4="Weekday",$B$7="afternoon"),VLOOKUP('Simulation Array'!$B87,'Probability Reference Tables '!$C$33:$K$42,8),"ERR"))</f>
        <v>1</v>
      </c>
      <c r="T87">
        <f ca="1">IF(AND($D$4="Weekday",$B$7="morning"),VLOOKUP('Simulation Array'!$B87,'Probability Reference Tables '!$C$12:$K$21,9),IF(AND($D$4="Weekday",$B$7="afternoon"),VLOOKUP('Simulation Array'!$B87,'Probability Reference Tables '!$C$33:$K$42,9),"ERR"))</f>
        <v>0</v>
      </c>
    </row>
    <row r="88" spans="1:20" x14ac:dyDescent="0.2">
      <c r="A88">
        <v>63</v>
      </c>
      <c r="B88" s="1">
        <f t="shared" ca="1" si="8"/>
        <v>0.14103411011557954</v>
      </c>
      <c r="C88" s="1">
        <f t="shared" ca="1" si="8"/>
        <v>0.64612789579475305</v>
      </c>
      <c r="D88" s="1">
        <f t="shared" ca="1" si="8"/>
        <v>0.21538897990978678</v>
      </c>
      <c r="E88" s="1">
        <f t="shared" ca="1" si="8"/>
        <v>0.25206900525092313</v>
      </c>
      <c r="F88" s="1">
        <f t="shared" ca="1" si="8"/>
        <v>0.78728095958892796</v>
      </c>
      <c r="G88" s="1">
        <f t="shared" ca="1" si="8"/>
        <v>0.17967634013121903</v>
      </c>
      <c r="H88" s="1">
        <f t="shared" ca="1" si="8"/>
        <v>0.99130056221329621</v>
      </c>
      <c r="I88" s="1">
        <f t="shared" ca="1" si="8"/>
        <v>3.0129559137180517E-2</v>
      </c>
      <c r="L88">
        <v>63</v>
      </c>
      <c r="M88">
        <f ca="1">IF(AND($D$4="Weekday",$B$7="morning"),VLOOKUP('Simulation Array'!$B88,'Probability Reference Tables '!$C$12:$K$21,2),IF(AND($D$4="Weekday",$B$7="afternoon"),VLOOKUP('Simulation Array'!$B88,'Probability Reference Tables '!$C$33:$K$42,2),"ERR"))</f>
        <v>1</v>
      </c>
      <c r="N88">
        <f ca="1">IF(AND($D$4="Weekday",$B$7="morning"),VLOOKUP('Simulation Array'!$B88,'Probability Reference Tables '!$C$12:$K$21,3),IF(AND($D$4="Weekday",$B$7="afternoon"),VLOOKUP('Simulation Array'!$B88,'Probability Reference Tables '!$C$33:$K$42,3),"ERR"))</f>
        <v>1</v>
      </c>
      <c r="O88">
        <f ca="1">IF(AND($D$4="Weekday",$B$7="morning"),VLOOKUP('Simulation Array'!$B88,'Probability Reference Tables '!$C$12:$K$21,4),IF(AND($D$4="Weekday",$B$7="afternoon"),VLOOKUP('Simulation Array'!$B88,'Probability Reference Tables '!$C$33:$K$42,4),"ERR"))</f>
        <v>1</v>
      </c>
      <c r="P88">
        <f ca="1">IF(AND($D$4="Weekday",$B$7="morning"),VLOOKUP('Simulation Array'!$B88,'Probability Reference Tables '!$C$12:$K$21,5),IF(AND($D$4="Weekday",$B$7="afternoon"),VLOOKUP('Simulation Array'!$B88,'Probability Reference Tables '!$C$33:$K$42,5),"ERR"))</f>
        <v>1</v>
      </c>
      <c r="Q88">
        <f ca="1">IF(AND($D$4="Weekday",$B$7="morning"),VLOOKUP('Simulation Array'!$B88,'Probability Reference Tables '!$C$12:$K$21,6),IF(AND($D$4="Weekday",$B$7="afternoon"),VLOOKUP('Simulation Array'!$B88,'Probability Reference Tables '!$C$33:$K$42,6),"ERR"))</f>
        <v>1</v>
      </c>
      <c r="R88">
        <f ca="1">IF(AND($D$4="Weekday",$B$7="morning"),VLOOKUP('Simulation Array'!$B88,'Probability Reference Tables '!$C$12:$K$21,7),IF(AND($D$4="Weekday",$B$7="afternoon"),VLOOKUP('Simulation Array'!$B88,'Probability Reference Tables '!$C$33:$K$42,7),"ERR"))</f>
        <v>1</v>
      </c>
      <c r="S88">
        <f ca="1">IF(AND($D$4="Weekday",$B$7="morning"),VLOOKUP('Simulation Array'!$B88,'Probability Reference Tables '!$C$12:$K$21,8),IF(AND($D$4="Weekday",$B$7="afternoon"),VLOOKUP('Simulation Array'!$B88,'Probability Reference Tables '!$C$33:$K$42,8),"ERR"))</f>
        <v>1</v>
      </c>
      <c r="T88">
        <f ca="1">IF(AND($D$4="Weekday",$B$7="morning"),VLOOKUP('Simulation Array'!$B88,'Probability Reference Tables '!$C$12:$K$21,9),IF(AND($D$4="Weekday",$B$7="afternoon"),VLOOKUP('Simulation Array'!$B88,'Probability Reference Tables '!$C$33:$K$42,9),"ERR"))</f>
        <v>0</v>
      </c>
    </row>
    <row r="89" spans="1:20" x14ac:dyDescent="0.2">
      <c r="A89">
        <v>64</v>
      </c>
      <c r="B89" s="1">
        <f t="shared" ca="1" si="8"/>
        <v>0.17177454632834754</v>
      </c>
      <c r="C89" s="1">
        <f t="shared" ca="1" si="8"/>
        <v>0.11044545547057694</v>
      </c>
      <c r="D89" s="1">
        <f t="shared" ca="1" si="8"/>
        <v>0.92062184633395994</v>
      </c>
      <c r="E89" s="1">
        <f t="shared" ca="1" si="8"/>
        <v>0.91114658324688702</v>
      </c>
      <c r="F89" s="1">
        <f t="shared" ca="1" si="8"/>
        <v>0.49374170412828733</v>
      </c>
      <c r="G89" s="1">
        <f t="shared" ca="1" si="8"/>
        <v>0.36706929095564489</v>
      </c>
      <c r="H89" s="1">
        <f t="shared" ca="1" si="8"/>
        <v>0.35170429873373776</v>
      </c>
      <c r="I89" s="1">
        <f t="shared" ca="1" si="8"/>
        <v>0.40942046895624651</v>
      </c>
      <c r="L89">
        <v>64</v>
      </c>
      <c r="M89">
        <f ca="1">IF(AND($D$4="Weekday",$B$7="morning"),VLOOKUP('Simulation Array'!$B89,'Probability Reference Tables '!$C$12:$K$21,2),IF(AND($D$4="Weekday",$B$7="afternoon"),VLOOKUP('Simulation Array'!$B89,'Probability Reference Tables '!$C$33:$K$42,2),"ERR"))</f>
        <v>1</v>
      </c>
      <c r="N89">
        <f ca="1">IF(AND($D$4="Weekday",$B$7="morning"),VLOOKUP('Simulation Array'!$B89,'Probability Reference Tables '!$C$12:$K$21,3),IF(AND($D$4="Weekday",$B$7="afternoon"),VLOOKUP('Simulation Array'!$B89,'Probability Reference Tables '!$C$33:$K$42,3),"ERR"))</f>
        <v>1</v>
      </c>
      <c r="O89">
        <f ca="1">IF(AND($D$4="Weekday",$B$7="morning"),VLOOKUP('Simulation Array'!$B89,'Probability Reference Tables '!$C$12:$K$21,4),IF(AND($D$4="Weekday",$B$7="afternoon"),VLOOKUP('Simulation Array'!$B89,'Probability Reference Tables '!$C$33:$K$42,4),"ERR"))</f>
        <v>1</v>
      </c>
      <c r="P89">
        <f ca="1">IF(AND($D$4="Weekday",$B$7="morning"),VLOOKUP('Simulation Array'!$B89,'Probability Reference Tables '!$C$12:$K$21,5),IF(AND($D$4="Weekday",$B$7="afternoon"),VLOOKUP('Simulation Array'!$B89,'Probability Reference Tables '!$C$33:$K$42,5),"ERR"))</f>
        <v>1</v>
      </c>
      <c r="Q89">
        <f ca="1">IF(AND($D$4="Weekday",$B$7="morning"),VLOOKUP('Simulation Array'!$B89,'Probability Reference Tables '!$C$12:$K$21,6),IF(AND($D$4="Weekday",$B$7="afternoon"),VLOOKUP('Simulation Array'!$B89,'Probability Reference Tables '!$C$33:$K$42,6),"ERR"))</f>
        <v>1</v>
      </c>
      <c r="R89">
        <f ca="1">IF(AND($D$4="Weekday",$B$7="morning"),VLOOKUP('Simulation Array'!$B89,'Probability Reference Tables '!$C$12:$K$21,7),IF(AND($D$4="Weekday",$B$7="afternoon"),VLOOKUP('Simulation Array'!$B89,'Probability Reference Tables '!$C$33:$K$42,7),"ERR"))</f>
        <v>1</v>
      </c>
      <c r="S89">
        <f ca="1">IF(AND($D$4="Weekday",$B$7="morning"),VLOOKUP('Simulation Array'!$B89,'Probability Reference Tables '!$C$12:$K$21,8),IF(AND($D$4="Weekday",$B$7="afternoon"),VLOOKUP('Simulation Array'!$B89,'Probability Reference Tables '!$C$33:$K$42,8),"ERR"))</f>
        <v>1</v>
      </c>
      <c r="T89">
        <f ca="1">IF(AND($D$4="Weekday",$B$7="morning"),VLOOKUP('Simulation Array'!$B89,'Probability Reference Tables '!$C$12:$K$21,9),IF(AND($D$4="Weekday",$B$7="afternoon"),VLOOKUP('Simulation Array'!$B89,'Probability Reference Tables '!$C$33:$K$42,9),"ERR"))</f>
        <v>1</v>
      </c>
    </row>
    <row r="90" spans="1:20" x14ac:dyDescent="0.2">
      <c r="A90">
        <v>65</v>
      </c>
      <c r="B90" s="1">
        <f t="shared" ca="1" si="8"/>
        <v>0.78010762493470287</v>
      </c>
      <c r="C90" s="1">
        <f t="shared" ca="1" si="8"/>
        <v>0.66211370521646729</v>
      </c>
      <c r="D90" s="1">
        <f t="shared" ca="1" si="8"/>
        <v>0.2637498640032595</v>
      </c>
      <c r="E90" s="1">
        <f t="shared" ca="1" si="8"/>
        <v>0.45560473729166073</v>
      </c>
      <c r="F90" s="1">
        <f t="shared" ca="1" si="8"/>
        <v>0.73750358909904701</v>
      </c>
      <c r="G90" s="1">
        <f t="shared" ca="1" si="8"/>
        <v>0.96294901152173107</v>
      </c>
      <c r="H90" s="1">
        <f t="shared" ca="1" si="8"/>
        <v>0.81709472365918445</v>
      </c>
      <c r="I90" s="1">
        <f t="shared" ca="1" si="8"/>
        <v>0.37219968974783335</v>
      </c>
      <c r="L90">
        <v>65</v>
      </c>
      <c r="M90">
        <f ca="1">IF(AND($D$4="Weekday",$B$7="morning"),VLOOKUP('Simulation Array'!$B90,'Probability Reference Tables '!$C$12:$K$21,2),IF(AND($D$4="Weekday",$B$7="afternoon"),VLOOKUP('Simulation Array'!$B90,'Probability Reference Tables '!$C$33:$K$42,2),"ERR"))</f>
        <v>3</v>
      </c>
      <c r="N90">
        <f ca="1">IF(AND($D$4="Weekday",$B$7="morning"),VLOOKUP('Simulation Array'!$B90,'Probability Reference Tables '!$C$12:$K$21,3),IF(AND($D$4="Weekday",$B$7="afternoon"),VLOOKUP('Simulation Array'!$B90,'Probability Reference Tables '!$C$33:$K$42,3),"ERR"))</f>
        <v>2</v>
      </c>
      <c r="O90">
        <f ca="1">IF(AND($D$4="Weekday",$B$7="morning"),VLOOKUP('Simulation Array'!$B90,'Probability Reference Tables '!$C$12:$K$21,4),IF(AND($D$4="Weekday",$B$7="afternoon"),VLOOKUP('Simulation Array'!$B90,'Probability Reference Tables '!$C$33:$K$42,4),"ERR"))</f>
        <v>5</v>
      </c>
      <c r="P90">
        <f ca="1">IF(AND($D$4="Weekday",$B$7="morning"),VLOOKUP('Simulation Array'!$B90,'Probability Reference Tables '!$C$12:$K$21,5),IF(AND($D$4="Weekday",$B$7="afternoon"),VLOOKUP('Simulation Array'!$B90,'Probability Reference Tables '!$C$33:$K$42,5),"ERR"))</f>
        <v>3</v>
      </c>
      <c r="Q90">
        <f ca="1">IF(AND($D$4="Weekday",$B$7="morning"),VLOOKUP('Simulation Array'!$B90,'Probability Reference Tables '!$C$12:$K$21,6),IF(AND($D$4="Weekday",$B$7="afternoon"),VLOOKUP('Simulation Array'!$B90,'Probability Reference Tables '!$C$33:$K$42,6),"ERR"))</f>
        <v>3</v>
      </c>
      <c r="R90">
        <f ca="1">IF(AND($D$4="Weekday",$B$7="morning"),VLOOKUP('Simulation Array'!$B90,'Probability Reference Tables '!$C$12:$K$21,7),IF(AND($D$4="Weekday",$B$7="afternoon"),VLOOKUP('Simulation Array'!$B90,'Probability Reference Tables '!$C$33:$K$42,7),"ERR"))</f>
        <v>2</v>
      </c>
      <c r="S90">
        <f ca="1">IF(AND($D$4="Weekday",$B$7="morning"),VLOOKUP('Simulation Array'!$B90,'Probability Reference Tables '!$C$12:$K$21,8),IF(AND($D$4="Weekday",$B$7="afternoon"),VLOOKUP('Simulation Array'!$B90,'Probability Reference Tables '!$C$33:$K$42,8),"ERR"))</f>
        <v>1</v>
      </c>
      <c r="T90">
        <f ca="1">IF(AND($D$4="Weekday",$B$7="morning"),VLOOKUP('Simulation Array'!$B90,'Probability Reference Tables '!$C$12:$K$21,9),IF(AND($D$4="Weekday",$B$7="afternoon"),VLOOKUP('Simulation Array'!$B90,'Probability Reference Tables '!$C$33:$K$42,9),"ERR"))</f>
        <v>10</v>
      </c>
    </row>
    <row r="91" spans="1:20" x14ac:dyDescent="0.2">
      <c r="A91">
        <v>66</v>
      </c>
      <c r="B91" s="1">
        <f t="shared" ref="B91:I106" ca="1" si="9">RAND()</f>
        <v>0.56451937167623523</v>
      </c>
      <c r="C91" s="1">
        <f t="shared" ca="1" si="9"/>
        <v>0.4800175771551074</v>
      </c>
      <c r="D91" s="1">
        <f t="shared" ca="1" si="9"/>
        <v>0.96039644314270767</v>
      </c>
      <c r="E91" s="1">
        <f t="shared" ca="1" si="9"/>
        <v>0.88639851386336943</v>
      </c>
      <c r="F91" s="1">
        <f t="shared" ca="1" si="9"/>
        <v>3.5190648418676806E-2</v>
      </c>
      <c r="G91" s="1">
        <f t="shared" ca="1" si="9"/>
        <v>0.83538811450500139</v>
      </c>
      <c r="H91" s="1">
        <f t="shared" ca="1" si="9"/>
        <v>0.18155625277408538</v>
      </c>
      <c r="I91" s="1">
        <f t="shared" ca="1" si="9"/>
        <v>0.28939625104034739</v>
      </c>
      <c r="L91">
        <v>66</v>
      </c>
      <c r="M91">
        <f ca="1">IF(AND($D$4="Weekday",$B$7="morning"),VLOOKUP('Simulation Array'!$B91,'Probability Reference Tables '!$C$12:$K$21,2),IF(AND($D$4="Weekday",$B$7="afternoon"),VLOOKUP('Simulation Array'!$B91,'Probability Reference Tables '!$C$33:$K$42,2),"ERR"))</f>
        <v>2</v>
      </c>
      <c r="N91">
        <f ca="1">IF(AND($D$4="Weekday",$B$7="morning"),VLOOKUP('Simulation Array'!$B91,'Probability Reference Tables '!$C$12:$K$21,3),IF(AND($D$4="Weekday",$B$7="afternoon"),VLOOKUP('Simulation Array'!$B91,'Probability Reference Tables '!$C$33:$K$42,3),"ERR"))</f>
        <v>1</v>
      </c>
      <c r="O91">
        <f ca="1">IF(AND($D$4="Weekday",$B$7="morning"),VLOOKUP('Simulation Array'!$B91,'Probability Reference Tables '!$C$12:$K$21,4),IF(AND($D$4="Weekday",$B$7="afternoon"),VLOOKUP('Simulation Array'!$B91,'Probability Reference Tables '!$C$33:$K$42,4),"ERR"))</f>
        <v>3</v>
      </c>
      <c r="P91">
        <f ca="1">IF(AND($D$4="Weekday",$B$7="morning"),VLOOKUP('Simulation Array'!$B91,'Probability Reference Tables '!$C$12:$K$21,5),IF(AND($D$4="Weekday",$B$7="afternoon"),VLOOKUP('Simulation Array'!$B91,'Probability Reference Tables '!$C$33:$K$42,5),"ERR"))</f>
        <v>2</v>
      </c>
      <c r="Q91">
        <f ca="1">IF(AND($D$4="Weekday",$B$7="morning"),VLOOKUP('Simulation Array'!$B91,'Probability Reference Tables '!$C$12:$K$21,6),IF(AND($D$4="Weekday",$B$7="afternoon"),VLOOKUP('Simulation Array'!$B91,'Probability Reference Tables '!$C$33:$K$42,6),"ERR"))</f>
        <v>2</v>
      </c>
      <c r="R91">
        <f ca="1">IF(AND($D$4="Weekday",$B$7="morning"),VLOOKUP('Simulation Array'!$B91,'Probability Reference Tables '!$C$12:$K$21,7),IF(AND($D$4="Weekday",$B$7="afternoon"),VLOOKUP('Simulation Array'!$B91,'Probability Reference Tables '!$C$33:$K$42,7),"ERR"))</f>
        <v>1</v>
      </c>
      <c r="S91">
        <f ca="1">IF(AND($D$4="Weekday",$B$7="morning"),VLOOKUP('Simulation Array'!$B91,'Probability Reference Tables '!$C$12:$K$21,8),IF(AND($D$4="Weekday",$B$7="afternoon"),VLOOKUP('Simulation Array'!$B91,'Probability Reference Tables '!$C$33:$K$42,8),"ERR"))</f>
        <v>1</v>
      </c>
      <c r="T91">
        <f ca="1">IF(AND($D$4="Weekday",$B$7="morning"),VLOOKUP('Simulation Array'!$B91,'Probability Reference Tables '!$C$12:$K$21,9),IF(AND($D$4="Weekday",$B$7="afternoon"),VLOOKUP('Simulation Array'!$B91,'Probability Reference Tables '!$C$33:$K$42,9),"ERR"))</f>
        <v>6</v>
      </c>
    </row>
    <row r="92" spans="1:20" x14ac:dyDescent="0.2">
      <c r="A92">
        <v>67</v>
      </c>
      <c r="B92" s="1">
        <f t="shared" ca="1" si="9"/>
        <v>0.52372577076353222</v>
      </c>
      <c r="C92" s="1">
        <f t="shared" ca="1" si="9"/>
        <v>0.71166200361668563</v>
      </c>
      <c r="D92" s="1">
        <f t="shared" ca="1" si="9"/>
        <v>0.23071705769298756</v>
      </c>
      <c r="E92" s="1">
        <f t="shared" ca="1" si="9"/>
        <v>9.2360593012738357E-2</v>
      </c>
      <c r="F92" s="1">
        <f t="shared" ca="1" si="9"/>
        <v>0.76720250421209935</v>
      </c>
      <c r="G92" s="1">
        <f t="shared" ca="1" si="9"/>
        <v>0.69077993035961149</v>
      </c>
      <c r="H92" s="1">
        <f t="shared" ca="1" si="9"/>
        <v>0.74962304813756575</v>
      </c>
      <c r="I92" s="1">
        <f t="shared" ca="1" si="9"/>
        <v>0.87317103902419957</v>
      </c>
      <c r="L92">
        <v>67</v>
      </c>
      <c r="M92">
        <f ca="1">IF(AND($D$4="Weekday",$B$7="morning"),VLOOKUP('Simulation Array'!$B92,'Probability Reference Tables '!$C$12:$K$21,2),IF(AND($D$4="Weekday",$B$7="afternoon"),VLOOKUP('Simulation Array'!$B92,'Probability Reference Tables '!$C$33:$K$42,2),"ERR"))</f>
        <v>2</v>
      </c>
      <c r="N92">
        <f ca="1">IF(AND($D$4="Weekday",$B$7="morning"),VLOOKUP('Simulation Array'!$B92,'Probability Reference Tables '!$C$12:$K$21,3),IF(AND($D$4="Weekday",$B$7="afternoon"),VLOOKUP('Simulation Array'!$B92,'Probability Reference Tables '!$C$33:$K$42,3),"ERR"))</f>
        <v>1</v>
      </c>
      <c r="O92">
        <f ca="1">IF(AND($D$4="Weekday",$B$7="morning"),VLOOKUP('Simulation Array'!$B92,'Probability Reference Tables '!$C$12:$K$21,4),IF(AND($D$4="Weekday",$B$7="afternoon"),VLOOKUP('Simulation Array'!$B92,'Probability Reference Tables '!$C$33:$K$42,4),"ERR"))</f>
        <v>3</v>
      </c>
      <c r="P92">
        <f ca="1">IF(AND($D$4="Weekday",$B$7="morning"),VLOOKUP('Simulation Array'!$B92,'Probability Reference Tables '!$C$12:$K$21,5),IF(AND($D$4="Weekday",$B$7="afternoon"),VLOOKUP('Simulation Array'!$B92,'Probability Reference Tables '!$C$33:$K$42,5),"ERR"))</f>
        <v>2</v>
      </c>
      <c r="Q92">
        <f ca="1">IF(AND($D$4="Weekday",$B$7="morning"),VLOOKUP('Simulation Array'!$B92,'Probability Reference Tables '!$C$12:$K$21,6),IF(AND($D$4="Weekday",$B$7="afternoon"),VLOOKUP('Simulation Array'!$B92,'Probability Reference Tables '!$C$33:$K$42,6),"ERR"))</f>
        <v>2</v>
      </c>
      <c r="R92">
        <f ca="1">IF(AND($D$4="Weekday",$B$7="morning"),VLOOKUP('Simulation Array'!$B92,'Probability Reference Tables '!$C$12:$K$21,7),IF(AND($D$4="Weekday",$B$7="afternoon"),VLOOKUP('Simulation Array'!$B92,'Probability Reference Tables '!$C$33:$K$42,7),"ERR"))</f>
        <v>1</v>
      </c>
      <c r="S92">
        <f ca="1">IF(AND($D$4="Weekday",$B$7="morning"),VLOOKUP('Simulation Array'!$B92,'Probability Reference Tables '!$C$12:$K$21,8),IF(AND($D$4="Weekday",$B$7="afternoon"),VLOOKUP('Simulation Array'!$B92,'Probability Reference Tables '!$C$33:$K$42,8),"ERR"))</f>
        <v>1</v>
      </c>
      <c r="T92">
        <f ca="1">IF(AND($D$4="Weekday",$B$7="morning"),VLOOKUP('Simulation Array'!$B92,'Probability Reference Tables '!$C$12:$K$21,9),IF(AND($D$4="Weekday",$B$7="afternoon"),VLOOKUP('Simulation Array'!$B92,'Probability Reference Tables '!$C$33:$K$42,9),"ERR"))</f>
        <v>5</v>
      </c>
    </row>
    <row r="93" spans="1:20" x14ac:dyDescent="0.2">
      <c r="A93">
        <v>68</v>
      </c>
      <c r="B93" s="1">
        <f t="shared" ca="1" si="9"/>
        <v>0.20388552823655981</v>
      </c>
      <c r="C93" s="1">
        <f t="shared" ca="1" si="9"/>
        <v>0.38489253620376018</v>
      </c>
      <c r="D93" s="1">
        <f t="shared" ca="1" si="9"/>
        <v>0.72343095482729647</v>
      </c>
      <c r="E93" s="1">
        <f t="shared" ca="1" si="9"/>
        <v>0.89496407037209846</v>
      </c>
      <c r="F93" s="1">
        <f t="shared" ca="1" si="9"/>
        <v>0.48112656843615209</v>
      </c>
      <c r="G93" s="1">
        <f t="shared" ca="1" si="9"/>
        <v>0.19708120680233243</v>
      </c>
      <c r="H93" s="1">
        <f t="shared" ca="1" si="9"/>
        <v>0.33498044966725926</v>
      </c>
      <c r="I93" s="1">
        <f t="shared" ca="1" si="9"/>
        <v>0.55479441686001885</v>
      </c>
      <c r="L93">
        <v>68</v>
      </c>
      <c r="M93">
        <f ca="1">IF(AND($D$4="Weekday",$B$7="morning"),VLOOKUP('Simulation Array'!$B93,'Probability Reference Tables '!$C$12:$K$21,2),IF(AND($D$4="Weekday",$B$7="afternoon"),VLOOKUP('Simulation Array'!$B93,'Probability Reference Tables '!$C$33:$K$42,2),"ERR"))</f>
        <v>1</v>
      </c>
      <c r="N93">
        <f ca="1">IF(AND($D$4="Weekday",$B$7="morning"),VLOOKUP('Simulation Array'!$B93,'Probability Reference Tables '!$C$12:$K$21,3),IF(AND($D$4="Weekday",$B$7="afternoon"),VLOOKUP('Simulation Array'!$B93,'Probability Reference Tables '!$C$33:$K$42,3),"ERR"))</f>
        <v>1</v>
      </c>
      <c r="O93">
        <f ca="1">IF(AND($D$4="Weekday",$B$7="morning"),VLOOKUP('Simulation Array'!$B93,'Probability Reference Tables '!$C$12:$K$21,4),IF(AND($D$4="Weekday",$B$7="afternoon"),VLOOKUP('Simulation Array'!$B93,'Probability Reference Tables '!$C$33:$K$42,4),"ERR"))</f>
        <v>1</v>
      </c>
      <c r="P93">
        <f ca="1">IF(AND($D$4="Weekday",$B$7="morning"),VLOOKUP('Simulation Array'!$B93,'Probability Reference Tables '!$C$12:$K$21,5),IF(AND($D$4="Weekday",$B$7="afternoon"),VLOOKUP('Simulation Array'!$B93,'Probability Reference Tables '!$C$33:$K$42,5),"ERR"))</f>
        <v>1</v>
      </c>
      <c r="Q93">
        <f ca="1">IF(AND($D$4="Weekday",$B$7="morning"),VLOOKUP('Simulation Array'!$B93,'Probability Reference Tables '!$C$12:$K$21,6),IF(AND($D$4="Weekday",$B$7="afternoon"),VLOOKUP('Simulation Array'!$B93,'Probability Reference Tables '!$C$33:$K$42,6),"ERR"))</f>
        <v>1</v>
      </c>
      <c r="R93">
        <f ca="1">IF(AND($D$4="Weekday",$B$7="morning"),VLOOKUP('Simulation Array'!$B93,'Probability Reference Tables '!$C$12:$K$21,7),IF(AND($D$4="Weekday",$B$7="afternoon"),VLOOKUP('Simulation Array'!$B93,'Probability Reference Tables '!$C$33:$K$42,7),"ERR"))</f>
        <v>1</v>
      </c>
      <c r="S93">
        <f ca="1">IF(AND($D$4="Weekday",$B$7="morning"),VLOOKUP('Simulation Array'!$B93,'Probability Reference Tables '!$C$12:$K$21,8),IF(AND($D$4="Weekday",$B$7="afternoon"),VLOOKUP('Simulation Array'!$B93,'Probability Reference Tables '!$C$33:$K$42,8),"ERR"))</f>
        <v>1</v>
      </c>
      <c r="T93">
        <f ca="1">IF(AND($D$4="Weekday",$B$7="morning"),VLOOKUP('Simulation Array'!$B93,'Probability Reference Tables '!$C$12:$K$21,9),IF(AND($D$4="Weekday",$B$7="afternoon"),VLOOKUP('Simulation Array'!$B93,'Probability Reference Tables '!$C$33:$K$42,9),"ERR"))</f>
        <v>1</v>
      </c>
    </row>
    <row r="94" spans="1:20" x14ac:dyDescent="0.2">
      <c r="A94">
        <v>69</v>
      </c>
      <c r="B94" s="1">
        <f t="shared" ca="1" si="9"/>
        <v>0.5202250532550281</v>
      </c>
      <c r="C94" s="1">
        <f t="shared" ca="1" si="9"/>
        <v>0.65508094871325373</v>
      </c>
      <c r="D94" s="1">
        <f t="shared" ca="1" si="9"/>
        <v>0.91977070363147928</v>
      </c>
      <c r="E94" s="1">
        <f t="shared" ca="1" si="9"/>
        <v>0.55947517512359224</v>
      </c>
      <c r="F94" s="1">
        <f t="shared" ca="1" si="9"/>
        <v>0.45445564164666263</v>
      </c>
      <c r="G94" s="1">
        <f t="shared" ca="1" si="9"/>
        <v>0.5648306224461368</v>
      </c>
      <c r="H94" s="1">
        <f t="shared" ca="1" si="9"/>
        <v>0.57577492327497182</v>
      </c>
      <c r="I94" s="1">
        <f t="shared" ca="1" si="9"/>
        <v>0.21055890377218378</v>
      </c>
      <c r="L94">
        <v>69</v>
      </c>
      <c r="M94">
        <f ca="1">IF(AND($D$4="Weekday",$B$7="morning"),VLOOKUP('Simulation Array'!$B94,'Probability Reference Tables '!$C$12:$K$21,2),IF(AND($D$4="Weekday",$B$7="afternoon"),VLOOKUP('Simulation Array'!$B94,'Probability Reference Tables '!$C$33:$K$42,2),"ERR"))</f>
        <v>2</v>
      </c>
      <c r="N94">
        <f ca="1">IF(AND($D$4="Weekday",$B$7="morning"),VLOOKUP('Simulation Array'!$B94,'Probability Reference Tables '!$C$12:$K$21,3),IF(AND($D$4="Weekday",$B$7="afternoon"),VLOOKUP('Simulation Array'!$B94,'Probability Reference Tables '!$C$33:$K$42,3),"ERR"))</f>
        <v>1</v>
      </c>
      <c r="O94">
        <f ca="1">IF(AND($D$4="Weekday",$B$7="morning"),VLOOKUP('Simulation Array'!$B94,'Probability Reference Tables '!$C$12:$K$21,4),IF(AND($D$4="Weekday",$B$7="afternoon"),VLOOKUP('Simulation Array'!$B94,'Probability Reference Tables '!$C$33:$K$42,4),"ERR"))</f>
        <v>3</v>
      </c>
      <c r="P94">
        <f ca="1">IF(AND($D$4="Weekday",$B$7="morning"),VLOOKUP('Simulation Array'!$B94,'Probability Reference Tables '!$C$12:$K$21,5),IF(AND($D$4="Weekday",$B$7="afternoon"),VLOOKUP('Simulation Array'!$B94,'Probability Reference Tables '!$C$33:$K$42,5),"ERR"))</f>
        <v>2</v>
      </c>
      <c r="Q94">
        <f ca="1">IF(AND($D$4="Weekday",$B$7="morning"),VLOOKUP('Simulation Array'!$B94,'Probability Reference Tables '!$C$12:$K$21,6),IF(AND($D$4="Weekday",$B$7="afternoon"),VLOOKUP('Simulation Array'!$B94,'Probability Reference Tables '!$C$33:$K$42,6),"ERR"))</f>
        <v>2</v>
      </c>
      <c r="R94">
        <f ca="1">IF(AND($D$4="Weekday",$B$7="morning"),VLOOKUP('Simulation Array'!$B94,'Probability Reference Tables '!$C$12:$K$21,7),IF(AND($D$4="Weekday",$B$7="afternoon"),VLOOKUP('Simulation Array'!$B94,'Probability Reference Tables '!$C$33:$K$42,7),"ERR"))</f>
        <v>1</v>
      </c>
      <c r="S94">
        <f ca="1">IF(AND($D$4="Weekday",$B$7="morning"),VLOOKUP('Simulation Array'!$B94,'Probability Reference Tables '!$C$12:$K$21,8),IF(AND($D$4="Weekday",$B$7="afternoon"),VLOOKUP('Simulation Array'!$B94,'Probability Reference Tables '!$C$33:$K$42,8),"ERR"))</f>
        <v>1</v>
      </c>
      <c r="T94">
        <f ca="1">IF(AND($D$4="Weekday",$B$7="morning"),VLOOKUP('Simulation Array'!$B94,'Probability Reference Tables '!$C$12:$K$21,9),IF(AND($D$4="Weekday",$B$7="afternoon"),VLOOKUP('Simulation Array'!$B94,'Probability Reference Tables '!$C$33:$K$42,9),"ERR"))</f>
        <v>5</v>
      </c>
    </row>
    <row r="95" spans="1:20" x14ac:dyDescent="0.2">
      <c r="A95">
        <v>70</v>
      </c>
      <c r="B95" s="1">
        <f t="shared" ca="1" si="9"/>
        <v>0.66551043074947192</v>
      </c>
      <c r="C95" s="1">
        <f t="shared" ca="1" si="9"/>
        <v>0.80130882779830814</v>
      </c>
      <c r="D95" s="1">
        <f t="shared" ca="1" si="9"/>
        <v>0.9252185013093589</v>
      </c>
      <c r="E95" s="1">
        <f t="shared" ca="1" si="9"/>
        <v>0.6575822013774334</v>
      </c>
      <c r="F95" s="1">
        <f t="shared" ca="1" si="9"/>
        <v>0.47051625308859935</v>
      </c>
      <c r="G95" s="1">
        <f t="shared" ca="1" si="9"/>
        <v>0.29669355847011625</v>
      </c>
      <c r="H95" s="1">
        <f t="shared" ca="1" si="9"/>
        <v>2.2169145108615229E-2</v>
      </c>
      <c r="I95" s="1">
        <f t="shared" ca="1" si="9"/>
        <v>0.53771438793744541</v>
      </c>
      <c r="L95">
        <v>70</v>
      </c>
      <c r="M95">
        <f ca="1">IF(AND($D$4="Weekday",$B$7="morning"),VLOOKUP('Simulation Array'!$B95,'Probability Reference Tables '!$C$12:$K$21,2),IF(AND($D$4="Weekday",$B$7="afternoon"),VLOOKUP('Simulation Array'!$B95,'Probability Reference Tables '!$C$33:$K$42,2),"ERR"))</f>
        <v>3</v>
      </c>
      <c r="N95">
        <f ca="1">IF(AND($D$4="Weekday",$B$7="morning"),VLOOKUP('Simulation Array'!$B95,'Probability Reference Tables '!$C$12:$K$21,3),IF(AND($D$4="Weekday",$B$7="afternoon"),VLOOKUP('Simulation Array'!$B95,'Probability Reference Tables '!$C$33:$K$42,3),"ERR"))</f>
        <v>2</v>
      </c>
      <c r="O95">
        <f ca="1">IF(AND($D$4="Weekday",$B$7="morning"),VLOOKUP('Simulation Array'!$B95,'Probability Reference Tables '!$C$12:$K$21,4),IF(AND($D$4="Weekday",$B$7="afternoon"),VLOOKUP('Simulation Array'!$B95,'Probability Reference Tables '!$C$33:$K$42,4),"ERR"))</f>
        <v>4</v>
      </c>
      <c r="P95">
        <f ca="1">IF(AND($D$4="Weekday",$B$7="morning"),VLOOKUP('Simulation Array'!$B95,'Probability Reference Tables '!$C$12:$K$21,5),IF(AND($D$4="Weekday",$B$7="afternoon"),VLOOKUP('Simulation Array'!$B95,'Probability Reference Tables '!$C$33:$K$42,5),"ERR"))</f>
        <v>2</v>
      </c>
      <c r="Q95">
        <f ca="1">IF(AND($D$4="Weekday",$B$7="morning"),VLOOKUP('Simulation Array'!$B95,'Probability Reference Tables '!$C$12:$K$21,6),IF(AND($D$4="Weekday",$B$7="afternoon"),VLOOKUP('Simulation Array'!$B95,'Probability Reference Tables '!$C$33:$K$42,6),"ERR"))</f>
        <v>2</v>
      </c>
      <c r="R95">
        <f ca="1">IF(AND($D$4="Weekday",$B$7="morning"),VLOOKUP('Simulation Array'!$B95,'Probability Reference Tables '!$C$12:$K$21,7),IF(AND($D$4="Weekday",$B$7="afternoon"),VLOOKUP('Simulation Array'!$B95,'Probability Reference Tables '!$C$33:$K$42,7),"ERR"))</f>
        <v>1</v>
      </c>
      <c r="S95">
        <f ca="1">IF(AND($D$4="Weekday",$B$7="morning"),VLOOKUP('Simulation Array'!$B95,'Probability Reference Tables '!$C$12:$K$21,8),IF(AND($D$4="Weekday",$B$7="afternoon"),VLOOKUP('Simulation Array'!$B95,'Probability Reference Tables '!$C$33:$K$42,8),"ERR"))</f>
        <v>1</v>
      </c>
      <c r="T95">
        <f ca="1">IF(AND($D$4="Weekday",$B$7="morning"),VLOOKUP('Simulation Array'!$B95,'Probability Reference Tables '!$C$12:$K$21,9),IF(AND($D$4="Weekday",$B$7="afternoon"),VLOOKUP('Simulation Array'!$B95,'Probability Reference Tables '!$C$33:$K$42,9),"ERR"))</f>
        <v>8</v>
      </c>
    </row>
    <row r="96" spans="1:20" x14ac:dyDescent="0.2">
      <c r="A96">
        <v>71</v>
      </c>
      <c r="B96" s="1">
        <f t="shared" ca="1" si="9"/>
        <v>0.43804259266231937</v>
      </c>
      <c r="C96" s="1">
        <f t="shared" ca="1" si="9"/>
        <v>0.89638834638972953</v>
      </c>
      <c r="D96" s="1">
        <f t="shared" ca="1" si="9"/>
        <v>0.39713313644425918</v>
      </c>
      <c r="E96" s="1">
        <f t="shared" ca="1" si="9"/>
        <v>0.94042969120743447</v>
      </c>
      <c r="F96" s="1">
        <f t="shared" ca="1" si="9"/>
        <v>6.5527344379071928E-2</v>
      </c>
      <c r="G96" s="1">
        <f t="shared" ca="1" si="9"/>
        <v>0.52919994242359791</v>
      </c>
      <c r="H96" s="1">
        <f t="shared" ca="1" si="9"/>
        <v>0.85675657427603791</v>
      </c>
      <c r="I96" s="1">
        <f t="shared" ca="1" si="9"/>
        <v>0.25408321824346281</v>
      </c>
      <c r="L96">
        <v>71</v>
      </c>
      <c r="M96">
        <f ca="1">IF(AND($D$4="Weekday",$B$7="morning"),VLOOKUP('Simulation Array'!$B96,'Probability Reference Tables '!$C$12:$K$21,2),IF(AND($D$4="Weekday",$B$7="afternoon"),VLOOKUP('Simulation Array'!$B96,'Probability Reference Tables '!$C$33:$K$42,2),"ERR"))</f>
        <v>1</v>
      </c>
      <c r="N96">
        <f ca="1">IF(AND($D$4="Weekday",$B$7="morning"),VLOOKUP('Simulation Array'!$B96,'Probability Reference Tables '!$C$12:$K$21,3),IF(AND($D$4="Weekday",$B$7="afternoon"),VLOOKUP('Simulation Array'!$B96,'Probability Reference Tables '!$C$33:$K$42,3),"ERR"))</f>
        <v>1</v>
      </c>
      <c r="O96">
        <f ca="1">IF(AND($D$4="Weekday",$B$7="morning"),VLOOKUP('Simulation Array'!$B96,'Probability Reference Tables '!$C$12:$K$21,4),IF(AND($D$4="Weekday",$B$7="afternoon"),VLOOKUP('Simulation Array'!$B96,'Probability Reference Tables '!$C$33:$K$42,4),"ERR"))</f>
        <v>2</v>
      </c>
      <c r="P96">
        <f ca="1">IF(AND($D$4="Weekday",$B$7="morning"),VLOOKUP('Simulation Array'!$B96,'Probability Reference Tables '!$C$12:$K$21,5),IF(AND($D$4="Weekday",$B$7="afternoon"),VLOOKUP('Simulation Array'!$B96,'Probability Reference Tables '!$C$33:$K$42,5),"ERR"))</f>
        <v>1</v>
      </c>
      <c r="Q96">
        <f ca="1">IF(AND($D$4="Weekday",$B$7="morning"),VLOOKUP('Simulation Array'!$B96,'Probability Reference Tables '!$C$12:$K$21,6),IF(AND($D$4="Weekday",$B$7="afternoon"),VLOOKUP('Simulation Array'!$B96,'Probability Reference Tables '!$C$33:$K$42,6),"ERR"))</f>
        <v>1</v>
      </c>
      <c r="R96">
        <f ca="1">IF(AND($D$4="Weekday",$B$7="morning"),VLOOKUP('Simulation Array'!$B96,'Probability Reference Tables '!$C$12:$K$21,7),IF(AND($D$4="Weekday",$B$7="afternoon"),VLOOKUP('Simulation Array'!$B96,'Probability Reference Tables '!$C$33:$K$42,7),"ERR"))</f>
        <v>1</v>
      </c>
      <c r="S96">
        <f ca="1">IF(AND($D$4="Weekday",$B$7="morning"),VLOOKUP('Simulation Array'!$B96,'Probability Reference Tables '!$C$12:$K$21,8),IF(AND($D$4="Weekday",$B$7="afternoon"),VLOOKUP('Simulation Array'!$B96,'Probability Reference Tables '!$C$33:$K$42,8),"ERR"))</f>
        <v>1</v>
      </c>
      <c r="T96">
        <f ca="1">IF(AND($D$4="Weekday",$B$7="morning"),VLOOKUP('Simulation Array'!$B96,'Probability Reference Tables '!$C$12:$K$21,9),IF(AND($D$4="Weekday",$B$7="afternoon"),VLOOKUP('Simulation Array'!$B96,'Probability Reference Tables '!$C$33:$K$42,9),"ERR"))</f>
        <v>3</v>
      </c>
    </row>
    <row r="97" spans="1:20" x14ac:dyDescent="0.2">
      <c r="A97">
        <v>72</v>
      </c>
      <c r="B97" s="1">
        <f t="shared" ca="1" si="9"/>
        <v>0.73254344225491774</v>
      </c>
      <c r="C97" s="1">
        <f t="shared" ca="1" si="9"/>
        <v>1.5386922691798977E-2</v>
      </c>
      <c r="D97" s="1">
        <f t="shared" ca="1" si="9"/>
        <v>0.38631921029892902</v>
      </c>
      <c r="E97" s="1">
        <f t="shared" ca="1" si="9"/>
        <v>6.1202686757098834E-2</v>
      </c>
      <c r="F97" s="1">
        <f t="shared" ca="1" si="9"/>
        <v>0.78964827333568754</v>
      </c>
      <c r="G97" s="1">
        <f t="shared" ca="1" si="9"/>
        <v>0.33869828983946337</v>
      </c>
      <c r="H97" s="1">
        <f t="shared" ca="1" si="9"/>
        <v>0.36153490671469179</v>
      </c>
      <c r="I97" s="1">
        <f t="shared" ca="1" si="9"/>
        <v>2.5915011140319466E-3</v>
      </c>
      <c r="L97">
        <v>72</v>
      </c>
      <c r="M97">
        <f ca="1">IF(AND($D$4="Weekday",$B$7="morning"),VLOOKUP('Simulation Array'!$B97,'Probability Reference Tables '!$C$12:$K$21,2),IF(AND($D$4="Weekday",$B$7="afternoon"),VLOOKUP('Simulation Array'!$B97,'Probability Reference Tables '!$C$33:$K$42,2),"ERR"))</f>
        <v>3</v>
      </c>
      <c r="N97">
        <f ca="1">IF(AND($D$4="Weekday",$B$7="morning"),VLOOKUP('Simulation Array'!$B97,'Probability Reference Tables '!$C$12:$K$21,3),IF(AND($D$4="Weekday",$B$7="afternoon"),VLOOKUP('Simulation Array'!$B97,'Probability Reference Tables '!$C$33:$K$42,3),"ERR"))</f>
        <v>2</v>
      </c>
      <c r="O97">
        <f ca="1">IF(AND($D$4="Weekday",$B$7="morning"),VLOOKUP('Simulation Array'!$B97,'Probability Reference Tables '!$C$12:$K$21,4),IF(AND($D$4="Weekday",$B$7="afternoon"),VLOOKUP('Simulation Array'!$B97,'Probability Reference Tables '!$C$33:$K$42,4),"ERR"))</f>
        <v>4</v>
      </c>
      <c r="P97">
        <f ca="1">IF(AND($D$4="Weekday",$B$7="morning"),VLOOKUP('Simulation Array'!$B97,'Probability Reference Tables '!$C$12:$K$21,5),IF(AND($D$4="Weekday",$B$7="afternoon"),VLOOKUP('Simulation Array'!$B97,'Probability Reference Tables '!$C$33:$K$42,5),"ERR"))</f>
        <v>2</v>
      </c>
      <c r="Q97">
        <f ca="1">IF(AND($D$4="Weekday",$B$7="morning"),VLOOKUP('Simulation Array'!$B97,'Probability Reference Tables '!$C$12:$K$21,6),IF(AND($D$4="Weekday",$B$7="afternoon"),VLOOKUP('Simulation Array'!$B97,'Probability Reference Tables '!$C$33:$K$42,6),"ERR"))</f>
        <v>2</v>
      </c>
      <c r="R97">
        <f ca="1">IF(AND($D$4="Weekday",$B$7="morning"),VLOOKUP('Simulation Array'!$B97,'Probability Reference Tables '!$C$12:$K$21,7),IF(AND($D$4="Weekday",$B$7="afternoon"),VLOOKUP('Simulation Array'!$B97,'Probability Reference Tables '!$C$33:$K$42,7),"ERR"))</f>
        <v>1</v>
      </c>
      <c r="S97">
        <f ca="1">IF(AND($D$4="Weekday",$B$7="morning"),VLOOKUP('Simulation Array'!$B97,'Probability Reference Tables '!$C$12:$K$21,8),IF(AND($D$4="Weekday",$B$7="afternoon"),VLOOKUP('Simulation Array'!$B97,'Probability Reference Tables '!$C$33:$K$42,8),"ERR"))</f>
        <v>1</v>
      </c>
      <c r="T97">
        <f ca="1">IF(AND($D$4="Weekday",$B$7="morning"),VLOOKUP('Simulation Array'!$B97,'Probability Reference Tables '!$C$12:$K$21,9),IF(AND($D$4="Weekday",$B$7="afternoon"),VLOOKUP('Simulation Array'!$B97,'Probability Reference Tables '!$C$33:$K$42,9),"ERR"))</f>
        <v>8</v>
      </c>
    </row>
    <row r="98" spans="1:20" x14ac:dyDescent="0.2">
      <c r="A98">
        <v>73</v>
      </c>
      <c r="B98" s="1">
        <f t="shared" ca="1" si="9"/>
        <v>0.63361696952117608</v>
      </c>
      <c r="C98" s="1">
        <f t="shared" ca="1" si="9"/>
        <v>0.57420583172507556</v>
      </c>
      <c r="D98" s="1">
        <f t="shared" ca="1" si="9"/>
        <v>0.40673458561258558</v>
      </c>
      <c r="E98" s="1">
        <f t="shared" ca="1" si="9"/>
        <v>0.36474029125196028</v>
      </c>
      <c r="F98" s="1">
        <f t="shared" ca="1" si="9"/>
        <v>0.51817810874370918</v>
      </c>
      <c r="G98" s="1">
        <f t="shared" ca="1" si="9"/>
        <v>6.7311822967021095E-2</v>
      </c>
      <c r="H98" s="1">
        <f t="shared" ca="1" si="9"/>
        <v>0.72156285211362614</v>
      </c>
      <c r="I98" s="1">
        <f t="shared" ca="1" si="9"/>
        <v>0.80930485441515432</v>
      </c>
      <c r="L98">
        <v>73</v>
      </c>
      <c r="M98">
        <f ca="1">IF(AND($D$4="Weekday",$B$7="morning"),VLOOKUP('Simulation Array'!$B98,'Probability Reference Tables '!$C$12:$K$21,2),IF(AND($D$4="Weekday",$B$7="afternoon"),VLOOKUP('Simulation Array'!$B98,'Probability Reference Tables '!$C$33:$K$42,2),"ERR"))</f>
        <v>2</v>
      </c>
      <c r="N98">
        <f ca="1">IF(AND($D$4="Weekday",$B$7="morning"),VLOOKUP('Simulation Array'!$B98,'Probability Reference Tables '!$C$12:$K$21,3),IF(AND($D$4="Weekday",$B$7="afternoon"),VLOOKUP('Simulation Array'!$B98,'Probability Reference Tables '!$C$33:$K$42,3),"ERR"))</f>
        <v>1</v>
      </c>
      <c r="O98">
        <f ca="1">IF(AND($D$4="Weekday",$B$7="morning"),VLOOKUP('Simulation Array'!$B98,'Probability Reference Tables '!$C$12:$K$21,4),IF(AND($D$4="Weekday",$B$7="afternoon"),VLOOKUP('Simulation Array'!$B98,'Probability Reference Tables '!$C$33:$K$42,4),"ERR"))</f>
        <v>3</v>
      </c>
      <c r="P98">
        <f ca="1">IF(AND($D$4="Weekday",$B$7="morning"),VLOOKUP('Simulation Array'!$B98,'Probability Reference Tables '!$C$12:$K$21,5),IF(AND($D$4="Weekday",$B$7="afternoon"),VLOOKUP('Simulation Array'!$B98,'Probability Reference Tables '!$C$33:$K$42,5),"ERR"))</f>
        <v>2</v>
      </c>
      <c r="Q98">
        <f ca="1">IF(AND($D$4="Weekday",$B$7="morning"),VLOOKUP('Simulation Array'!$B98,'Probability Reference Tables '!$C$12:$K$21,6),IF(AND($D$4="Weekday",$B$7="afternoon"),VLOOKUP('Simulation Array'!$B98,'Probability Reference Tables '!$C$33:$K$42,6),"ERR"))</f>
        <v>2</v>
      </c>
      <c r="R98">
        <f ca="1">IF(AND($D$4="Weekday",$B$7="morning"),VLOOKUP('Simulation Array'!$B98,'Probability Reference Tables '!$C$12:$K$21,7),IF(AND($D$4="Weekday",$B$7="afternoon"),VLOOKUP('Simulation Array'!$B98,'Probability Reference Tables '!$C$33:$K$42,7),"ERR"))</f>
        <v>1</v>
      </c>
      <c r="S98">
        <f ca="1">IF(AND($D$4="Weekday",$B$7="morning"),VLOOKUP('Simulation Array'!$B98,'Probability Reference Tables '!$C$12:$K$21,8),IF(AND($D$4="Weekday",$B$7="afternoon"),VLOOKUP('Simulation Array'!$B98,'Probability Reference Tables '!$C$33:$K$42,8),"ERR"))</f>
        <v>1</v>
      </c>
      <c r="T98">
        <f ca="1">IF(AND($D$4="Weekday",$B$7="morning"),VLOOKUP('Simulation Array'!$B98,'Probability Reference Tables '!$C$12:$K$21,9),IF(AND($D$4="Weekday",$B$7="afternoon"),VLOOKUP('Simulation Array'!$B98,'Probability Reference Tables '!$C$33:$K$42,9),"ERR"))</f>
        <v>6</v>
      </c>
    </row>
    <row r="99" spans="1:20" x14ac:dyDescent="0.2">
      <c r="A99">
        <v>74</v>
      </c>
      <c r="B99" s="1">
        <f t="shared" ca="1" si="9"/>
        <v>0.5901696798695788</v>
      </c>
      <c r="C99" s="1">
        <f t="shared" ca="1" si="9"/>
        <v>0.31714700541498286</v>
      </c>
      <c r="D99" s="1">
        <f t="shared" ca="1" si="9"/>
        <v>0.74803414024817516</v>
      </c>
      <c r="E99" s="1">
        <f t="shared" ca="1" si="9"/>
        <v>0.94044074812720235</v>
      </c>
      <c r="F99" s="1">
        <f t="shared" ca="1" si="9"/>
        <v>6.4454477261501997E-2</v>
      </c>
      <c r="G99" s="1">
        <f t="shared" ca="1" si="9"/>
        <v>0.54029204953608911</v>
      </c>
      <c r="H99" s="1">
        <f t="shared" ca="1" si="9"/>
        <v>0.55968868846994968</v>
      </c>
      <c r="I99" s="1">
        <f t="shared" ca="1" si="9"/>
        <v>0.2343056297431243</v>
      </c>
      <c r="L99">
        <v>74</v>
      </c>
      <c r="M99">
        <f ca="1">IF(AND($D$4="Weekday",$B$7="morning"),VLOOKUP('Simulation Array'!$B99,'Probability Reference Tables '!$C$12:$K$21,2),IF(AND($D$4="Weekday",$B$7="afternoon"),VLOOKUP('Simulation Array'!$B99,'Probability Reference Tables '!$C$33:$K$42,2),"ERR"))</f>
        <v>2</v>
      </c>
      <c r="N99">
        <f ca="1">IF(AND($D$4="Weekday",$B$7="morning"),VLOOKUP('Simulation Array'!$B99,'Probability Reference Tables '!$C$12:$K$21,3),IF(AND($D$4="Weekday",$B$7="afternoon"),VLOOKUP('Simulation Array'!$B99,'Probability Reference Tables '!$C$33:$K$42,3),"ERR"))</f>
        <v>1</v>
      </c>
      <c r="O99">
        <f ca="1">IF(AND($D$4="Weekday",$B$7="morning"),VLOOKUP('Simulation Array'!$B99,'Probability Reference Tables '!$C$12:$K$21,4),IF(AND($D$4="Weekday",$B$7="afternoon"),VLOOKUP('Simulation Array'!$B99,'Probability Reference Tables '!$C$33:$K$42,4),"ERR"))</f>
        <v>3</v>
      </c>
      <c r="P99">
        <f ca="1">IF(AND($D$4="Weekday",$B$7="morning"),VLOOKUP('Simulation Array'!$B99,'Probability Reference Tables '!$C$12:$K$21,5),IF(AND($D$4="Weekday",$B$7="afternoon"),VLOOKUP('Simulation Array'!$B99,'Probability Reference Tables '!$C$33:$K$42,5),"ERR"))</f>
        <v>2</v>
      </c>
      <c r="Q99">
        <f ca="1">IF(AND($D$4="Weekday",$B$7="morning"),VLOOKUP('Simulation Array'!$B99,'Probability Reference Tables '!$C$12:$K$21,6),IF(AND($D$4="Weekday",$B$7="afternoon"),VLOOKUP('Simulation Array'!$B99,'Probability Reference Tables '!$C$33:$K$42,6),"ERR"))</f>
        <v>2</v>
      </c>
      <c r="R99">
        <f ca="1">IF(AND($D$4="Weekday",$B$7="morning"),VLOOKUP('Simulation Array'!$B99,'Probability Reference Tables '!$C$12:$K$21,7),IF(AND($D$4="Weekday",$B$7="afternoon"),VLOOKUP('Simulation Array'!$B99,'Probability Reference Tables '!$C$33:$K$42,7),"ERR"))</f>
        <v>1</v>
      </c>
      <c r="S99">
        <f ca="1">IF(AND($D$4="Weekday",$B$7="morning"),VLOOKUP('Simulation Array'!$B99,'Probability Reference Tables '!$C$12:$K$21,8),IF(AND($D$4="Weekday",$B$7="afternoon"),VLOOKUP('Simulation Array'!$B99,'Probability Reference Tables '!$C$33:$K$42,8),"ERR"))</f>
        <v>1</v>
      </c>
      <c r="T99">
        <f ca="1">IF(AND($D$4="Weekday",$B$7="morning"),VLOOKUP('Simulation Array'!$B99,'Probability Reference Tables '!$C$12:$K$21,9),IF(AND($D$4="Weekday",$B$7="afternoon"),VLOOKUP('Simulation Array'!$B99,'Probability Reference Tables '!$C$33:$K$42,9),"ERR"))</f>
        <v>6</v>
      </c>
    </row>
    <row r="100" spans="1:20" x14ac:dyDescent="0.2">
      <c r="A100">
        <v>75</v>
      </c>
      <c r="B100" s="1">
        <f t="shared" ca="1" si="9"/>
        <v>0.39238731632109292</v>
      </c>
      <c r="C100" s="1">
        <f t="shared" ca="1" si="9"/>
        <v>0.47352809606454127</v>
      </c>
      <c r="D100" s="1">
        <f t="shared" ca="1" si="9"/>
        <v>0.40380378386937499</v>
      </c>
      <c r="E100" s="1">
        <f t="shared" ca="1" si="9"/>
        <v>0.83538361714714149</v>
      </c>
      <c r="F100" s="1">
        <f t="shared" ca="1" si="9"/>
        <v>0.36053528008032631</v>
      </c>
      <c r="G100" s="1">
        <f t="shared" ca="1" si="9"/>
        <v>0.30576944626405111</v>
      </c>
      <c r="H100" s="1">
        <f t="shared" ca="1" si="9"/>
        <v>0.81202063536144153</v>
      </c>
      <c r="I100" s="1">
        <f t="shared" ca="1" si="9"/>
        <v>0.93445786803504771</v>
      </c>
      <c r="L100">
        <v>75</v>
      </c>
      <c r="M100">
        <f ca="1">IF(AND($D$4="Weekday",$B$7="morning"),VLOOKUP('Simulation Array'!$B100,'Probability Reference Tables '!$C$12:$K$21,2),IF(AND($D$4="Weekday",$B$7="afternoon"),VLOOKUP('Simulation Array'!$B100,'Probability Reference Tables '!$C$33:$K$42,2),"ERR"))</f>
        <v>1</v>
      </c>
      <c r="N100">
        <f ca="1">IF(AND($D$4="Weekday",$B$7="morning"),VLOOKUP('Simulation Array'!$B100,'Probability Reference Tables '!$C$12:$K$21,3),IF(AND($D$4="Weekday",$B$7="afternoon"),VLOOKUP('Simulation Array'!$B100,'Probability Reference Tables '!$C$33:$K$42,3),"ERR"))</f>
        <v>1</v>
      </c>
      <c r="O100">
        <f ca="1">IF(AND($D$4="Weekday",$B$7="morning"),VLOOKUP('Simulation Array'!$B100,'Probability Reference Tables '!$C$12:$K$21,4),IF(AND($D$4="Weekday",$B$7="afternoon"),VLOOKUP('Simulation Array'!$B100,'Probability Reference Tables '!$C$33:$K$42,4),"ERR"))</f>
        <v>2</v>
      </c>
      <c r="P100">
        <f ca="1">IF(AND($D$4="Weekday",$B$7="morning"),VLOOKUP('Simulation Array'!$B100,'Probability Reference Tables '!$C$12:$K$21,5),IF(AND($D$4="Weekday",$B$7="afternoon"),VLOOKUP('Simulation Array'!$B100,'Probability Reference Tables '!$C$33:$K$42,5),"ERR"))</f>
        <v>1</v>
      </c>
      <c r="Q100">
        <f ca="1">IF(AND($D$4="Weekday",$B$7="morning"),VLOOKUP('Simulation Array'!$B100,'Probability Reference Tables '!$C$12:$K$21,6),IF(AND($D$4="Weekday",$B$7="afternoon"),VLOOKUP('Simulation Array'!$B100,'Probability Reference Tables '!$C$33:$K$42,6),"ERR"))</f>
        <v>1</v>
      </c>
      <c r="R100">
        <f ca="1">IF(AND($D$4="Weekday",$B$7="morning"),VLOOKUP('Simulation Array'!$B100,'Probability Reference Tables '!$C$12:$K$21,7),IF(AND($D$4="Weekday",$B$7="afternoon"),VLOOKUP('Simulation Array'!$B100,'Probability Reference Tables '!$C$33:$K$42,7),"ERR"))</f>
        <v>1</v>
      </c>
      <c r="S100">
        <f ca="1">IF(AND($D$4="Weekday",$B$7="morning"),VLOOKUP('Simulation Array'!$B100,'Probability Reference Tables '!$C$12:$K$21,8),IF(AND($D$4="Weekday",$B$7="afternoon"),VLOOKUP('Simulation Array'!$B100,'Probability Reference Tables '!$C$33:$K$42,8),"ERR"))</f>
        <v>1</v>
      </c>
      <c r="T100">
        <f ca="1">IF(AND($D$4="Weekday",$B$7="morning"),VLOOKUP('Simulation Array'!$B100,'Probability Reference Tables '!$C$12:$K$21,9),IF(AND($D$4="Weekday",$B$7="afternoon"),VLOOKUP('Simulation Array'!$B100,'Probability Reference Tables '!$C$33:$K$42,9),"ERR"))</f>
        <v>3</v>
      </c>
    </row>
    <row r="101" spans="1:20" x14ac:dyDescent="0.2">
      <c r="A101">
        <v>76</v>
      </c>
      <c r="B101" s="1">
        <f t="shared" ca="1" si="9"/>
        <v>0.21623844902765121</v>
      </c>
      <c r="C101" s="1">
        <f t="shared" ca="1" si="9"/>
        <v>0.99517940886863665</v>
      </c>
      <c r="D101" s="1">
        <f t="shared" ca="1" si="9"/>
        <v>0.75260582071099835</v>
      </c>
      <c r="E101" s="1">
        <f t="shared" ca="1" si="9"/>
        <v>0.76477541358610179</v>
      </c>
      <c r="F101" s="1">
        <f t="shared" ca="1" si="9"/>
        <v>9.6217966869270866E-2</v>
      </c>
      <c r="G101" s="1">
        <f t="shared" ca="1" si="9"/>
        <v>0.27831366615277631</v>
      </c>
      <c r="H101" s="1">
        <f t="shared" ca="1" si="9"/>
        <v>0.73028716736553656</v>
      </c>
      <c r="I101" s="1">
        <f t="shared" ca="1" si="9"/>
        <v>0.88879211393309387</v>
      </c>
      <c r="L101">
        <v>76</v>
      </c>
      <c r="M101">
        <f ca="1">IF(AND($D$4="Weekday",$B$7="morning"),VLOOKUP('Simulation Array'!$B101,'Probability Reference Tables '!$C$12:$K$21,2),IF(AND($D$4="Weekday",$B$7="afternoon"),VLOOKUP('Simulation Array'!$B101,'Probability Reference Tables '!$C$33:$K$42,2),"ERR"))</f>
        <v>1</v>
      </c>
      <c r="N101">
        <f ca="1">IF(AND($D$4="Weekday",$B$7="morning"),VLOOKUP('Simulation Array'!$B101,'Probability Reference Tables '!$C$12:$K$21,3),IF(AND($D$4="Weekday",$B$7="afternoon"),VLOOKUP('Simulation Array'!$B101,'Probability Reference Tables '!$C$33:$K$42,3),"ERR"))</f>
        <v>1</v>
      </c>
      <c r="O101">
        <f ca="1">IF(AND($D$4="Weekday",$B$7="morning"),VLOOKUP('Simulation Array'!$B101,'Probability Reference Tables '!$C$12:$K$21,4),IF(AND($D$4="Weekday",$B$7="afternoon"),VLOOKUP('Simulation Array'!$B101,'Probability Reference Tables '!$C$33:$K$42,4),"ERR"))</f>
        <v>1</v>
      </c>
      <c r="P101">
        <f ca="1">IF(AND($D$4="Weekday",$B$7="morning"),VLOOKUP('Simulation Array'!$B101,'Probability Reference Tables '!$C$12:$K$21,5),IF(AND($D$4="Weekday",$B$7="afternoon"),VLOOKUP('Simulation Array'!$B101,'Probability Reference Tables '!$C$33:$K$42,5),"ERR"))</f>
        <v>1</v>
      </c>
      <c r="Q101">
        <f ca="1">IF(AND($D$4="Weekday",$B$7="morning"),VLOOKUP('Simulation Array'!$B101,'Probability Reference Tables '!$C$12:$K$21,6),IF(AND($D$4="Weekday",$B$7="afternoon"),VLOOKUP('Simulation Array'!$B101,'Probability Reference Tables '!$C$33:$K$42,6),"ERR"))</f>
        <v>1</v>
      </c>
      <c r="R101">
        <f ca="1">IF(AND($D$4="Weekday",$B$7="morning"),VLOOKUP('Simulation Array'!$B101,'Probability Reference Tables '!$C$12:$K$21,7),IF(AND($D$4="Weekday",$B$7="afternoon"),VLOOKUP('Simulation Array'!$B101,'Probability Reference Tables '!$C$33:$K$42,7),"ERR"))</f>
        <v>1</v>
      </c>
      <c r="S101">
        <f ca="1">IF(AND($D$4="Weekday",$B$7="morning"),VLOOKUP('Simulation Array'!$B101,'Probability Reference Tables '!$C$12:$K$21,8),IF(AND($D$4="Weekday",$B$7="afternoon"),VLOOKUP('Simulation Array'!$B101,'Probability Reference Tables '!$C$33:$K$42,8),"ERR"))</f>
        <v>1</v>
      </c>
      <c r="T101">
        <f ca="1">IF(AND($D$4="Weekday",$B$7="morning"),VLOOKUP('Simulation Array'!$B101,'Probability Reference Tables '!$C$12:$K$21,9),IF(AND($D$4="Weekday",$B$7="afternoon"),VLOOKUP('Simulation Array'!$B101,'Probability Reference Tables '!$C$33:$K$42,9),"ERR"))</f>
        <v>1</v>
      </c>
    </row>
    <row r="102" spans="1:20" x14ac:dyDescent="0.2">
      <c r="A102">
        <v>77</v>
      </c>
      <c r="B102" s="1">
        <f t="shared" ca="1" si="9"/>
        <v>0.1551140157648262</v>
      </c>
      <c r="C102" s="1">
        <f t="shared" ca="1" si="9"/>
        <v>0.18765868054434665</v>
      </c>
      <c r="D102" s="1">
        <f t="shared" ca="1" si="9"/>
        <v>0.24160199337561572</v>
      </c>
      <c r="E102" s="1">
        <f t="shared" ca="1" si="9"/>
        <v>0.48355064519959434</v>
      </c>
      <c r="F102" s="1">
        <f t="shared" ca="1" si="9"/>
        <v>0.19908775745916329</v>
      </c>
      <c r="G102" s="1">
        <f t="shared" ca="1" si="9"/>
        <v>0.59761200797293956</v>
      </c>
      <c r="H102" s="1">
        <f t="shared" ca="1" si="9"/>
        <v>0.53831488325443988</v>
      </c>
      <c r="I102" s="1">
        <f t="shared" ca="1" si="9"/>
        <v>0.22194334136765426</v>
      </c>
      <c r="L102">
        <v>77</v>
      </c>
      <c r="M102">
        <f ca="1">IF(AND($D$4="Weekday",$B$7="morning"),VLOOKUP('Simulation Array'!$B102,'Probability Reference Tables '!$C$12:$K$21,2),IF(AND($D$4="Weekday",$B$7="afternoon"),VLOOKUP('Simulation Array'!$B102,'Probability Reference Tables '!$C$33:$K$42,2),"ERR"))</f>
        <v>1</v>
      </c>
      <c r="N102">
        <f ca="1">IF(AND($D$4="Weekday",$B$7="morning"),VLOOKUP('Simulation Array'!$B102,'Probability Reference Tables '!$C$12:$K$21,3),IF(AND($D$4="Weekday",$B$7="afternoon"),VLOOKUP('Simulation Array'!$B102,'Probability Reference Tables '!$C$33:$K$42,3),"ERR"))</f>
        <v>1</v>
      </c>
      <c r="O102">
        <f ca="1">IF(AND($D$4="Weekday",$B$7="morning"),VLOOKUP('Simulation Array'!$B102,'Probability Reference Tables '!$C$12:$K$21,4),IF(AND($D$4="Weekday",$B$7="afternoon"),VLOOKUP('Simulation Array'!$B102,'Probability Reference Tables '!$C$33:$K$42,4),"ERR"))</f>
        <v>1</v>
      </c>
      <c r="P102">
        <f ca="1">IF(AND($D$4="Weekday",$B$7="morning"),VLOOKUP('Simulation Array'!$B102,'Probability Reference Tables '!$C$12:$K$21,5),IF(AND($D$4="Weekday",$B$7="afternoon"),VLOOKUP('Simulation Array'!$B102,'Probability Reference Tables '!$C$33:$K$42,5),"ERR"))</f>
        <v>1</v>
      </c>
      <c r="Q102">
        <f ca="1">IF(AND($D$4="Weekday",$B$7="morning"),VLOOKUP('Simulation Array'!$B102,'Probability Reference Tables '!$C$12:$K$21,6),IF(AND($D$4="Weekday",$B$7="afternoon"),VLOOKUP('Simulation Array'!$B102,'Probability Reference Tables '!$C$33:$K$42,6),"ERR"))</f>
        <v>1</v>
      </c>
      <c r="R102">
        <f ca="1">IF(AND($D$4="Weekday",$B$7="morning"),VLOOKUP('Simulation Array'!$B102,'Probability Reference Tables '!$C$12:$K$21,7),IF(AND($D$4="Weekday",$B$7="afternoon"),VLOOKUP('Simulation Array'!$B102,'Probability Reference Tables '!$C$33:$K$42,7),"ERR"))</f>
        <v>1</v>
      </c>
      <c r="S102">
        <f ca="1">IF(AND($D$4="Weekday",$B$7="morning"),VLOOKUP('Simulation Array'!$B102,'Probability Reference Tables '!$C$12:$K$21,8),IF(AND($D$4="Weekday",$B$7="afternoon"),VLOOKUP('Simulation Array'!$B102,'Probability Reference Tables '!$C$33:$K$42,8),"ERR"))</f>
        <v>1</v>
      </c>
      <c r="T102">
        <f ca="1">IF(AND($D$4="Weekday",$B$7="morning"),VLOOKUP('Simulation Array'!$B102,'Probability Reference Tables '!$C$12:$K$21,9),IF(AND($D$4="Weekday",$B$7="afternoon"),VLOOKUP('Simulation Array'!$B102,'Probability Reference Tables '!$C$33:$K$42,9),"ERR"))</f>
        <v>1</v>
      </c>
    </row>
    <row r="103" spans="1:20" x14ac:dyDescent="0.2">
      <c r="A103">
        <v>78</v>
      </c>
      <c r="B103" s="1">
        <f t="shared" ca="1" si="9"/>
        <v>0.51996623904217087</v>
      </c>
      <c r="C103" s="1">
        <f t="shared" ca="1" si="9"/>
        <v>0.61316822953298977</v>
      </c>
      <c r="D103" s="1">
        <f t="shared" ca="1" si="9"/>
        <v>0.8385704786410122</v>
      </c>
      <c r="E103" s="1">
        <f t="shared" ca="1" si="9"/>
        <v>0.74024548891771513</v>
      </c>
      <c r="F103" s="1">
        <f t="shared" ca="1" si="9"/>
        <v>0.55351171947151023</v>
      </c>
      <c r="G103" s="1">
        <f t="shared" ca="1" si="9"/>
        <v>0.88086166950075473</v>
      </c>
      <c r="H103" s="1">
        <f t="shared" ca="1" si="9"/>
        <v>0.54941487087672114</v>
      </c>
      <c r="I103" s="1">
        <f t="shared" ca="1" si="9"/>
        <v>0.12353101723013771</v>
      </c>
      <c r="L103">
        <v>78</v>
      </c>
      <c r="M103">
        <f ca="1">IF(AND($D$4="Weekday",$B$7="morning"),VLOOKUP('Simulation Array'!$B103,'Probability Reference Tables '!$C$12:$K$21,2),IF(AND($D$4="Weekday",$B$7="afternoon"),VLOOKUP('Simulation Array'!$B103,'Probability Reference Tables '!$C$33:$K$42,2),"ERR"))</f>
        <v>2</v>
      </c>
      <c r="N103">
        <f ca="1">IF(AND($D$4="Weekday",$B$7="morning"),VLOOKUP('Simulation Array'!$B103,'Probability Reference Tables '!$C$12:$K$21,3),IF(AND($D$4="Weekday",$B$7="afternoon"),VLOOKUP('Simulation Array'!$B103,'Probability Reference Tables '!$C$33:$K$42,3),"ERR"))</f>
        <v>1</v>
      </c>
      <c r="O103">
        <f ca="1">IF(AND($D$4="Weekday",$B$7="morning"),VLOOKUP('Simulation Array'!$B103,'Probability Reference Tables '!$C$12:$K$21,4),IF(AND($D$4="Weekday",$B$7="afternoon"),VLOOKUP('Simulation Array'!$B103,'Probability Reference Tables '!$C$33:$K$42,4),"ERR"))</f>
        <v>3</v>
      </c>
      <c r="P103">
        <f ca="1">IF(AND($D$4="Weekday",$B$7="morning"),VLOOKUP('Simulation Array'!$B103,'Probability Reference Tables '!$C$12:$K$21,5),IF(AND($D$4="Weekday",$B$7="afternoon"),VLOOKUP('Simulation Array'!$B103,'Probability Reference Tables '!$C$33:$K$42,5),"ERR"))</f>
        <v>2</v>
      </c>
      <c r="Q103">
        <f ca="1">IF(AND($D$4="Weekday",$B$7="morning"),VLOOKUP('Simulation Array'!$B103,'Probability Reference Tables '!$C$12:$K$21,6),IF(AND($D$4="Weekday",$B$7="afternoon"),VLOOKUP('Simulation Array'!$B103,'Probability Reference Tables '!$C$33:$K$42,6),"ERR"))</f>
        <v>2</v>
      </c>
      <c r="R103">
        <f ca="1">IF(AND($D$4="Weekday",$B$7="morning"),VLOOKUP('Simulation Array'!$B103,'Probability Reference Tables '!$C$12:$K$21,7),IF(AND($D$4="Weekday",$B$7="afternoon"),VLOOKUP('Simulation Array'!$B103,'Probability Reference Tables '!$C$33:$K$42,7),"ERR"))</f>
        <v>1</v>
      </c>
      <c r="S103">
        <f ca="1">IF(AND($D$4="Weekday",$B$7="morning"),VLOOKUP('Simulation Array'!$B103,'Probability Reference Tables '!$C$12:$K$21,8),IF(AND($D$4="Weekday",$B$7="afternoon"),VLOOKUP('Simulation Array'!$B103,'Probability Reference Tables '!$C$33:$K$42,8),"ERR"))</f>
        <v>1</v>
      </c>
      <c r="T103">
        <f ca="1">IF(AND($D$4="Weekday",$B$7="morning"),VLOOKUP('Simulation Array'!$B103,'Probability Reference Tables '!$C$12:$K$21,9),IF(AND($D$4="Weekday",$B$7="afternoon"),VLOOKUP('Simulation Array'!$B103,'Probability Reference Tables '!$C$33:$K$42,9),"ERR"))</f>
        <v>5</v>
      </c>
    </row>
    <row r="104" spans="1:20" x14ac:dyDescent="0.2">
      <c r="A104">
        <v>79</v>
      </c>
      <c r="B104" s="1">
        <f t="shared" ca="1" si="9"/>
        <v>0.85064741107762643</v>
      </c>
      <c r="C104" s="1">
        <f t="shared" ca="1" si="9"/>
        <v>0.14050107655087096</v>
      </c>
      <c r="D104" s="1">
        <f t="shared" ca="1" si="9"/>
        <v>3.3123694430829298E-2</v>
      </c>
      <c r="E104" s="1">
        <f t="shared" ca="1" si="9"/>
        <v>0.68428577025265136</v>
      </c>
      <c r="F104" s="1">
        <f t="shared" ca="1" si="9"/>
        <v>4.9376756120567689E-2</v>
      </c>
      <c r="G104" s="1">
        <f t="shared" ca="1" si="9"/>
        <v>0.90349791805735635</v>
      </c>
      <c r="H104" s="1">
        <f t="shared" ca="1" si="9"/>
        <v>0.873976473483145</v>
      </c>
      <c r="I104" s="1">
        <f t="shared" ca="1" si="9"/>
        <v>0.50883189682743024</v>
      </c>
      <c r="L104">
        <v>79</v>
      </c>
      <c r="M104">
        <f ca="1">IF(AND($D$4="Weekday",$B$7="morning"),VLOOKUP('Simulation Array'!$B104,'Probability Reference Tables '!$C$12:$K$21,2),IF(AND($D$4="Weekday",$B$7="afternoon"),VLOOKUP('Simulation Array'!$B104,'Probability Reference Tables '!$C$33:$K$42,2),"ERR"))</f>
        <v>4</v>
      </c>
      <c r="N104">
        <f ca="1">IF(AND($D$4="Weekday",$B$7="morning"),VLOOKUP('Simulation Array'!$B104,'Probability Reference Tables '!$C$12:$K$21,3),IF(AND($D$4="Weekday",$B$7="afternoon"),VLOOKUP('Simulation Array'!$B104,'Probability Reference Tables '!$C$33:$K$42,3),"ERR"))</f>
        <v>2</v>
      </c>
      <c r="O104">
        <f ca="1">IF(AND($D$4="Weekday",$B$7="morning"),VLOOKUP('Simulation Array'!$B104,'Probability Reference Tables '!$C$12:$K$21,4),IF(AND($D$4="Weekday",$B$7="afternoon"),VLOOKUP('Simulation Array'!$B104,'Probability Reference Tables '!$C$33:$K$42,4),"ERR"))</f>
        <v>6</v>
      </c>
      <c r="P104">
        <f ca="1">IF(AND($D$4="Weekday",$B$7="morning"),VLOOKUP('Simulation Array'!$B104,'Probability Reference Tables '!$C$12:$K$21,5),IF(AND($D$4="Weekday",$B$7="afternoon"),VLOOKUP('Simulation Array'!$B104,'Probability Reference Tables '!$C$33:$K$42,5),"ERR"))</f>
        <v>4</v>
      </c>
      <c r="Q104">
        <f ca="1">IF(AND($D$4="Weekday",$B$7="morning"),VLOOKUP('Simulation Array'!$B104,'Probability Reference Tables '!$C$12:$K$21,6),IF(AND($D$4="Weekday",$B$7="afternoon"),VLOOKUP('Simulation Array'!$B104,'Probability Reference Tables '!$C$33:$K$42,6),"ERR"))</f>
        <v>3</v>
      </c>
      <c r="R104">
        <f ca="1">IF(AND($D$4="Weekday",$B$7="morning"),VLOOKUP('Simulation Array'!$B104,'Probability Reference Tables '!$C$12:$K$21,7),IF(AND($D$4="Weekday",$B$7="afternoon"),VLOOKUP('Simulation Array'!$B104,'Probability Reference Tables '!$C$33:$K$42,7),"ERR"))</f>
        <v>2</v>
      </c>
      <c r="S104">
        <f ca="1">IF(AND($D$4="Weekday",$B$7="morning"),VLOOKUP('Simulation Array'!$B104,'Probability Reference Tables '!$C$12:$K$21,8),IF(AND($D$4="Weekday",$B$7="afternoon"),VLOOKUP('Simulation Array'!$B104,'Probability Reference Tables '!$C$33:$K$42,8),"ERR"))</f>
        <v>1</v>
      </c>
      <c r="T104">
        <f ca="1">IF(AND($D$4="Weekday",$B$7="morning"),VLOOKUP('Simulation Array'!$B104,'Probability Reference Tables '!$C$12:$K$21,9),IF(AND($D$4="Weekday",$B$7="afternoon"),VLOOKUP('Simulation Array'!$B104,'Probability Reference Tables '!$C$33:$K$42,9),"ERR"))</f>
        <v>11</v>
      </c>
    </row>
    <row r="105" spans="1:20" x14ac:dyDescent="0.2">
      <c r="A105">
        <v>80</v>
      </c>
      <c r="B105" s="1">
        <f t="shared" ca="1" si="9"/>
        <v>6.9785413127398055E-2</v>
      </c>
      <c r="C105" s="1">
        <f t="shared" ca="1" si="9"/>
        <v>0.76921169959254698</v>
      </c>
      <c r="D105" s="1">
        <f t="shared" ca="1" si="9"/>
        <v>9.3865527045673969E-2</v>
      </c>
      <c r="E105" s="1">
        <f t="shared" ca="1" si="9"/>
        <v>0.50766285473729078</v>
      </c>
      <c r="F105" s="1">
        <f t="shared" ca="1" si="9"/>
        <v>0.97273709233975958</v>
      </c>
      <c r="G105" s="1">
        <f t="shared" ca="1" si="9"/>
        <v>0.51987803717871961</v>
      </c>
      <c r="H105" s="1">
        <f t="shared" ca="1" si="9"/>
        <v>0.45531195594213247</v>
      </c>
      <c r="I105" s="1">
        <f t="shared" ca="1" si="9"/>
        <v>0.77080205183235839</v>
      </c>
      <c r="L105">
        <v>80</v>
      </c>
      <c r="M105">
        <f ca="1">IF(AND($D$4="Weekday",$B$7="morning"),VLOOKUP('Simulation Array'!$B105,'Probability Reference Tables '!$C$12:$K$21,2),IF(AND($D$4="Weekday",$B$7="afternoon"),VLOOKUP('Simulation Array'!$B105,'Probability Reference Tables '!$C$33:$K$42,2),"ERR"))</f>
        <v>1</v>
      </c>
      <c r="N105">
        <f ca="1">IF(AND($D$4="Weekday",$B$7="morning"),VLOOKUP('Simulation Array'!$B105,'Probability Reference Tables '!$C$12:$K$21,3),IF(AND($D$4="Weekday",$B$7="afternoon"),VLOOKUP('Simulation Array'!$B105,'Probability Reference Tables '!$C$33:$K$42,3),"ERR"))</f>
        <v>1</v>
      </c>
      <c r="O105">
        <f ca="1">IF(AND($D$4="Weekday",$B$7="morning"),VLOOKUP('Simulation Array'!$B105,'Probability Reference Tables '!$C$12:$K$21,4),IF(AND($D$4="Weekday",$B$7="afternoon"),VLOOKUP('Simulation Array'!$B105,'Probability Reference Tables '!$C$33:$K$42,4),"ERR"))</f>
        <v>1</v>
      </c>
      <c r="P105">
        <f ca="1">IF(AND($D$4="Weekday",$B$7="morning"),VLOOKUP('Simulation Array'!$B105,'Probability Reference Tables '!$C$12:$K$21,5),IF(AND($D$4="Weekday",$B$7="afternoon"),VLOOKUP('Simulation Array'!$B105,'Probability Reference Tables '!$C$33:$K$42,5),"ERR"))</f>
        <v>1</v>
      </c>
      <c r="Q105">
        <f ca="1">IF(AND($D$4="Weekday",$B$7="morning"),VLOOKUP('Simulation Array'!$B105,'Probability Reference Tables '!$C$12:$K$21,6),IF(AND($D$4="Weekday",$B$7="afternoon"),VLOOKUP('Simulation Array'!$B105,'Probability Reference Tables '!$C$33:$K$42,6),"ERR"))</f>
        <v>1</v>
      </c>
      <c r="R105">
        <f ca="1">IF(AND($D$4="Weekday",$B$7="morning"),VLOOKUP('Simulation Array'!$B105,'Probability Reference Tables '!$C$12:$K$21,7),IF(AND($D$4="Weekday",$B$7="afternoon"),VLOOKUP('Simulation Array'!$B105,'Probability Reference Tables '!$C$33:$K$42,7),"ERR"))</f>
        <v>1</v>
      </c>
      <c r="S105">
        <f ca="1">IF(AND($D$4="Weekday",$B$7="morning"),VLOOKUP('Simulation Array'!$B105,'Probability Reference Tables '!$C$12:$K$21,8),IF(AND($D$4="Weekday",$B$7="afternoon"),VLOOKUP('Simulation Array'!$B105,'Probability Reference Tables '!$C$33:$K$42,8),"ERR"))</f>
        <v>1</v>
      </c>
      <c r="T105">
        <f ca="1">IF(AND($D$4="Weekday",$B$7="morning"),VLOOKUP('Simulation Array'!$B105,'Probability Reference Tables '!$C$12:$K$21,9),IF(AND($D$4="Weekday",$B$7="afternoon"),VLOOKUP('Simulation Array'!$B105,'Probability Reference Tables '!$C$33:$K$42,9),"ERR"))</f>
        <v>0</v>
      </c>
    </row>
    <row r="106" spans="1:20" x14ac:dyDescent="0.2">
      <c r="A106">
        <v>81</v>
      </c>
      <c r="B106" s="1">
        <f t="shared" ca="1" si="9"/>
        <v>0.46494936811513876</v>
      </c>
      <c r="C106" s="1">
        <f t="shared" ca="1" si="9"/>
        <v>9.8178494347289758E-2</v>
      </c>
      <c r="D106" s="1">
        <f t="shared" ca="1" si="9"/>
        <v>0.54067791554708156</v>
      </c>
      <c r="E106" s="1">
        <f t="shared" ca="1" si="9"/>
        <v>0.3526565859391092</v>
      </c>
      <c r="F106" s="1">
        <f t="shared" ca="1" si="9"/>
        <v>0.60863861421483723</v>
      </c>
      <c r="G106" s="1">
        <f t="shared" ca="1" si="9"/>
        <v>0.55238751836827871</v>
      </c>
      <c r="H106" s="1">
        <f t="shared" ca="1" si="9"/>
        <v>0.39995290968391328</v>
      </c>
      <c r="I106" s="1">
        <f t="shared" ca="1" si="9"/>
        <v>0.95703050323622429</v>
      </c>
      <c r="L106">
        <v>81</v>
      </c>
      <c r="M106">
        <f ca="1">IF(AND($D$4="Weekday",$B$7="morning"),VLOOKUP('Simulation Array'!$B106,'Probability Reference Tables '!$C$12:$K$21,2),IF(AND($D$4="Weekday",$B$7="afternoon"),VLOOKUP('Simulation Array'!$B106,'Probability Reference Tables '!$C$33:$K$42,2),"ERR"))</f>
        <v>2</v>
      </c>
      <c r="N106">
        <f ca="1">IF(AND($D$4="Weekday",$B$7="morning"),VLOOKUP('Simulation Array'!$B106,'Probability Reference Tables '!$C$12:$K$21,3),IF(AND($D$4="Weekday",$B$7="afternoon"),VLOOKUP('Simulation Array'!$B106,'Probability Reference Tables '!$C$33:$K$42,3),"ERR"))</f>
        <v>1</v>
      </c>
      <c r="O106">
        <f ca="1">IF(AND($D$4="Weekday",$B$7="morning"),VLOOKUP('Simulation Array'!$B106,'Probability Reference Tables '!$C$12:$K$21,4),IF(AND($D$4="Weekday",$B$7="afternoon"),VLOOKUP('Simulation Array'!$B106,'Probability Reference Tables '!$C$33:$K$42,4),"ERR"))</f>
        <v>3</v>
      </c>
      <c r="P106">
        <f ca="1">IF(AND($D$4="Weekday",$B$7="morning"),VLOOKUP('Simulation Array'!$B106,'Probability Reference Tables '!$C$12:$K$21,5),IF(AND($D$4="Weekday",$B$7="afternoon"),VLOOKUP('Simulation Array'!$B106,'Probability Reference Tables '!$C$33:$K$42,5),"ERR"))</f>
        <v>2</v>
      </c>
      <c r="Q106">
        <f ca="1">IF(AND($D$4="Weekday",$B$7="morning"),VLOOKUP('Simulation Array'!$B106,'Probability Reference Tables '!$C$12:$K$21,6),IF(AND($D$4="Weekday",$B$7="afternoon"),VLOOKUP('Simulation Array'!$B106,'Probability Reference Tables '!$C$33:$K$42,6),"ERR"))</f>
        <v>2</v>
      </c>
      <c r="R106">
        <f ca="1">IF(AND($D$4="Weekday",$B$7="morning"),VLOOKUP('Simulation Array'!$B106,'Probability Reference Tables '!$C$12:$K$21,7),IF(AND($D$4="Weekday",$B$7="afternoon"),VLOOKUP('Simulation Array'!$B106,'Probability Reference Tables '!$C$33:$K$42,7),"ERR"))</f>
        <v>1</v>
      </c>
      <c r="S106">
        <f ca="1">IF(AND($D$4="Weekday",$B$7="morning"),VLOOKUP('Simulation Array'!$B106,'Probability Reference Tables '!$C$12:$K$21,8),IF(AND($D$4="Weekday",$B$7="afternoon"),VLOOKUP('Simulation Array'!$B106,'Probability Reference Tables '!$C$33:$K$42,8),"ERR"))</f>
        <v>1</v>
      </c>
      <c r="T106">
        <f ca="1">IF(AND($D$4="Weekday",$B$7="morning"),VLOOKUP('Simulation Array'!$B106,'Probability Reference Tables '!$C$12:$K$21,9),IF(AND($D$4="Weekday",$B$7="afternoon"),VLOOKUP('Simulation Array'!$B106,'Probability Reference Tables '!$C$33:$K$42,9),"ERR"))</f>
        <v>5</v>
      </c>
    </row>
    <row r="107" spans="1:20" x14ac:dyDescent="0.2">
      <c r="A107">
        <v>82</v>
      </c>
      <c r="B107" s="1">
        <f t="shared" ref="B107:I122" ca="1" si="10">RAND()</f>
        <v>0.50395118297820063</v>
      </c>
      <c r="C107" s="1">
        <f t="shared" ca="1" si="10"/>
        <v>0.15728121894513225</v>
      </c>
      <c r="D107" s="1">
        <f t="shared" ca="1" si="10"/>
        <v>0.40099231115595058</v>
      </c>
      <c r="E107" s="1">
        <f t="shared" ca="1" si="10"/>
        <v>1.425062099930019E-2</v>
      </c>
      <c r="F107" s="1">
        <f t="shared" ca="1" si="10"/>
        <v>0.68408810645254825</v>
      </c>
      <c r="G107" s="1">
        <f t="shared" ca="1" si="10"/>
        <v>0.746423066945336</v>
      </c>
      <c r="H107" s="1">
        <f t="shared" ca="1" si="10"/>
        <v>0.37766348390056625</v>
      </c>
      <c r="I107" s="1">
        <f t="shared" ca="1" si="10"/>
        <v>0.21112028021801765</v>
      </c>
      <c r="L107">
        <v>82</v>
      </c>
      <c r="M107">
        <f ca="1">IF(AND($D$4="Weekday",$B$7="morning"),VLOOKUP('Simulation Array'!$B107,'Probability Reference Tables '!$C$12:$K$21,2),IF(AND($D$4="Weekday",$B$7="afternoon"),VLOOKUP('Simulation Array'!$B107,'Probability Reference Tables '!$C$33:$K$42,2),"ERR"))</f>
        <v>2</v>
      </c>
      <c r="N107">
        <f ca="1">IF(AND($D$4="Weekday",$B$7="morning"),VLOOKUP('Simulation Array'!$B107,'Probability Reference Tables '!$C$12:$K$21,3),IF(AND($D$4="Weekday",$B$7="afternoon"),VLOOKUP('Simulation Array'!$B107,'Probability Reference Tables '!$C$33:$K$42,3),"ERR"))</f>
        <v>1</v>
      </c>
      <c r="O107">
        <f ca="1">IF(AND($D$4="Weekday",$B$7="morning"),VLOOKUP('Simulation Array'!$B107,'Probability Reference Tables '!$C$12:$K$21,4),IF(AND($D$4="Weekday",$B$7="afternoon"),VLOOKUP('Simulation Array'!$B107,'Probability Reference Tables '!$C$33:$K$42,4),"ERR"))</f>
        <v>3</v>
      </c>
      <c r="P107">
        <f ca="1">IF(AND($D$4="Weekday",$B$7="morning"),VLOOKUP('Simulation Array'!$B107,'Probability Reference Tables '!$C$12:$K$21,5),IF(AND($D$4="Weekday",$B$7="afternoon"),VLOOKUP('Simulation Array'!$B107,'Probability Reference Tables '!$C$33:$K$42,5),"ERR"))</f>
        <v>2</v>
      </c>
      <c r="Q107">
        <f ca="1">IF(AND($D$4="Weekday",$B$7="morning"),VLOOKUP('Simulation Array'!$B107,'Probability Reference Tables '!$C$12:$K$21,6),IF(AND($D$4="Weekday",$B$7="afternoon"),VLOOKUP('Simulation Array'!$B107,'Probability Reference Tables '!$C$33:$K$42,6),"ERR"))</f>
        <v>2</v>
      </c>
      <c r="R107">
        <f ca="1">IF(AND($D$4="Weekday",$B$7="morning"),VLOOKUP('Simulation Array'!$B107,'Probability Reference Tables '!$C$12:$K$21,7),IF(AND($D$4="Weekday",$B$7="afternoon"),VLOOKUP('Simulation Array'!$B107,'Probability Reference Tables '!$C$33:$K$42,7),"ERR"))</f>
        <v>1</v>
      </c>
      <c r="S107">
        <f ca="1">IF(AND($D$4="Weekday",$B$7="morning"),VLOOKUP('Simulation Array'!$B107,'Probability Reference Tables '!$C$12:$K$21,8),IF(AND($D$4="Weekday",$B$7="afternoon"),VLOOKUP('Simulation Array'!$B107,'Probability Reference Tables '!$C$33:$K$42,8),"ERR"))</f>
        <v>1</v>
      </c>
      <c r="T107">
        <f ca="1">IF(AND($D$4="Weekday",$B$7="morning"),VLOOKUP('Simulation Array'!$B107,'Probability Reference Tables '!$C$12:$K$21,9),IF(AND($D$4="Weekday",$B$7="afternoon"),VLOOKUP('Simulation Array'!$B107,'Probability Reference Tables '!$C$33:$K$42,9),"ERR"))</f>
        <v>5</v>
      </c>
    </row>
    <row r="108" spans="1:20" x14ac:dyDescent="0.2">
      <c r="A108">
        <v>83</v>
      </c>
      <c r="B108" s="1">
        <f t="shared" ca="1" si="10"/>
        <v>0.53740610759776031</v>
      </c>
      <c r="C108" s="1">
        <f t="shared" ca="1" si="10"/>
        <v>0.36039651995089816</v>
      </c>
      <c r="D108" s="1">
        <f t="shared" ca="1" si="10"/>
        <v>0.88715591861255405</v>
      </c>
      <c r="E108" s="1">
        <f t="shared" ca="1" si="10"/>
        <v>7.965690204890552E-2</v>
      </c>
      <c r="F108" s="1">
        <f t="shared" ca="1" si="10"/>
        <v>0.75711350363184216</v>
      </c>
      <c r="G108" s="1">
        <f t="shared" ca="1" si="10"/>
        <v>0.51554819254882456</v>
      </c>
      <c r="H108" s="1">
        <f t="shared" ca="1" si="10"/>
        <v>0.26072399647161881</v>
      </c>
      <c r="I108" s="1">
        <f t="shared" ca="1" si="10"/>
        <v>1.0824835160452295E-2</v>
      </c>
      <c r="L108">
        <v>83</v>
      </c>
      <c r="M108">
        <f ca="1">IF(AND($D$4="Weekday",$B$7="morning"),VLOOKUP('Simulation Array'!$B108,'Probability Reference Tables '!$C$12:$K$21,2),IF(AND($D$4="Weekday",$B$7="afternoon"),VLOOKUP('Simulation Array'!$B108,'Probability Reference Tables '!$C$33:$K$42,2),"ERR"))</f>
        <v>2</v>
      </c>
      <c r="N108">
        <f ca="1">IF(AND($D$4="Weekday",$B$7="morning"),VLOOKUP('Simulation Array'!$B108,'Probability Reference Tables '!$C$12:$K$21,3),IF(AND($D$4="Weekday",$B$7="afternoon"),VLOOKUP('Simulation Array'!$B108,'Probability Reference Tables '!$C$33:$K$42,3),"ERR"))</f>
        <v>1</v>
      </c>
      <c r="O108">
        <f ca="1">IF(AND($D$4="Weekday",$B$7="morning"),VLOOKUP('Simulation Array'!$B108,'Probability Reference Tables '!$C$12:$K$21,4),IF(AND($D$4="Weekday",$B$7="afternoon"),VLOOKUP('Simulation Array'!$B108,'Probability Reference Tables '!$C$33:$K$42,4),"ERR"))</f>
        <v>3</v>
      </c>
      <c r="P108">
        <f ca="1">IF(AND($D$4="Weekday",$B$7="morning"),VLOOKUP('Simulation Array'!$B108,'Probability Reference Tables '!$C$12:$K$21,5),IF(AND($D$4="Weekday",$B$7="afternoon"),VLOOKUP('Simulation Array'!$B108,'Probability Reference Tables '!$C$33:$K$42,5),"ERR"))</f>
        <v>2</v>
      </c>
      <c r="Q108">
        <f ca="1">IF(AND($D$4="Weekday",$B$7="morning"),VLOOKUP('Simulation Array'!$B108,'Probability Reference Tables '!$C$12:$K$21,6),IF(AND($D$4="Weekday",$B$7="afternoon"),VLOOKUP('Simulation Array'!$B108,'Probability Reference Tables '!$C$33:$K$42,6),"ERR"))</f>
        <v>2</v>
      </c>
      <c r="R108">
        <f ca="1">IF(AND($D$4="Weekday",$B$7="morning"),VLOOKUP('Simulation Array'!$B108,'Probability Reference Tables '!$C$12:$K$21,7),IF(AND($D$4="Weekday",$B$7="afternoon"),VLOOKUP('Simulation Array'!$B108,'Probability Reference Tables '!$C$33:$K$42,7),"ERR"))</f>
        <v>1</v>
      </c>
      <c r="S108">
        <f ca="1">IF(AND($D$4="Weekday",$B$7="morning"),VLOOKUP('Simulation Array'!$B108,'Probability Reference Tables '!$C$12:$K$21,8),IF(AND($D$4="Weekday",$B$7="afternoon"),VLOOKUP('Simulation Array'!$B108,'Probability Reference Tables '!$C$33:$K$42,8),"ERR"))</f>
        <v>1</v>
      </c>
      <c r="T108">
        <f ca="1">IF(AND($D$4="Weekday",$B$7="morning"),VLOOKUP('Simulation Array'!$B108,'Probability Reference Tables '!$C$12:$K$21,9),IF(AND($D$4="Weekday",$B$7="afternoon"),VLOOKUP('Simulation Array'!$B108,'Probability Reference Tables '!$C$33:$K$42,9),"ERR"))</f>
        <v>5</v>
      </c>
    </row>
    <row r="109" spans="1:20" x14ac:dyDescent="0.2">
      <c r="A109">
        <v>84</v>
      </c>
      <c r="B109" s="1">
        <f t="shared" ca="1" si="10"/>
        <v>0.18612316150933617</v>
      </c>
      <c r="C109" s="1">
        <f t="shared" ca="1" si="10"/>
        <v>0.50394505937828693</v>
      </c>
      <c r="D109" s="1">
        <f t="shared" ca="1" si="10"/>
        <v>0.10157656777043744</v>
      </c>
      <c r="E109" s="1">
        <f t="shared" ca="1" si="10"/>
        <v>0.32706054627722092</v>
      </c>
      <c r="F109" s="1">
        <f t="shared" ca="1" si="10"/>
        <v>0.94535392166812926</v>
      </c>
      <c r="G109" s="1">
        <f t="shared" ca="1" si="10"/>
        <v>8.5248548223505138E-2</v>
      </c>
      <c r="H109" s="1">
        <f t="shared" ca="1" si="10"/>
        <v>0.85878356205744677</v>
      </c>
      <c r="I109" s="1">
        <f t="shared" ca="1" si="10"/>
        <v>0.72274655025845691</v>
      </c>
      <c r="L109">
        <v>84</v>
      </c>
      <c r="M109">
        <f ca="1">IF(AND($D$4="Weekday",$B$7="morning"),VLOOKUP('Simulation Array'!$B109,'Probability Reference Tables '!$C$12:$K$21,2),IF(AND($D$4="Weekday",$B$7="afternoon"),VLOOKUP('Simulation Array'!$B109,'Probability Reference Tables '!$C$33:$K$42,2),"ERR"))</f>
        <v>1</v>
      </c>
      <c r="N109">
        <f ca="1">IF(AND($D$4="Weekday",$B$7="morning"),VLOOKUP('Simulation Array'!$B109,'Probability Reference Tables '!$C$12:$K$21,3),IF(AND($D$4="Weekday",$B$7="afternoon"),VLOOKUP('Simulation Array'!$B109,'Probability Reference Tables '!$C$33:$K$42,3),"ERR"))</f>
        <v>1</v>
      </c>
      <c r="O109">
        <f ca="1">IF(AND($D$4="Weekday",$B$7="morning"),VLOOKUP('Simulation Array'!$B109,'Probability Reference Tables '!$C$12:$K$21,4),IF(AND($D$4="Weekday",$B$7="afternoon"),VLOOKUP('Simulation Array'!$B109,'Probability Reference Tables '!$C$33:$K$42,4),"ERR"))</f>
        <v>1</v>
      </c>
      <c r="P109">
        <f ca="1">IF(AND($D$4="Weekday",$B$7="morning"),VLOOKUP('Simulation Array'!$B109,'Probability Reference Tables '!$C$12:$K$21,5),IF(AND($D$4="Weekday",$B$7="afternoon"),VLOOKUP('Simulation Array'!$B109,'Probability Reference Tables '!$C$33:$K$42,5),"ERR"))</f>
        <v>1</v>
      </c>
      <c r="Q109">
        <f ca="1">IF(AND($D$4="Weekday",$B$7="morning"),VLOOKUP('Simulation Array'!$B109,'Probability Reference Tables '!$C$12:$K$21,6),IF(AND($D$4="Weekday",$B$7="afternoon"),VLOOKUP('Simulation Array'!$B109,'Probability Reference Tables '!$C$33:$K$42,6),"ERR"))</f>
        <v>1</v>
      </c>
      <c r="R109">
        <f ca="1">IF(AND($D$4="Weekday",$B$7="morning"),VLOOKUP('Simulation Array'!$B109,'Probability Reference Tables '!$C$12:$K$21,7),IF(AND($D$4="Weekday",$B$7="afternoon"),VLOOKUP('Simulation Array'!$B109,'Probability Reference Tables '!$C$33:$K$42,7),"ERR"))</f>
        <v>1</v>
      </c>
      <c r="S109">
        <f ca="1">IF(AND($D$4="Weekday",$B$7="morning"),VLOOKUP('Simulation Array'!$B109,'Probability Reference Tables '!$C$12:$K$21,8),IF(AND($D$4="Weekday",$B$7="afternoon"),VLOOKUP('Simulation Array'!$B109,'Probability Reference Tables '!$C$33:$K$42,8),"ERR"))</f>
        <v>1</v>
      </c>
      <c r="T109">
        <f ca="1">IF(AND($D$4="Weekday",$B$7="morning"),VLOOKUP('Simulation Array'!$B109,'Probability Reference Tables '!$C$12:$K$21,9),IF(AND($D$4="Weekday",$B$7="afternoon"),VLOOKUP('Simulation Array'!$B109,'Probability Reference Tables '!$C$33:$K$42,9),"ERR"))</f>
        <v>1</v>
      </c>
    </row>
    <row r="110" spans="1:20" x14ac:dyDescent="0.2">
      <c r="A110">
        <v>85</v>
      </c>
      <c r="B110" s="1">
        <f t="shared" ca="1" si="10"/>
        <v>3.1223880054953246E-2</v>
      </c>
      <c r="C110" s="1">
        <f t="shared" ca="1" si="10"/>
        <v>0.14900923207771255</v>
      </c>
      <c r="D110" s="1">
        <f t="shared" ca="1" si="10"/>
        <v>0.52541813637993651</v>
      </c>
      <c r="E110" s="1">
        <f t="shared" ca="1" si="10"/>
        <v>0.83537005980424306</v>
      </c>
      <c r="F110" s="1">
        <f t="shared" ca="1" si="10"/>
        <v>0.89725687466945803</v>
      </c>
      <c r="G110" s="1">
        <f t="shared" ca="1" si="10"/>
        <v>0.29753582144860946</v>
      </c>
      <c r="H110" s="1">
        <f t="shared" ca="1" si="10"/>
        <v>0.76178803847828336</v>
      </c>
      <c r="I110" s="1">
        <f t="shared" ca="1" si="10"/>
        <v>8.2940776433362284E-2</v>
      </c>
      <c r="L110">
        <v>85</v>
      </c>
      <c r="M110">
        <f ca="1">IF(AND($D$4="Weekday",$B$7="morning"),VLOOKUP('Simulation Array'!$B110,'Probability Reference Tables '!$C$12:$K$21,2),IF(AND($D$4="Weekday",$B$7="afternoon"),VLOOKUP('Simulation Array'!$B110,'Probability Reference Tables '!$C$33:$K$42,2),"ERR"))</f>
        <v>1</v>
      </c>
      <c r="N110">
        <f ca="1">IF(AND($D$4="Weekday",$B$7="morning"),VLOOKUP('Simulation Array'!$B110,'Probability Reference Tables '!$C$12:$K$21,3),IF(AND($D$4="Weekday",$B$7="afternoon"),VLOOKUP('Simulation Array'!$B110,'Probability Reference Tables '!$C$33:$K$42,3),"ERR"))</f>
        <v>1</v>
      </c>
      <c r="O110">
        <f ca="1">IF(AND($D$4="Weekday",$B$7="morning"),VLOOKUP('Simulation Array'!$B110,'Probability Reference Tables '!$C$12:$K$21,4),IF(AND($D$4="Weekday",$B$7="afternoon"),VLOOKUP('Simulation Array'!$B110,'Probability Reference Tables '!$C$33:$K$42,4),"ERR"))</f>
        <v>1</v>
      </c>
      <c r="P110">
        <f ca="1">IF(AND($D$4="Weekday",$B$7="morning"),VLOOKUP('Simulation Array'!$B110,'Probability Reference Tables '!$C$12:$K$21,5),IF(AND($D$4="Weekday",$B$7="afternoon"),VLOOKUP('Simulation Array'!$B110,'Probability Reference Tables '!$C$33:$K$42,5),"ERR"))</f>
        <v>1</v>
      </c>
      <c r="Q110">
        <f ca="1">IF(AND($D$4="Weekday",$B$7="morning"),VLOOKUP('Simulation Array'!$B110,'Probability Reference Tables '!$C$12:$K$21,6),IF(AND($D$4="Weekday",$B$7="afternoon"),VLOOKUP('Simulation Array'!$B110,'Probability Reference Tables '!$C$33:$K$42,6),"ERR"))</f>
        <v>1</v>
      </c>
      <c r="R110">
        <f ca="1">IF(AND($D$4="Weekday",$B$7="morning"),VLOOKUP('Simulation Array'!$B110,'Probability Reference Tables '!$C$12:$K$21,7),IF(AND($D$4="Weekday",$B$7="afternoon"),VLOOKUP('Simulation Array'!$B110,'Probability Reference Tables '!$C$33:$K$42,7),"ERR"))</f>
        <v>1</v>
      </c>
      <c r="S110">
        <f ca="1">IF(AND($D$4="Weekday",$B$7="morning"),VLOOKUP('Simulation Array'!$B110,'Probability Reference Tables '!$C$12:$K$21,8),IF(AND($D$4="Weekday",$B$7="afternoon"),VLOOKUP('Simulation Array'!$B110,'Probability Reference Tables '!$C$33:$K$42,8),"ERR"))</f>
        <v>1</v>
      </c>
      <c r="T110">
        <f ca="1">IF(AND($D$4="Weekday",$B$7="morning"),VLOOKUP('Simulation Array'!$B110,'Probability Reference Tables '!$C$12:$K$21,9),IF(AND($D$4="Weekday",$B$7="afternoon"),VLOOKUP('Simulation Array'!$B110,'Probability Reference Tables '!$C$33:$K$42,9),"ERR"))</f>
        <v>0</v>
      </c>
    </row>
    <row r="111" spans="1:20" x14ac:dyDescent="0.2">
      <c r="A111">
        <v>86</v>
      </c>
      <c r="B111" s="1">
        <f t="shared" ca="1" si="10"/>
        <v>0.46491677370483608</v>
      </c>
      <c r="C111" s="1">
        <f t="shared" ca="1" si="10"/>
        <v>0.68199845327974151</v>
      </c>
      <c r="D111" s="1">
        <f t="shared" ca="1" si="10"/>
        <v>0.59518850530190814</v>
      </c>
      <c r="E111" s="1">
        <f t="shared" ca="1" si="10"/>
        <v>0.69769712598603706</v>
      </c>
      <c r="F111" s="1">
        <f t="shared" ca="1" si="10"/>
        <v>0.96970951046351006</v>
      </c>
      <c r="G111" s="1">
        <f t="shared" ca="1" si="10"/>
        <v>0.96687323522124113</v>
      </c>
      <c r="H111" s="1">
        <f t="shared" ca="1" si="10"/>
        <v>0.86678186236020582</v>
      </c>
      <c r="I111" s="1">
        <f t="shared" ca="1" si="10"/>
        <v>0.73965918692708377</v>
      </c>
      <c r="L111">
        <v>86</v>
      </c>
      <c r="M111">
        <f ca="1">IF(AND($D$4="Weekday",$B$7="morning"),VLOOKUP('Simulation Array'!$B111,'Probability Reference Tables '!$C$12:$K$21,2),IF(AND($D$4="Weekday",$B$7="afternoon"),VLOOKUP('Simulation Array'!$B111,'Probability Reference Tables '!$C$33:$K$42,2),"ERR"))</f>
        <v>2</v>
      </c>
      <c r="N111">
        <f ca="1">IF(AND($D$4="Weekday",$B$7="morning"),VLOOKUP('Simulation Array'!$B111,'Probability Reference Tables '!$C$12:$K$21,3),IF(AND($D$4="Weekday",$B$7="afternoon"),VLOOKUP('Simulation Array'!$B111,'Probability Reference Tables '!$C$33:$K$42,3),"ERR"))</f>
        <v>1</v>
      </c>
      <c r="O111">
        <f ca="1">IF(AND($D$4="Weekday",$B$7="morning"),VLOOKUP('Simulation Array'!$B111,'Probability Reference Tables '!$C$12:$K$21,4),IF(AND($D$4="Weekday",$B$7="afternoon"),VLOOKUP('Simulation Array'!$B111,'Probability Reference Tables '!$C$33:$K$42,4),"ERR"))</f>
        <v>3</v>
      </c>
      <c r="P111">
        <f ca="1">IF(AND($D$4="Weekday",$B$7="morning"),VLOOKUP('Simulation Array'!$B111,'Probability Reference Tables '!$C$12:$K$21,5),IF(AND($D$4="Weekday",$B$7="afternoon"),VLOOKUP('Simulation Array'!$B111,'Probability Reference Tables '!$C$33:$K$42,5),"ERR"))</f>
        <v>2</v>
      </c>
      <c r="Q111">
        <f ca="1">IF(AND($D$4="Weekday",$B$7="morning"),VLOOKUP('Simulation Array'!$B111,'Probability Reference Tables '!$C$12:$K$21,6),IF(AND($D$4="Weekday",$B$7="afternoon"),VLOOKUP('Simulation Array'!$B111,'Probability Reference Tables '!$C$33:$K$42,6),"ERR"))</f>
        <v>2</v>
      </c>
      <c r="R111">
        <f ca="1">IF(AND($D$4="Weekday",$B$7="morning"),VLOOKUP('Simulation Array'!$B111,'Probability Reference Tables '!$C$12:$K$21,7),IF(AND($D$4="Weekday",$B$7="afternoon"),VLOOKUP('Simulation Array'!$B111,'Probability Reference Tables '!$C$33:$K$42,7),"ERR"))</f>
        <v>1</v>
      </c>
      <c r="S111">
        <f ca="1">IF(AND($D$4="Weekday",$B$7="morning"),VLOOKUP('Simulation Array'!$B111,'Probability Reference Tables '!$C$12:$K$21,8),IF(AND($D$4="Weekday",$B$7="afternoon"),VLOOKUP('Simulation Array'!$B111,'Probability Reference Tables '!$C$33:$K$42,8),"ERR"))</f>
        <v>1</v>
      </c>
      <c r="T111">
        <f ca="1">IF(AND($D$4="Weekday",$B$7="morning"),VLOOKUP('Simulation Array'!$B111,'Probability Reference Tables '!$C$12:$K$21,9),IF(AND($D$4="Weekday",$B$7="afternoon"),VLOOKUP('Simulation Array'!$B111,'Probability Reference Tables '!$C$33:$K$42,9),"ERR"))</f>
        <v>5</v>
      </c>
    </row>
    <row r="112" spans="1:20" x14ac:dyDescent="0.2">
      <c r="A112">
        <v>87</v>
      </c>
      <c r="B112" s="1">
        <f t="shared" ca="1" si="10"/>
        <v>0.65622058611484779</v>
      </c>
      <c r="C112" s="1">
        <f t="shared" ca="1" si="10"/>
        <v>0.1852516144128733</v>
      </c>
      <c r="D112" s="1">
        <f t="shared" ca="1" si="10"/>
        <v>0.7014558536379063</v>
      </c>
      <c r="E112" s="1">
        <f t="shared" ca="1" si="10"/>
        <v>0.64355660198337239</v>
      </c>
      <c r="F112" s="1">
        <f t="shared" ca="1" si="10"/>
        <v>0.39750775080699041</v>
      </c>
      <c r="G112" s="1">
        <f t="shared" ca="1" si="10"/>
        <v>0.32965172481460581</v>
      </c>
      <c r="H112" s="1">
        <f t="shared" ca="1" si="10"/>
        <v>0.72086446757065759</v>
      </c>
      <c r="I112" s="1">
        <f t="shared" ca="1" si="10"/>
        <v>0.4861064800595013</v>
      </c>
      <c r="L112">
        <v>87</v>
      </c>
      <c r="M112">
        <f ca="1">IF(AND($D$4="Weekday",$B$7="morning"),VLOOKUP('Simulation Array'!$B112,'Probability Reference Tables '!$C$12:$K$21,2),IF(AND($D$4="Weekday",$B$7="afternoon"),VLOOKUP('Simulation Array'!$B112,'Probability Reference Tables '!$C$33:$K$42,2),"ERR"))</f>
        <v>3</v>
      </c>
      <c r="N112">
        <f ca="1">IF(AND($D$4="Weekday",$B$7="morning"),VLOOKUP('Simulation Array'!$B112,'Probability Reference Tables '!$C$12:$K$21,3),IF(AND($D$4="Weekday",$B$7="afternoon"),VLOOKUP('Simulation Array'!$B112,'Probability Reference Tables '!$C$33:$K$42,3),"ERR"))</f>
        <v>2</v>
      </c>
      <c r="O112">
        <f ca="1">IF(AND($D$4="Weekday",$B$7="morning"),VLOOKUP('Simulation Array'!$B112,'Probability Reference Tables '!$C$12:$K$21,4),IF(AND($D$4="Weekday",$B$7="afternoon"),VLOOKUP('Simulation Array'!$B112,'Probability Reference Tables '!$C$33:$K$42,4),"ERR"))</f>
        <v>4</v>
      </c>
      <c r="P112">
        <f ca="1">IF(AND($D$4="Weekday",$B$7="morning"),VLOOKUP('Simulation Array'!$B112,'Probability Reference Tables '!$C$12:$K$21,5),IF(AND($D$4="Weekday",$B$7="afternoon"),VLOOKUP('Simulation Array'!$B112,'Probability Reference Tables '!$C$33:$K$42,5),"ERR"))</f>
        <v>2</v>
      </c>
      <c r="Q112">
        <f ca="1">IF(AND($D$4="Weekday",$B$7="morning"),VLOOKUP('Simulation Array'!$B112,'Probability Reference Tables '!$C$12:$K$21,6),IF(AND($D$4="Weekday",$B$7="afternoon"),VLOOKUP('Simulation Array'!$B112,'Probability Reference Tables '!$C$33:$K$42,6),"ERR"))</f>
        <v>2</v>
      </c>
      <c r="R112">
        <f ca="1">IF(AND($D$4="Weekday",$B$7="morning"),VLOOKUP('Simulation Array'!$B112,'Probability Reference Tables '!$C$12:$K$21,7),IF(AND($D$4="Weekday",$B$7="afternoon"),VLOOKUP('Simulation Array'!$B112,'Probability Reference Tables '!$C$33:$K$42,7),"ERR"))</f>
        <v>1</v>
      </c>
      <c r="S112">
        <f ca="1">IF(AND($D$4="Weekday",$B$7="morning"),VLOOKUP('Simulation Array'!$B112,'Probability Reference Tables '!$C$12:$K$21,8),IF(AND($D$4="Weekday",$B$7="afternoon"),VLOOKUP('Simulation Array'!$B112,'Probability Reference Tables '!$C$33:$K$42,8),"ERR"))</f>
        <v>1</v>
      </c>
      <c r="T112">
        <f ca="1">IF(AND($D$4="Weekday",$B$7="morning"),VLOOKUP('Simulation Array'!$B112,'Probability Reference Tables '!$C$12:$K$21,9),IF(AND($D$4="Weekday",$B$7="afternoon"),VLOOKUP('Simulation Array'!$B112,'Probability Reference Tables '!$C$33:$K$42,9),"ERR"))</f>
        <v>8</v>
      </c>
    </row>
    <row r="113" spans="1:20" x14ac:dyDescent="0.2">
      <c r="A113">
        <v>88</v>
      </c>
      <c r="B113" s="1">
        <f t="shared" ca="1" si="10"/>
        <v>0.70587841937925944</v>
      </c>
      <c r="C113" s="1">
        <f t="shared" ca="1" si="10"/>
        <v>0.62356682391868201</v>
      </c>
      <c r="D113" s="1">
        <f t="shared" ca="1" si="10"/>
        <v>0.65832030732229063</v>
      </c>
      <c r="E113" s="1">
        <f t="shared" ca="1" si="10"/>
        <v>0.41896222609808587</v>
      </c>
      <c r="F113" s="1">
        <f t="shared" ca="1" si="10"/>
        <v>0.51887920539707888</v>
      </c>
      <c r="G113" s="1">
        <f t="shared" ca="1" si="10"/>
        <v>0.32527542480204497</v>
      </c>
      <c r="H113" s="1">
        <f t="shared" ca="1" si="10"/>
        <v>0.76565970384264159</v>
      </c>
      <c r="I113" s="1">
        <f t="shared" ca="1" si="10"/>
        <v>0.65366548206460817</v>
      </c>
      <c r="L113">
        <v>88</v>
      </c>
      <c r="M113">
        <f ca="1">IF(AND($D$4="Weekday",$B$7="morning"),VLOOKUP('Simulation Array'!$B113,'Probability Reference Tables '!$C$12:$K$21,2),IF(AND($D$4="Weekday",$B$7="afternoon"),VLOOKUP('Simulation Array'!$B113,'Probability Reference Tables '!$C$33:$K$42,2),"ERR"))</f>
        <v>3</v>
      </c>
      <c r="N113">
        <f ca="1">IF(AND($D$4="Weekday",$B$7="morning"),VLOOKUP('Simulation Array'!$B113,'Probability Reference Tables '!$C$12:$K$21,3),IF(AND($D$4="Weekday",$B$7="afternoon"),VLOOKUP('Simulation Array'!$B113,'Probability Reference Tables '!$C$33:$K$42,3),"ERR"))</f>
        <v>2</v>
      </c>
      <c r="O113">
        <f ca="1">IF(AND($D$4="Weekday",$B$7="morning"),VLOOKUP('Simulation Array'!$B113,'Probability Reference Tables '!$C$12:$K$21,4),IF(AND($D$4="Weekday",$B$7="afternoon"),VLOOKUP('Simulation Array'!$B113,'Probability Reference Tables '!$C$33:$K$42,4),"ERR"))</f>
        <v>4</v>
      </c>
      <c r="P113">
        <f ca="1">IF(AND($D$4="Weekday",$B$7="morning"),VLOOKUP('Simulation Array'!$B113,'Probability Reference Tables '!$C$12:$K$21,5),IF(AND($D$4="Weekday",$B$7="afternoon"),VLOOKUP('Simulation Array'!$B113,'Probability Reference Tables '!$C$33:$K$42,5),"ERR"))</f>
        <v>2</v>
      </c>
      <c r="Q113">
        <f ca="1">IF(AND($D$4="Weekday",$B$7="morning"),VLOOKUP('Simulation Array'!$B113,'Probability Reference Tables '!$C$12:$K$21,6),IF(AND($D$4="Weekday",$B$7="afternoon"),VLOOKUP('Simulation Array'!$B113,'Probability Reference Tables '!$C$33:$K$42,6),"ERR"))</f>
        <v>2</v>
      </c>
      <c r="R113">
        <f ca="1">IF(AND($D$4="Weekday",$B$7="morning"),VLOOKUP('Simulation Array'!$B113,'Probability Reference Tables '!$C$12:$K$21,7),IF(AND($D$4="Weekday",$B$7="afternoon"),VLOOKUP('Simulation Array'!$B113,'Probability Reference Tables '!$C$33:$K$42,7),"ERR"))</f>
        <v>1</v>
      </c>
      <c r="S113">
        <f ca="1">IF(AND($D$4="Weekday",$B$7="morning"),VLOOKUP('Simulation Array'!$B113,'Probability Reference Tables '!$C$12:$K$21,8),IF(AND($D$4="Weekday",$B$7="afternoon"),VLOOKUP('Simulation Array'!$B113,'Probability Reference Tables '!$C$33:$K$42,8),"ERR"))</f>
        <v>1</v>
      </c>
      <c r="T113">
        <f ca="1">IF(AND($D$4="Weekday",$B$7="morning"),VLOOKUP('Simulation Array'!$B113,'Probability Reference Tables '!$C$12:$K$21,9),IF(AND($D$4="Weekday",$B$7="afternoon"),VLOOKUP('Simulation Array'!$B113,'Probability Reference Tables '!$C$33:$K$42,9),"ERR"))</f>
        <v>8</v>
      </c>
    </row>
    <row r="114" spans="1:20" x14ac:dyDescent="0.2">
      <c r="A114">
        <v>89</v>
      </c>
      <c r="B114" s="1">
        <f t="shared" ca="1" si="10"/>
        <v>2.87113667036617E-2</v>
      </c>
      <c r="C114" s="1">
        <f t="shared" ca="1" si="10"/>
        <v>0.42164032737838797</v>
      </c>
      <c r="D114" s="1">
        <f t="shared" ca="1" si="10"/>
        <v>0.7498552345452536</v>
      </c>
      <c r="E114" s="1">
        <f t="shared" ca="1" si="10"/>
        <v>0.73655911891140002</v>
      </c>
      <c r="F114" s="1">
        <f t="shared" ca="1" si="10"/>
        <v>0.33940139167762162</v>
      </c>
      <c r="G114" s="1">
        <f t="shared" ca="1" si="10"/>
        <v>0.59761578443303365</v>
      </c>
      <c r="H114" s="1">
        <f t="shared" ca="1" si="10"/>
        <v>0.54915792060434643</v>
      </c>
      <c r="I114" s="1">
        <f t="shared" ca="1" si="10"/>
        <v>0.28051993852248014</v>
      </c>
      <c r="L114">
        <v>89</v>
      </c>
      <c r="M114">
        <f ca="1">IF(AND($D$4="Weekday",$B$7="morning"),VLOOKUP('Simulation Array'!$B114,'Probability Reference Tables '!$C$12:$K$21,2),IF(AND($D$4="Weekday",$B$7="afternoon"),VLOOKUP('Simulation Array'!$B114,'Probability Reference Tables '!$C$33:$K$42,2),"ERR"))</f>
        <v>1</v>
      </c>
      <c r="N114">
        <f ca="1">IF(AND($D$4="Weekday",$B$7="morning"),VLOOKUP('Simulation Array'!$B114,'Probability Reference Tables '!$C$12:$K$21,3),IF(AND($D$4="Weekday",$B$7="afternoon"),VLOOKUP('Simulation Array'!$B114,'Probability Reference Tables '!$C$33:$K$42,3),"ERR"))</f>
        <v>1</v>
      </c>
      <c r="O114">
        <f ca="1">IF(AND($D$4="Weekday",$B$7="morning"),VLOOKUP('Simulation Array'!$B114,'Probability Reference Tables '!$C$12:$K$21,4),IF(AND($D$4="Weekday",$B$7="afternoon"),VLOOKUP('Simulation Array'!$B114,'Probability Reference Tables '!$C$33:$K$42,4),"ERR"))</f>
        <v>1</v>
      </c>
      <c r="P114">
        <f ca="1">IF(AND($D$4="Weekday",$B$7="morning"),VLOOKUP('Simulation Array'!$B114,'Probability Reference Tables '!$C$12:$K$21,5),IF(AND($D$4="Weekday",$B$7="afternoon"),VLOOKUP('Simulation Array'!$B114,'Probability Reference Tables '!$C$33:$K$42,5),"ERR"))</f>
        <v>1</v>
      </c>
      <c r="Q114">
        <f ca="1">IF(AND($D$4="Weekday",$B$7="morning"),VLOOKUP('Simulation Array'!$B114,'Probability Reference Tables '!$C$12:$K$21,6),IF(AND($D$4="Weekday",$B$7="afternoon"),VLOOKUP('Simulation Array'!$B114,'Probability Reference Tables '!$C$33:$K$42,6),"ERR"))</f>
        <v>1</v>
      </c>
      <c r="R114">
        <f ca="1">IF(AND($D$4="Weekday",$B$7="morning"),VLOOKUP('Simulation Array'!$B114,'Probability Reference Tables '!$C$12:$K$21,7),IF(AND($D$4="Weekday",$B$7="afternoon"),VLOOKUP('Simulation Array'!$B114,'Probability Reference Tables '!$C$33:$K$42,7),"ERR"))</f>
        <v>1</v>
      </c>
      <c r="S114">
        <f ca="1">IF(AND($D$4="Weekday",$B$7="morning"),VLOOKUP('Simulation Array'!$B114,'Probability Reference Tables '!$C$12:$K$21,8),IF(AND($D$4="Weekday",$B$7="afternoon"),VLOOKUP('Simulation Array'!$B114,'Probability Reference Tables '!$C$33:$K$42,8),"ERR"))</f>
        <v>1</v>
      </c>
      <c r="T114">
        <f ca="1">IF(AND($D$4="Weekday",$B$7="morning"),VLOOKUP('Simulation Array'!$B114,'Probability Reference Tables '!$C$12:$K$21,9),IF(AND($D$4="Weekday",$B$7="afternoon"),VLOOKUP('Simulation Array'!$B114,'Probability Reference Tables '!$C$33:$K$42,9),"ERR"))</f>
        <v>0</v>
      </c>
    </row>
    <row r="115" spans="1:20" x14ac:dyDescent="0.2">
      <c r="A115">
        <v>90</v>
      </c>
      <c r="B115" s="1">
        <f t="shared" ca="1" si="10"/>
        <v>0.91775376049815016</v>
      </c>
      <c r="C115" s="1">
        <f t="shared" ca="1" si="10"/>
        <v>0.18860586583788075</v>
      </c>
      <c r="D115" s="1">
        <f t="shared" ca="1" si="10"/>
        <v>0.27540813138777953</v>
      </c>
      <c r="E115" s="1">
        <f t="shared" ca="1" si="10"/>
        <v>0.19479677481184621</v>
      </c>
      <c r="F115" s="1">
        <f t="shared" ca="1" si="10"/>
        <v>0.75260585322824014</v>
      </c>
      <c r="G115" s="1">
        <f t="shared" ca="1" si="10"/>
        <v>0.96921591375963678</v>
      </c>
      <c r="H115" s="1">
        <f t="shared" ca="1" si="10"/>
        <v>0.87582036664556728</v>
      </c>
      <c r="I115" s="1">
        <f t="shared" ca="1" si="10"/>
        <v>0.94567882586133656</v>
      </c>
      <c r="L115">
        <v>90</v>
      </c>
      <c r="M115">
        <f ca="1">IF(AND($D$4="Weekday",$B$7="morning"),VLOOKUP('Simulation Array'!$B115,'Probability Reference Tables '!$C$12:$K$21,2),IF(AND($D$4="Weekday",$B$7="afternoon"),VLOOKUP('Simulation Array'!$B115,'Probability Reference Tables '!$C$33:$K$42,2),"ERR"))</f>
        <v>4</v>
      </c>
      <c r="N115">
        <f ca="1">IF(AND($D$4="Weekday",$B$7="morning"),VLOOKUP('Simulation Array'!$B115,'Probability Reference Tables '!$C$12:$K$21,3),IF(AND($D$4="Weekday",$B$7="afternoon"),VLOOKUP('Simulation Array'!$B115,'Probability Reference Tables '!$C$33:$K$42,3),"ERR"))</f>
        <v>2</v>
      </c>
      <c r="O115">
        <f ca="1">IF(AND($D$4="Weekday",$B$7="morning"),VLOOKUP('Simulation Array'!$B115,'Probability Reference Tables '!$C$12:$K$21,4),IF(AND($D$4="Weekday",$B$7="afternoon"),VLOOKUP('Simulation Array'!$B115,'Probability Reference Tables '!$C$33:$K$42,4),"ERR"))</f>
        <v>6</v>
      </c>
      <c r="P115">
        <f ca="1">IF(AND($D$4="Weekday",$B$7="morning"),VLOOKUP('Simulation Array'!$B115,'Probability Reference Tables '!$C$12:$K$21,5),IF(AND($D$4="Weekday",$B$7="afternoon"),VLOOKUP('Simulation Array'!$B115,'Probability Reference Tables '!$C$33:$K$42,5),"ERR"))</f>
        <v>4</v>
      </c>
      <c r="Q115">
        <f ca="1">IF(AND($D$4="Weekday",$B$7="morning"),VLOOKUP('Simulation Array'!$B115,'Probability Reference Tables '!$C$12:$K$21,6),IF(AND($D$4="Weekday",$B$7="afternoon"),VLOOKUP('Simulation Array'!$B115,'Probability Reference Tables '!$C$33:$K$42,6),"ERR"))</f>
        <v>3</v>
      </c>
      <c r="R115">
        <f ca="1">IF(AND($D$4="Weekday",$B$7="morning"),VLOOKUP('Simulation Array'!$B115,'Probability Reference Tables '!$C$12:$K$21,7),IF(AND($D$4="Weekday",$B$7="afternoon"),VLOOKUP('Simulation Array'!$B115,'Probability Reference Tables '!$C$33:$K$42,7),"ERR"))</f>
        <v>2</v>
      </c>
      <c r="S115">
        <f ca="1">IF(AND($D$4="Weekday",$B$7="morning"),VLOOKUP('Simulation Array'!$B115,'Probability Reference Tables '!$C$12:$K$21,8),IF(AND($D$4="Weekday",$B$7="afternoon"),VLOOKUP('Simulation Array'!$B115,'Probability Reference Tables '!$C$33:$K$42,8),"ERR"))</f>
        <v>1</v>
      </c>
      <c r="T115">
        <f ca="1">IF(AND($D$4="Weekday",$B$7="morning"),VLOOKUP('Simulation Array'!$B115,'Probability Reference Tables '!$C$12:$K$21,9),IF(AND($D$4="Weekday",$B$7="afternoon"),VLOOKUP('Simulation Array'!$B115,'Probability Reference Tables '!$C$33:$K$42,9),"ERR"))</f>
        <v>11</v>
      </c>
    </row>
    <row r="116" spans="1:20" x14ac:dyDescent="0.2">
      <c r="A116">
        <v>91</v>
      </c>
      <c r="B116" s="1">
        <f t="shared" ca="1" si="10"/>
        <v>0.54966810066659544</v>
      </c>
      <c r="C116" s="1">
        <f t="shared" ca="1" si="10"/>
        <v>0.70201639261733673</v>
      </c>
      <c r="D116" s="1">
        <f t="shared" ca="1" si="10"/>
        <v>6.4764358544674994E-2</v>
      </c>
      <c r="E116" s="1">
        <f t="shared" ca="1" si="10"/>
        <v>0.37601367823436427</v>
      </c>
      <c r="F116" s="1">
        <f t="shared" ca="1" si="10"/>
        <v>0.96267881793888721</v>
      </c>
      <c r="G116" s="1">
        <f t="shared" ca="1" si="10"/>
        <v>0.22973673310142884</v>
      </c>
      <c r="H116" s="1">
        <f t="shared" ca="1" si="10"/>
        <v>0.68909089067412976</v>
      </c>
      <c r="I116" s="1">
        <f t="shared" ca="1" si="10"/>
        <v>0.67136642203847352</v>
      </c>
      <c r="L116">
        <v>91</v>
      </c>
      <c r="M116">
        <f ca="1">IF(AND($D$4="Weekday",$B$7="morning"),VLOOKUP('Simulation Array'!$B116,'Probability Reference Tables '!$C$12:$K$21,2),IF(AND($D$4="Weekday",$B$7="afternoon"),VLOOKUP('Simulation Array'!$B116,'Probability Reference Tables '!$C$33:$K$42,2),"ERR"))</f>
        <v>2</v>
      </c>
      <c r="N116">
        <f ca="1">IF(AND($D$4="Weekday",$B$7="morning"),VLOOKUP('Simulation Array'!$B116,'Probability Reference Tables '!$C$12:$K$21,3),IF(AND($D$4="Weekday",$B$7="afternoon"),VLOOKUP('Simulation Array'!$B116,'Probability Reference Tables '!$C$33:$K$42,3),"ERR"))</f>
        <v>1</v>
      </c>
      <c r="O116">
        <f ca="1">IF(AND($D$4="Weekday",$B$7="morning"),VLOOKUP('Simulation Array'!$B116,'Probability Reference Tables '!$C$12:$K$21,4),IF(AND($D$4="Weekday",$B$7="afternoon"),VLOOKUP('Simulation Array'!$B116,'Probability Reference Tables '!$C$33:$K$42,4),"ERR"))</f>
        <v>3</v>
      </c>
      <c r="P116">
        <f ca="1">IF(AND($D$4="Weekday",$B$7="morning"),VLOOKUP('Simulation Array'!$B116,'Probability Reference Tables '!$C$12:$K$21,5),IF(AND($D$4="Weekday",$B$7="afternoon"),VLOOKUP('Simulation Array'!$B116,'Probability Reference Tables '!$C$33:$K$42,5),"ERR"))</f>
        <v>2</v>
      </c>
      <c r="Q116">
        <f ca="1">IF(AND($D$4="Weekday",$B$7="morning"),VLOOKUP('Simulation Array'!$B116,'Probability Reference Tables '!$C$12:$K$21,6),IF(AND($D$4="Weekday",$B$7="afternoon"),VLOOKUP('Simulation Array'!$B116,'Probability Reference Tables '!$C$33:$K$42,6),"ERR"))</f>
        <v>2</v>
      </c>
      <c r="R116">
        <f ca="1">IF(AND($D$4="Weekday",$B$7="morning"),VLOOKUP('Simulation Array'!$B116,'Probability Reference Tables '!$C$12:$K$21,7),IF(AND($D$4="Weekday",$B$7="afternoon"),VLOOKUP('Simulation Array'!$B116,'Probability Reference Tables '!$C$33:$K$42,7),"ERR"))</f>
        <v>1</v>
      </c>
      <c r="S116">
        <f ca="1">IF(AND($D$4="Weekday",$B$7="morning"),VLOOKUP('Simulation Array'!$B116,'Probability Reference Tables '!$C$12:$K$21,8),IF(AND($D$4="Weekday",$B$7="afternoon"),VLOOKUP('Simulation Array'!$B116,'Probability Reference Tables '!$C$33:$K$42,8),"ERR"))</f>
        <v>1</v>
      </c>
      <c r="T116">
        <f ca="1">IF(AND($D$4="Weekday",$B$7="morning"),VLOOKUP('Simulation Array'!$B116,'Probability Reference Tables '!$C$12:$K$21,9),IF(AND($D$4="Weekday",$B$7="afternoon"),VLOOKUP('Simulation Array'!$B116,'Probability Reference Tables '!$C$33:$K$42,9),"ERR"))</f>
        <v>5</v>
      </c>
    </row>
    <row r="117" spans="1:20" x14ac:dyDescent="0.2">
      <c r="A117">
        <v>92</v>
      </c>
      <c r="B117" s="1">
        <f t="shared" ca="1" si="10"/>
        <v>0.74003654236245087</v>
      </c>
      <c r="C117" s="1">
        <f t="shared" ca="1" si="10"/>
        <v>0.68648286675285664</v>
      </c>
      <c r="D117" s="1">
        <f t="shared" ca="1" si="10"/>
        <v>0.65859500265166537</v>
      </c>
      <c r="E117" s="1">
        <f t="shared" ca="1" si="10"/>
        <v>0.62118876879667007</v>
      </c>
      <c r="F117" s="1">
        <f t="shared" ca="1" si="10"/>
        <v>0.10248861710021717</v>
      </c>
      <c r="G117" s="1">
        <f t="shared" ca="1" si="10"/>
        <v>0.2151867579232164</v>
      </c>
      <c r="H117" s="1">
        <f t="shared" ca="1" si="10"/>
        <v>0.33225936721230764</v>
      </c>
      <c r="I117" s="1">
        <f t="shared" ca="1" si="10"/>
        <v>0.72212340449033019</v>
      </c>
      <c r="L117">
        <v>92</v>
      </c>
      <c r="M117">
        <f ca="1">IF(AND($D$4="Weekday",$B$7="morning"),VLOOKUP('Simulation Array'!$B117,'Probability Reference Tables '!$C$12:$K$21,2),IF(AND($D$4="Weekday",$B$7="afternoon"),VLOOKUP('Simulation Array'!$B117,'Probability Reference Tables '!$C$33:$K$42,2),"ERR"))</f>
        <v>3</v>
      </c>
      <c r="N117">
        <f ca="1">IF(AND($D$4="Weekday",$B$7="morning"),VLOOKUP('Simulation Array'!$B117,'Probability Reference Tables '!$C$12:$K$21,3),IF(AND($D$4="Weekday",$B$7="afternoon"),VLOOKUP('Simulation Array'!$B117,'Probability Reference Tables '!$C$33:$K$42,3),"ERR"))</f>
        <v>2</v>
      </c>
      <c r="O117">
        <f ca="1">IF(AND($D$4="Weekday",$B$7="morning"),VLOOKUP('Simulation Array'!$B117,'Probability Reference Tables '!$C$12:$K$21,4),IF(AND($D$4="Weekday",$B$7="afternoon"),VLOOKUP('Simulation Array'!$B117,'Probability Reference Tables '!$C$33:$K$42,4),"ERR"))</f>
        <v>4</v>
      </c>
      <c r="P117">
        <f ca="1">IF(AND($D$4="Weekday",$B$7="morning"),VLOOKUP('Simulation Array'!$B117,'Probability Reference Tables '!$C$12:$K$21,5),IF(AND($D$4="Weekday",$B$7="afternoon"),VLOOKUP('Simulation Array'!$B117,'Probability Reference Tables '!$C$33:$K$42,5),"ERR"))</f>
        <v>2</v>
      </c>
      <c r="Q117">
        <f ca="1">IF(AND($D$4="Weekday",$B$7="morning"),VLOOKUP('Simulation Array'!$B117,'Probability Reference Tables '!$C$12:$K$21,6),IF(AND($D$4="Weekday",$B$7="afternoon"),VLOOKUP('Simulation Array'!$B117,'Probability Reference Tables '!$C$33:$K$42,6),"ERR"))</f>
        <v>2</v>
      </c>
      <c r="R117">
        <f ca="1">IF(AND($D$4="Weekday",$B$7="morning"),VLOOKUP('Simulation Array'!$B117,'Probability Reference Tables '!$C$12:$K$21,7),IF(AND($D$4="Weekday",$B$7="afternoon"),VLOOKUP('Simulation Array'!$B117,'Probability Reference Tables '!$C$33:$K$42,7),"ERR"))</f>
        <v>1</v>
      </c>
      <c r="S117">
        <f ca="1">IF(AND($D$4="Weekday",$B$7="morning"),VLOOKUP('Simulation Array'!$B117,'Probability Reference Tables '!$C$12:$K$21,8),IF(AND($D$4="Weekday",$B$7="afternoon"),VLOOKUP('Simulation Array'!$B117,'Probability Reference Tables '!$C$33:$K$42,8),"ERR"))</f>
        <v>1</v>
      </c>
      <c r="T117">
        <f ca="1">IF(AND($D$4="Weekday",$B$7="morning"),VLOOKUP('Simulation Array'!$B117,'Probability Reference Tables '!$C$12:$K$21,9),IF(AND($D$4="Weekday",$B$7="afternoon"),VLOOKUP('Simulation Array'!$B117,'Probability Reference Tables '!$C$33:$K$42,9),"ERR"))</f>
        <v>8</v>
      </c>
    </row>
    <row r="118" spans="1:20" x14ac:dyDescent="0.2">
      <c r="A118">
        <v>93</v>
      </c>
      <c r="B118" s="1">
        <f t="shared" ca="1" si="10"/>
        <v>0.79945569271031891</v>
      </c>
      <c r="C118" s="1">
        <f t="shared" ca="1" si="10"/>
        <v>0.774695293108284</v>
      </c>
      <c r="D118" s="1">
        <f t="shared" ca="1" si="10"/>
        <v>0.1745448701635417</v>
      </c>
      <c r="E118" s="1">
        <f t="shared" ca="1" si="10"/>
        <v>0.71120619625886361</v>
      </c>
      <c r="F118" s="1">
        <f t="shared" ca="1" si="10"/>
        <v>0.69189548976714788</v>
      </c>
      <c r="G118" s="1">
        <f t="shared" ca="1" si="10"/>
        <v>0.25712192546484713</v>
      </c>
      <c r="H118" s="1">
        <f t="shared" ca="1" si="10"/>
        <v>0.35835819781052969</v>
      </c>
      <c r="I118" s="1">
        <f t="shared" ca="1" si="10"/>
        <v>0.60759720638443826</v>
      </c>
      <c r="L118">
        <v>93</v>
      </c>
      <c r="M118">
        <f ca="1">IF(AND($D$4="Weekday",$B$7="morning"),VLOOKUP('Simulation Array'!$B118,'Probability Reference Tables '!$C$12:$K$21,2),IF(AND($D$4="Weekday",$B$7="afternoon"),VLOOKUP('Simulation Array'!$B118,'Probability Reference Tables '!$C$33:$K$42,2),"ERR"))</f>
        <v>3</v>
      </c>
      <c r="N118">
        <f ca="1">IF(AND($D$4="Weekday",$B$7="morning"),VLOOKUP('Simulation Array'!$B118,'Probability Reference Tables '!$C$12:$K$21,3),IF(AND($D$4="Weekday",$B$7="afternoon"),VLOOKUP('Simulation Array'!$B118,'Probability Reference Tables '!$C$33:$K$42,3),"ERR"))</f>
        <v>2</v>
      </c>
      <c r="O118">
        <f ca="1">IF(AND($D$4="Weekday",$B$7="morning"),VLOOKUP('Simulation Array'!$B118,'Probability Reference Tables '!$C$12:$K$21,4),IF(AND($D$4="Weekday",$B$7="afternoon"),VLOOKUP('Simulation Array'!$B118,'Probability Reference Tables '!$C$33:$K$42,4),"ERR"))</f>
        <v>5</v>
      </c>
      <c r="P118">
        <f ca="1">IF(AND($D$4="Weekday",$B$7="morning"),VLOOKUP('Simulation Array'!$B118,'Probability Reference Tables '!$C$12:$K$21,5),IF(AND($D$4="Weekday",$B$7="afternoon"),VLOOKUP('Simulation Array'!$B118,'Probability Reference Tables '!$C$33:$K$42,5),"ERR"))</f>
        <v>3</v>
      </c>
      <c r="Q118">
        <f ca="1">IF(AND($D$4="Weekday",$B$7="morning"),VLOOKUP('Simulation Array'!$B118,'Probability Reference Tables '!$C$12:$K$21,6),IF(AND($D$4="Weekday",$B$7="afternoon"),VLOOKUP('Simulation Array'!$B118,'Probability Reference Tables '!$C$33:$K$42,6),"ERR"))</f>
        <v>3</v>
      </c>
      <c r="R118">
        <f ca="1">IF(AND($D$4="Weekday",$B$7="morning"),VLOOKUP('Simulation Array'!$B118,'Probability Reference Tables '!$C$12:$K$21,7),IF(AND($D$4="Weekday",$B$7="afternoon"),VLOOKUP('Simulation Array'!$B118,'Probability Reference Tables '!$C$33:$K$42,7),"ERR"))</f>
        <v>2</v>
      </c>
      <c r="S118">
        <f ca="1">IF(AND($D$4="Weekday",$B$7="morning"),VLOOKUP('Simulation Array'!$B118,'Probability Reference Tables '!$C$12:$K$21,8),IF(AND($D$4="Weekday",$B$7="afternoon"),VLOOKUP('Simulation Array'!$B118,'Probability Reference Tables '!$C$33:$K$42,8),"ERR"))</f>
        <v>1</v>
      </c>
      <c r="T118">
        <f ca="1">IF(AND($D$4="Weekday",$B$7="morning"),VLOOKUP('Simulation Array'!$B118,'Probability Reference Tables '!$C$12:$K$21,9),IF(AND($D$4="Weekday",$B$7="afternoon"),VLOOKUP('Simulation Array'!$B118,'Probability Reference Tables '!$C$33:$K$42,9),"ERR"))</f>
        <v>10</v>
      </c>
    </row>
    <row r="119" spans="1:20" x14ac:dyDescent="0.2">
      <c r="A119">
        <v>94</v>
      </c>
      <c r="B119" s="1">
        <f t="shared" ca="1" si="10"/>
        <v>0.74498268001358126</v>
      </c>
      <c r="C119" s="1">
        <f t="shared" ca="1" si="10"/>
        <v>0.20029224047449934</v>
      </c>
      <c r="D119" s="1">
        <f t="shared" ca="1" si="10"/>
        <v>0.76988939953234825</v>
      </c>
      <c r="E119" s="1">
        <f t="shared" ca="1" si="10"/>
        <v>0.57624514000224447</v>
      </c>
      <c r="F119" s="1">
        <f t="shared" ca="1" si="10"/>
        <v>0.55197675690479264</v>
      </c>
      <c r="G119" s="1">
        <f t="shared" ca="1" si="10"/>
        <v>8.2090072316858276E-2</v>
      </c>
      <c r="H119" s="1">
        <f t="shared" ca="1" si="10"/>
        <v>0.72484919294719274</v>
      </c>
      <c r="I119" s="1">
        <f t="shared" ca="1" si="10"/>
        <v>0.36859523370536518</v>
      </c>
      <c r="L119">
        <v>94</v>
      </c>
      <c r="M119">
        <f ca="1">IF(AND($D$4="Weekday",$B$7="morning"),VLOOKUP('Simulation Array'!$B119,'Probability Reference Tables '!$C$12:$K$21,2),IF(AND($D$4="Weekday",$B$7="afternoon"),VLOOKUP('Simulation Array'!$B119,'Probability Reference Tables '!$C$33:$K$42,2),"ERR"))</f>
        <v>3</v>
      </c>
      <c r="N119">
        <f ca="1">IF(AND($D$4="Weekday",$B$7="morning"),VLOOKUP('Simulation Array'!$B119,'Probability Reference Tables '!$C$12:$K$21,3),IF(AND($D$4="Weekday",$B$7="afternoon"),VLOOKUP('Simulation Array'!$B119,'Probability Reference Tables '!$C$33:$K$42,3),"ERR"))</f>
        <v>2</v>
      </c>
      <c r="O119">
        <f ca="1">IF(AND($D$4="Weekday",$B$7="morning"),VLOOKUP('Simulation Array'!$B119,'Probability Reference Tables '!$C$12:$K$21,4),IF(AND($D$4="Weekday",$B$7="afternoon"),VLOOKUP('Simulation Array'!$B119,'Probability Reference Tables '!$C$33:$K$42,4),"ERR"))</f>
        <v>4</v>
      </c>
      <c r="P119">
        <f ca="1">IF(AND($D$4="Weekday",$B$7="morning"),VLOOKUP('Simulation Array'!$B119,'Probability Reference Tables '!$C$12:$K$21,5),IF(AND($D$4="Weekday",$B$7="afternoon"),VLOOKUP('Simulation Array'!$B119,'Probability Reference Tables '!$C$33:$K$42,5),"ERR"))</f>
        <v>2</v>
      </c>
      <c r="Q119">
        <f ca="1">IF(AND($D$4="Weekday",$B$7="morning"),VLOOKUP('Simulation Array'!$B119,'Probability Reference Tables '!$C$12:$K$21,6),IF(AND($D$4="Weekday",$B$7="afternoon"),VLOOKUP('Simulation Array'!$B119,'Probability Reference Tables '!$C$33:$K$42,6),"ERR"))</f>
        <v>2</v>
      </c>
      <c r="R119">
        <f ca="1">IF(AND($D$4="Weekday",$B$7="morning"),VLOOKUP('Simulation Array'!$B119,'Probability Reference Tables '!$C$12:$K$21,7),IF(AND($D$4="Weekday",$B$7="afternoon"),VLOOKUP('Simulation Array'!$B119,'Probability Reference Tables '!$C$33:$K$42,7),"ERR"))</f>
        <v>1</v>
      </c>
      <c r="S119">
        <f ca="1">IF(AND($D$4="Weekday",$B$7="morning"),VLOOKUP('Simulation Array'!$B119,'Probability Reference Tables '!$C$12:$K$21,8),IF(AND($D$4="Weekday",$B$7="afternoon"),VLOOKUP('Simulation Array'!$B119,'Probability Reference Tables '!$C$33:$K$42,8),"ERR"))</f>
        <v>1</v>
      </c>
      <c r="T119">
        <f ca="1">IF(AND($D$4="Weekday",$B$7="morning"),VLOOKUP('Simulation Array'!$B119,'Probability Reference Tables '!$C$12:$K$21,9),IF(AND($D$4="Weekday",$B$7="afternoon"),VLOOKUP('Simulation Array'!$B119,'Probability Reference Tables '!$C$33:$K$42,9),"ERR"))</f>
        <v>8</v>
      </c>
    </row>
    <row r="120" spans="1:20" x14ac:dyDescent="0.2">
      <c r="A120">
        <v>95</v>
      </c>
      <c r="B120" s="1">
        <f t="shared" ca="1" si="10"/>
        <v>0.75461777145644426</v>
      </c>
      <c r="C120" s="1">
        <f t="shared" ca="1" si="10"/>
        <v>4.7286532428859829E-2</v>
      </c>
      <c r="D120" s="1">
        <f t="shared" ca="1" si="10"/>
        <v>0.61726678752743991</v>
      </c>
      <c r="E120" s="1">
        <f t="shared" ca="1" si="10"/>
        <v>7.641318418782328E-2</v>
      </c>
      <c r="F120" s="1">
        <f t="shared" ca="1" si="10"/>
        <v>0.54993329329111451</v>
      </c>
      <c r="G120" s="1">
        <f t="shared" ca="1" si="10"/>
        <v>8.4596490019639869E-2</v>
      </c>
      <c r="H120" s="1">
        <f t="shared" ca="1" si="10"/>
        <v>0.88167586313116386</v>
      </c>
      <c r="I120" s="1">
        <f t="shared" ca="1" si="10"/>
        <v>0.66193857359744501</v>
      </c>
      <c r="L120">
        <v>95</v>
      </c>
      <c r="M120">
        <f ca="1">IF(AND($D$4="Weekday",$B$7="morning"),VLOOKUP('Simulation Array'!$B120,'Probability Reference Tables '!$C$12:$K$21,2),IF(AND($D$4="Weekday",$B$7="afternoon"),VLOOKUP('Simulation Array'!$B120,'Probability Reference Tables '!$C$33:$K$42,2),"ERR"))</f>
        <v>3</v>
      </c>
      <c r="N120">
        <f ca="1">IF(AND($D$4="Weekday",$B$7="morning"),VLOOKUP('Simulation Array'!$B120,'Probability Reference Tables '!$C$12:$K$21,3),IF(AND($D$4="Weekday",$B$7="afternoon"),VLOOKUP('Simulation Array'!$B120,'Probability Reference Tables '!$C$33:$K$42,3),"ERR"))</f>
        <v>2</v>
      </c>
      <c r="O120">
        <f ca="1">IF(AND($D$4="Weekday",$B$7="morning"),VLOOKUP('Simulation Array'!$B120,'Probability Reference Tables '!$C$12:$K$21,4),IF(AND($D$4="Weekday",$B$7="afternoon"),VLOOKUP('Simulation Array'!$B120,'Probability Reference Tables '!$C$33:$K$42,4),"ERR"))</f>
        <v>5</v>
      </c>
      <c r="P120">
        <f ca="1">IF(AND($D$4="Weekday",$B$7="morning"),VLOOKUP('Simulation Array'!$B120,'Probability Reference Tables '!$C$12:$K$21,5),IF(AND($D$4="Weekday",$B$7="afternoon"),VLOOKUP('Simulation Array'!$B120,'Probability Reference Tables '!$C$33:$K$42,5),"ERR"))</f>
        <v>3</v>
      </c>
      <c r="Q120">
        <f ca="1">IF(AND($D$4="Weekday",$B$7="morning"),VLOOKUP('Simulation Array'!$B120,'Probability Reference Tables '!$C$12:$K$21,6),IF(AND($D$4="Weekday",$B$7="afternoon"),VLOOKUP('Simulation Array'!$B120,'Probability Reference Tables '!$C$33:$K$42,6),"ERR"))</f>
        <v>3</v>
      </c>
      <c r="R120">
        <f ca="1">IF(AND($D$4="Weekday",$B$7="morning"),VLOOKUP('Simulation Array'!$B120,'Probability Reference Tables '!$C$12:$K$21,7),IF(AND($D$4="Weekday",$B$7="afternoon"),VLOOKUP('Simulation Array'!$B120,'Probability Reference Tables '!$C$33:$K$42,7),"ERR"))</f>
        <v>2</v>
      </c>
      <c r="S120">
        <f ca="1">IF(AND($D$4="Weekday",$B$7="morning"),VLOOKUP('Simulation Array'!$B120,'Probability Reference Tables '!$C$12:$K$21,8),IF(AND($D$4="Weekday",$B$7="afternoon"),VLOOKUP('Simulation Array'!$B120,'Probability Reference Tables '!$C$33:$K$42,8),"ERR"))</f>
        <v>1</v>
      </c>
      <c r="T120">
        <f ca="1">IF(AND($D$4="Weekday",$B$7="morning"),VLOOKUP('Simulation Array'!$B120,'Probability Reference Tables '!$C$12:$K$21,9),IF(AND($D$4="Weekday",$B$7="afternoon"),VLOOKUP('Simulation Array'!$B120,'Probability Reference Tables '!$C$33:$K$42,9),"ERR"))</f>
        <v>10</v>
      </c>
    </row>
    <row r="121" spans="1:20" x14ac:dyDescent="0.2">
      <c r="A121">
        <v>96</v>
      </c>
      <c r="B121" s="1">
        <f t="shared" ca="1" si="10"/>
        <v>0.11003450616081778</v>
      </c>
      <c r="C121" s="1">
        <f t="shared" ca="1" si="10"/>
        <v>0.6985341542847161</v>
      </c>
      <c r="D121" s="1">
        <f t="shared" ca="1" si="10"/>
        <v>0.21397194192644853</v>
      </c>
      <c r="E121" s="1">
        <f t="shared" ca="1" si="10"/>
        <v>0.32230637376202587</v>
      </c>
      <c r="F121" s="1">
        <f t="shared" ca="1" si="10"/>
        <v>5.6705687322953335E-2</v>
      </c>
      <c r="G121" s="1">
        <f t="shared" ca="1" si="10"/>
        <v>0.20071425411555699</v>
      </c>
      <c r="H121" s="1">
        <f t="shared" ca="1" si="10"/>
        <v>0.29072975516834487</v>
      </c>
      <c r="I121" s="1">
        <f t="shared" ca="1" si="10"/>
        <v>0.54687266801496792</v>
      </c>
      <c r="L121">
        <v>96</v>
      </c>
      <c r="M121">
        <f ca="1">IF(AND($D$4="Weekday",$B$7="morning"),VLOOKUP('Simulation Array'!$B121,'Probability Reference Tables '!$C$12:$K$21,2),IF(AND($D$4="Weekday",$B$7="afternoon"),VLOOKUP('Simulation Array'!$B121,'Probability Reference Tables '!$C$33:$K$42,2),"ERR"))</f>
        <v>1</v>
      </c>
      <c r="N121">
        <f ca="1">IF(AND($D$4="Weekday",$B$7="morning"),VLOOKUP('Simulation Array'!$B121,'Probability Reference Tables '!$C$12:$K$21,3),IF(AND($D$4="Weekday",$B$7="afternoon"),VLOOKUP('Simulation Array'!$B121,'Probability Reference Tables '!$C$33:$K$42,3),"ERR"))</f>
        <v>1</v>
      </c>
      <c r="O121">
        <f ca="1">IF(AND($D$4="Weekday",$B$7="morning"),VLOOKUP('Simulation Array'!$B121,'Probability Reference Tables '!$C$12:$K$21,4),IF(AND($D$4="Weekday",$B$7="afternoon"),VLOOKUP('Simulation Array'!$B121,'Probability Reference Tables '!$C$33:$K$42,4),"ERR"))</f>
        <v>1</v>
      </c>
      <c r="P121">
        <f ca="1">IF(AND($D$4="Weekday",$B$7="morning"),VLOOKUP('Simulation Array'!$B121,'Probability Reference Tables '!$C$12:$K$21,5),IF(AND($D$4="Weekday",$B$7="afternoon"),VLOOKUP('Simulation Array'!$B121,'Probability Reference Tables '!$C$33:$K$42,5),"ERR"))</f>
        <v>1</v>
      </c>
      <c r="Q121">
        <f ca="1">IF(AND($D$4="Weekday",$B$7="morning"),VLOOKUP('Simulation Array'!$B121,'Probability Reference Tables '!$C$12:$K$21,6),IF(AND($D$4="Weekday",$B$7="afternoon"),VLOOKUP('Simulation Array'!$B121,'Probability Reference Tables '!$C$33:$K$42,6),"ERR"))</f>
        <v>1</v>
      </c>
      <c r="R121">
        <f ca="1">IF(AND($D$4="Weekday",$B$7="morning"),VLOOKUP('Simulation Array'!$B121,'Probability Reference Tables '!$C$12:$K$21,7),IF(AND($D$4="Weekday",$B$7="afternoon"),VLOOKUP('Simulation Array'!$B121,'Probability Reference Tables '!$C$33:$K$42,7),"ERR"))</f>
        <v>1</v>
      </c>
      <c r="S121">
        <f ca="1">IF(AND($D$4="Weekday",$B$7="morning"),VLOOKUP('Simulation Array'!$B121,'Probability Reference Tables '!$C$12:$K$21,8),IF(AND($D$4="Weekday",$B$7="afternoon"),VLOOKUP('Simulation Array'!$B121,'Probability Reference Tables '!$C$33:$K$42,8),"ERR"))</f>
        <v>1</v>
      </c>
      <c r="T121">
        <f ca="1">IF(AND($D$4="Weekday",$B$7="morning"),VLOOKUP('Simulation Array'!$B121,'Probability Reference Tables '!$C$12:$K$21,9),IF(AND($D$4="Weekday",$B$7="afternoon"),VLOOKUP('Simulation Array'!$B121,'Probability Reference Tables '!$C$33:$K$42,9),"ERR"))</f>
        <v>0</v>
      </c>
    </row>
    <row r="122" spans="1:20" x14ac:dyDescent="0.2">
      <c r="A122">
        <v>97</v>
      </c>
      <c r="B122" s="1">
        <f t="shared" ca="1" si="10"/>
        <v>0.42013794463624354</v>
      </c>
      <c r="C122" s="1">
        <f t="shared" ca="1" si="10"/>
        <v>0.61138776851924514</v>
      </c>
      <c r="D122" s="1">
        <f t="shared" ca="1" si="10"/>
        <v>0.93377550534216081</v>
      </c>
      <c r="E122" s="1">
        <f t="shared" ca="1" si="10"/>
        <v>0.24424499256929233</v>
      </c>
      <c r="F122" s="1">
        <f t="shared" ca="1" si="10"/>
        <v>0.41813252787902921</v>
      </c>
      <c r="G122" s="1">
        <f t="shared" ca="1" si="10"/>
        <v>0.39019620337028227</v>
      </c>
      <c r="H122" s="1">
        <f t="shared" ca="1" si="10"/>
        <v>0.92930548783259292</v>
      </c>
      <c r="I122" s="1">
        <f t="shared" ca="1" si="10"/>
        <v>0.1039235476817536</v>
      </c>
      <c r="L122">
        <v>97</v>
      </c>
      <c r="M122">
        <f ca="1">IF(AND($D$4="Weekday",$B$7="morning"),VLOOKUP('Simulation Array'!$B122,'Probability Reference Tables '!$C$12:$K$21,2),IF(AND($D$4="Weekday",$B$7="afternoon"),VLOOKUP('Simulation Array'!$B122,'Probability Reference Tables '!$C$33:$K$42,2),"ERR"))</f>
        <v>1</v>
      </c>
      <c r="N122">
        <f ca="1">IF(AND($D$4="Weekday",$B$7="morning"),VLOOKUP('Simulation Array'!$B122,'Probability Reference Tables '!$C$12:$K$21,3),IF(AND($D$4="Weekday",$B$7="afternoon"),VLOOKUP('Simulation Array'!$B122,'Probability Reference Tables '!$C$33:$K$42,3),"ERR"))</f>
        <v>1</v>
      </c>
      <c r="O122">
        <f ca="1">IF(AND($D$4="Weekday",$B$7="morning"),VLOOKUP('Simulation Array'!$B122,'Probability Reference Tables '!$C$12:$K$21,4),IF(AND($D$4="Weekday",$B$7="afternoon"),VLOOKUP('Simulation Array'!$B122,'Probability Reference Tables '!$C$33:$K$42,4),"ERR"))</f>
        <v>2</v>
      </c>
      <c r="P122">
        <f ca="1">IF(AND($D$4="Weekday",$B$7="morning"),VLOOKUP('Simulation Array'!$B122,'Probability Reference Tables '!$C$12:$K$21,5),IF(AND($D$4="Weekday",$B$7="afternoon"),VLOOKUP('Simulation Array'!$B122,'Probability Reference Tables '!$C$33:$K$42,5),"ERR"))</f>
        <v>1</v>
      </c>
      <c r="Q122">
        <f ca="1">IF(AND($D$4="Weekday",$B$7="morning"),VLOOKUP('Simulation Array'!$B122,'Probability Reference Tables '!$C$12:$K$21,6),IF(AND($D$4="Weekday",$B$7="afternoon"),VLOOKUP('Simulation Array'!$B122,'Probability Reference Tables '!$C$33:$K$42,6),"ERR"))</f>
        <v>1</v>
      </c>
      <c r="R122">
        <f ca="1">IF(AND($D$4="Weekday",$B$7="morning"),VLOOKUP('Simulation Array'!$B122,'Probability Reference Tables '!$C$12:$K$21,7),IF(AND($D$4="Weekday",$B$7="afternoon"),VLOOKUP('Simulation Array'!$B122,'Probability Reference Tables '!$C$33:$K$42,7),"ERR"))</f>
        <v>1</v>
      </c>
      <c r="S122">
        <f ca="1">IF(AND($D$4="Weekday",$B$7="morning"),VLOOKUP('Simulation Array'!$B122,'Probability Reference Tables '!$C$12:$K$21,8),IF(AND($D$4="Weekday",$B$7="afternoon"),VLOOKUP('Simulation Array'!$B122,'Probability Reference Tables '!$C$33:$K$42,8),"ERR"))</f>
        <v>1</v>
      </c>
      <c r="T122">
        <f ca="1">IF(AND($D$4="Weekday",$B$7="morning"),VLOOKUP('Simulation Array'!$B122,'Probability Reference Tables '!$C$12:$K$21,9),IF(AND($D$4="Weekday",$B$7="afternoon"),VLOOKUP('Simulation Array'!$B122,'Probability Reference Tables '!$C$33:$K$42,9),"ERR"))</f>
        <v>3</v>
      </c>
    </row>
    <row r="123" spans="1:20" x14ac:dyDescent="0.2">
      <c r="A123">
        <v>98</v>
      </c>
      <c r="B123" s="1">
        <f t="shared" ref="B123:I138" ca="1" si="11">RAND()</f>
        <v>0.48818129043094771</v>
      </c>
      <c r="C123" s="1">
        <f t="shared" ca="1" si="11"/>
        <v>0.37181089651989607</v>
      </c>
      <c r="D123" s="1">
        <f t="shared" ca="1" si="11"/>
        <v>0.96743852372422334</v>
      </c>
      <c r="E123" s="1">
        <f t="shared" ca="1" si="11"/>
        <v>0.95359975894650306</v>
      </c>
      <c r="F123" s="1">
        <f t="shared" ca="1" si="11"/>
        <v>0.74868465024809661</v>
      </c>
      <c r="G123" s="1">
        <f t="shared" ca="1" si="11"/>
        <v>0.49806383206816995</v>
      </c>
      <c r="H123" s="1">
        <f t="shared" ca="1" si="11"/>
        <v>0.25159247645239424</v>
      </c>
      <c r="I123" s="1">
        <f t="shared" ca="1" si="11"/>
        <v>0.40004751654925952</v>
      </c>
      <c r="L123">
        <v>98</v>
      </c>
      <c r="M123">
        <f ca="1">IF(AND($D$4="Weekday",$B$7="morning"),VLOOKUP('Simulation Array'!$B123,'Probability Reference Tables '!$C$12:$K$21,2),IF(AND($D$4="Weekday",$B$7="afternoon"),VLOOKUP('Simulation Array'!$B123,'Probability Reference Tables '!$C$33:$K$42,2),"ERR"))</f>
        <v>2</v>
      </c>
      <c r="N123">
        <f ca="1">IF(AND($D$4="Weekday",$B$7="morning"),VLOOKUP('Simulation Array'!$B123,'Probability Reference Tables '!$C$12:$K$21,3),IF(AND($D$4="Weekday",$B$7="afternoon"),VLOOKUP('Simulation Array'!$B123,'Probability Reference Tables '!$C$33:$K$42,3),"ERR"))</f>
        <v>1</v>
      </c>
      <c r="O123">
        <f ca="1">IF(AND($D$4="Weekday",$B$7="morning"),VLOOKUP('Simulation Array'!$B123,'Probability Reference Tables '!$C$12:$K$21,4),IF(AND($D$4="Weekday",$B$7="afternoon"),VLOOKUP('Simulation Array'!$B123,'Probability Reference Tables '!$C$33:$K$42,4),"ERR"))</f>
        <v>3</v>
      </c>
      <c r="P123">
        <f ca="1">IF(AND($D$4="Weekday",$B$7="morning"),VLOOKUP('Simulation Array'!$B123,'Probability Reference Tables '!$C$12:$K$21,5),IF(AND($D$4="Weekday",$B$7="afternoon"),VLOOKUP('Simulation Array'!$B123,'Probability Reference Tables '!$C$33:$K$42,5),"ERR"))</f>
        <v>2</v>
      </c>
      <c r="Q123">
        <f ca="1">IF(AND($D$4="Weekday",$B$7="morning"),VLOOKUP('Simulation Array'!$B123,'Probability Reference Tables '!$C$12:$K$21,6),IF(AND($D$4="Weekday",$B$7="afternoon"),VLOOKUP('Simulation Array'!$B123,'Probability Reference Tables '!$C$33:$K$42,6),"ERR"))</f>
        <v>2</v>
      </c>
      <c r="R123">
        <f ca="1">IF(AND($D$4="Weekday",$B$7="morning"),VLOOKUP('Simulation Array'!$B123,'Probability Reference Tables '!$C$12:$K$21,7),IF(AND($D$4="Weekday",$B$7="afternoon"),VLOOKUP('Simulation Array'!$B123,'Probability Reference Tables '!$C$33:$K$42,7),"ERR"))</f>
        <v>1</v>
      </c>
      <c r="S123">
        <f ca="1">IF(AND($D$4="Weekday",$B$7="morning"),VLOOKUP('Simulation Array'!$B123,'Probability Reference Tables '!$C$12:$K$21,8),IF(AND($D$4="Weekday",$B$7="afternoon"),VLOOKUP('Simulation Array'!$B123,'Probability Reference Tables '!$C$33:$K$42,8),"ERR"))</f>
        <v>1</v>
      </c>
      <c r="T123">
        <f ca="1">IF(AND($D$4="Weekday",$B$7="morning"),VLOOKUP('Simulation Array'!$B123,'Probability Reference Tables '!$C$12:$K$21,9),IF(AND($D$4="Weekday",$B$7="afternoon"),VLOOKUP('Simulation Array'!$B123,'Probability Reference Tables '!$C$33:$K$42,9),"ERR"))</f>
        <v>5</v>
      </c>
    </row>
    <row r="124" spans="1:20" x14ac:dyDescent="0.2">
      <c r="A124">
        <v>99</v>
      </c>
      <c r="B124" s="1">
        <f t="shared" ca="1" si="11"/>
        <v>0.61392999302869866</v>
      </c>
      <c r="C124" s="1">
        <f t="shared" ca="1" si="11"/>
        <v>5.6497766413563189E-2</v>
      </c>
      <c r="D124" s="1">
        <f t="shared" ca="1" si="11"/>
        <v>0.55544084853746378</v>
      </c>
      <c r="E124" s="1">
        <f t="shared" ca="1" si="11"/>
        <v>0.28493457932145061</v>
      </c>
      <c r="F124" s="1">
        <f t="shared" ca="1" si="11"/>
        <v>6.6337206284585171E-2</v>
      </c>
      <c r="G124" s="1">
        <f t="shared" ca="1" si="11"/>
        <v>0.3327598614734506</v>
      </c>
      <c r="H124" s="1">
        <f t="shared" ca="1" si="11"/>
        <v>0.69922980025176329</v>
      </c>
      <c r="I124" s="1">
        <f t="shared" ca="1" si="11"/>
        <v>0.18366461959613722</v>
      </c>
      <c r="L124">
        <v>99</v>
      </c>
      <c r="M124">
        <f ca="1">IF(AND($D$4="Weekday",$B$7="morning"),VLOOKUP('Simulation Array'!$B124,'Probability Reference Tables '!$C$12:$K$21,2),IF(AND($D$4="Weekday",$B$7="afternoon"),VLOOKUP('Simulation Array'!$B124,'Probability Reference Tables '!$C$33:$K$42,2),"ERR"))</f>
        <v>2</v>
      </c>
      <c r="N124">
        <f ca="1">IF(AND($D$4="Weekday",$B$7="morning"),VLOOKUP('Simulation Array'!$B124,'Probability Reference Tables '!$C$12:$K$21,3),IF(AND($D$4="Weekday",$B$7="afternoon"),VLOOKUP('Simulation Array'!$B124,'Probability Reference Tables '!$C$33:$K$42,3),"ERR"))</f>
        <v>1</v>
      </c>
      <c r="O124">
        <f ca="1">IF(AND($D$4="Weekday",$B$7="morning"),VLOOKUP('Simulation Array'!$B124,'Probability Reference Tables '!$C$12:$K$21,4),IF(AND($D$4="Weekday",$B$7="afternoon"),VLOOKUP('Simulation Array'!$B124,'Probability Reference Tables '!$C$33:$K$42,4),"ERR"))</f>
        <v>3</v>
      </c>
      <c r="P124">
        <f ca="1">IF(AND($D$4="Weekday",$B$7="morning"),VLOOKUP('Simulation Array'!$B124,'Probability Reference Tables '!$C$12:$K$21,5),IF(AND($D$4="Weekday",$B$7="afternoon"),VLOOKUP('Simulation Array'!$B124,'Probability Reference Tables '!$C$33:$K$42,5),"ERR"))</f>
        <v>2</v>
      </c>
      <c r="Q124">
        <f ca="1">IF(AND($D$4="Weekday",$B$7="morning"),VLOOKUP('Simulation Array'!$B124,'Probability Reference Tables '!$C$12:$K$21,6),IF(AND($D$4="Weekday",$B$7="afternoon"),VLOOKUP('Simulation Array'!$B124,'Probability Reference Tables '!$C$33:$K$42,6),"ERR"))</f>
        <v>2</v>
      </c>
      <c r="R124">
        <f ca="1">IF(AND($D$4="Weekday",$B$7="morning"),VLOOKUP('Simulation Array'!$B124,'Probability Reference Tables '!$C$12:$K$21,7),IF(AND($D$4="Weekday",$B$7="afternoon"),VLOOKUP('Simulation Array'!$B124,'Probability Reference Tables '!$C$33:$K$42,7),"ERR"))</f>
        <v>1</v>
      </c>
      <c r="S124">
        <f ca="1">IF(AND($D$4="Weekday",$B$7="morning"),VLOOKUP('Simulation Array'!$B124,'Probability Reference Tables '!$C$12:$K$21,8),IF(AND($D$4="Weekday",$B$7="afternoon"),VLOOKUP('Simulation Array'!$B124,'Probability Reference Tables '!$C$33:$K$42,8),"ERR"))</f>
        <v>1</v>
      </c>
      <c r="T124">
        <f ca="1">IF(AND($D$4="Weekday",$B$7="morning"),VLOOKUP('Simulation Array'!$B124,'Probability Reference Tables '!$C$12:$K$21,9),IF(AND($D$4="Weekday",$B$7="afternoon"),VLOOKUP('Simulation Array'!$B124,'Probability Reference Tables '!$C$33:$K$42,9),"ERR"))</f>
        <v>6</v>
      </c>
    </row>
    <row r="125" spans="1:20" x14ac:dyDescent="0.2">
      <c r="A125">
        <v>100</v>
      </c>
      <c r="B125" s="1">
        <f t="shared" ca="1" si="11"/>
        <v>0.49650722729063956</v>
      </c>
      <c r="C125" s="1">
        <f t="shared" ca="1" si="11"/>
        <v>0.15634181883016374</v>
      </c>
      <c r="D125" s="1">
        <f t="shared" ca="1" si="11"/>
        <v>0.51489111904696505</v>
      </c>
      <c r="E125" s="1">
        <f t="shared" ca="1" si="11"/>
        <v>0.85197790507375137</v>
      </c>
      <c r="F125" s="1">
        <f t="shared" ca="1" si="11"/>
        <v>0.46326920128040705</v>
      </c>
      <c r="G125" s="1">
        <f t="shared" ca="1" si="11"/>
        <v>0.51953074978055303</v>
      </c>
      <c r="H125" s="1">
        <f t="shared" ca="1" si="11"/>
        <v>0.47235495503488478</v>
      </c>
      <c r="I125" s="1">
        <f t="shared" ca="1" si="11"/>
        <v>0.61640081225531385</v>
      </c>
      <c r="L125">
        <v>100</v>
      </c>
      <c r="M125">
        <f ca="1">IF(AND($D$4="Weekday",$B$7="morning"),VLOOKUP('Simulation Array'!$B125,'Probability Reference Tables '!$C$12:$K$21,2),IF(AND($D$4="Weekday",$B$7="afternoon"),VLOOKUP('Simulation Array'!$B125,'Probability Reference Tables '!$C$33:$K$42,2),"ERR"))</f>
        <v>2</v>
      </c>
      <c r="N125">
        <f ca="1">IF(AND($D$4="Weekday",$B$7="morning"),VLOOKUP('Simulation Array'!$B125,'Probability Reference Tables '!$C$12:$K$21,3),IF(AND($D$4="Weekday",$B$7="afternoon"),VLOOKUP('Simulation Array'!$B125,'Probability Reference Tables '!$C$33:$K$42,3),"ERR"))</f>
        <v>1</v>
      </c>
      <c r="O125">
        <f ca="1">IF(AND($D$4="Weekday",$B$7="morning"),VLOOKUP('Simulation Array'!$B125,'Probability Reference Tables '!$C$12:$K$21,4),IF(AND($D$4="Weekday",$B$7="afternoon"),VLOOKUP('Simulation Array'!$B125,'Probability Reference Tables '!$C$33:$K$42,4),"ERR"))</f>
        <v>3</v>
      </c>
      <c r="P125">
        <f ca="1">IF(AND($D$4="Weekday",$B$7="morning"),VLOOKUP('Simulation Array'!$B125,'Probability Reference Tables '!$C$12:$K$21,5),IF(AND($D$4="Weekday",$B$7="afternoon"),VLOOKUP('Simulation Array'!$B125,'Probability Reference Tables '!$C$33:$K$42,5),"ERR"))</f>
        <v>2</v>
      </c>
      <c r="Q125">
        <f ca="1">IF(AND($D$4="Weekday",$B$7="morning"),VLOOKUP('Simulation Array'!$B125,'Probability Reference Tables '!$C$12:$K$21,6),IF(AND($D$4="Weekday",$B$7="afternoon"),VLOOKUP('Simulation Array'!$B125,'Probability Reference Tables '!$C$33:$K$42,6),"ERR"))</f>
        <v>2</v>
      </c>
      <c r="R125">
        <f ca="1">IF(AND($D$4="Weekday",$B$7="morning"),VLOOKUP('Simulation Array'!$B125,'Probability Reference Tables '!$C$12:$K$21,7),IF(AND($D$4="Weekday",$B$7="afternoon"),VLOOKUP('Simulation Array'!$B125,'Probability Reference Tables '!$C$33:$K$42,7),"ERR"))</f>
        <v>1</v>
      </c>
      <c r="S125">
        <f ca="1">IF(AND($D$4="Weekday",$B$7="morning"),VLOOKUP('Simulation Array'!$B125,'Probability Reference Tables '!$C$12:$K$21,8),IF(AND($D$4="Weekday",$B$7="afternoon"),VLOOKUP('Simulation Array'!$B125,'Probability Reference Tables '!$C$33:$K$42,8),"ERR"))</f>
        <v>1</v>
      </c>
      <c r="T125">
        <f ca="1">IF(AND($D$4="Weekday",$B$7="morning"),VLOOKUP('Simulation Array'!$B125,'Probability Reference Tables '!$C$12:$K$21,9),IF(AND($D$4="Weekday",$B$7="afternoon"),VLOOKUP('Simulation Array'!$B125,'Probability Reference Tables '!$C$33:$K$42,9),"ERR"))</f>
        <v>5</v>
      </c>
    </row>
    <row r="126" spans="1:20" x14ac:dyDescent="0.2">
      <c r="A126">
        <v>101</v>
      </c>
      <c r="B126" s="1">
        <f t="shared" ca="1" si="11"/>
        <v>0.41558197866147895</v>
      </c>
      <c r="C126" s="1">
        <f t="shared" ca="1" si="11"/>
        <v>0.90855045341729723</v>
      </c>
      <c r="D126" s="1">
        <f t="shared" ca="1" si="11"/>
        <v>0.94625605559368398</v>
      </c>
      <c r="E126" s="1">
        <f t="shared" ca="1" si="11"/>
        <v>2.8358267276701321E-2</v>
      </c>
      <c r="F126" s="1">
        <f t="shared" ca="1" si="11"/>
        <v>0.27796653847356889</v>
      </c>
      <c r="G126" s="1">
        <f t="shared" ca="1" si="11"/>
        <v>0.16842386624256489</v>
      </c>
      <c r="H126" s="1">
        <f t="shared" ca="1" si="11"/>
        <v>0.32830891196882683</v>
      </c>
      <c r="I126" s="1">
        <f t="shared" ca="1" si="11"/>
        <v>3.9174825535980951E-2</v>
      </c>
      <c r="L126">
        <v>101</v>
      </c>
      <c r="M126">
        <f ca="1">IF(AND($D$4="Weekday",$B$7="morning"),VLOOKUP('Simulation Array'!$B126,'Probability Reference Tables '!$C$12:$K$21,2),IF(AND($D$4="Weekday",$B$7="afternoon"),VLOOKUP('Simulation Array'!$B126,'Probability Reference Tables '!$C$33:$K$42,2),"ERR"))</f>
        <v>1</v>
      </c>
      <c r="N126">
        <f ca="1">IF(AND($D$4="Weekday",$B$7="morning"),VLOOKUP('Simulation Array'!$B126,'Probability Reference Tables '!$C$12:$K$21,3),IF(AND($D$4="Weekday",$B$7="afternoon"),VLOOKUP('Simulation Array'!$B126,'Probability Reference Tables '!$C$33:$K$42,3),"ERR"))</f>
        <v>1</v>
      </c>
      <c r="O126">
        <f ca="1">IF(AND($D$4="Weekday",$B$7="morning"),VLOOKUP('Simulation Array'!$B126,'Probability Reference Tables '!$C$12:$K$21,4),IF(AND($D$4="Weekday",$B$7="afternoon"),VLOOKUP('Simulation Array'!$B126,'Probability Reference Tables '!$C$33:$K$42,4),"ERR"))</f>
        <v>2</v>
      </c>
      <c r="P126">
        <f ca="1">IF(AND($D$4="Weekday",$B$7="morning"),VLOOKUP('Simulation Array'!$B126,'Probability Reference Tables '!$C$12:$K$21,5),IF(AND($D$4="Weekday",$B$7="afternoon"),VLOOKUP('Simulation Array'!$B126,'Probability Reference Tables '!$C$33:$K$42,5),"ERR"))</f>
        <v>1</v>
      </c>
      <c r="Q126">
        <f ca="1">IF(AND($D$4="Weekday",$B$7="morning"),VLOOKUP('Simulation Array'!$B126,'Probability Reference Tables '!$C$12:$K$21,6),IF(AND($D$4="Weekday",$B$7="afternoon"),VLOOKUP('Simulation Array'!$B126,'Probability Reference Tables '!$C$33:$K$42,6),"ERR"))</f>
        <v>1</v>
      </c>
      <c r="R126">
        <f ca="1">IF(AND($D$4="Weekday",$B$7="morning"),VLOOKUP('Simulation Array'!$B126,'Probability Reference Tables '!$C$12:$K$21,7),IF(AND($D$4="Weekday",$B$7="afternoon"),VLOOKUP('Simulation Array'!$B126,'Probability Reference Tables '!$C$33:$K$42,7),"ERR"))</f>
        <v>1</v>
      </c>
      <c r="S126">
        <f ca="1">IF(AND($D$4="Weekday",$B$7="morning"),VLOOKUP('Simulation Array'!$B126,'Probability Reference Tables '!$C$12:$K$21,8),IF(AND($D$4="Weekday",$B$7="afternoon"),VLOOKUP('Simulation Array'!$B126,'Probability Reference Tables '!$C$33:$K$42,8),"ERR"))</f>
        <v>1</v>
      </c>
      <c r="T126">
        <f ca="1">IF(AND($D$4="Weekday",$B$7="morning"),VLOOKUP('Simulation Array'!$B126,'Probability Reference Tables '!$C$12:$K$21,9),IF(AND($D$4="Weekday",$B$7="afternoon"),VLOOKUP('Simulation Array'!$B126,'Probability Reference Tables '!$C$33:$K$42,9),"ERR"))</f>
        <v>3</v>
      </c>
    </row>
    <row r="127" spans="1:20" x14ac:dyDescent="0.2">
      <c r="A127">
        <v>102</v>
      </c>
      <c r="B127" s="1">
        <f t="shared" ca="1" si="11"/>
        <v>1.6788972775686695E-2</v>
      </c>
      <c r="C127" s="1">
        <f t="shared" ca="1" si="11"/>
        <v>0.94090468622750956</v>
      </c>
      <c r="D127" s="1">
        <f t="shared" ca="1" si="11"/>
        <v>0.7292814881299855</v>
      </c>
      <c r="E127" s="1">
        <f t="shared" ca="1" si="11"/>
        <v>0.83959593878746674</v>
      </c>
      <c r="F127" s="1">
        <f t="shared" ca="1" si="11"/>
        <v>0.11549365961414038</v>
      </c>
      <c r="G127" s="1">
        <f t="shared" ca="1" si="11"/>
        <v>0.52487582049441628</v>
      </c>
      <c r="H127" s="1">
        <f t="shared" ca="1" si="11"/>
        <v>0.33502464297432333</v>
      </c>
      <c r="I127" s="1">
        <f t="shared" ca="1" si="11"/>
        <v>0.79923551017829442</v>
      </c>
      <c r="L127">
        <v>102</v>
      </c>
      <c r="M127">
        <f ca="1">IF(AND($D$4="Weekday",$B$7="morning"),VLOOKUP('Simulation Array'!$B127,'Probability Reference Tables '!$C$12:$K$21,2),IF(AND($D$4="Weekday",$B$7="afternoon"),VLOOKUP('Simulation Array'!$B127,'Probability Reference Tables '!$C$33:$K$42,2),"ERR"))</f>
        <v>1</v>
      </c>
      <c r="N127">
        <f ca="1">IF(AND($D$4="Weekday",$B$7="morning"),VLOOKUP('Simulation Array'!$B127,'Probability Reference Tables '!$C$12:$K$21,3),IF(AND($D$4="Weekday",$B$7="afternoon"),VLOOKUP('Simulation Array'!$B127,'Probability Reference Tables '!$C$33:$K$42,3),"ERR"))</f>
        <v>1</v>
      </c>
      <c r="O127">
        <f ca="1">IF(AND($D$4="Weekday",$B$7="morning"),VLOOKUP('Simulation Array'!$B127,'Probability Reference Tables '!$C$12:$K$21,4),IF(AND($D$4="Weekday",$B$7="afternoon"),VLOOKUP('Simulation Array'!$B127,'Probability Reference Tables '!$C$33:$K$42,4),"ERR"))</f>
        <v>1</v>
      </c>
      <c r="P127">
        <f ca="1">IF(AND($D$4="Weekday",$B$7="morning"),VLOOKUP('Simulation Array'!$B127,'Probability Reference Tables '!$C$12:$K$21,5),IF(AND($D$4="Weekday",$B$7="afternoon"),VLOOKUP('Simulation Array'!$B127,'Probability Reference Tables '!$C$33:$K$42,5),"ERR"))</f>
        <v>1</v>
      </c>
      <c r="Q127">
        <f ca="1">IF(AND($D$4="Weekday",$B$7="morning"),VLOOKUP('Simulation Array'!$B127,'Probability Reference Tables '!$C$12:$K$21,6),IF(AND($D$4="Weekday",$B$7="afternoon"),VLOOKUP('Simulation Array'!$B127,'Probability Reference Tables '!$C$33:$K$42,6),"ERR"))</f>
        <v>1</v>
      </c>
      <c r="R127">
        <f ca="1">IF(AND($D$4="Weekday",$B$7="morning"),VLOOKUP('Simulation Array'!$B127,'Probability Reference Tables '!$C$12:$K$21,7),IF(AND($D$4="Weekday",$B$7="afternoon"),VLOOKUP('Simulation Array'!$B127,'Probability Reference Tables '!$C$33:$K$42,7),"ERR"))</f>
        <v>1</v>
      </c>
      <c r="S127">
        <f ca="1">IF(AND($D$4="Weekday",$B$7="morning"),VLOOKUP('Simulation Array'!$B127,'Probability Reference Tables '!$C$12:$K$21,8),IF(AND($D$4="Weekday",$B$7="afternoon"),VLOOKUP('Simulation Array'!$B127,'Probability Reference Tables '!$C$33:$K$42,8),"ERR"))</f>
        <v>1</v>
      </c>
      <c r="T127">
        <f ca="1">IF(AND($D$4="Weekday",$B$7="morning"),VLOOKUP('Simulation Array'!$B127,'Probability Reference Tables '!$C$12:$K$21,9),IF(AND($D$4="Weekday",$B$7="afternoon"),VLOOKUP('Simulation Array'!$B127,'Probability Reference Tables '!$C$33:$K$42,9),"ERR"))</f>
        <v>0</v>
      </c>
    </row>
    <row r="128" spans="1:20" x14ac:dyDescent="0.2">
      <c r="A128">
        <v>103</v>
      </c>
      <c r="B128" s="1">
        <f t="shared" ca="1" si="11"/>
        <v>0.26102474370189122</v>
      </c>
      <c r="C128" s="1">
        <f t="shared" ca="1" si="11"/>
        <v>0.33586636150531402</v>
      </c>
      <c r="D128" s="1">
        <f t="shared" ca="1" si="11"/>
        <v>0.76160632463491473</v>
      </c>
      <c r="E128" s="1">
        <f t="shared" ca="1" si="11"/>
        <v>0.98772413385388891</v>
      </c>
      <c r="F128" s="1">
        <f t="shared" ca="1" si="11"/>
        <v>0.11527947876120581</v>
      </c>
      <c r="G128" s="1">
        <f t="shared" ca="1" si="11"/>
        <v>0.94163223208873847</v>
      </c>
      <c r="H128" s="1">
        <f t="shared" ca="1" si="11"/>
        <v>0.33104702990397383</v>
      </c>
      <c r="I128" s="1">
        <f t="shared" ca="1" si="11"/>
        <v>0.52733810060915776</v>
      </c>
      <c r="L128">
        <v>103</v>
      </c>
      <c r="M128">
        <f ca="1">IF(AND($D$4="Weekday",$B$7="morning"),VLOOKUP('Simulation Array'!$B128,'Probability Reference Tables '!$C$12:$K$21,2),IF(AND($D$4="Weekday",$B$7="afternoon"),VLOOKUP('Simulation Array'!$B128,'Probability Reference Tables '!$C$33:$K$42,2),"ERR"))</f>
        <v>1</v>
      </c>
      <c r="N128">
        <f ca="1">IF(AND($D$4="Weekday",$B$7="morning"),VLOOKUP('Simulation Array'!$B128,'Probability Reference Tables '!$C$12:$K$21,3),IF(AND($D$4="Weekday",$B$7="afternoon"),VLOOKUP('Simulation Array'!$B128,'Probability Reference Tables '!$C$33:$K$42,3),"ERR"))</f>
        <v>1</v>
      </c>
      <c r="O128">
        <f ca="1">IF(AND($D$4="Weekday",$B$7="morning"),VLOOKUP('Simulation Array'!$B128,'Probability Reference Tables '!$C$12:$K$21,4),IF(AND($D$4="Weekday",$B$7="afternoon"),VLOOKUP('Simulation Array'!$B128,'Probability Reference Tables '!$C$33:$K$42,4),"ERR"))</f>
        <v>2</v>
      </c>
      <c r="P128">
        <f ca="1">IF(AND($D$4="Weekday",$B$7="morning"),VLOOKUP('Simulation Array'!$B128,'Probability Reference Tables '!$C$12:$K$21,5),IF(AND($D$4="Weekday",$B$7="afternoon"),VLOOKUP('Simulation Array'!$B128,'Probability Reference Tables '!$C$33:$K$42,5),"ERR"))</f>
        <v>1</v>
      </c>
      <c r="Q128">
        <f ca="1">IF(AND($D$4="Weekday",$B$7="morning"),VLOOKUP('Simulation Array'!$B128,'Probability Reference Tables '!$C$12:$K$21,6),IF(AND($D$4="Weekday",$B$7="afternoon"),VLOOKUP('Simulation Array'!$B128,'Probability Reference Tables '!$C$33:$K$42,6),"ERR"))</f>
        <v>1</v>
      </c>
      <c r="R128">
        <f ca="1">IF(AND($D$4="Weekday",$B$7="morning"),VLOOKUP('Simulation Array'!$B128,'Probability Reference Tables '!$C$12:$K$21,7),IF(AND($D$4="Weekday",$B$7="afternoon"),VLOOKUP('Simulation Array'!$B128,'Probability Reference Tables '!$C$33:$K$42,7),"ERR"))</f>
        <v>1</v>
      </c>
      <c r="S128">
        <f ca="1">IF(AND($D$4="Weekday",$B$7="morning"),VLOOKUP('Simulation Array'!$B128,'Probability Reference Tables '!$C$12:$K$21,8),IF(AND($D$4="Weekday",$B$7="afternoon"),VLOOKUP('Simulation Array'!$B128,'Probability Reference Tables '!$C$33:$K$42,8),"ERR"))</f>
        <v>1</v>
      </c>
      <c r="T128">
        <f ca="1">IF(AND($D$4="Weekday",$B$7="morning"),VLOOKUP('Simulation Array'!$B128,'Probability Reference Tables '!$C$12:$K$21,9),IF(AND($D$4="Weekday",$B$7="afternoon"),VLOOKUP('Simulation Array'!$B128,'Probability Reference Tables '!$C$33:$K$42,9),"ERR"))</f>
        <v>2</v>
      </c>
    </row>
    <row r="129" spans="1:20" x14ac:dyDescent="0.2">
      <c r="A129">
        <v>104</v>
      </c>
      <c r="B129" s="1">
        <f t="shared" ca="1" si="11"/>
        <v>0.28026952677054717</v>
      </c>
      <c r="C129" s="1">
        <f t="shared" ca="1" si="11"/>
        <v>0.5821109153591324</v>
      </c>
      <c r="D129" s="1">
        <f t="shared" ca="1" si="11"/>
        <v>0.68393026205577334</v>
      </c>
      <c r="E129" s="1">
        <f t="shared" ca="1" si="11"/>
        <v>0.97131507473222045</v>
      </c>
      <c r="F129" s="1">
        <f t="shared" ca="1" si="11"/>
        <v>6.4597911046809675E-2</v>
      </c>
      <c r="G129" s="1">
        <f t="shared" ca="1" si="11"/>
        <v>0.65320722603783066</v>
      </c>
      <c r="H129" s="1">
        <f t="shared" ca="1" si="11"/>
        <v>0.59407451511090292</v>
      </c>
      <c r="I129" s="1">
        <f t="shared" ca="1" si="11"/>
        <v>7.7298999461343998E-2</v>
      </c>
      <c r="L129">
        <v>104</v>
      </c>
      <c r="M129">
        <f ca="1">IF(AND($D$4="Weekday",$B$7="morning"),VLOOKUP('Simulation Array'!$B129,'Probability Reference Tables '!$C$12:$K$21,2),IF(AND($D$4="Weekday",$B$7="afternoon"),VLOOKUP('Simulation Array'!$B129,'Probability Reference Tables '!$C$33:$K$42,2),"ERR"))</f>
        <v>1</v>
      </c>
      <c r="N129">
        <f ca="1">IF(AND($D$4="Weekday",$B$7="morning"),VLOOKUP('Simulation Array'!$B129,'Probability Reference Tables '!$C$12:$K$21,3),IF(AND($D$4="Weekday",$B$7="afternoon"),VLOOKUP('Simulation Array'!$B129,'Probability Reference Tables '!$C$33:$K$42,3),"ERR"))</f>
        <v>1</v>
      </c>
      <c r="O129">
        <f ca="1">IF(AND($D$4="Weekday",$B$7="morning"),VLOOKUP('Simulation Array'!$B129,'Probability Reference Tables '!$C$12:$K$21,4),IF(AND($D$4="Weekday",$B$7="afternoon"),VLOOKUP('Simulation Array'!$B129,'Probability Reference Tables '!$C$33:$K$42,4),"ERR"))</f>
        <v>2</v>
      </c>
      <c r="P129">
        <f ca="1">IF(AND($D$4="Weekday",$B$7="morning"),VLOOKUP('Simulation Array'!$B129,'Probability Reference Tables '!$C$12:$K$21,5),IF(AND($D$4="Weekday",$B$7="afternoon"),VLOOKUP('Simulation Array'!$B129,'Probability Reference Tables '!$C$33:$K$42,5),"ERR"))</f>
        <v>1</v>
      </c>
      <c r="Q129">
        <f ca="1">IF(AND($D$4="Weekday",$B$7="morning"),VLOOKUP('Simulation Array'!$B129,'Probability Reference Tables '!$C$12:$K$21,6),IF(AND($D$4="Weekday",$B$7="afternoon"),VLOOKUP('Simulation Array'!$B129,'Probability Reference Tables '!$C$33:$K$42,6),"ERR"))</f>
        <v>1</v>
      </c>
      <c r="R129">
        <f ca="1">IF(AND($D$4="Weekday",$B$7="morning"),VLOOKUP('Simulation Array'!$B129,'Probability Reference Tables '!$C$12:$K$21,7),IF(AND($D$4="Weekday",$B$7="afternoon"),VLOOKUP('Simulation Array'!$B129,'Probability Reference Tables '!$C$33:$K$42,7),"ERR"))</f>
        <v>1</v>
      </c>
      <c r="S129">
        <f ca="1">IF(AND($D$4="Weekday",$B$7="morning"),VLOOKUP('Simulation Array'!$B129,'Probability Reference Tables '!$C$12:$K$21,8),IF(AND($D$4="Weekday",$B$7="afternoon"),VLOOKUP('Simulation Array'!$B129,'Probability Reference Tables '!$C$33:$K$42,8),"ERR"))</f>
        <v>1</v>
      </c>
      <c r="T129">
        <f ca="1">IF(AND($D$4="Weekday",$B$7="morning"),VLOOKUP('Simulation Array'!$B129,'Probability Reference Tables '!$C$12:$K$21,9),IF(AND($D$4="Weekday",$B$7="afternoon"),VLOOKUP('Simulation Array'!$B129,'Probability Reference Tables '!$C$33:$K$42,9),"ERR"))</f>
        <v>2</v>
      </c>
    </row>
    <row r="130" spans="1:20" x14ac:dyDescent="0.2">
      <c r="A130">
        <v>105</v>
      </c>
      <c r="B130" s="1">
        <f t="shared" ca="1" si="11"/>
        <v>0.8866474733104307</v>
      </c>
      <c r="C130" s="1">
        <f t="shared" ca="1" si="11"/>
        <v>0.88547225673158347</v>
      </c>
      <c r="D130" s="1">
        <f t="shared" ca="1" si="11"/>
        <v>0.80020884256386415</v>
      </c>
      <c r="E130" s="1">
        <f t="shared" ca="1" si="11"/>
        <v>0.12111374728035496</v>
      </c>
      <c r="F130" s="1">
        <f t="shared" ca="1" si="11"/>
        <v>0.8929798970097087</v>
      </c>
      <c r="G130" s="1">
        <f t="shared" ca="1" si="11"/>
        <v>0.1845386243413617</v>
      </c>
      <c r="H130" s="1">
        <f t="shared" ca="1" si="11"/>
        <v>9.665210678594649E-2</v>
      </c>
      <c r="I130" s="1">
        <f t="shared" ca="1" si="11"/>
        <v>0.97542510466090326</v>
      </c>
      <c r="L130">
        <v>105</v>
      </c>
      <c r="M130">
        <f ca="1">IF(AND($D$4="Weekday",$B$7="morning"),VLOOKUP('Simulation Array'!$B130,'Probability Reference Tables '!$C$12:$K$21,2),IF(AND($D$4="Weekday",$B$7="afternoon"),VLOOKUP('Simulation Array'!$B130,'Probability Reference Tables '!$C$33:$K$42,2),"ERR"))</f>
        <v>4</v>
      </c>
      <c r="N130">
        <f ca="1">IF(AND($D$4="Weekday",$B$7="morning"),VLOOKUP('Simulation Array'!$B130,'Probability Reference Tables '!$C$12:$K$21,3),IF(AND($D$4="Weekday",$B$7="afternoon"),VLOOKUP('Simulation Array'!$B130,'Probability Reference Tables '!$C$33:$K$42,3),"ERR"))</f>
        <v>2</v>
      </c>
      <c r="O130">
        <f ca="1">IF(AND($D$4="Weekday",$B$7="morning"),VLOOKUP('Simulation Array'!$B130,'Probability Reference Tables '!$C$12:$K$21,4),IF(AND($D$4="Weekday",$B$7="afternoon"),VLOOKUP('Simulation Array'!$B130,'Probability Reference Tables '!$C$33:$K$42,4),"ERR"))</f>
        <v>6</v>
      </c>
      <c r="P130">
        <f ca="1">IF(AND($D$4="Weekday",$B$7="morning"),VLOOKUP('Simulation Array'!$B130,'Probability Reference Tables '!$C$12:$K$21,5),IF(AND($D$4="Weekday",$B$7="afternoon"),VLOOKUP('Simulation Array'!$B130,'Probability Reference Tables '!$C$33:$K$42,5),"ERR"))</f>
        <v>4</v>
      </c>
      <c r="Q130">
        <f ca="1">IF(AND($D$4="Weekday",$B$7="morning"),VLOOKUP('Simulation Array'!$B130,'Probability Reference Tables '!$C$12:$K$21,6),IF(AND($D$4="Weekday",$B$7="afternoon"),VLOOKUP('Simulation Array'!$B130,'Probability Reference Tables '!$C$33:$K$42,6),"ERR"))</f>
        <v>3</v>
      </c>
      <c r="R130">
        <f ca="1">IF(AND($D$4="Weekday",$B$7="morning"),VLOOKUP('Simulation Array'!$B130,'Probability Reference Tables '!$C$12:$K$21,7),IF(AND($D$4="Weekday",$B$7="afternoon"),VLOOKUP('Simulation Array'!$B130,'Probability Reference Tables '!$C$33:$K$42,7),"ERR"))</f>
        <v>2</v>
      </c>
      <c r="S130">
        <f ca="1">IF(AND($D$4="Weekday",$B$7="morning"),VLOOKUP('Simulation Array'!$B130,'Probability Reference Tables '!$C$12:$K$21,8),IF(AND($D$4="Weekday",$B$7="afternoon"),VLOOKUP('Simulation Array'!$B130,'Probability Reference Tables '!$C$33:$K$42,8),"ERR"))</f>
        <v>1</v>
      </c>
      <c r="T130">
        <f ca="1">IF(AND($D$4="Weekday",$B$7="morning"),VLOOKUP('Simulation Array'!$B130,'Probability Reference Tables '!$C$12:$K$21,9),IF(AND($D$4="Weekday",$B$7="afternoon"),VLOOKUP('Simulation Array'!$B130,'Probability Reference Tables '!$C$33:$K$42,9),"ERR"))</f>
        <v>11</v>
      </c>
    </row>
    <row r="131" spans="1:20" x14ac:dyDescent="0.2">
      <c r="A131">
        <v>106</v>
      </c>
      <c r="B131" s="1">
        <f t="shared" ca="1" si="11"/>
        <v>0.56064119499256648</v>
      </c>
      <c r="C131" s="1">
        <f t="shared" ca="1" si="11"/>
        <v>9.1491006619888071E-2</v>
      </c>
      <c r="D131" s="1">
        <f t="shared" ca="1" si="11"/>
        <v>0.71401342869254603</v>
      </c>
      <c r="E131" s="1">
        <f t="shared" ca="1" si="11"/>
        <v>0.87748885211083971</v>
      </c>
      <c r="F131" s="1">
        <f t="shared" ca="1" si="11"/>
        <v>0.67606034839743567</v>
      </c>
      <c r="G131" s="1">
        <f t="shared" ca="1" si="11"/>
        <v>0.44281882458525601</v>
      </c>
      <c r="H131" s="1">
        <f t="shared" ca="1" si="11"/>
        <v>0.87470860048107035</v>
      </c>
      <c r="I131" s="1">
        <f t="shared" ca="1" si="11"/>
        <v>0.87585461153222222</v>
      </c>
      <c r="L131">
        <v>106</v>
      </c>
      <c r="M131">
        <f ca="1">IF(AND($D$4="Weekday",$B$7="morning"),VLOOKUP('Simulation Array'!$B131,'Probability Reference Tables '!$C$12:$K$21,2),IF(AND($D$4="Weekday",$B$7="afternoon"),VLOOKUP('Simulation Array'!$B131,'Probability Reference Tables '!$C$33:$K$42,2),"ERR"))</f>
        <v>2</v>
      </c>
      <c r="N131">
        <f ca="1">IF(AND($D$4="Weekday",$B$7="morning"),VLOOKUP('Simulation Array'!$B131,'Probability Reference Tables '!$C$12:$K$21,3),IF(AND($D$4="Weekday",$B$7="afternoon"),VLOOKUP('Simulation Array'!$B131,'Probability Reference Tables '!$C$33:$K$42,3),"ERR"))</f>
        <v>1</v>
      </c>
      <c r="O131">
        <f ca="1">IF(AND($D$4="Weekday",$B$7="morning"),VLOOKUP('Simulation Array'!$B131,'Probability Reference Tables '!$C$12:$K$21,4),IF(AND($D$4="Weekday",$B$7="afternoon"),VLOOKUP('Simulation Array'!$B131,'Probability Reference Tables '!$C$33:$K$42,4),"ERR"))</f>
        <v>3</v>
      </c>
      <c r="P131">
        <f ca="1">IF(AND($D$4="Weekday",$B$7="morning"),VLOOKUP('Simulation Array'!$B131,'Probability Reference Tables '!$C$12:$K$21,5),IF(AND($D$4="Weekday",$B$7="afternoon"),VLOOKUP('Simulation Array'!$B131,'Probability Reference Tables '!$C$33:$K$42,5),"ERR"))</f>
        <v>2</v>
      </c>
      <c r="Q131">
        <f ca="1">IF(AND($D$4="Weekday",$B$7="morning"),VLOOKUP('Simulation Array'!$B131,'Probability Reference Tables '!$C$12:$K$21,6),IF(AND($D$4="Weekday",$B$7="afternoon"),VLOOKUP('Simulation Array'!$B131,'Probability Reference Tables '!$C$33:$K$42,6),"ERR"))</f>
        <v>2</v>
      </c>
      <c r="R131">
        <f ca="1">IF(AND($D$4="Weekday",$B$7="morning"),VLOOKUP('Simulation Array'!$B131,'Probability Reference Tables '!$C$12:$K$21,7),IF(AND($D$4="Weekday",$B$7="afternoon"),VLOOKUP('Simulation Array'!$B131,'Probability Reference Tables '!$C$33:$K$42,7),"ERR"))</f>
        <v>1</v>
      </c>
      <c r="S131">
        <f ca="1">IF(AND($D$4="Weekday",$B$7="morning"),VLOOKUP('Simulation Array'!$B131,'Probability Reference Tables '!$C$12:$K$21,8),IF(AND($D$4="Weekday",$B$7="afternoon"),VLOOKUP('Simulation Array'!$B131,'Probability Reference Tables '!$C$33:$K$42,8),"ERR"))</f>
        <v>1</v>
      </c>
      <c r="T131">
        <f ca="1">IF(AND($D$4="Weekday",$B$7="morning"),VLOOKUP('Simulation Array'!$B131,'Probability Reference Tables '!$C$12:$K$21,9),IF(AND($D$4="Weekday",$B$7="afternoon"),VLOOKUP('Simulation Array'!$B131,'Probability Reference Tables '!$C$33:$K$42,9),"ERR"))</f>
        <v>6</v>
      </c>
    </row>
    <row r="132" spans="1:20" x14ac:dyDescent="0.2">
      <c r="A132">
        <v>107</v>
      </c>
      <c r="B132" s="1">
        <f t="shared" ca="1" si="11"/>
        <v>0.78600318913522316</v>
      </c>
      <c r="C132" s="1">
        <f t="shared" ca="1" si="11"/>
        <v>0.26074459063331124</v>
      </c>
      <c r="D132" s="1">
        <f t="shared" ca="1" si="11"/>
        <v>0.24257311519993185</v>
      </c>
      <c r="E132" s="1">
        <f t="shared" ca="1" si="11"/>
        <v>0.79943287739294999</v>
      </c>
      <c r="F132" s="1">
        <f t="shared" ca="1" si="11"/>
        <v>0.60698892506203916</v>
      </c>
      <c r="G132" s="1">
        <f t="shared" ca="1" si="11"/>
        <v>0.92794499954269316</v>
      </c>
      <c r="H132" s="1">
        <f t="shared" ca="1" si="11"/>
        <v>0.16735364364031668</v>
      </c>
      <c r="I132" s="1">
        <f t="shared" ca="1" si="11"/>
        <v>0.9857383947483308</v>
      </c>
      <c r="L132">
        <v>107</v>
      </c>
      <c r="M132">
        <f ca="1">IF(AND($D$4="Weekday",$B$7="morning"),VLOOKUP('Simulation Array'!$B132,'Probability Reference Tables '!$C$12:$K$21,2),IF(AND($D$4="Weekday",$B$7="afternoon"),VLOOKUP('Simulation Array'!$B132,'Probability Reference Tables '!$C$33:$K$42,2),"ERR"))</f>
        <v>3</v>
      </c>
      <c r="N132">
        <f ca="1">IF(AND($D$4="Weekday",$B$7="morning"),VLOOKUP('Simulation Array'!$B132,'Probability Reference Tables '!$C$12:$K$21,3),IF(AND($D$4="Weekday",$B$7="afternoon"),VLOOKUP('Simulation Array'!$B132,'Probability Reference Tables '!$C$33:$K$42,3),"ERR"))</f>
        <v>2</v>
      </c>
      <c r="O132">
        <f ca="1">IF(AND($D$4="Weekday",$B$7="morning"),VLOOKUP('Simulation Array'!$B132,'Probability Reference Tables '!$C$12:$K$21,4),IF(AND($D$4="Weekday",$B$7="afternoon"),VLOOKUP('Simulation Array'!$B132,'Probability Reference Tables '!$C$33:$K$42,4),"ERR"))</f>
        <v>5</v>
      </c>
      <c r="P132">
        <f ca="1">IF(AND($D$4="Weekday",$B$7="morning"),VLOOKUP('Simulation Array'!$B132,'Probability Reference Tables '!$C$12:$K$21,5),IF(AND($D$4="Weekday",$B$7="afternoon"),VLOOKUP('Simulation Array'!$B132,'Probability Reference Tables '!$C$33:$K$42,5),"ERR"))</f>
        <v>3</v>
      </c>
      <c r="Q132">
        <f ca="1">IF(AND($D$4="Weekday",$B$7="morning"),VLOOKUP('Simulation Array'!$B132,'Probability Reference Tables '!$C$12:$K$21,6),IF(AND($D$4="Weekday",$B$7="afternoon"),VLOOKUP('Simulation Array'!$B132,'Probability Reference Tables '!$C$33:$K$42,6),"ERR"))</f>
        <v>3</v>
      </c>
      <c r="R132">
        <f ca="1">IF(AND($D$4="Weekday",$B$7="morning"),VLOOKUP('Simulation Array'!$B132,'Probability Reference Tables '!$C$12:$K$21,7),IF(AND($D$4="Weekday",$B$7="afternoon"),VLOOKUP('Simulation Array'!$B132,'Probability Reference Tables '!$C$33:$K$42,7),"ERR"))</f>
        <v>2</v>
      </c>
      <c r="S132">
        <f ca="1">IF(AND($D$4="Weekday",$B$7="morning"),VLOOKUP('Simulation Array'!$B132,'Probability Reference Tables '!$C$12:$K$21,8),IF(AND($D$4="Weekday",$B$7="afternoon"),VLOOKUP('Simulation Array'!$B132,'Probability Reference Tables '!$C$33:$K$42,8),"ERR"))</f>
        <v>1</v>
      </c>
      <c r="T132">
        <f ca="1">IF(AND($D$4="Weekday",$B$7="morning"),VLOOKUP('Simulation Array'!$B132,'Probability Reference Tables '!$C$12:$K$21,9),IF(AND($D$4="Weekday",$B$7="afternoon"),VLOOKUP('Simulation Array'!$B132,'Probability Reference Tables '!$C$33:$K$42,9),"ERR"))</f>
        <v>10</v>
      </c>
    </row>
    <row r="133" spans="1:20" x14ac:dyDescent="0.2">
      <c r="A133">
        <v>108</v>
      </c>
      <c r="B133" s="1">
        <f t="shared" ca="1" si="11"/>
        <v>7.6542433369829244E-2</v>
      </c>
      <c r="C133" s="1">
        <f t="shared" ca="1" si="11"/>
        <v>0.9234530903814917</v>
      </c>
      <c r="D133" s="1">
        <f t="shared" ca="1" si="11"/>
        <v>0.51465655219173267</v>
      </c>
      <c r="E133" s="1">
        <f t="shared" ca="1" si="11"/>
        <v>0.78157057236148186</v>
      </c>
      <c r="F133" s="1">
        <f t="shared" ca="1" si="11"/>
        <v>0.11549188010106626</v>
      </c>
      <c r="G133" s="1">
        <f t="shared" ca="1" si="11"/>
        <v>0.53047598842793353</v>
      </c>
      <c r="H133" s="1">
        <f t="shared" ca="1" si="11"/>
        <v>0.39194743400670418</v>
      </c>
      <c r="I133" s="1">
        <f t="shared" ca="1" si="11"/>
        <v>0.83489184185513166</v>
      </c>
      <c r="L133">
        <v>108</v>
      </c>
      <c r="M133">
        <f ca="1">IF(AND($D$4="Weekday",$B$7="morning"),VLOOKUP('Simulation Array'!$B133,'Probability Reference Tables '!$C$12:$K$21,2),IF(AND($D$4="Weekday",$B$7="afternoon"),VLOOKUP('Simulation Array'!$B133,'Probability Reference Tables '!$C$33:$K$42,2),"ERR"))</f>
        <v>1</v>
      </c>
      <c r="N133">
        <f ca="1">IF(AND($D$4="Weekday",$B$7="morning"),VLOOKUP('Simulation Array'!$B133,'Probability Reference Tables '!$C$12:$K$21,3),IF(AND($D$4="Weekday",$B$7="afternoon"),VLOOKUP('Simulation Array'!$B133,'Probability Reference Tables '!$C$33:$K$42,3),"ERR"))</f>
        <v>1</v>
      </c>
      <c r="O133">
        <f ca="1">IF(AND($D$4="Weekday",$B$7="morning"),VLOOKUP('Simulation Array'!$B133,'Probability Reference Tables '!$C$12:$K$21,4),IF(AND($D$4="Weekday",$B$7="afternoon"),VLOOKUP('Simulation Array'!$B133,'Probability Reference Tables '!$C$33:$K$42,4),"ERR"))</f>
        <v>1</v>
      </c>
      <c r="P133">
        <f ca="1">IF(AND($D$4="Weekday",$B$7="morning"),VLOOKUP('Simulation Array'!$B133,'Probability Reference Tables '!$C$12:$K$21,5),IF(AND($D$4="Weekday",$B$7="afternoon"),VLOOKUP('Simulation Array'!$B133,'Probability Reference Tables '!$C$33:$K$42,5),"ERR"))</f>
        <v>1</v>
      </c>
      <c r="Q133">
        <f ca="1">IF(AND($D$4="Weekday",$B$7="morning"),VLOOKUP('Simulation Array'!$B133,'Probability Reference Tables '!$C$12:$K$21,6),IF(AND($D$4="Weekday",$B$7="afternoon"),VLOOKUP('Simulation Array'!$B133,'Probability Reference Tables '!$C$33:$K$42,6),"ERR"))</f>
        <v>1</v>
      </c>
      <c r="R133">
        <f ca="1">IF(AND($D$4="Weekday",$B$7="morning"),VLOOKUP('Simulation Array'!$B133,'Probability Reference Tables '!$C$12:$K$21,7),IF(AND($D$4="Weekday",$B$7="afternoon"),VLOOKUP('Simulation Array'!$B133,'Probability Reference Tables '!$C$33:$K$42,7),"ERR"))</f>
        <v>1</v>
      </c>
      <c r="S133">
        <f ca="1">IF(AND($D$4="Weekday",$B$7="morning"),VLOOKUP('Simulation Array'!$B133,'Probability Reference Tables '!$C$12:$K$21,8),IF(AND($D$4="Weekday",$B$7="afternoon"),VLOOKUP('Simulation Array'!$B133,'Probability Reference Tables '!$C$33:$K$42,8),"ERR"))</f>
        <v>1</v>
      </c>
      <c r="T133">
        <f ca="1">IF(AND($D$4="Weekday",$B$7="morning"),VLOOKUP('Simulation Array'!$B133,'Probability Reference Tables '!$C$12:$K$21,9),IF(AND($D$4="Weekday",$B$7="afternoon"),VLOOKUP('Simulation Array'!$B133,'Probability Reference Tables '!$C$33:$K$42,9),"ERR"))</f>
        <v>0</v>
      </c>
    </row>
    <row r="134" spans="1:20" x14ac:dyDescent="0.2">
      <c r="A134">
        <v>109</v>
      </c>
      <c r="B134" s="1">
        <f t="shared" ca="1" si="11"/>
        <v>0.3243677462263721</v>
      </c>
      <c r="C134" s="1">
        <f t="shared" ca="1" si="11"/>
        <v>0.18459197477530154</v>
      </c>
      <c r="D134" s="1">
        <f t="shared" ca="1" si="11"/>
        <v>0.51516195617440652</v>
      </c>
      <c r="E134" s="1">
        <f t="shared" ca="1" si="11"/>
        <v>0.86467440516809535</v>
      </c>
      <c r="F134" s="1">
        <f t="shared" ca="1" si="11"/>
        <v>0.46126229279237296</v>
      </c>
      <c r="G134" s="1">
        <f t="shared" ca="1" si="11"/>
        <v>0.38891303218602591</v>
      </c>
      <c r="H134" s="1">
        <f t="shared" ca="1" si="11"/>
        <v>0.69671334649832306</v>
      </c>
      <c r="I134" s="1">
        <f t="shared" ca="1" si="11"/>
        <v>0.47888059924016624</v>
      </c>
      <c r="L134">
        <v>109</v>
      </c>
      <c r="M134">
        <f ca="1">IF(AND($D$4="Weekday",$B$7="morning"),VLOOKUP('Simulation Array'!$B134,'Probability Reference Tables '!$C$12:$K$21,2),IF(AND($D$4="Weekday",$B$7="afternoon"),VLOOKUP('Simulation Array'!$B134,'Probability Reference Tables '!$C$33:$K$42,2),"ERR"))</f>
        <v>1</v>
      </c>
      <c r="N134">
        <f ca="1">IF(AND($D$4="Weekday",$B$7="morning"),VLOOKUP('Simulation Array'!$B134,'Probability Reference Tables '!$C$12:$K$21,3),IF(AND($D$4="Weekday",$B$7="afternoon"),VLOOKUP('Simulation Array'!$B134,'Probability Reference Tables '!$C$33:$K$42,3),"ERR"))</f>
        <v>1</v>
      </c>
      <c r="O134">
        <f ca="1">IF(AND($D$4="Weekday",$B$7="morning"),VLOOKUP('Simulation Array'!$B134,'Probability Reference Tables '!$C$12:$K$21,4),IF(AND($D$4="Weekday",$B$7="afternoon"),VLOOKUP('Simulation Array'!$B134,'Probability Reference Tables '!$C$33:$K$42,4),"ERR"))</f>
        <v>2</v>
      </c>
      <c r="P134">
        <f ca="1">IF(AND($D$4="Weekday",$B$7="morning"),VLOOKUP('Simulation Array'!$B134,'Probability Reference Tables '!$C$12:$K$21,5),IF(AND($D$4="Weekday",$B$7="afternoon"),VLOOKUP('Simulation Array'!$B134,'Probability Reference Tables '!$C$33:$K$42,5),"ERR"))</f>
        <v>1</v>
      </c>
      <c r="Q134">
        <f ca="1">IF(AND($D$4="Weekday",$B$7="morning"),VLOOKUP('Simulation Array'!$B134,'Probability Reference Tables '!$C$12:$K$21,6),IF(AND($D$4="Weekday",$B$7="afternoon"),VLOOKUP('Simulation Array'!$B134,'Probability Reference Tables '!$C$33:$K$42,6),"ERR"))</f>
        <v>1</v>
      </c>
      <c r="R134">
        <f ca="1">IF(AND($D$4="Weekday",$B$7="morning"),VLOOKUP('Simulation Array'!$B134,'Probability Reference Tables '!$C$12:$K$21,7),IF(AND($D$4="Weekday",$B$7="afternoon"),VLOOKUP('Simulation Array'!$B134,'Probability Reference Tables '!$C$33:$K$42,7),"ERR"))</f>
        <v>1</v>
      </c>
      <c r="S134">
        <f ca="1">IF(AND($D$4="Weekday",$B$7="morning"),VLOOKUP('Simulation Array'!$B134,'Probability Reference Tables '!$C$12:$K$21,8),IF(AND($D$4="Weekday",$B$7="afternoon"),VLOOKUP('Simulation Array'!$B134,'Probability Reference Tables '!$C$33:$K$42,8),"ERR"))</f>
        <v>1</v>
      </c>
      <c r="T134">
        <f ca="1">IF(AND($D$4="Weekday",$B$7="morning"),VLOOKUP('Simulation Array'!$B134,'Probability Reference Tables '!$C$12:$K$21,9),IF(AND($D$4="Weekday",$B$7="afternoon"),VLOOKUP('Simulation Array'!$B134,'Probability Reference Tables '!$C$33:$K$42,9),"ERR"))</f>
        <v>2</v>
      </c>
    </row>
    <row r="135" spans="1:20" x14ac:dyDescent="0.2">
      <c r="A135">
        <v>110</v>
      </c>
      <c r="B135" s="1">
        <f t="shared" ca="1" si="11"/>
        <v>0.5701005391563666</v>
      </c>
      <c r="C135" s="1">
        <f t="shared" ca="1" si="11"/>
        <v>0.89663190165352125</v>
      </c>
      <c r="D135" s="1">
        <f t="shared" ca="1" si="11"/>
        <v>0.64431758105478731</v>
      </c>
      <c r="E135" s="1">
        <f t="shared" ca="1" si="11"/>
        <v>0.12684261608127878</v>
      </c>
      <c r="F135" s="1">
        <f t="shared" ca="1" si="11"/>
        <v>1.0485216022581789E-2</v>
      </c>
      <c r="G135" s="1">
        <f t="shared" ca="1" si="11"/>
        <v>0.64577400823654107</v>
      </c>
      <c r="H135" s="1">
        <f t="shared" ca="1" si="11"/>
        <v>0.75706515715930878</v>
      </c>
      <c r="I135" s="1">
        <f t="shared" ca="1" si="11"/>
        <v>7.4952460907761753E-2</v>
      </c>
      <c r="L135">
        <v>110</v>
      </c>
      <c r="M135">
        <f ca="1">IF(AND($D$4="Weekday",$B$7="morning"),VLOOKUP('Simulation Array'!$B135,'Probability Reference Tables '!$C$12:$K$21,2),IF(AND($D$4="Weekday",$B$7="afternoon"),VLOOKUP('Simulation Array'!$B135,'Probability Reference Tables '!$C$33:$K$42,2),"ERR"))</f>
        <v>2</v>
      </c>
      <c r="N135">
        <f ca="1">IF(AND($D$4="Weekday",$B$7="morning"),VLOOKUP('Simulation Array'!$B135,'Probability Reference Tables '!$C$12:$K$21,3),IF(AND($D$4="Weekday",$B$7="afternoon"),VLOOKUP('Simulation Array'!$B135,'Probability Reference Tables '!$C$33:$K$42,3),"ERR"))</f>
        <v>1</v>
      </c>
      <c r="O135">
        <f ca="1">IF(AND($D$4="Weekday",$B$7="morning"),VLOOKUP('Simulation Array'!$B135,'Probability Reference Tables '!$C$12:$K$21,4),IF(AND($D$4="Weekday",$B$7="afternoon"),VLOOKUP('Simulation Array'!$B135,'Probability Reference Tables '!$C$33:$K$42,4),"ERR"))</f>
        <v>3</v>
      </c>
      <c r="P135">
        <f ca="1">IF(AND($D$4="Weekday",$B$7="morning"),VLOOKUP('Simulation Array'!$B135,'Probability Reference Tables '!$C$12:$K$21,5),IF(AND($D$4="Weekday",$B$7="afternoon"),VLOOKUP('Simulation Array'!$B135,'Probability Reference Tables '!$C$33:$K$42,5),"ERR"))</f>
        <v>2</v>
      </c>
      <c r="Q135">
        <f ca="1">IF(AND($D$4="Weekday",$B$7="morning"),VLOOKUP('Simulation Array'!$B135,'Probability Reference Tables '!$C$12:$K$21,6),IF(AND($D$4="Weekday",$B$7="afternoon"),VLOOKUP('Simulation Array'!$B135,'Probability Reference Tables '!$C$33:$K$42,6),"ERR"))</f>
        <v>2</v>
      </c>
      <c r="R135">
        <f ca="1">IF(AND($D$4="Weekday",$B$7="morning"),VLOOKUP('Simulation Array'!$B135,'Probability Reference Tables '!$C$12:$K$21,7),IF(AND($D$4="Weekday",$B$7="afternoon"),VLOOKUP('Simulation Array'!$B135,'Probability Reference Tables '!$C$33:$K$42,7),"ERR"))</f>
        <v>1</v>
      </c>
      <c r="S135">
        <f ca="1">IF(AND($D$4="Weekday",$B$7="morning"),VLOOKUP('Simulation Array'!$B135,'Probability Reference Tables '!$C$12:$K$21,8),IF(AND($D$4="Weekday",$B$7="afternoon"),VLOOKUP('Simulation Array'!$B135,'Probability Reference Tables '!$C$33:$K$42,8),"ERR"))</f>
        <v>1</v>
      </c>
      <c r="T135">
        <f ca="1">IF(AND($D$4="Weekday",$B$7="morning"),VLOOKUP('Simulation Array'!$B135,'Probability Reference Tables '!$C$12:$K$21,9),IF(AND($D$4="Weekday",$B$7="afternoon"),VLOOKUP('Simulation Array'!$B135,'Probability Reference Tables '!$C$33:$K$42,9),"ERR"))</f>
        <v>6</v>
      </c>
    </row>
    <row r="136" spans="1:20" x14ac:dyDescent="0.2">
      <c r="A136">
        <v>111</v>
      </c>
      <c r="B136" s="1">
        <f t="shared" ca="1" si="11"/>
        <v>0.13507150275250102</v>
      </c>
      <c r="C136" s="1">
        <f t="shared" ca="1" si="11"/>
        <v>0.2054515066975644</v>
      </c>
      <c r="D136" s="1">
        <f t="shared" ca="1" si="11"/>
        <v>0.24745510134846482</v>
      </c>
      <c r="E136" s="1">
        <f t="shared" ca="1" si="11"/>
        <v>0.23933896204363858</v>
      </c>
      <c r="F136" s="1">
        <f t="shared" ca="1" si="11"/>
        <v>0.93514953048604987</v>
      </c>
      <c r="G136" s="1">
        <f t="shared" ca="1" si="11"/>
        <v>0.52659931280645367</v>
      </c>
      <c r="H136" s="1">
        <f t="shared" ca="1" si="11"/>
        <v>0.60364063645857657</v>
      </c>
      <c r="I136" s="1">
        <f t="shared" ca="1" si="11"/>
        <v>0.43880397761166867</v>
      </c>
      <c r="L136">
        <v>111</v>
      </c>
      <c r="M136">
        <f ca="1">IF(AND($D$4="Weekday",$B$7="morning"),VLOOKUP('Simulation Array'!$B136,'Probability Reference Tables '!$C$12:$K$21,2),IF(AND($D$4="Weekday",$B$7="afternoon"),VLOOKUP('Simulation Array'!$B136,'Probability Reference Tables '!$C$33:$K$42,2),"ERR"))</f>
        <v>1</v>
      </c>
      <c r="N136">
        <f ca="1">IF(AND($D$4="Weekday",$B$7="morning"),VLOOKUP('Simulation Array'!$B136,'Probability Reference Tables '!$C$12:$K$21,3),IF(AND($D$4="Weekday",$B$7="afternoon"),VLOOKUP('Simulation Array'!$B136,'Probability Reference Tables '!$C$33:$K$42,3),"ERR"))</f>
        <v>1</v>
      </c>
      <c r="O136">
        <f ca="1">IF(AND($D$4="Weekday",$B$7="morning"),VLOOKUP('Simulation Array'!$B136,'Probability Reference Tables '!$C$12:$K$21,4),IF(AND($D$4="Weekday",$B$7="afternoon"),VLOOKUP('Simulation Array'!$B136,'Probability Reference Tables '!$C$33:$K$42,4),"ERR"))</f>
        <v>1</v>
      </c>
      <c r="P136">
        <f ca="1">IF(AND($D$4="Weekday",$B$7="morning"),VLOOKUP('Simulation Array'!$B136,'Probability Reference Tables '!$C$12:$K$21,5),IF(AND($D$4="Weekday",$B$7="afternoon"),VLOOKUP('Simulation Array'!$B136,'Probability Reference Tables '!$C$33:$K$42,5),"ERR"))</f>
        <v>1</v>
      </c>
      <c r="Q136">
        <f ca="1">IF(AND($D$4="Weekday",$B$7="morning"),VLOOKUP('Simulation Array'!$B136,'Probability Reference Tables '!$C$12:$K$21,6),IF(AND($D$4="Weekday",$B$7="afternoon"),VLOOKUP('Simulation Array'!$B136,'Probability Reference Tables '!$C$33:$K$42,6),"ERR"))</f>
        <v>1</v>
      </c>
      <c r="R136">
        <f ca="1">IF(AND($D$4="Weekday",$B$7="morning"),VLOOKUP('Simulation Array'!$B136,'Probability Reference Tables '!$C$12:$K$21,7),IF(AND($D$4="Weekday",$B$7="afternoon"),VLOOKUP('Simulation Array'!$B136,'Probability Reference Tables '!$C$33:$K$42,7),"ERR"))</f>
        <v>1</v>
      </c>
      <c r="S136">
        <f ca="1">IF(AND($D$4="Weekday",$B$7="morning"),VLOOKUP('Simulation Array'!$B136,'Probability Reference Tables '!$C$12:$K$21,8),IF(AND($D$4="Weekday",$B$7="afternoon"),VLOOKUP('Simulation Array'!$B136,'Probability Reference Tables '!$C$33:$K$42,8),"ERR"))</f>
        <v>1</v>
      </c>
      <c r="T136">
        <f ca="1">IF(AND($D$4="Weekday",$B$7="morning"),VLOOKUP('Simulation Array'!$B136,'Probability Reference Tables '!$C$12:$K$21,9),IF(AND($D$4="Weekday",$B$7="afternoon"),VLOOKUP('Simulation Array'!$B136,'Probability Reference Tables '!$C$33:$K$42,9),"ERR"))</f>
        <v>0</v>
      </c>
    </row>
    <row r="137" spans="1:20" x14ac:dyDescent="0.2">
      <c r="A137">
        <v>112</v>
      </c>
      <c r="B137" s="1">
        <f t="shared" ca="1" si="11"/>
        <v>0.48588960334826437</v>
      </c>
      <c r="C137" s="1">
        <f t="shared" ca="1" si="11"/>
        <v>0.66240456354347788</v>
      </c>
      <c r="D137" s="1">
        <f t="shared" ca="1" si="11"/>
        <v>0.72120189159895642</v>
      </c>
      <c r="E137" s="1">
        <f t="shared" ca="1" si="11"/>
        <v>9.2031421765320198E-2</v>
      </c>
      <c r="F137" s="1">
        <f t="shared" ca="1" si="11"/>
        <v>0.42070351907391301</v>
      </c>
      <c r="G137" s="1">
        <f t="shared" ca="1" si="11"/>
        <v>0.63211408579079975</v>
      </c>
      <c r="H137" s="1">
        <f t="shared" ca="1" si="11"/>
        <v>0.64262572070641122</v>
      </c>
      <c r="I137" s="1">
        <f t="shared" ca="1" si="11"/>
        <v>0.44168333258191161</v>
      </c>
      <c r="L137">
        <v>112</v>
      </c>
      <c r="M137">
        <f ca="1">IF(AND($D$4="Weekday",$B$7="morning"),VLOOKUP('Simulation Array'!$B137,'Probability Reference Tables '!$C$12:$K$21,2),IF(AND($D$4="Weekday",$B$7="afternoon"),VLOOKUP('Simulation Array'!$B137,'Probability Reference Tables '!$C$33:$K$42,2),"ERR"))</f>
        <v>2</v>
      </c>
      <c r="N137">
        <f ca="1">IF(AND($D$4="Weekday",$B$7="morning"),VLOOKUP('Simulation Array'!$B137,'Probability Reference Tables '!$C$12:$K$21,3),IF(AND($D$4="Weekday",$B$7="afternoon"),VLOOKUP('Simulation Array'!$B137,'Probability Reference Tables '!$C$33:$K$42,3),"ERR"))</f>
        <v>1</v>
      </c>
      <c r="O137">
        <f ca="1">IF(AND($D$4="Weekday",$B$7="morning"),VLOOKUP('Simulation Array'!$B137,'Probability Reference Tables '!$C$12:$K$21,4),IF(AND($D$4="Weekday",$B$7="afternoon"),VLOOKUP('Simulation Array'!$B137,'Probability Reference Tables '!$C$33:$K$42,4),"ERR"))</f>
        <v>3</v>
      </c>
      <c r="P137">
        <f ca="1">IF(AND($D$4="Weekday",$B$7="morning"),VLOOKUP('Simulation Array'!$B137,'Probability Reference Tables '!$C$12:$K$21,5),IF(AND($D$4="Weekday",$B$7="afternoon"),VLOOKUP('Simulation Array'!$B137,'Probability Reference Tables '!$C$33:$K$42,5),"ERR"))</f>
        <v>2</v>
      </c>
      <c r="Q137">
        <f ca="1">IF(AND($D$4="Weekday",$B$7="morning"),VLOOKUP('Simulation Array'!$B137,'Probability Reference Tables '!$C$12:$K$21,6),IF(AND($D$4="Weekday",$B$7="afternoon"),VLOOKUP('Simulation Array'!$B137,'Probability Reference Tables '!$C$33:$K$42,6),"ERR"))</f>
        <v>2</v>
      </c>
      <c r="R137">
        <f ca="1">IF(AND($D$4="Weekday",$B$7="morning"),VLOOKUP('Simulation Array'!$B137,'Probability Reference Tables '!$C$12:$K$21,7),IF(AND($D$4="Weekday",$B$7="afternoon"),VLOOKUP('Simulation Array'!$B137,'Probability Reference Tables '!$C$33:$K$42,7),"ERR"))</f>
        <v>1</v>
      </c>
      <c r="S137">
        <f ca="1">IF(AND($D$4="Weekday",$B$7="morning"),VLOOKUP('Simulation Array'!$B137,'Probability Reference Tables '!$C$12:$K$21,8),IF(AND($D$4="Weekday",$B$7="afternoon"),VLOOKUP('Simulation Array'!$B137,'Probability Reference Tables '!$C$33:$K$42,8),"ERR"))</f>
        <v>1</v>
      </c>
      <c r="T137">
        <f ca="1">IF(AND($D$4="Weekday",$B$7="morning"),VLOOKUP('Simulation Array'!$B137,'Probability Reference Tables '!$C$12:$K$21,9),IF(AND($D$4="Weekday",$B$7="afternoon"),VLOOKUP('Simulation Array'!$B137,'Probability Reference Tables '!$C$33:$K$42,9),"ERR"))</f>
        <v>5</v>
      </c>
    </row>
    <row r="138" spans="1:20" x14ac:dyDescent="0.2">
      <c r="A138">
        <v>113</v>
      </c>
      <c r="B138" s="1">
        <f t="shared" ca="1" si="11"/>
        <v>0.7410665724729173</v>
      </c>
      <c r="C138" s="1">
        <f t="shared" ca="1" si="11"/>
        <v>5.3338824840085675E-2</v>
      </c>
      <c r="D138" s="1">
        <f t="shared" ca="1" si="11"/>
        <v>0.55608646221631541</v>
      </c>
      <c r="E138" s="1">
        <f t="shared" ca="1" si="11"/>
        <v>4.5476227362330035E-2</v>
      </c>
      <c r="F138" s="1">
        <f t="shared" ca="1" si="11"/>
        <v>0.8623641385503017</v>
      </c>
      <c r="G138" s="1">
        <f t="shared" ca="1" si="11"/>
        <v>0.62862368232164989</v>
      </c>
      <c r="H138" s="1">
        <f t="shared" ca="1" si="11"/>
        <v>0.87221484746261768</v>
      </c>
      <c r="I138" s="1">
        <f t="shared" ca="1" si="11"/>
        <v>0.8872227234891471</v>
      </c>
      <c r="L138">
        <v>113</v>
      </c>
      <c r="M138">
        <f ca="1">IF(AND($D$4="Weekday",$B$7="morning"),VLOOKUP('Simulation Array'!$B138,'Probability Reference Tables '!$C$12:$K$21,2),IF(AND($D$4="Weekday",$B$7="afternoon"),VLOOKUP('Simulation Array'!$B138,'Probability Reference Tables '!$C$33:$K$42,2),"ERR"))</f>
        <v>3</v>
      </c>
      <c r="N138">
        <f ca="1">IF(AND($D$4="Weekday",$B$7="morning"),VLOOKUP('Simulation Array'!$B138,'Probability Reference Tables '!$C$12:$K$21,3),IF(AND($D$4="Weekday",$B$7="afternoon"),VLOOKUP('Simulation Array'!$B138,'Probability Reference Tables '!$C$33:$K$42,3),"ERR"))</f>
        <v>2</v>
      </c>
      <c r="O138">
        <f ca="1">IF(AND($D$4="Weekday",$B$7="morning"),VLOOKUP('Simulation Array'!$B138,'Probability Reference Tables '!$C$12:$K$21,4),IF(AND($D$4="Weekday",$B$7="afternoon"),VLOOKUP('Simulation Array'!$B138,'Probability Reference Tables '!$C$33:$K$42,4),"ERR"))</f>
        <v>4</v>
      </c>
      <c r="P138">
        <f ca="1">IF(AND($D$4="Weekday",$B$7="morning"),VLOOKUP('Simulation Array'!$B138,'Probability Reference Tables '!$C$12:$K$21,5),IF(AND($D$4="Weekday",$B$7="afternoon"),VLOOKUP('Simulation Array'!$B138,'Probability Reference Tables '!$C$33:$K$42,5),"ERR"))</f>
        <v>2</v>
      </c>
      <c r="Q138">
        <f ca="1">IF(AND($D$4="Weekday",$B$7="morning"),VLOOKUP('Simulation Array'!$B138,'Probability Reference Tables '!$C$12:$K$21,6),IF(AND($D$4="Weekday",$B$7="afternoon"),VLOOKUP('Simulation Array'!$B138,'Probability Reference Tables '!$C$33:$K$42,6),"ERR"))</f>
        <v>2</v>
      </c>
      <c r="R138">
        <f ca="1">IF(AND($D$4="Weekday",$B$7="morning"),VLOOKUP('Simulation Array'!$B138,'Probability Reference Tables '!$C$12:$K$21,7),IF(AND($D$4="Weekday",$B$7="afternoon"),VLOOKUP('Simulation Array'!$B138,'Probability Reference Tables '!$C$33:$K$42,7),"ERR"))</f>
        <v>1</v>
      </c>
      <c r="S138">
        <f ca="1">IF(AND($D$4="Weekday",$B$7="morning"),VLOOKUP('Simulation Array'!$B138,'Probability Reference Tables '!$C$12:$K$21,8),IF(AND($D$4="Weekday",$B$7="afternoon"),VLOOKUP('Simulation Array'!$B138,'Probability Reference Tables '!$C$33:$K$42,8),"ERR"))</f>
        <v>1</v>
      </c>
      <c r="T138">
        <f ca="1">IF(AND($D$4="Weekday",$B$7="morning"),VLOOKUP('Simulation Array'!$B138,'Probability Reference Tables '!$C$12:$K$21,9),IF(AND($D$4="Weekday",$B$7="afternoon"),VLOOKUP('Simulation Array'!$B138,'Probability Reference Tables '!$C$33:$K$42,9),"ERR"))</f>
        <v>8</v>
      </c>
    </row>
    <row r="139" spans="1:20" x14ac:dyDescent="0.2">
      <c r="A139">
        <v>114</v>
      </c>
      <c r="B139" s="1">
        <f t="shared" ref="B139:I154" ca="1" si="12">RAND()</f>
        <v>0.95889695138276787</v>
      </c>
      <c r="C139" s="1">
        <f t="shared" ca="1" si="12"/>
        <v>0.61729542615568767</v>
      </c>
      <c r="D139" s="1">
        <f t="shared" ca="1" si="12"/>
        <v>0.10115034576206394</v>
      </c>
      <c r="E139" s="1">
        <f t="shared" ca="1" si="12"/>
        <v>0.13870346831218949</v>
      </c>
      <c r="F139" s="1">
        <f t="shared" ca="1" si="12"/>
        <v>0.11381750236192112</v>
      </c>
      <c r="G139" s="1">
        <f t="shared" ca="1" si="12"/>
        <v>0.97106524183955178</v>
      </c>
      <c r="H139" s="1">
        <f t="shared" ca="1" si="12"/>
        <v>9.7523368706795788E-2</v>
      </c>
      <c r="I139" s="1">
        <f t="shared" ca="1" si="12"/>
        <v>0.17804250351107775</v>
      </c>
      <c r="L139">
        <v>114</v>
      </c>
      <c r="M139">
        <f ca="1">IF(AND($D$4="Weekday",$B$7="morning"),VLOOKUP('Simulation Array'!$B139,'Probability Reference Tables '!$C$12:$K$21,2),IF(AND($D$4="Weekday",$B$7="afternoon"),VLOOKUP('Simulation Array'!$B139,'Probability Reference Tables '!$C$33:$K$42,2),"ERR"))</f>
        <v>5</v>
      </c>
      <c r="N139">
        <f ca="1">IF(AND($D$4="Weekday",$B$7="morning"),VLOOKUP('Simulation Array'!$B139,'Probability Reference Tables '!$C$12:$K$21,3),IF(AND($D$4="Weekday",$B$7="afternoon"),VLOOKUP('Simulation Array'!$B139,'Probability Reference Tables '!$C$33:$K$42,3),"ERR"))</f>
        <v>4</v>
      </c>
      <c r="O139">
        <f ca="1">IF(AND($D$4="Weekday",$B$7="morning"),VLOOKUP('Simulation Array'!$B139,'Probability Reference Tables '!$C$12:$K$21,4),IF(AND($D$4="Weekday",$B$7="afternoon"),VLOOKUP('Simulation Array'!$B139,'Probability Reference Tables '!$C$33:$K$42,4),"ERR"))</f>
        <v>8</v>
      </c>
      <c r="P139">
        <f ca="1">IF(AND($D$4="Weekday",$B$7="morning"),VLOOKUP('Simulation Array'!$B139,'Probability Reference Tables '!$C$12:$K$21,5),IF(AND($D$4="Weekday",$B$7="afternoon"),VLOOKUP('Simulation Array'!$B139,'Probability Reference Tables '!$C$33:$K$42,5),"ERR"))</f>
        <v>5</v>
      </c>
      <c r="Q139">
        <f ca="1">IF(AND($D$4="Weekday",$B$7="morning"),VLOOKUP('Simulation Array'!$B139,'Probability Reference Tables '!$C$12:$K$21,6),IF(AND($D$4="Weekday",$B$7="afternoon"),VLOOKUP('Simulation Array'!$B139,'Probability Reference Tables '!$C$33:$K$42,6),"ERR"))</f>
        <v>4</v>
      </c>
      <c r="R139">
        <f ca="1">IF(AND($D$4="Weekday",$B$7="morning"),VLOOKUP('Simulation Array'!$B139,'Probability Reference Tables '!$C$12:$K$21,7),IF(AND($D$4="Weekday",$B$7="afternoon"),VLOOKUP('Simulation Array'!$B139,'Probability Reference Tables '!$C$33:$K$42,7),"ERR"))</f>
        <v>2</v>
      </c>
      <c r="S139">
        <f ca="1">IF(AND($D$4="Weekday",$B$7="morning"),VLOOKUP('Simulation Array'!$B139,'Probability Reference Tables '!$C$12:$K$21,8),IF(AND($D$4="Weekday",$B$7="afternoon"),VLOOKUP('Simulation Array'!$B139,'Probability Reference Tables '!$C$33:$K$42,8),"ERR"))</f>
        <v>2</v>
      </c>
      <c r="T139">
        <f ca="1">IF(AND($D$4="Weekday",$B$7="morning"),VLOOKUP('Simulation Array'!$B139,'Probability Reference Tables '!$C$12:$K$21,9),IF(AND($D$4="Weekday",$B$7="afternoon"),VLOOKUP('Simulation Array'!$B139,'Probability Reference Tables '!$C$33:$K$42,9),"ERR"))</f>
        <v>14</v>
      </c>
    </row>
    <row r="140" spans="1:20" x14ac:dyDescent="0.2">
      <c r="A140">
        <v>115</v>
      </c>
      <c r="B140" s="1">
        <f t="shared" ca="1" si="12"/>
        <v>0.54348744369428936</v>
      </c>
      <c r="C140" s="1">
        <f t="shared" ca="1" si="12"/>
        <v>0.52247312264953971</v>
      </c>
      <c r="D140" s="1">
        <f t="shared" ca="1" si="12"/>
        <v>0.61830625689573759</v>
      </c>
      <c r="E140" s="1">
        <f t="shared" ca="1" si="12"/>
        <v>0.23864204373831066</v>
      </c>
      <c r="F140" s="1">
        <f t="shared" ca="1" si="12"/>
        <v>0.66509472136435965</v>
      </c>
      <c r="G140" s="1">
        <f t="shared" ca="1" si="12"/>
        <v>0.75635535983437752</v>
      </c>
      <c r="H140" s="1">
        <f t="shared" ca="1" si="12"/>
        <v>0.15596629750900504</v>
      </c>
      <c r="I140" s="1">
        <f t="shared" ca="1" si="12"/>
        <v>0.80215878515775263</v>
      </c>
      <c r="L140">
        <v>115</v>
      </c>
      <c r="M140">
        <f ca="1">IF(AND($D$4="Weekday",$B$7="morning"),VLOOKUP('Simulation Array'!$B140,'Probability Reference Tables '!$C$12:$K$21,2),IF(AND($D$4="Weekday",$B$7="afternoon"),VLOOKUP('Simulation Array'!$B140,'Probability Reference Tables '!$C$33:$K$42,2),"ERR"))</f>
        <v>2</v>
      </c>
      <c r="N140">
        <f ca="1">IF(AND($D$4="Weekday",$B$7="morning"),VLOOKUP('Simulation Array'!$B140,'Probability Reference Tables '!$C$12:$K$21,3),IF(AND($D$4="Weekday",$B$7="afternoon"),VLOOKUP('Simulation Array'!$B140,'Probability Reference Tables '!$C$33:$K$42,3),"ERR"))</f>
        <v>1</v>
      </c>
      <c r="O140">
        <f ca="1">IF(AND($D$4="Weekday",$B$7="morning"),VLOOKUP('Simulation Array'!$B140,'Probability Reference Tables '!$C$12:$K$21,4),IF(AND($D$4="Weekday",$B$7="afternoon"),VLOOKUP('Simulation Array'!$B140,'Probability Reference Tables '!$C$33:$K$42,4),"ERR"))</f>
        <v>3</v>
      </c>
      <c r="P140">
        <f ca="1">IF(AND($D$4="Weekday",$B$7="morning"),VLOOKUP('Simulation Array'!$B140,'Probability Reference Tables '!$C$12:$K$21,5),IF(AND($D$4="Weekday",$B$7="afternoon"),VLOOKUP('Simulation Array'!$B140,'Probability Reference Tables '!$C$33:$K$42,5),"ERR"))</f>
        <v>2</v>
      </c>
      <c r="Q140">
        <f ca="1">IF(AND($D$4="Weekday",$B$7="morning"),VLOOKUP('Simulation Array'!$B140,'Probability Reference Tables '!$C$12:$K$21,6),IF(AND($D$4="Weekday",$B$7="afternoon"),VLOOKUP('Simulation Array'!$B140,'Probability Reference Tables '!$C$33:$K$42,6),"ERR"))</f>
        <v>2</v>
      </c>
      <c r="R140">
        <f ca="1">IF(AND($D$4="Weekday",$B$7="morning"),VLOOKUP('Simulation Array'!$B140,'Probability Reference Tables '!$C$12:$K$21,7),IF(AND($D$4="Weekday",$B$7="afternoon"),VLOOKUP('Simulation Array'!$B140,'Probability Reference Tables '!$C$33:$K$42,7),"ERR"))</f>
        <v>1</v>
      </c>
      <c r="S140">
        <f ca="1">IF(AND($D$4="Weekday",$B$7="morning"),VLOOKUP('Simulation Array'!$B140,'Probability Reference Tables '!$C$12:$K$21,8),IF(AND($D$4="Weekday",$B$7="afternoon"),VLOOKUP('Simulation Array'!$B140,'Probability Reference Tables '!$C$33:$K$42,8),"ERR"))</f>
        <v>1</v>
      </c>
      <c r="T140">
        <f ca="1">IF(AND($D$4="Weekday",$B$7="morning"),VLOOKUP('Simulation Array'!$B140,'Probability Reference Tables '!$C$12:$K$21,9),IF(AND($D$4="Weekday",$B$7="afternoon"),VLOOKUP('Simulation Array'!$B140,'Probability Reference Tables '!$C$33:$K$42,9),"ERR"))</f>
        <v>5</v>
      </c>
    </row>
    <row r="141" spans="1:20" x14ac:dyDescent="0.2">
      <c r="A141">
        <v>116</v>
      </c>
      <c r="B141" s="1">
        <f t="shared" ca="1" si="12"/>
        <v>0.3566397777021828</v>
      </c>
      <c r="C141" s="1">
        <f t="shared" ca="1" si="12"/>
        <v>0.29787653207183229</v>
      </c>
      <c r="D141" s="1">
        <f t="shared" ca="1" si="12"/>
        <v>0.23072153176838783</v>
      </c>
      <c r="E141" s="1">
        <f t="shared" ca="1" si="12"/>
        <v>0.57190139786264427</v>
      </c>
      <c r="F141" s="1">
        <f t="shared" ca="1" si="12"/>
        <v>0.61178645715633839</v>
      </c>
      <c r="G141" s="1">
        <f t="shared" ca="1" si="12"/>
        <v>0.72651753966495269</v>
      </c>
      <c r="H141" s="1">
        <f t="shared" ca="1" si="12"/>
        <v>0.92333224440516182</v>
      </c>
      <c r="I141" s="1">
        <f t="shared" ca="1" si="12"/>
        <v>0.24811266529387266</v>
      </c>
      <c r="L141">
        <v>116</v>
      </c>
      <c r="M141">
        <f ca="1">IF(AND($D$4="Weekday",$B$7="morning"),VLOOKUP('Simulation Array'!$B141,'Probability Reference Tables '!$C$12:$K$21,2),IF(AND($D$4="Weekday",$B$7="afternoon"),VLOOKUP('Simulation Array'!$B141,'Probability Reference Tables '!$C$33:$K$42,2),"ERR"))</f>
        <v>1</v>
      </c>
      <c r="N141">
        <f ca="1">IF(AND($D$4="Weekday",$B$7="morning"),VLOOKUP('Simulation Array'!$B141,'Probability Reference Tables '!$C$12:$K$21,3),IF(AND($D$4="Weekday",$B$7="afternoon"),VLOOKUP('Simulation Array'!$B141,'Probability Reference Tables '!$C$33:$K$42,3),"ERR"))</f>
        <v>1</v>
      </c>
      <c r="O141">
        <f ca="1">IF(AND($D$4="Weekday",$B$7="morning"),VLOOKUP('Simulation Array'!$B141,'Probability Reference Tables '!$C$12:$K$21,4),IF(AND($D$4="Weekday",$B$7="afternoon"),VLOOKUP('Simulation Array'!$B141,'Probability Reference Tables '!$C$33:$K$42,4),"ERR"))</f>
        <v>2</v>
      </c>
      <c r="P141">
        <f ca="1">IF(AND($D$4="Weekday",$B$7="morning"),VLOOKUP('Simulation Array'!$B141,'Probability Reference Tables '!$C$12:$K$21,5),IF(AND($D$4="Weekday",$B$7="afternoon"),VLOOKUP('Simulation Array'!$B141,'Probability Reference Tables '!$C$33:$K$42,5),"ERR"))</f>
        <v>1</v>
      </c>
      <c r="Q141">
        <f ca="1">IF(AND($D$4="Weekday",$B$7="morning"),VLOOKUP('Simulation Array'!$B141,'Probability Reference Tables '!$C$12:$K$21,6),IF(AND($D$4="Weekday",$B$7="afternoon"),VLOOKUP('Simulation Array'!$B141,'Probability Reference Tables '!$C$33:$K$42,6),"ERR"))</f>
        <v>1</v>
      </c>
      <c r="R141">
        <f ca="1">IF(AND($D$4="Weekday",$B$7="morning"),VLOOKUP('Simulation Array'!$B141,'Probability Reference Tables '!$C$12:$K$21,7),IF(AND($D$4="Weekday",$B$7="afternoon"),VLOOKUP('Simulation Array'!$B141,'Probability Reference Tables '!$C$33:$K$42,7),"ERR"))</f>
        <v>1</v>
      </c>
      <c r="S141">
        <f ca="1">IF(AND($D$4="Weekday",$B$7="morning"),VLOOKUP('Simulation Array'!$B141,'Probability Reference Tables '!$C$12:$K$21,8),IF(AND($D$4="Weekday",$B$7="afternoon"),VLOOKUP('Simulation Array'!$B141,'Probability Reference Tables '!$C$33:$K$42,8),"ERR"))</f>
        <v>1</v>
      </c>
      <c r="T141">
        <f ca="1">IF(AND($D$4="Weekday",$B$7="morning"),VLOOKUP('Simulation Array'!$B141,'Probability Reference Tables '!$C$12:$K$21,9),IF(AND($D$4="Weekday",$B$7="afternoon"),VLOOKUP('Simulation Array'!$B141,'Probability Reference Tables '!$C$33:$K$42,9),"ERR"))</f>
        <v>3</v>
      </c>
    </row>
    <row r="142" spans="1:20" x14ac:dyDescent="0.2">
      <c r="A142">
        <v>117</v>
      </c>
      <c r="B142" s="1">
        <f t="shared" ca="1" si="12"/>
        <v>0.34852038045245226</v>
      </c>
      <c r="C142" s="1">
        <f t="shared" ca="1" si="12"/>
        <v>0.85784176578002536</v>
      </c>
      <c r="D142" s="1">
        <f t="shared" ca="1" si="12"/>
        <v>0.56377183259705477</v>
      </c>
      <c r="E142" s="1">
        <f t="shared" ca="1" si="12"/>
        <v>0.23436906057981488</v>
      </c>
      <c r="F142" s="1">
        <f t="shared" ca="1" si="12"/>
        <v>0.25269413874135049</v>
      </c>
      <c r="G142" s="1">
        <f t="shared" ca="1" si="12"/>
        <v>0.44262238188955172</v>
      </c>
      <c r="H142" s="1">
        <f t="shared" ca="1" si="12"/>
        <v>0.74367867462630743</v>
      </c>
      <c r="I142" s="1">
        <f t="shared" ca="1" si="12"/>
        <v>0.75810658460649316</v>
      </c>
      <c r="L142">
        <v>117</v>
      </c>
      <c r="M142">
        <f ca="1">IF(AND($D$4="Weekday",$B$7="morning"),VLOOKUP('Simulation Array'!$B142,'Probability Reference Tables '!$C$12:$K$21,2),IF(AND($D$4="Weekday",$B$7="afternoon"),VLOOKUP('Simulation Array'!$B142,'Probability Reference Tables '!$C$33:$K$42,2),"ERR"))</f>
        <v>1</v>
      </c>
      <c r="N142">
        <f ca="1">IF(AND($D$4="Weekday",$B$7="morning"),VLOOKUP('Simulation Array'!$B142,'Probability Reference Tables '!$C$12:$K$21,3),IF(AND($D$4="Weekday",$B$7="afternoon"),VLOOKUP('Simulation Array'!$B142,'Probability Reference Tables '!$C$33:$K$42,3),"ERR"))</f>
        <v>1</v>
      </c>
      <c r="O142">
        <f ca="1">IF(AND($D$4="Weekday",$B$7="morning"),VLOOKUP('Simulation Array'!$B142,'Probability Reference Tables '!$C$12:$K$21,4),IF(AND($D$4="Weekday",$B$7="afternoon"),VLOOKUP('Simulation Array'!$B142,'Probability Reference Tables '!$C$33:$K$42,4),"ERR"))</f>
        <v>2</v>
      </c>
      <c r="P142">
        <f ca="1">IF(AND($D$4="Weekday",$B$7="morning"),VLOOKUP('Simulation Array'!$B142,'Probability Reference Tables '!$C$12:$K$21,5),IF(AND($D$4="Weekday",$B$7="afternoon"),VLOOKUP('Simulation Array'!$B142,'Probability Reference Tables '!$C$33:$K$42,5),"ERR"))</f>
        <v>1</v>
      </c>
      <c r="Q142">
        <f ca="1">IF(AND($D$4="Weekday",$B$7="morning"),VLOOKUP('Simulation Array'!$B142,'Probability Reference Tables '!$C$12:$K$21,6),IF(AND($D$4="Weekday",$B$7="afternoon"),VLOOKUP('Simulation Array'!$B142,'Probability Reference Tables '!$C$33:$K$42,6),"ERR"))</f>
        <v>1</v>
      </c>
      <c r="R142">
        <f ca="1">IF(AND($D$4="Weekday",$B$7="morning"),VLOOKUP('Simulation Array'!$B142,'Probability Reference Tables '!$C$12:$K$21,7),IF(AND($D$4="Weekday",$B$7="afternoon"),VLOOKUP('Simulation Array'!$B142,'Probability Reference Tables '!$C$33:$K$42,7),"ERR"))</f>
        <v>1</v>
      </c>
      <c r="S142">
        <f ca="1">IF(AND($D$4="Weekday",$B$7="morning"),VLOOKUP('Simulation Array'!$B142,'Probability Reference Tables '!$C$12:$K$21,8),IF(AND($D$4="Weekday",$B$7="afternoon"),VLOOKUP('Simulation Array'!$B142,'Probability Reference Tables '!$C$33:$K$42,8),"ERR"))</f>
        <v>1</v>
      </c>
      <c r="T142">
        <f ca="1">IF(AND($D$4="Weekday",$B$7="morning"),VLOOKUP('Simulation Array'!$B142,'Probability Reference Tables '!$C$12:$K$21,9),IF(AND($D$4="Weekday",$B$7="afternoon"),VLOOKUP('Simulation Array'!$B142,'Probability Reference Tables '!$C$33:$K$42,9),"ERR"))</f>
        <v>2</v>
      </c>
    </row>
    <row r="143" spans="1:20" x14ac:dyDescent="0.2">
      <c r="A143">
        <v>118</v>
      </c>
      <c r="B143" s="1">
        <f t="shared" ca="1" si="12"/>
        <v>6.6618051849327564E-3</v>
      </c>
      <c r="C143" s="1">
        <f t="shared" ca="1" si="12"/>
        <v>0.40265909618382689</v>
      </c>
      <c r="D143" s="1">
        <f t="shared" ca="1" si="12"/>
        <v>0.69603878252160045</v>
      </c>
      <c r="E143" s="1">
        <f t="shared" ca="1" si="12"/>
        <v>4.14088031633294E-2</v>
      </c>
      <c r="F143" s="1">
        <f t="shared" ca="1" si="12"/>
        <v>0.86470131302489373</v>
      </c>
      <c r="G143" s="1">
        <f t="shared" ca="1" si="12"/>
        <v>0.35538425848932964</v>
      </c>
      <c r="H143" s="1">
        <f t="shared" ca="1" si="12"/>
        <v>0.94740922862741062</v>
      </c>
      <c r="I143" s="1">
        <f t="shared" ca="1" si="12"/>
        <v>0.7756379790758805</v>
      </c>
      <c r="L143">
        <v>118</v>
      </c>
      <c r="M143">
        <f ca="1">IF(AND($D$4="Weekday",$B$7="morning"),VLOOKUP('Simulation Array'!$B143,'Probability Reference Tables '!$C$12:$K$21,2),IF(AND($D$4="Weekday",$B$7="afternoon"),VLOOKUP('Simulation Array'!$B143,'Probability Reference Tables '!$C$33:$K$42,2),"ERR"))</f>
        <v>1</v>
      </c>
      <c r="N143">
        <f ca="1">IF(AND($D$4="Weekday",$B$7="morning"),VLOOKUP('Simulation Array'!$B143,'Probability Reference Tables '!$C$12:$K$21,3),IF(AND($D$4="Weekday",$B$7="afternoon"),VLOOKUP('Simulation Array'!$B143,'Probability Reference Tables '!$C$33:$K$42,3),"ERR"))</f>
        <v>1</v>
      </c>
      <c r="O143">
        <f ca="1">IF(AND($D$4="Weekday",$B$7="morning"),VLOOKUP('Simulation Array'!$B143,'Probability Reference Tables '!$C$12:$K$21,4),IF(AND($D$4="Weekday",$B$7="afternoon"),VLOOKUP('Simulation Array'!$B143,'Probability Reference Tables '!$C$33:$K$42,4),"ERR"))</f>
        <v>1</v>
      </c>
      <c r="P143">
        <f ca="1">IF(AND($D$4="Weekday",$B$7="morning"),VLOOKUP('Simulation Array'!$B143,'Probability Reference Tables '!$C$12:$K$21,5),IF(AND($D$4="Weekday",$B$7="afternoon"),VLOOKUP('Simulation Array'!$B143,'Probability Reference Tables '!$C$33:$K$42,5),"ERR"))</f>
        <v>1</v>
      </c>
      <c r="Q143">
        <f ca="1">IF(AND($D$4="Weekday",$B$7="morning"),VLOOKUP('Simulation Array'!$B143,'Probability Reference Tables '!$C$12:$K$21,6),IF(AND($D$4="Weekday",$B$7="afternoon"),VLOOKUP('Simulation Array'!$B143,'Probability Reference Tables '!$C$33:$K$42,6),"ERR"))</f>
        <v>1</v>
      </c>
      <c r="R143">
        <f ca="1">IF(AND($D$4="Weekday",$B$7="morning"),VLOOKUP('Simulation Array'!$B143,'Probability Reference Tables '!$C$12:$K$21,7),IF(AND($D$4="Weekday",$B$7="afternoon"),VLOOKUP('Simulation Array'!$B143,'Probability Reference Tables '!$C$33:$K$42,7),"ERR"))</f>
        <v>1</v>
      </c>
      <c r="S143">
        <f ca="1">IF(AND($D$4="Weekday",$B$7="morning"),VLOOKUP('Simulation Array'!$B143,'Probability Reference Tables '!$C$12:$K$21,8),IF(AND($D$4="Weekday",$B$7="afternoon"),VLOOKUP('Simulation Array'!$B143,'Probability Reference Tables '!$C$33:$K$42,8),"ERR"))</f>
        <v>1</v>
      </c>
      <c r="T143">
        <f ca="1">IF(AND($D$4="Weekday",$B$7="morning"),VLOOKUP('Simulation Array'!$B143,'Probability Reference Tables '!$C$12:$K$21,9),IF(AND($D$4="Weekday",$B$7="afternoon"),VLOOKUP('Simulation Array'!$B143,'Probability Reference Tables '!$C$33:$K$42,9),"ERR"))</f>
        <v>0</v>
      </c>
    </row>
    <row r="144" spans="1:20" x14ac:dyDescent="0.2">
      <c r="A144">
        <v>119</v>
      </c>
      <c r="B144" s="1">
        <f t="shared" ca="1" si="12"/>
        <v>8.1952555498178148E-2</v>
      </c>
      <c r="C144" s="1">
        <f t="shared" ca="1" si="12"/>
        <v>3.9408128189181379E-2</v>
      </c>
      <c r="D144" s="1">
        <f t="shared" ca="1" si="12"/>
        <v>0.7117837777304179</v>
      </c>
      <c r="E144" s="1">
        <f t="shared" ca="1" si="12"/>
        <v>0.91465123818152994</v>
      </c>
      <c r="F144" s="1">
        <f t="shared" ca="1" si="12"/>
        <v>0.22982814223407111</v>
      </c>
      <c r="G144" s="1">
        <f t="shared" ca="1" si="12"/>
        <v>0.26141029577316544</v>
      </c>
      <c r="H144" s="1">
        <f t="shared" ca="1" si="12"/>
        <v>0.76947001112735192</v>
      </c>
      <c r="I144" s="1">
        <f t="shared" ca="1" si="12"/>
        <v>0.66044235095338755</v>
      </c>
      <c r="L144">
        <v>119</v>
      </c>
      <c r="M144">
        <f ca="1">IF(AND($D$4="Weekday",$B$7="morning"),VLOOKUP('Simulation Array'!$B144,'Probability Reference Tables '!$C$12:$K$21,2),IF(AND($D$4="Weekday",$B$7="afternoon"),VLOOKUP('Simulation Array'!$B144,'Probability Reference Tables '!$C$33:$K$42,2),"ERR"))</f>
        <v>1</v>
      </c>
      <c r="N144">
        <f ca="1">IF(AND($D$4="Weekday",$B$7="morning"),VLOOKUP('Simulation Array'!$B144,'Probability Reference Tables '!$C$12:$K$21,3),IF(AND($D$4="Weekday",$B$7="afternoon"),VLOOKUP('Simulation Array'!$B144,'Probability Reference Tables '!$C$33:$K$42,3),"ERR"))</f>
        <v>1</v>
      </c>
      <c r="O144">
        <f ca="1">IF(AND($D$4="Weekday",$B$7="morning"),VLOOKUP('Simulation Array'!$B144,'Probability Reference Tables '!$C$12:$K$21,4),IF(AND($D$4="Weekday",$B$7="afternoon"),VLOOKUP('Simulation Array'!$B144,'Probability Reference Tables '!$C$33:$K$42,4),"ERR"))</f>
        <v>1</v>
      </c>
      <c r="P144">
        <f ca="1">IF(AND($D$4="Weekday",$B$7="morning"),VLOOKUP('Simulation Array'!$B144,'Probability Reference Tables '!$C$12:$K$21,5),IF(AND($D$4="Weekday",$B$7="afternoon"),VLOOKUP('Simulation Array'!$B144,'Probability Reference Tables '!$C$33:$K$42,5),"ERR"))</f>
        <v>1</v>
      </c>
      <c r="Q144">
        <f ca="1">IF(AND($D$4="Weekday",$B$7="morning"),VLOOKUP('Simulation Array'!$B144,'Probability Reference Tables '!$C$12:$K$21,6),IF(AND($D$4="Weekday",$B$7="afternoon"),VLOOKUP('Simulation Array'!$B144,'Probability Reference Tables '!$C$33:$K$42,6),"ERR"))</f>
        <v>1</v>
      </c>
      <c r="R144">
        <f ca="1">IF(AND($D$4="Weekday",$B$7="morning"),VLOOKUP('Simulation Array'!$B144,'Probability Reference Tables '!$C$12:$K$21,7),IF(AND($D$4="Weekday",$B$7="afternoon"),VLOOKUP('Simulation Array'!$B144,'Probability Reference Tables '!$C$33:$K$42,7),"ERR"))</f>
        <v>1</v>
      </c>
      <c r="S144">
        <f ca="1">IF(AND($D$4="Weekday",$B$7="morning"),VLOOKUP('Simulation Array'!$B144,'Probability Reference Tables '!$C$12:$K$21,8),IF(AND($D$4="Weekday",$B$7="afternoon"),VLOOKUP('Simulation Array'!$B144,'Probability Reference Tables '!$C$33:$K$42,8),"ERR"))</f>
        <v>1</v>
      </c>
      <c r="T144">
        <f ca="1">IF(AND($D$4="Weekday",$B$7="morning"),VLOOKUP('Simulation Array'!$B144,'Probability Reference Tables '!$C$12:$K$21,9),IF(AND($D$4="Weekday",$B$7="afternoon"),VLOOKUP('Simulation Array'!$B144,'Probability Reference Tables '!$C$33:$K$42,9),"ERR"))</f>
        <v>0</v>
      </c>
    </row>
    <row r="145" spans="1:20" x14ac:dyDescent="0.2">
      <c r="A145">
        <v>120</v>
      </c>
      <c r="B145" s="1">
        <f t="shared" ca="1" si="12"/>
        <v>0.93181265536206792</v>
      </c>
      <c r="C145" s="1">
        <f t="shared" ca="1" si="12"/>
        <v>0.51116420588391631</v>
      </c>
      <c r="D145" s="1">
        <f t="shared" ca="1" si="12"/>
        <v>0.46841932133228048</v>
      </c>
      <c r="E145" s="1">
        <f t="shared" ca="1" si="12"/>
        <v>0.70642645630852841</v>
      </c>
      <c r="F145" s="1">
        <f t="shared" ca="1" si="12"/>
        <v>0.50556760260612388</v>
      </c>
      <c r="G145" s="1">
        <f t="shared" ca="1" si="12"/>
        <v>0.24159776268737154</v>
      </c>
      <c r="H145" s="1">
        <f t="shared" ca="1" si="12"/>
        <v>0.99953428331732053</v>
      </c>
      <c r="I145" s="1">
        <f t="shared" ca="1" si="12"/>
        <v>0.22767112841072812</v>
      </c>
      <c r="L145">
        <v>120</v>
      </c>
      <c r="M145">
        <f ca="1">IF(AND($D$4="Weekday",$B$7="morning"),VLOOKUP('Simulation Array'!$B145,'Probability Reference Tables '!$C$12:$K$21,2),IF(AND($D$4="Weekday",$B$7="afternoon"),VLOOKUP('Simulation Array'!$B145,'Probability Reference Tables '!$C$33:$K$42,2),"ERR"))</f>
        <v>4</v>
      </c>
      <c r="N145">
        <f ca="1">IF(AND($D$4="Weekday",$B$7="morning"),VLOOKUP('Simulation Array'!$B145,'Probability Reference Tables '!$C$12:$K$21,3),IF(AND($D$4="Weekday",$B$7="afternoon"),VLOOKUP('Simulation Array'!$B145,'Probability Reference Tables '!$C$33:$K$42,3),"ERR"))</f>
        <v>2</v>
      </c>
      <c r="O145">
        <f ca="1">IF(AND($D$4="Weekday",$B$7="morning"),VLOOKUP('Simulation Array'!$B145,'Probability Reference Tables '!$C$12:$K$21,4),IF(AND($D$4="Weekday",$B$7="afternoon"),VLOOKUP('Simulation Array'!$B145,'Probability Reference Tables '!$C$33:$K$42,4),"ERR"))</f>
        <v>6</v>
      </c>
      <c r="P145">
        <f ca="1">IF(AND($D$4="Weekday",$B$7="morning"),VLOOKUP('Simulation Array'!$B145,'Probability Reference Tables '!$C$12:$K$21,5),IF(AND($D$4="Weekday",$B$7="afternoon"),VLOOKUP('Simulation Array'!$B145,'Probability Reference Tables '!$C$33:$K$42,5),"ERR"))</f>
        <v>4</v>
      </c>
      <c r="Q145">
        <f ca="1">IF(AND($D$4="Weekday",$B$7="morning"),VLOOKUP('Simulation Array'!$B145,'Probability Reference Tables '!$C$12:$K$21,6),IF(AND($D$4="Weekday",$B$7="afternoon"),VLOOKUP('Simulation Array'!$B145,'Probability Reference Tables '!$C$33:$K$42,6),"ERR"))</f>
        <v>3</v>
      </c>
      <c r="R145">
        <f ca="1">IF(AND($D$4="Weekday",$B$7="morning"),VLOOKUP('Simulation Array'!$B145,'Probability Reference Tables '!$C$12:$K$21,7),IF(AND($D$4="Weekday",$B$7="afternoon"),VLOOKUP('Simulation Array'!$B145,'Probability Reference Tables '!$C$33:$K$42,7),"ERR"))</f>
        <v>2</v>
      </c>
      <c r="S145">
        <f ca="1">IF(AND($D$4="Weekday",$B$7="morning"),VLOOKUP('Simulation Array'!$B145,'Probability Reference Tables '!$C$12:$K$21,8),IF(AND($D$4="Weekday",$B$7="afternoon"),VLOOKUP('Simulation Array'!$B145,'Probability Reference Tables '!$C$33:$K$42,8),"ERR"))</f>
        <v>1</v>
      </c>
      <c r="T145">
        <f ca="1">IF(AND($D$4="Weekday",$B$7="morning"),VLOOKUP('Simulation Array'!$B145,'Probability Reference Tables '!$C$12:$K$21,9),IF(AND($D$4="Weekday",$B$7="afternoon"),VLOOKUP('Simulation Array'!$B145,'Probability Reference Tables '!$C$33:$K$42,9),"ERR"))</f>
        <v>11</v>
      </c>
    </row>
    <row r="146" spans="1:20" x14ac:dyDescent="0.2">
      <c r="A146">
        <v>121</v>
      </c>
      <c r="B146" s="1">
        <f t="shared" ca="1" si="12"/>
        <v>0.70228148609314966</v>
      </c>
      <c r="C146" s="1">
        <f t="shared" ca="1" si="12"/>
        <v>0.96481907585707771</v>
      </c>
      <c r="D146" s="1">
        <f t="shared" ca="1" si="12"/>
        <v>0.65240699658216217</v>
      </c>
      <c r="E146" s="1">
        <f t="shared" ca="1" si="12"/>
        <v>0.70166046679750782</v>
      </c>
      <c r="F146" s="1">
        <f t="shared" ca="1" si="12"/>
        <v>9.2306802987410341E-2</v>
      </c>
      <c r="G146" s="1">
        <f t="shared" ca="1" si="12"/>
        <v>0.73067438144803443</v>
      </c>
      <c r="H146" s="1">
        <f t="shared" ca="1" si="12"/>
        <v>3.3260289247366237E-2</v>
      </c>
      <c r="I146" s="1">
        <f t="shared" ca="1" si="12"/>
        <v>0.33798832406190515</v>
      </c>
      <c r="L146">
        <v>121</v>
      </c>
      <c r="M146">
        <f ca="1">IF(AND($D$4="Weekday",$B$7="morning"),VLOOKUP('Simulation Array'!$B146,'Probability Reference Tables '!$C$12:$K$21,2),IF(AND($D$4="Weekday",$B$7="afternoon"),VLOOKUP('Simulation Array'!$B146,'Probability Reference Tables '!$C$33:$K$42,2),"ERR"))</f>
        <v>3</v>
      </c>
      <c r="N146">
        <f ca="1">IF(AND($D$4="Weekday",$B$7="morning"),VLOOKUP('Simulation Array'!$B146,'Probability Reference Tables '!$C$12:$K$21,3),IF(AND($D$4="Weekday",$B$7="afternoon"),VLOOKUP('Simulation Array'!$B146,'Probability Reference Tables '!$C$33:$K$42,3),"ERR"))</f>
        <v>2</v>
      </c>
      <c r="O146">
        <f ca="1">IF(AND($D$4="Weekday",$B$7="morning"),VLOOKUP('Simulation Array'!$B146,'Probability Reference Tables '!$C$12:$K$21,4),IF(AND($D$4="Weekday",$B$7="afternoon"),VLOOKUP('Simulation Array'!$B146,'Probability Reference Tables '!$C$33:$K$42,4),"ERR"))</f>
        <v>4</v>
      </c>
      <c r="P146">
        <f ca="1">IF(AND($D$4="Weekday",$B$7="morning"),VLOOKUP('Simulation Array'!$B146,'Probability Reference Tables '!$C$12:$K$21,5),IF(AND($D$4="Weekday",$B$7="afternoon"),VLOOKUP('Simulation Array'!$B146,'Probability Reference Tables '!$C$33:$K$42,5),"ERR"))</f>
        <v>2</v>
      </c>
      <c r="Q146">
        <f ca="1">IF(AND($D$4="Weekday",$B$7="morning"),VLOOKUP('Simulation Array'!$B146,'Probability Reference Tables '!$C$12:$K$21,6),IF(AND($D$4="Weekday",$B$7="afternoon"),VLOOKUP('Simulation Array'!$B146,'Probability Reference Tables '!$C$33:$K$42,6),"ERR"))</f>
        <v>2</v>
      </c>
      <c r="R146">
        <f ca="1">IF(AND($D$4="Weekday",$B$7="morning"),VLOOKUP('Simulation Array'!$B146,'Probability Reference Tables '!$C$12:$K$21,7),IF(AND($D$4="Weekday",$B$7="afternoon"),VLOOKUP('Simulation Array'!$B146,'Probability Reference Tables '!$C$33:$K$42,7),"ERR"))</f>
        <v>1</v>
      </c>
      <c r="S146">
        <f ca="1">IF(AND($D$4="Weekday",$B$7="morning"),VLOOKUP('Simulation Array'!$B146,'Probability Reference Tables '!$C$12:$K$21,8),IF(AND($D$4="Weekday",$B$7="afternoon"),VLOOKUP('Simulation Array'!$B146,'Probability Reference Tables '!$C$33:$K$42,8),"ERR"))</f>
        <v>1</v>
      </c>
      <c r="T146">
        <f ca="1">IF(AND($D$4="Weekday",$B$7="morning"),VLOOKUP('Simulation Array'!$B146,'Probability Reference Tables '!$C$12:$K$21,9),IF(AND($D$4="Weekday",$B$7="afternoon"),VLOOKUP('Simulation Array'!$B146,'Probability Reference Tables '!$C$33:$K$42,9),"ERR"))</f>
        <v>8</v>
      </c>
    </row>
    <row r="147" spans="1:20" x14ac:dyDescent="0.2">
      <c r="A147">
        <v>122</v>
      </c>
      <c r="B147" s="1">
        <f t="shared" ca="1" si="12"/>
        <v>0.58993674335368618</v>
      </c>
      <c r="C147" s="1">
        <f t="shared" ca="1" si="12"/>
        <v>0.56140913483169264</v>
      </c>
      <c r="D147" s="1">
        <f t="shared" ca="1" si="12"/>
        <v>0.64763551381378104</v>
      </c>
      <c r="E147" s="1">
        <f t="shared" ca="1" si="12"/>
        <v>0.98525537059054824</v>
      </c>
      <c r="F147" s="1">
        <f t="shared" ca="1" si="12"/>
        <v>0.92848432934875669</v>
      </c>
      <c r="G147" s="1">
        <f t="shared" ca="1" si="12"/>
        <v>8.7236978715237612E-2</v>
      </c>
      <c r="H147" s="1">
        <f t="shared" ca="1" si="12"/>
        <v>0.12086902050380144</v>
      </c>
      <c r="I147" s="1">
        <f t="shared" ca="1" si="12"/>
        <v>0.95012492256900272</v>
      </c>
      <c r="L147">
        <v>122</v>
      </c>
      <c r="M147">
        <f ca="1">IF(AND($D$4="Weekday",$B$7="morning"),VLOOKUP('Simulation Array'!$B147,'Probability Reference Tables '!$C$12:$K$21,2),IF(AND($D$4="Weekday",$B$7="afternoon"),VLOOKUP('Simulation Array'!$B147,'Probability Reference Tables '!$C$33:$K$42,2),"ERR"))</f>
        <v>2</v>
      </c>
      <c r="N147">
        <f ca="1">IF(AND($D$4="Weekday",$B$7="morning"),VLOOKUP('Simulation Array'!$B147,'Probability Reference Tables '!$C$12:$K$21,3),IF(AND($D$4="Weekday",$B$7="afternoon"),VLOOKUP('Simulation Array'!$B147,'Probability Reference Tables '!$C$33:$K$42,3),"ERR"))</f>
        <v>1</v>
      </c>
      <c r="O147">
        <f ca="1">IF(AND($D$4="Weekday",$B$7="morning"),VLOOKUP('Simulation Array'!$B147,'Probability Reference Tables '!$C$12:$K$21,4),IF(AND($D$4="Weekday",$B$7="afternoon"),VLOOKUP('Simulation Array'!$B147,'Probability Reference Tables '!$C$33:$K$42,4),"ERR"))</f>
        <v>3</v>
      </c>
      <c r="P147">
        <f ca="1">IF(AND($D$4="Weekday",$B$7="morning"),VLOOKUP('Simulation Array'!$B147,'Probability Reference Tables '!$C$12:$K$21,5),IF(AND($D$4="Weekday",$B$7="afternoon"),VLOOKUP('Simulation Array'!$B147,'Probability Reference Tables '!$C$33:$K$42,5),"ERR"))</f>
        <v>2</v>
      </c>
      <c r="Q147">
        <f ca="1">IF(AND($D$4="Weekday",$B$7="morning"),VLOOKUP('Simulation Array'!$B147,'Probability Reference Tables '!$C$12:$K$21,6),IF(AND($D$4="Weekday",$B$7="afternoon"),VLOOKUP('Simulation Array'!$B147,'Probability Reference Tables '!$C$33:$K$42,6),"ERR"))</f>
        <v>2</v>
      </c>
      <c r="R147">
        <f ca="1">IF(AND($D$4="Weekday",$B$7="morning"),VLOOKUP('Simulation Array'!$B147,'Probability Reference Tables '!$C$12:$K$21,7),IF(AND($D$4="Weekday",$B$7="afternoon"),VLOOKUP('Simulation Array'!$B147,'Probability Reference Tables '!$C$33:$K$42,7),"ERR"))</f>
        <v>1</v>
      </c>
      <c r="S147">
        <f ca="1">IF(AND($D$4="Weekday",$B$7="morning"),VLOOKUP('Simulation Array'!$B147,'Probability Reference Tables '!$C$12:$K$21,8),IF(AND($D$4="Weekday",$B$7="afternoon"),VLOOKUP('Simulation Array'!$B147,'Probability Reference Tables '!$C$33:$K$42,8),"ERR"))</f>
        <v>1</v>
      </c>
      <c r="T147">
        <f ca="1">IF(AND($D$4="Weekday",$B$7="morning"),VLOOKUP('Simulation Array'!$B147,'Probability Reference Tables '!$C$12:$K$21,9),IF(AND($D$4="Weekday",$B$7="afternoon"),VLOOKUP('Simulation Array'!$B147,'Probability Reference Tables '!$C$33:$K$42,9),"ERR"))</f>
        <v>6</v>
      </c>
    </row>
    <row r="148" spans="1:20" x14ac:dyDescent="0.2">
      <c r="A148">
        <v>123</v>
      </c>
      <c r="B148" s="1">
        <f t="shared" ca="1" si="12"/>
        <v>0.56149368810374145</v>
      </c>
      <c r="C148" s="1">
        <f t="shared" ca="1" si="12"/>
        <v>9.9220528198517566E-2</v>
      </c>
      <c r="D148" s="1">
        <f t="shared" ca="1" si="12"/>
        <v>0.59704087865547117</v>
      </c>
      <c r="E148" s="1">
        <f t="shared" ca="1" si="12"/>
        <v>0.50594273123505851</v>
      </c>
      <c r="F148" s="1">
        <f t="shared" ca="1" si="12"/>
        <v>0.60805192618914183</v>
      </c>
      <c r="G148" s="1">
        <f t="shared" ca="1" si="12"/>
        <v>0.4668078489978541</v>
      </c>
      <c r="H148" s="1">
        <f t="shared" ca="1" si="12"/>
        <v>0.82783182225437224</v>
      </c>
      <c r="I148" s="1">
        <f t="shared" ca="1" si="12"/>
        <v>0.39165661143977459</v>
      </c>
      <c r="L148">
        <v>123</v>
      </c>
      <c r="M148">
        <f ca="1">IF(AND($D$4="Weekday",$B$7="morning"),VLOOKUP('Simulation Array'!$B148,'Probability Reference Tables '!$C$12:$K$21,2),IF(AND($D$4="Weekday",$B$7="afternoon"),VLOOKUP('Simulation Array'!$B148,'Probability Reference Tables '!$C$33:$K$42,2),"ERR"))</f>
        <v>2</v>
      </c>
      <c r="N148">
        <f ca="1">IF(AND($D$4="Weekday",$B$7="morning"),VLOOKUP('Simulation Array'!$B148,'Probability Reference Tables '!$C$12:$K$21,3),IF(AND($D$4="Weekday",$B$7="afternoon"),VLOOKUP('Simulation Array'!$B148,'Probability Reference Tables '!$C$33:$K$42,3),"ERR"))</f>
        <v>1</v>
      </c>
      <c r="O148">
        <f ca="1">IF(AND($D$4="Weekday",$B$7="morning"),VLOOKUP('Simulation Array'!$B148,'Probability Reference Tables '!$C$12:$K$21,4),IF(AND($D$4="Weekday",$B$7="afternoon"),VLOOKUP('Simulation Array'!$B148,'Probability Reference Tables '!$C$33:$K$42,4),"ERR"))</f>
        <v>3</v>
      </c>
      <c r="P148">
        <f ca="1">IF(AND($D$4="Weekday",$B$7="morning"),VLOOKUP('Simulation Array'!$B148,'Probability Reference Tables '!$C$12:$K$21,5),IF(AND($D$4="Weekday",$B$7="afternoon"),VLOOKUP('Simulation Array'!$B148,'Probability Reference Tables '!$C$33:$K$42,5),"ERR"))</f>
        <v>2</v>
      </c>
      <c r="Q148">
        <f ca="1">IF(AND($D$4="Weekday",$B$7="morning"),VLOOKUP('Simulation Array'!$B148,'Probability Reference Tables '!$C$12:$K$21,6),IF(AND($D$4="Weekday",$B$7="afternoon"),VLOOKUP('Simulation Array'!$B148,'Probability Reference Tables '!$C$33:$K$42,6),"ERR"))</f>
        <v>2</v>
      </c>
      <c r="R148">
        <f ca="1">IF(AND($D$4="Weekday",$B$7="morning"),VLOOKUP('Simulation Array'!$B148,'Probability Reference Tables '!$C$12:$K$21,7),IF(AND($D$4="Weekday",$B$7="afternoon"),VLOOKUP('Simulation Array'!$B148,'Probability Reference Tables '!$C$33:$K$42,7),"ERR"))</f>
        <v>1</v>
      </c>
      <c r="S148">
        <f ca="1">IF(AND($D$4="Weekday",$B$7="morning"),VLOOKUP('Simulation Array'!$B148,'Probability Reference Tables '!$C$12:$K$21,8),IF(AND($D$4="Weekday",$B$7="afternoon"),VLOOKUP('Simulation Array'!$B148,'Probability Reference Tables '!$C$33:$K$42,8),"ERR"))</f>
        <v>1</v>
      </c>
      <c r="T148">
        <f ca="1">IF(AND($D$4="Weekday",$B$7="morning"),VLOOKUP('Simulation Array'!$B148,'Probability Reference Tables '!$C$12:$K$21,9),IF(AND($D$4="Weekday",$B$7="afternoon"),VLOOKUP('Simulation Array'!$B148,'Probability Reference Tables '!$C$33:$K$42,9),"ERR"))</f>
        <v>6</v>
      </c>
    </row>
    <row r="149" spans="1:20" x14ac:dyDescent="0.2">
      <c r="A149">
        <v>124</v>
      </c>
      <c r="B149" s="1">
        <f t="shared" ca="1" si="12"/>
        <v>0.4423207730173716</v>
      </c>
      <c r="C149" s="1">
        <f t="shared" ca="1" si="12"/>
        <v>0.57298530779408141</v>
      </c>
      <c r="D149" s="1">
        <f t="shared" ca="1" si="12"/>
        <v>0.23341658673188892</v>
      </c>
      <c r="E149" s="1">
        <f t="shared" ca="1" si="12"/>
        <v>0.94675316775471718</v>
      </c>
      <c r="F149" s="1">
        <f t="shared" ca="1" si="12"/>
        <v>0.98741841554522991</v>
      </c>
      <c r="G149" s="1">
        <f t="shared" ca="1" si="12"/>
        <v>0.43465785712091498</v>
      </c>
      <c r="H149" s="1">
        <f t="shared" ca="1" si="12"/>
        <v>0.47421842200567121</v>
      </c>
      <c r="I149" s="1">
        <f t="shared" ca="1" si="12"/>
        <v>0.9126332941953843</v>
      </c>
      <c r="L149">
        <v>124</v>
      </c>
      <c r="M149">
        <f ca="1">IF(AND($D$4="Weekday",$B$7="morning"),VLOOKUP('Simulation Array'!$B149,'Probability Reference Tables '!$C$12:$K$21,2),IF(AND($D$4="Weekday",$B$7="afternoon"),VLOOKUP('Simulation Array'!$B149,'Probability Reference Tables '!$C$33:$K$42,2),"ERR"))</f>
        <v>1</v>
      </c>
      <c r="N149">
        <f ca="1">IF(AND($D$4="Weekday",$B$7="morning"),VLOOKUP('Simulation Array'!$B149,'Probability Reference Tables '!$C$12:$K$21,3),IF(AND($D$4="Weekday",$B$7="afternoon"),VLOOKUP('Simulation Array'!$B149,'Probability Reference Tables '!$C$33:$K$42,3),"ERR"))</f>
        <v>1</v>
      </c>
      <c r="O149">
        <f ca="1">IF(AND($D$4="Weekday",$B$7="morning"),VLOOKUP('Simulation Array'!$B149,'Probability Reference Tables '!$C$12:$K$21,4),IF(AND($D$4="Weekday",$B$7="afternoon"),VLOOKUP('Simulation Array'!$B149,'Probability Reference Tables '!$C$33:$K$42,4),"ERR"))</f>
        <v>2</v>
      </c>
      <c r="P149">
        <f ca="1">IF(AND($D$4="Weekday",$B$7="morning"),VLOOKUP('Simulation Array'!$B149,'Probability Reference Tables '!$C$12:$K$21,5),IF(AND($D$4="Weekday",$B$7="afternoon"),VLOOKUP('Simulation Array'!$B149,'Probability Reference Tables '!$C$33:$K$42,5),"ERR"))</f>
        <v>1</v>
      </c>
      <c r="Q149">
        <f ca="1">IF(AND($D$4="Weekday",$B$7="morning"),VLOOKUP('Simulation Array'!$B149,'Probability Reference Tables '!$C$12:$K$21,6),IF(AND($D$4="Weekday",$B$7="afternoon"),VLOOKUP('Simulation Array'!$B149,'Probability Reference Tables '!$C$33:$K$42,6),"ERR"))</f>
        <v>1</v>
      </c>
      <c r="R149">
        <f ca="1">IF(AND($D$4="Weekday",$B$7="morning"),VLOOKUP('Simulation Array'!$B149,'Probability Reference Tables '!$C$12:$K$21,7),IF(AND($D$4="Weekday",$B$7="afternoon"),VLOOKUP('Simulation Array'!$B149,'Probability Reference Tables '!$C$33:$K$42,7),"ERR"))</f>
        <v>1</v>
      </c>
      <c r="S149">
        <f ca="1">IF(AND($D$4="Weekday",$B$7="morning"),VLOOKUP('Simulation Array'!$B149,'Probability Reference Tables '!$C$12:$K$21,8),IF(AND($D$4="Weekday",$B$7="afternoon"),VLOOKUP('Simulation Array'!$B149,'Probability Reference Tables '!$C$33:$K$42,8),"ERR"))</f>
        <v>1</v>
      </c>
      <c r="T149">
        <f ca="1">IF(AND($D$4="Weekday",$B$7="morning"),VLOOKUP('Simulation Array'!$B149,'Probability Reference Tables '!$C$12:$K$21,9),IF(AND($D$4="Weekday",$B$7="afternoon"),VLOOKUP('Simulation Array'!$B149,'Probability Reference Tables '!$C$33:$K$42,9),"ERR"))</f>
        <v>3</v>
      </c>
    </row>
    <row r="150" spans="1:20" x14ac:dyDescent="0.2">
      <c r="A150">
        <v>125</v>
      </c>
      <c r="B150" s="1">
        <f t="shared" ca="1" si="12"/>
        <v>0.46015632931709294</v>
      </c>
      <c r="C150" s="1">
        <f t="shared" ca="1" si="12"/>
        <v>0.56627043051131754</v>
      </c>
      <c r="D150" s="1">
        <f t="shared" ca="1" si="12"/>
        <v>0.91998307969540527</v>
      </c>
      <c r="E150" s="1">
        <f t="shared" ca="1" si="12"/>
        <v>0.60501174474217023</v>
      </c>
      <c r="F150" s="1">
        <f t="shared" ca="1" si="12"/>
        <v>0.52913426111657424</v>
      </c>
      <c r="G150" s="1">
        <f t="shared" ca="1" si="12"/>
        <v>0.46039449816998212</v>
      </c>
      <c r="H150" s="1">
        <f t="shared" ca="1" si="12"/>
        <v>0.15863737162710645</v>
      </c>
      <c r="I150" s="1">
        <f t="shared" ca="1" si="12"/>
        <v>0.98139321608962382</v>
      </c>
      <c r="L150">
        <v>125</v>
      </c>
      <c r="M150">
        <f ca="1">IF(AND($D$4="Weekday",$B$7="morning"),VLOOKUP('Simulation Array'!$B150,'Probability Reference Tables '!$C$12:$K$21,2),IF(AND($D$4="Weekday",$B$7="afternoon"),VLOOKUP('Simulation Array'!$B150,'Probability Reference Tables '!$C$33:$K$42,2),"ERR"))</f>
        <v>2</v>
      </c>
      <c r="N150">
        <f ca="1">IF(AND($D$4="Weekday",$B$7="morning"),VLOOKUP('Simulation Array'!$B150,'Probability Reference Tables '!$C$12:$K$21,3),IF(AND($D$4="Weekday",$B$7="afternoon"),VLOOKUP('Simulation Array'!$B150,'Probability Reference Tables '!$C$33:$K$42,3),"ERR"))</f>
        <v>1</v>
      </c>
      <c r="O150">
        <f ca="1">IF(AND($D$4="Weekday",$B$7="morning"),VLOOKUP('Simulation Array'!$B150,'Probability Reference Tables '!$C$12:$K$21,4),IF(AND($D$4="Weekday",$B$7="afternoon"),VLOOKUP('Simulation Array'!$B150,'Probability Reference Tables '!$C$33:$K$42,4),"ERR"))</f>
        <v>3</v>
      </c>
      <c r="P150">
        <f ca="1">IF(AND($D$4="Weekday",$B$7="morning"),VLOOKUP('Simulation Array'!$B150,'Probability Reference Tables '!$C$12:$K$21,5),IF(AND($D$4="Weekday",$B$7="afternoon"),VLOOKUP('Simulation Array'!$B150,'Probability Reference Tables '!$C$33:$K$42,5),"ERR"))</f>
        <v>2</v>
      </c>
      <c r="Q150">
        <f ca="1">IF(AND($D$4="Weekday",$B$7="morning"),VLOOKUP('Simulation Array'!$B150,'Probability Reference Tables '!$C$12:$K$21,6),IF(AND($D$4="Weekday",$B$7="afternoon"),VLOOKUP('Simulation Array'!$B150,'Probability Reference Tables '!$C$33:$K$42,6),"ERR"))</f>
        <v>2</v>
      </c>
      <c r="R150">
        <f ca="1">IF(AND($D$4="Weekday",$B$7="morning"),VLOOKUP('Simulation Array'!$B150,'Probability Reference Tables '!$C$12:$K$21,7),IF(AND($D$4="Weekday",$B$7="afternoon"),VLOOKUP('Simulation Array'!$B150,'Probability Reference Tables '!$C$33:$K$42,7),"ERR"))</f>
        <v>1</v>
      </c>
      <c r="S150">
        <f ca="1">IF(AND($D$4="Weekday",$B$7="morning"),VLOOKUP('Simulation Array'!$B150,'Probability Reference Tables '!$C$12:$K$21,8),IF(AND($D$4="Weekday",$B$7="afternoon"),VLOOKUP('Simulation Array'!$B150,'Probability Reference Tables '!$C$33:$K$42,8),"ERR"))</f>
        <v>1</v>
      </c>
      <c r="T150">
        <f ca="1">IF(AND($D$4="Weekday",$B$7="morning"),VLOOKUP('Simulation Array'!$B150,'Probability Reference Tables '!$C$12:$K$21,9),IF(AND($D$4="Weekday",$B$7="afternoon"),VLOOKUP('Simulation Array'!$B150,'Probability Reference Tables '!$C$33:$K$42,9),"ERR"))</f>
        <v>5</v>
      </c>
    </row>
    <row r="151" spans="1:20" x14ac:dyDescent="0.2">
      <c r="A151">
        <v>126</v>
      </c>
      <c r="B151" s="1">
        <f t="shared" ca="1" si="12"/>
        <v>0.84712817392676742</v>
      </c>
      <c r="C151" s="1">
        <f t="shared" ca="1" si="12"/>
        <v>0.73193365476080308</v>
      </c>
      <c r="D151" s="1">
        <f t="shared" ca="1" si="12"/>
        <v>0.73197394052830878</v>
      </c>
      <c r="E151" s="1">
        <f t="shared" ca="1" si="12"/>
        <v>0.46958348161912133</v>
      </c>
      <c r="F151" s="1">
        <f t="shared" ca="1" si="12"/>
        <v>0.93608302463402659</v>
      </c>
      <c r="G151" s="1">
        <f t="shared" ca="1" si="12"/>
        <v>6.3586332751790153E-2</v>
      </c>
      <c r="H151" s="1">
        <f t="shared" ca="1" si="12"/>
        <v>0.29666228859003752</v>
      </c>
      <c r="I151" s="1">
        <f t="shared" ca="1" si="12"/>
        <v>0.766917384777141</v>
      </c>
      <c r="L151">
        <v>126</v>
      </c>
      <c r="M151">
        <f ca="1">IF(AND($D$4="Weekday",$B$7="morning"),VLOOKUP('Simulation Array'!$B151,'Probability Reference Tables '!$C$12:$K$21,2),IF(AND($D$4="Weekday",$B$7="afternoon"),VLOOKUP('Simulation Array'!$B151,'Probability Reference Tables '!$C$33:$K$42,2),"ERR"))</f>
        <v>3</v>
      </c>
      <c r="N151">
        <f ca="1">IF(AND($D$4="Weekday",$B$7="morning"),VLOOKUP('Simulation Array'!$B151,'Probability Reference Tables '!$C$12:$K$21,3),IF(AND($D$4="Weekday",$B$7="afternoon"),VLOOKUP('Simulation Array'!$B151,'Probability Reference Tables '!$C$33:$K$42,3),"ERR"))</f>
        <v>2</v>
      </c>
      <c r="O151">
        <f ca="1">IF(AND($D$4="Weekday",$B$7="morning"),VLOOKUP('Simulation Array'!$B151,'Probability Reference Tables '!$C$12:$K$21,4),IF(AND($D$4="Weekday",$B$7="afternoon"),VLOOKUP('Simulation Array'!$B151,'Probability Reference Tables '!$C$33:$K$42,4),"ERR"))</f>
        <v>5</v>
      </c>
      <c r="P151">
        <f ca="1">IF(AND($D$4="Weekday",$B$7="morning"),VLOOKUP('Simulation Array'!$B151,'Probability Reference Tables '!$C$12:$K$21,5),IF(AND($D$4="Weekday",$B$7="afternoon"),VLOOKUP('Simulation Array'!$B151,'Probability Reference Tables '!$C$33:$K$42,5),"ERR"))</f>
        <v>3</v>
      </c>
      <c r="Q151">
        <f ca="1">IF(AND($D$4="Weekday",$B$7="morning"),VLOOKUP('Simulation Array'!$B151,'Probability Reference Tables '!$C$12:$K$21,6),IF(AND($D$4="Weekday",$B$7="afternoon"),VLOOKUP('Simulation Array'!$B151,'Probability Reference Tables '!$C$33:$K$42,6),"ERR"))</f>
        <v>3</v>
      </c>
      <c r="R151">
        <f ca="1">IF(AND($D$4="Weekday",$B$7="morning"),VLOOKUP('Simulation Array'!$B151,'Probability Reference Tables '!$C$12:$K$21,7),IF(AND($D$4="Weekday",$B$7="afternoon"),VLOOKUP('Simulation Array'!$B151,'Probability Reference Tables '!$C$33:$K$42,7),"ERR"))</f>
        <v>2</v>
      </c>
      <c r="S151">
        <f ca="1">IF(AND($D$4="Weekday",$B$7="morning"),VLOOKUP('Simulation Array'!$B151,'Probability Reference Tables '!$C$12:$K$21,8),IF(AND($D$4="Weekday",$B$7="afternoon"),VLOOKUP('Simulation Array'!$B151,'Probability Reference Tables '!$C$33:$K$42,8),"ERR"))</f>
        <v>1</v>
      </c>
      <c r="T151">
        <f ca="1">IF(AND($D$4="Weekday",$B$7="morning"),VLOOKUP('Simulation Array'!$B151,'Probability Reference Tables '!$C$12:$K$21,9),IF(AND($D$4="Weekday",$B$7="afternoon"),VLOOKUP('Simulation Array'!$B151,'Probability Reference Tables '!$C$33:$K$42,9),"ERR"))</f>
        <v>10</v>
      </c>
    </row>
    <row r="152" spans="1:20" x14ac:dyDescent="0.2">
      <c r="A152">
        <v>127</v>
      </c>
      <c r="B152" s="1">
        <f t="shared" ca="1" si="12"/>
        <v>0.42191324511657591</v>
      </c>
      <c r="C152" s="1">
        <f t="shared" ca="1" si="12"/>
        <v>0.648681799959827</v>
      </c>
      <c r="D152" s="1">
        <f t="shared" ca="1" si="12"/>
        <v>0.4846581991342972</v>
      </c>
      <c r="E152" s="1">
        <f t="shared" ca="1" si="12"/>
        <v>0.29590149249041287</v>
      </c>
      <c r="F152" s="1">
        <f t="shared" ca="1" si="12"/>
        <v>0.15298046849967462</v>
      </c>
      <c r="G152" s="1">
        <f t="shared" ca="1" si="12"/>
        <v>0.41972670144811353</v>
      </c>
      <c r="H152" s="1">
        <f t="shared" ca="1" si="12"/>
        <v>8.3322210871890068E-2</v>
      </c>
      <c r="I152" s="1">
        <f t="shared" ca="1" si="12"/>
        <v>0.87459967418185636</v>
      </c>
      <c r="L152">
        <v>127</v>
      </c>
      <c r="M152">
        <f ca="1">IF(AND($D$4="Weekday",$B$7="morning"),VLOOKUP('Simulation Array'!$B152,'Probability Reference Tables '!$C$12:$K$21,2),IF(AND($D$4="Weekday",$B$7="afternoon"),VLOOKUP('Simulation Array'!$B152,'Probability Reference Tables '!$C$33:$K$42,2),"ERR"))</f>
        <v>1</v>
      </c>
      <c r="N152">
        <f ca="1">IF(AND($D$4="Weekday",$B$7="morning"),VLOOKUP('Simulation Array'!$B152,'Probability Reference Tables '!$C$12:$K$21,3),IF(AND($D$4="Weekday",$B$7="afternoon"),VLOOKUP('Simulation Array'!$B152,'Probability Reference Tables '!$C$33:$K$42,3),"ERR"))</f>
        <v>1</v>
      </c>
      <c r="O152">
        <f ca="1">IF(AND($D$4="Weekday",$B$7="morning"),VLOOKUP('Simulation Array'!$B152,'Probability Reference Tables '!$C$12:$K$21,4),IF(AND($D$4="Weekday",$B$7="afternoon"),VLOOKUP('Simulation Array'!$B152,'Probability Reference Tables '!$C$33:$K$42,4),"ERR"))</f>
        <v>2</v>
      </c>
      <c r="P152">
        <f ca="1">IF(AND($D$4="Weekday",$B$7="morning"),VLOOKUP('Simulation Array'!$B152,'Probability Reference Tables '!$C$12:$K$21,5),IF(AND($D$4="Weekday",$B$7="afternoon"),VLOOKUP('Simulation Array'!$B152,'Probability Reference Tables '!$C$33:$K$42,5),"ERR"))</f>
        <v>1</v>
      </c>
      <c r="Q152">
        <f ca="1">IF(AND($D$4="Weekday",$B$7="morning"),VLOOKUP('Simulation Array'!$B152,'Probability Reference Tables '!$C$12:$K$21,6),IF(AND($D$4="Weekday",$B$7="afternoon"),VLOOKUP('Simulation Array'!$B152,'Probability Reference Tables '!$C$33:$K$42,6),"ERR"))</f>
        <v>1</v>
      </c>
      <c r="R152">
        <f ca="1">IF(AND($D$4="Weekday",$B$7="morning"),VLOOKUP('Simulation Array'!$B152,'Probability Reference Tables '!$C$12:$K$21,7),IF(AND($D$4="Weekday",$B$7="afternoon"),VLOOKUP('Simulation Array'!$B152,'Probability Reference Tables '!$C$33:$K$42,7),"ERR"))</f>
        <v>1</v>
      </c>
      <c r="S152">
        <f ca="1">IF(AND($D$4="Weekday",$B$7="morning"),VLOOKUP('Simulation Array'!$B152,'Probability Reference Tables '!$C$12:$K$21,8),IF(AND($D$4="Weekday",$B$7="afternoon"),VLOOKUP('Simulation Array'!$B152,'Probability Reference Tables '!$C$33:$K$42,8),"ERR"))</f>
        <v>1</v>
      </c>
      <c r="T152">
        <f ca="1">IF(AND($D$4="Weekday",$B$7="morning"),VLOOKUP('Simulation Array'!$B152,'Probability Reference Tables '!$C$12:$K$21,9),IF(AND($D$4="Weekday",$B$7="afternoon"),VLOOKUP('Simulation Array'!$B152,'Probability Reference Tables '!$C$33:$K$42,9),"ERR"))</f>
        <v>3</v>
      </c>
    </row>
    <row r="153" spans="1:20" x14ac:dyDescent="0.2">
      <c r="A153">
        <v>128</v>
      </c>
      <c r="B153" s="1">
        <f t="shared" ca="1" si="12"/>
        <v>0.12003971821098347</v>
      </c>
      <c r="C153" s="1">
        <f t="shared" ca="1" si="12"/>
        <v>0.94811444185039906</v>
      </c>
      <c r="D153" s="1">
        <f t="shared" ca="1" si="12"/>
        <v>0.82316473742325835</v>
      </c>
      <c r="E153" s="1">
        <f t="shared" ca="1" si="12"/>
        <v>6.4945562837379733E-2</v>
      </c>
      <c r="F153" s="1">
        <f t="shared" ca="1" si="12"/>
        <v>7.9750881767782111E-2</v>
      </c>
      <c r="G153" s="1">
        <f t="shared" ca="1" si="12"/>
        <v>4.6335592759583211E-2</v>
      </c>
      <c r="H153" s="1">
        <f t="shared" ca="1" si="12"/>
        <v>0.94393409403409156</v>
      </c>
      <c r="I153" s="1">
        <f t="shared" ca="1" si="12"/>
        <v>0.88672543639259793</v>
      </c>
      <c r="L153">
        <v>128</v>
      </c>
      <c r="M153">
        <f ca="1">IF(AND($D$4="Weekday",$B$7="morning"),VLOOKUP('Simulation Array'!$B153,'Probability Reference Tables '!$C$12:$K$21,2),IF(AND($D$4="Weekday",$B$7="afternoon"),VLOOKUP('Simulation Array'!$B153,'Probability Reference Tables '!$C$33:$K$42,2),"ERR"))</f>
        <v>1</v>
      </c>
      <c r="N153">
        <f ca="1">IF(AND($D$4="Weekday",$B$7="morning"),VLOOKUP('Simulation Array'!$B153,'Probability Reference Tables '!$C$12:$K$21,3),IF(AND($D$4="Weekday",$B$7="afternoon"),VLOOKUP('Simulation Array'!$B153,'Probability Reference Tables '!$C$33:$K$42,3),"ERR"))</f>
        <v>1</v>
      </c>
      <c r="O153">
        <f ca="1">IF(AND($D$4="Weekday",$B$7="morning"),VLOOKUP('Simulation Array'!$B153,'Probability Reference Tables '!$C$12:$K$21,4),IF(AND($D$4="Weekday",$B$7="afternoon"),VLOOKUP('Simulation Array'!$B153,'Probability Reference Tables '!$C$33:$K$42,4),"ERR"))</f>
        <v>1</v>
      </c>
      <c r="P153">
        <f ca="1">IF(AND($D$4="Weekday",$B$7="morning"),VLOOKUP('Simulation Array'!$B153,'Probability Reference Tables '!$C$12:$K$21,5),IF(AND($D$4="Weekday",$B$7="afternoon"),VLOOKUP('Simulation Array'!$B153,'Probability Reference Tables '!$C$33:$K$42,5),"ERR"))</f>
        <v>1</v>
      </c>
      <c r="Q153">
        <f ca="1">IF(AND($D$4="Weekday",$B$7="morning"),VLOOKUP('Simulation Array'!$B153,'Probability Reference Tables '!$C$12:$K$21,6),IF(AND($D$4="Weekday",$B$7="afternoon"),VLOOKUP('Simulation Array'!$B153,'Probability Reference Tables '!$C$33:$K$42,6),"ERR"))</f>
        <v>1</v>
      </c>
      <c r="R153">
        <f ca="1">IF(AND($D$4="Weekday",$B$7="morning"),VLOOKUP('Simulation Array'!$B153,'Probability Reference Tables '!$C$12:$K$21,7),IF(AND($D$4="Weekday",$B$7="afternoon"),VLOOKUP('Simulation Array'!$B153,'Probability Reference Tables '!$C$33:$K$42,7),"ERR"))</f>
        <v>1</v>
      </c>
      <c r="S153">
        <f ca="1">IF(AND($D$4="Weekday",$B$7="morning"),VLOOKUP('Simulation Array'!$B153,'Probability Reference Tables '!$C$12:$K$21,8),IF(AND($D$4="Weekday",$B$7="afternoon"),VLOOKUP('Simulation Array'!$B153,'Probability Reference Tables '!$C$33:$K$42,8),"ERR"))</f>
        <v>1</v>
      </c>
      <c r="T153">
        <f ca="1">IF(AND($D$4="Weekday",$B$7="morning"),VLOOKUP('Simulation Array'!$B153,'Probability Reference Tables '!$C$12:$K$21,9),IF(AND($D$4="Weekday",$B$7="afternoon"),VLOOKUP('Simulation Array'!$B153,'Probability Reference Tables '!$C$33:$K$42,9),"ERR"))</f>
        <v>0</v>
      </c>
    </row>
    <row r="154" spans="1:20" x14ac:dyDescent="0.2">
      <c r="A154">
        <v>129</v>
      </c>
      <c r="B154" s="1">
        <f t="shared" ca="1" si="12"/>
        <v>0.51381274258817133</v>
      </c>
      <c r="C154" s="1">
        <f t="shared" ca="1" si="12"/>
        <v>0.54756411423881068</v>
      </c>
      <c r="D154" s="1">
        <f t="shared" ca="1" si="12"/>
        <v>4.1627661938290705E-2</v>
      </c>
      <c r="E154" s="1">
        <f t="shared" ca="1" si="12"/>
        <v>7.1333264652085782E-2</v>
      </c>
      <c r="F154" s="1">
        <f t="shared" ca="1" si="12"/>
        <v>0.61419413134476153</v>
      </c>
      <c r="G154" s="1">
        <f t="shared" ca="1" si="12"/>
        <v>0.10051958393952065</v>
      </c>
      <c r="H154" s="1">
        <f t="shared" ca="1" si="12"/>
        <v>0.50651928574466543</v>
      </c>
      <c r="I154" s="1">
        <f t="shared" ca="1" si="12"/>
        <v>0.2621034306514729</v>
      </c>
      <c r="L154">
        <v>129</v>
      </c>
      <c r="M154">
        <f ca="1">IF(AND($D$4="Weekday",$B$7="morning"),VLOOKUP('Simulation Array'!$B154,'Probability Reference Tables '!$C$12:$K$21,2),IF(AND($D$4="Weekday",$B$7="afternoon"),VLOOKUP('Simulation Array'!$B154,'Probability Reference Tables '!$C$33:$K$42,2),"ERR"))</f>
        <v>2</v>
      </c>
      <c r="N154">
        <f ca="1">IF(AND($D$4="Weekday",$B$7="morning"),VLOOKUP('Simulation Array'!$B154,'Probability Reference Tables '!$C$12:$K$21,3),IF(AND($D$4="Weekday",$B$7="afternoon"),VLOOKUP('Simulation Array'!$B154,'Probability Reference Tables '!$C$33:$K$42,3),"ERR"))</f>
        <v>1</v>
      </c>
      <c r="O154">
        <f ca="1">IF(AND($D$4="Weekday",$B$7="morning"),VLOOKUP('Simulation Array'!$B154,'Probability Reference Tables '!$C$12:$K$21,4),IF(AND($D$4="Weekday",$B$7="afternoon"),VLOOKUP('Simulation Array'!$B154,'Probability Reference Tables '!$C$33:$K$42,4),"ERR"))</f>
        <v>3</v>
      </c>
      <c r="P154">
        <f ca="1">IF(AND($D$4="Weekday",$B$7="morning"),VLOOKUP('Simulation Array'!$B154,'Probability Reference Tables '!$C$12:$K$21,5),IF(AND($D$4="Weekday",$B$7="afternoon"),VLOOKUP('Simulation Array'!$B154,'Probability Reference Tables '!$C$33:$K$42,5),"ERR"))</f>
        <v>2</v>
      </c>
      <c r="Q154">
        <f ca="1">IF(AND($D$4="Weekday",$B$7="morning"),VLOOKUP('Simulation Array'!$B154,'Probability Reference Tables '!$C$12:$K$21,6),IF(AND($D$4="Weekday",$B$7="afternoon"),VLOOKUP('Simulation Array'!$B154,'Probability Reference Tables '!$C$33:$K$42,6),"ERR"))</f>
        <v>2</v>
      </c>
      <c r="R154">
        <f ca="1">IF(AND($D$4="Weekday",$B$7="morning"),VLOOKUP('Simulation Array'!$B154,'Probability Reference Tables '!$C$12:$K$21,7),IF(AND($D$4="Weekday",$B$7="afternoon"),VLOOKUP('Simulation Array'!$B154,'Probability Reference Tables '!$C$33:$K$42,7),"ERR"))</f>
        <v>1</v>
      </c>
      <c r="S154">
        <f ca="1">IF(AND($D$4="Weekday",$B$7="morning"),VLOOKUP('Simulation Array'!$B154,'Probability Reference Tables '!$C$12:$K$21,8),IF(AND($D$4="Weekday",$B$7="afternoon"),VLOOKUP('Simulation Array'!$B154,'Probability Reference Tables '!$C$33:$K$42,8),"ERR"))</f>
        <v>1</v>
      </c>
      <c r="T154">
        <f ca="1">IF(AND($D$4="Weekday",$B$7="morning"),VLOOKUP('Simulation Array'!$B154,'Probability Reference Tables '!$C$12:$K$21,9),IF(AND($D$4="Weekday",$B$7="afternoon"),VLOOKUP('Simulation Array'!$B154,'Probability Reference Tables '!$C$33:$K$42,9),"ERR"))</f>
        <v>5</v>
      </c>
    </row>
    <row r="155" spans="1:20" x14ac:dyDescent="0.2">
      <c r="A155">
        <v>130</v>
      </c>
      <c r="B155" s="1">
        <f t="shared" ref="B155:I170" ca="1" si="13">RAND()</f>
        <v>0.62819350044252875</v>
      </c>
      <c r="C155" s="1">
        <f t="shared" ca="1" si="13"/>
        <v>0.89154893597934248</v>
      </c>
      <c r="D155" s="1">
        <f t="shared" ca="1" si="13"/>
        <v>0.2318864839176431</v>
      </c>
      <c r="E155" s="1">
        <f t="shared" ca="1" si="13"/>
        <v>0.2241914305186411</v>
      </c>
      <c r="F155" s="1">
        <f t="shared" ca="1" si="13"/>
        <v>0.61624417930537267</v>
      </c>
      <c r="G155" s="1">
        <f t="shared" ca="1" si="13"/>
        <v>0.35542837532887028</v>
      </c>
      <c r="H155" s="1">
        <f t="shared" ca="1" si="13"/>
        <v>0.12611423816024947</v>
      </c>
      <c r="I155" s="1">
        <f t="shared" ca="1" si="13"/>
        <v>0.36052910508394187</v>
      </c>
      <c r="L155">
        <v>130</v>
      </c>
      <c r="M155">
        <f ca="1">IF(AND($D$4="Weekday",$B$7="morning"),VLOOKUP('Simulation Array'!$B155,'Probability Reference Tables '!$C$12:$K$21,2),IF(AND($D$4="Weekday",$B$7="afternoon"),VLOOKUP('Simulation Array'!$B155,'Probability Reference Tables '!$C$33:$K$42,2),"ERR"))</f>
        <v>2</v>
      </c>
      <c r="N155">
        <f ca="1">IF(AND($D$4="Weekday",$B$7="morning"),VLOOKUP('Simulation Array'!$B155,'Probability Reference Tables '!$C$12:$K$21,3),IF(AND($D$4="Weekday",$B$7="afternoon"),VLOOKUP('Simulation Array'!$B155,'Probability Reference Tables '!$C$33:$K$42,3),"ERR"))</f>
        <v>1</v>
      </c>
      <c r="O155">
        <f ca="1">IF(AND($D$4="Weekday",$B$7="morning"),VLOOKUP('Simulation Array'!$B155,'Probability Reference Tables '!$C$12:$K$21,4),IF(AND($D$4="Weekday",$B$7="afternoon"),VLOOKUP('Simulation Array'!$B155,'Probability Reference Tables '!$C$33:$K$42,4),"ERR"))</f>
        <v>3</v>
      </c>
      <c r="P155">
        <f ca="1">IF(AND($D$4="Weekday",$B$7="morning"),VLOOKUP('Simulation Array'!$B155,'Probability Reference Tables '!$C$12:$K$21,5),IF(AND($D$4="Weekday",$B$7="afternoon"),VLOOKUP('Simulation Array'!$B155,'Probability Reference Tables '!$C$33:$K$42,5),"ERR"))</f>
        <v>2</v>
      </c>
      <c r="Q155">
        <f ca="1">IF(AND($D$4="Weekday",$B$7="morning"),VLOOKUP('Simulation Array'!$B155,'Probability Reference Tables '!$C$12:$K$21,6),IF(AND($D$4="Weekday",$B$7="afternoon"),VLOOKUP('Simulation Array'!$B155,'Probability Reference Tables '!$C$33:$K$42,6),"ERR"))</f>
        <v>2</v>
      </c>
      <c r="R155">
        <f ca="1">IF(AND($D$4="Weekday",$B$7="morning"),VLOOKUP('Simulation Array'!$B155,'Probability Reference Tables '!$C$12:$K$21,7),IF(AND($D$4="Weekday",$B$7="afternoon"),VLOOKUP('Simulation Array'!$B155,'Probability Reference Tables '!$C$33:$K$42,7),"ERR"))</f>
        <v>1</v>
      </c>
      <c r="S155">
        <f ca="1">IF(AND($D$4="Weekday",$B$7="morning"),VLOOKUP('Simulation Array'!$B155,'Probability Reference Tables '!$C$12:$K$21,8),IF(AND($D$4="Weekday",$B$7="afternoon"),VLOOKUP('Simulation Array'!$B155,'Probability Reference Tables '!$C$33:$K$42,8),"ERR"))</f>
        <v>1</v>
      </c>
      <c r="T155">
        <f ca="1">IF(AND($D$4="Weekday",$B$7="morning"),VLOOKUP('Simulation Array'!$B155,'Probability Reference Tables '!$C$12:$K$21,9),IF(AND($D$4="Weekday",$B$7="afternoon"),VLOOKUP('Simulation Array'!$B155,'Probability Reference Tables '!$C$33:$K$42,9),"ERR"))</f>
        <v>6</v>
      </c>
    </row>
    <row r="156" spans="1:20" x14ac:dyDescent="0.2">
      <c r="A156">
        <v>131</v>
      </c>
      <c r="B156" s="1">
        <f t="shared" ca="1" si="13"/>
        <v>5.3466050655619379E-2</v>
      </c>
      <c r="C156" s="1">
        <f t="shared" ca="1" si="13"/>
        <v>0.69803482083178525</v>
      </c>
      <c r="D156" s="1">
        <f t="shared" ca="1" si="13"/>
        <v>0.99890367630513843</v>
      </c>
      <c r="E156" s="1">
        <f t="shared" ca="1" si="13"/>
        <v>0.39553918020049394</v>
      </c>
      <c r="F156" s="1">
        <f t="shared" ca="1" si="13"/>
        <v>2.8773198685727031E-2</v>
      </c>
      <c r="G156" s="1">
        <f t="shared" ca="1" si="13"/>
        <v>0.89244632000176205</v>
      </c>
      <c r="H156" s="1">
        <f t="shared" ca="1" si="13"/>
        <v>0.95243005962451099</v>
      </c>
      <c r="I156" s="1">
        <f t="shared" ca="1" si="13"/>
        <v>0.68521139331305136</v>
      </c>
      <c r="L156">
        <v>131</v>
      </c>
      <c r="M156">
        <f ca="1">IF(AND($D$4="Weekday",$B$7="morning"),VLOOKUP('Simulation Array'!$B156,'Probability Reference Tables '!$C$12:$K$21,2),IF(AND($D$4="Weekday",$B$7="afternoon"),VLOOKUP('Simulation Array'!$B156,'Probability Reference Tables '!$C$33:$K$42,2),"ERR"))</f>
        <v>1</v>
      </c>
      <c r="N156">
        <f ca="1">IF(AND($D$4="Weekday",$B$7="morning"),VLOOKUP('Simulation Array'!$B156,'Probability Reference Tables '!$C$12:$K$21,3),IF(AND($D$4="Weekday",$B$7="afternoon"),VLOOKUP('Simulation Array'!$B156,'Probability Reference Tables '!$C$33:$K$42,3),"ERR"))</f>
        <v>1</v>
      </c>
      <c r="O156">
        <f ca="1">IF(AND($D$4="Weekday",$B$7="morning"),VLOOKUP('Simulation Array'!$B156,'Probability Reference Tables '!$C$12:$K$21,4),IF(AND($D$4="Weekday",$B$7="afternoon"),VLOOKUP('Simulation Array'!$B156,'Probability Reference Tables '!$C$33:$K$42,4),"ERR"))</f>
        <v>1</v>
      </c>
      <c r="P156">
        <f ca="1">IF(AND($D$4="Weekday",$B$7="morning"),VLOOKUP('Simulation Array'!$B156,'Probability Reference Tables '!$C$12:$K$21,5),IF(AND($D$4="Weekday",$B$7="afternoon"),VLOOKUP('Simulation Array'!$B156,'Probability Reference Tables '!$C$33:$K$42,5),"ERR"))</f>
        <v>1</v>
      </c>
      <c r="Q156">
        <f ca="1">IF(AND($D$4="Weekday",$B$7="morning"),VLOOKUP('Simulation Array'!$B156,'Probability Reference Tables '!$C$12:$K$21,6),IF(AND($D$4="Weekday",$B$7="afternoon"),VLOOKUP('Simulation Array'!$B156,'Probability Reference Tables '!$C$33:$K$42,6),"ERR"))</f>
        <v>1</v>
      </c>
      <c r="R156">
        <f ca="1">IF(AND($D$4="Weekday",$B$7="morning"),VLOOKUP('Simulation Array'!$B156,'Probability Reference Tables '!$C$12:$K$21,7),IF(AND($D$4="Weekday",$B$7="afternoon"),VLOOKUP('Simulation Array'!$B156,'Probability Reference Tables '!$C$33:$K$42,7),"ERR"))</f>
        <v>1</v>
      </c>
      <c r="S156">
        <f ca="1">IF(AND($D$4="Weekday",$B$7="morning"),VLOOKUP('Simulation Array'!$B156,'Probability Reference Tables '!$C$12:$K$21,8),IF(AND($D$4="Weekday",$B$7="afternoon"),VLOOKUP('Simulation Array'!$B156,'Probability Reference Tables '!$C$33:$K$42,8),"ERR"))</f>
        <v>1</v>
      </c>
      <c r="T156">
        <f ca="1">IF(AND($D$4="Weekday",$B$7="morning"),VLOOKUP('Simulation Array'!$B156,'Probability Reference Tables '!$C$12:$K$21,9),IF(AND($D$4="Weekday",$B$7="afternoon"),VLOOKUP('Simulation Array'!$B156,'Probability Reference Tables '!$C$33:$K$42,9),"ERR"))</f>
        <v>0</v>
      </c>
    </row>
    <row r="157" spans="1:20" x14ac:dyDescent="0.2">
      <c r="A157">
        <v>132</v>
      </c>
      <c r="B157" s="1">
        <f t="shared" ca="1" si="13"/>
        <v>0.47304087672351924</v>
      </c>
      <c r="C157" s="1">
        <f t="shared" ca="1" si="13"/>
        <v>0.38891720635349536</v>
      </c>
      <c r="D157" s="1">
        <f t="shared" ca="1" si="13"/>
        <v>0.12527412195020837</v>
      </c>
      <c r="E157" s="1">
        <f t="shared" ca="1" si="13"/>
        <v>0.44232543987724504</v>
      </c>
      <c r="F157" s="1">
        <f t="shared" ca="1" si="13"/>
        <v>0.73257378829112751</v>
      </c>
      <c r="G157" s="1">
        <f t="shared" ca="1" si="13"/>
        <v>0.21307802673823817</v>
      </c>
      <c r="H157" s="1">
        <f t="shared" ca="1" si="13"/>
        <v>4.6331032037343012E-2</v>
      </c>
      <c r="I157" s="1">
        <f t="shared" ca="1" si="13"/>
        <v>0.41125857882798011</v>
      </c>
      <c r="L157">
        <v>132</v>
      </c>
      <c r="M157">
        <f ca="1">IF(AND($D$4="Weekday",$B$7="morning"),VLOOKUP('Simulation Array'!$B157,'Probability Reference Tables '!$C$12:$K$21,2),IF(AND($D$4="Weekday",$B$7="afternoon"),VLOOKUP('Simulation Array'!$B157,'Probability Reference Tables '!$C$33:$K$42,2),"ERR"))</f>
        <v>2</v>
      </c>
      <c r="N157">
        <f ca="1">IF(AND($D$4="Weekday",$B$7="morning"),VLOOKUP('Simulation Array'!$B157,'Probability Reference Tables '!$C$12:$K$21,3),IF(AND($D$4="Weekday",$B$7="afternoon"),VLOOKUP('Simulation Array'!$B157,'Probability Reference Tables '!$C$33:$K$42,3),"ERR"))</f>
        <v>1</v>
      </c>
      <c r="O157">
        <f ca="1">IF(AND($D$4="Weekday",$B$7="morning"),VLOOKUP('Simulation Array'!$B157,'Probability Reference Tables '!$C$12:$K$21,4),IF(AND($D$4="Weekday",$B$7="afternoon"),VLOOKUP('Simulation Array'!$B157,'Probability Reference Tables '!$C$33:$K$42,4),"ERR"))</f>
        <v>3</v>
      </c>
      <c r="P157">
        <f ca="1">IF(AND($D$4="Weekday",$B$7="morning"),VLOOKUP('Simulation Array'!$B157,'Probability Reference Tables '!$C$12:$K$21,5),IF(AND($D$4="Weekday",$B$7="afternoon"),VLOOKUP('Simulation Array'!$B157,'Probability Reference Tables '!$C$33:$K$42,5),"ERR"))</f>
        <v>2</v>
      </c>
      <c r="Q157">
        <f ca="1">IF(AND($D$4="Weekday",$B$7="morning"),VLOOKUP('Simulation Array'!$B157,'Probability Reference Tables '!$C$12:$K$21,6),IF(AND($D$4="Weekday",$B$7="afternoon"),VLOOKUP('Simulation Array'!$B157,'Probability Reference Tables '!$C$33:$K$42,6),"ERR"))</f>
        <v>2</v>
      </c>
      <c r="R157">
        <f ca="1">IF(AND($D$4="Weekday",$B$7="morning"),VLOOKUP('Simulation Array'!$B157,'Probability Reference Tables '!$C$12:$K$21,7),IF(AND($D$4="Weekday",$B$7="afternoon"),VLOOKUP('Simulation Array'!$B157,'Probability Reference Tables '!$C$33:$K$42,7),"ERR"))</f>
        <v>1</v>
      </c>
      <c r="S157">
        <f ca="1">IF(AND($D$4="Weekday",$B$7="morning"),VLOOKUP('Simulation Array'!$B157,'Probability Reference Tables '!$C$12:$K$21,8),IF(AND($D$4="Weekday",$B$7="afternoon"),VLOOKUP('Simulation Array'!$B157,'Probability Reference Tables '!$C$33:$K$42,8),"ERR"))</f>
        <v>1</v>
      </c>
      <c r="T157">
        <f ca="1">IF(AND($D$4="Weekday",$B$7="morning"),VLOOKUP('Simulation Array'!$B157,'Probability Reference Tables '!$C$12:$K$21,9),IF(AND($D$4="Weekday",$B$7="afternoon"),VLOOKUP('Simulation Array'!$B157,'Probability Reference Tables '!$C$33:$K$42,9),"ERR"))</f>
        <v>5</v>
      </c>
    </row>
    <row r="158" spans="1:20" x14ac:dyDescent="0.2">
      <c r="A158">
        <v>133</v>
      </c>
      <c r="B158" s="1">
        <f t="shared" ca="1" si="13"/>
        <v>7.8905393536321644E-2</v>
      </c>
      <c r="C158" s="1">
        <f t="shared" ca="1" si="13"/>
        <v>0.53081685934280487</v>
      </c>
      <c r="D158" s="1">
        <f t="shared" ca="1" si="13"/>
        <v>0.8907970314755479</v>
      </c>
      <c r="E158" s="1">
        <f t="shared" ca="1" si="13"/>
        <v>2.4367776669320329E-2</v>
      </c>
      <c r="F158" s="1">
        <f t="shared" ca="1" si="13"/>
        <v>0.58694859197403726</v>
      </c>
      <c r="G158" s="1">
        <f t="shared" ca="1" si="13"/>
        <v>0.87302713984668523</v>
      </c>
      <c r="H158" s="1">
        <f t="shared" ca="1" si="13"/>
        <v>0.92049310155645958</v>
      </c>
      <c r="I158" s="1">
        <f t="shared" ca="1" si="13"/>
        <v>0.94796860936313698</v>
      </c>
      <c r="L158">
        <v>133</v>
      </c>
      <c r="M158">
        <f ca="1">IF(AND($D$4="Weekday",$B$7="morning"),VLOOKUP('Simulation Array'!$B158,'Probability Reference Tables '!$C$12:$K$21,2),IF(AND($D$4="Weekday",$B$7="afternoon"),VLOOKUP('Simulation Array'!$B158,'Probability Reference Tables '!$C$33:$K$42,2),"ERR"))</f>
        <v>1</v>
      </c>
      <c r="N158">
        <f ca="1">IF(AND($D$4="Weekday",$B$7="morning"),VLOOKUP('Simulation Array'!$B158,'Probability Reference Tables '!$C$12:$K$21,3),IF(AND($D$4="Weekday",$B$7="afternoon"),VLOOKUP('Simulation Array'!$B158,'Probability Reference Tables '!$C$33:$K$42,3),"ERR"))</f>
        <v>1</v>
      </c>
      <c r="O158">
        <f ca="1">IF(AND($D$4="Weekday",$B$7="morning"),VLOOKUP('Simulation Array'!$B158,'Probability Reference Tables '!$C$12:$K$21,4),IF(AND($D$4="Weekday",$B$7="afternoon"),VLOOKUP('Simulation Array'!$B158,'Probability Reference Tables '!$C$33:$K$42,4),"ERR"))</f>
        <v>1</v>
      </c>
      <c r="P158">
        <f ca="1">IF(AND($D$4="Weekday",$B$7="morning"),VLOOKUP('Simulation Array'!$B158,'Probability Reference Tables '!$C$12:$K$21,5),IF(AND($D$4="Weekday",$B$7="afternoon"),VLOOKUP('Simulation Array'!$B158,'Probability Reference Tables '!$C$33:$K$42,5),"ERR"))</f>
        <v>1</v>
      </c>
      <c r="Q158">
        <f ca="1">IF(AND($D$4="Weekday",$B$7="morning"),VLOOKUP('Simulation Array'!$B158,'Probability Reference Tables '!$C$12:$K$21,6),IF(AND($D$4="Weekday",$B$7="afternoon"),VLOOKUP('Simulation Array'!$B158,'Probability Reference Tables '!$C$33:$K$42,6),"ERR"))</f>
        <v>1</v>
      </c>
      <c r="R158">
        <f ca="1">IF(AND($D$4="Weekday",$B$7="morning"),VLOOKUP('Simulation Array'!$B158,'Probability Reference Tables '!$C$12:$K$21,7),IF(AND($D$4="Weekday",$B$7="afternoon"),VLOOKUP('Simulation Array'!$B158,'Probability Reference Tables '!$C$33:$K$42,7),"ERR"))</f>
        <v>1</v>
      </c>
      <c r="S158">
        <f ca="1">IF(AND($D$4="Weekday",$B$7="morning"),VLOOKUP('Simulation Array'!$B158,'Probability Reference Tables '!$C$12:$K$21,8),IF(AND($D$4="Weekday",$B$7="afternoon"),VLOOKUP('Simulation Array'!$B158,'Probability Reference Tables '!$C$33:$K$42,8),"ERR"))</f>
        <v>1</v>
      </c>
      <c r="T158">
        <f ca="1">IF(AND($D$4="Weekday",$B$7="morning"),VLOOKUP('Simulation Array'!$B158,'Probability Reference Tables '!$C$12:$K$21,9),IF(AND($D$4="Weekday",$B$7="afternoon"),VLOOKUP('Simulation Array'!$B158,'Probability Reference Tables '!$C$33:$K$42,9),"ERR"))</f>
        <v>0</v>
      </c>
    </row>
    <row r="159" spans="1:20" x14ac:dyDescent="0.2">
      <c r="A159">
        <v>134</v>
      </c>
      <c r="B159" s="1">
        <f t="shared" ca="1" si="13"/>
        <v>0.8127427792653199</v>
      </c>
      <c r="C159" s="1">
        <f t="shared" ca="1" si="13"/>
        <v>0.13868959574490791</v>
      </c>
      <c r="D159" s="1">
        <f t="shared" ca="1" si="13"/>
        <v>0.31695354379388674</v>
      </c>
      <c r="E159" s="1">
        <f t="shared" ca="1" si="13"/>
        <v>0.5888665171729367</v>
      </c>
      <c r="F159" s="1">
        <f t="shared" ca="1" si="13"/>
        <v>0.43107596018289218</v>
      </c>
      <c r="G159" s="1">
        <f t="shared" ca="1" si="13"/>
        <v>0.26446781518425755</v>
      </c>
      <c r="H159" s="1">
        <f t="shared" ca="1" si="13"/>
        <v>0.52044400189063023</v>
      </c>
      <c r="I159" s="1">
        <f t="shared" ca="1" si="13"/>
        <v>0.21129613569705075</v>
      </c>
      <c r="L159">
        <v>134</v>
      </c>
      <c r="M159">
        <f ca="1">IF(AND($D$4="Weekday",$B$7="morning"),VLOOKUP('Simulation Array'!$B159,'Probability Reference Tables '!$C$12:$K$21,2),IF(AND($D$4="Weekday",$B$7="afternoon"),VLOOKUP('Simulation Array'!$B159,'Probability Reference Tables '!$C$33:$K$42,2),"ERR"))</f>
        <v>3</v>
      </c>
      <c r="N159">
        <f ca="1">IF(AND($D$4="Weekday",$B$7="morning"),VLOOKUP('Simulation Array'!$B159,'Probability Reference Tables '!$C$12:$K$21,3),IF(AND($D$4="Weekday",$B$7="afternoon"),VLOOKUP('Simulation Array'!$B159,'Probability Reference Tables '!$C$33:$K$42,3),"ERR"))</f>
        <v>2</v>
      </c>
      <c r="O159">
        <f ca="1">IF(AND($D$4="Weekday",$B$7="morning"),VLOOKUP('Simulation Array'!$B159,'Probability Reference Tables '!$C$12:$K$21,4),IF(AND($D$4="Weekday",$B$7="afternoon"),VLOOKUP('Simulation Array'!$B159,'Probability Reference Tables '!$C$33:$K$42,4),"ERR"))</f>
        <v>5</v>
      </c>
      <c r="P159">
        <f ca="1">IF(AND($D$4="Weekday",$B$7="morning"),VLOOKUP('Simulation Array'!$B159,'Probability Reference Tables '!$C$12:$K$21,5),IF(AND($D$4="Weekday",$B$7="afternoon"),VLOOKUP('Simulation Array'!$B159,'Probability Reference Tables '!$C$33:$K$42,5),"ERR"))</f>
        <v>3</v>
      </c>
      <c r="Q159">
        <f ca="1">IF(AND($D$4="Weekday",$B$7="morning"),VLOOKUP('Simulation Array'!$B159,'Probability Reference Tables '!$C$12:$K$21,6),IF(AND($D$4="Weekday",$B$7="afternoon"),VLOOKUP('Simulation Array'!$B159,'Probability Reference Tables '!$C$33:$K$42,6),"ERR"))</f>
        <v>3</v>
      </c>
      <c r="R159">
        <f ca="1">IF(AND($D$4="Weekday",$B$7="morning"),VLOOKUP('Simulation Array'!$B159,'Probability Reference Tables '!$C$12:$K$21,7),IF(AND($D$4="Weekday",$B$7="afternoon"),VLOOKUP('Simulation Array'!$B159,'Probability Reference Tables '!$C$33:$K$42,7),"ERR"))</f>
        <v>2</v>
      </c>
      <c r="S159">
        <f ca="1">IF(AND($D$4="Weekday",$B$7="morning"),VLOOKUP('Simulation Array'!$B159,'Probability Reference Tables '!$C$12:$K$21,8),IF(AND($D$4="Weekday",$B$7="afternoon"),VLOOKUP('Simulation Array'!$B159,'Probability Reference Tables '!$C$33:$K$42,8),"ERR"))</f>
        <v>1</v>
      </c>
      <c r="T159">
        <f ca="1">IF(AND($D$4="Weekday",$B$7="morning"),VLOOKUP('Simulation Array'!$B159,'Probability Reference Tables '!$C$12:$K$21,9),IF(AND($D$4="Weekday",$B$7="afternoon"),VLOOKUP('Simulation Array'!$B159,'Probability Reference Tables '!$C$33:$K$42,9),"ERR"))</f>
        <v>10</v>
      </c>
    </row>
    <row r="160" spans="1:20" x14ac:dyDescent="0.2">
      <c r="A160">
        <v>135</v>
      </c>
      <c r="B160" s="1">
        <f t="shared" ca="1" si="13"/>
        <v>1.1043104319111263E-2</v>
      </c>
      <c r="C160" s="1">
        <f t="shared" ca="1" si="13"/>
        <v>0.98574134902810706</v>
      </c>
      <c r="D160" s="1">
        <f t="shared" ca="1" si="13"/>
        <v>0.66263239172551747</v>
      </c>
      <c r="E160" s="1">
        <f t="shared" ca="1" si="13"/>
        <v>0.71354961922495019</v>
      </c>
      <c r="F160" s="1">
        <f t="shared" ca="1" si="13"/>
        <v>0.95212087603711371</v>
      </c>
      <c r="G160" s="1">
        <f t="shared" ca="1" si="13"/>
        <v>0.47031878223100854</v>
      </c>
      <c r="H160" s="1">
        <f t="shared" ca="1" si="13"/>
        <v>0.28632121834870472</v>
      </c>
      <c r="I160" s="1">
        <f t="shared" ca="1" si="13"/>
        <v>0.11936375951266254</v>
      </c>
      <c r="L160">
        <v>135</v>
      </c>
      <c r="M160">
        <f ca="1">IF(AND($D$4="Weekday",$B$7="morning"),VLOOKUP('Simulation Array'!$B160,'Probability Reference Tables '!$C$12:$K$21,2),IF(AND($D$4="Weekday",$B$7="afternoon"),VLOOKUP('Simulation Array'!$B160,'Probability Reference Tables '!$C$33:$K$42,2),"ERR"))</f>
        <v>1</v>
      </c>
      <c r="N160">
        <f ca="1">IF(AND($D$4="Weekday",$B$7="morning"),VLOOKUP('Simulation Array'!$B160,'Probability Reference Tables '!$C$12:$K$21,3),IF(AND($D$4="Weekday",$B$7="afternoon"),VLOOKUP('Simulation Array'!$B160,'Probability Reference Tables '!$C$33:$K$42,3),"ERR"))</f>
        <v>1</v>
      </c>
      <c r="O160">
        <f ca="1">IF(AND($D$4="Weekday",$B$7="morning"),VLOOKUP('Simulation Array'!$B160,'Probability Reference Tables '!$C$12:$K$21,4),IF(AND($D$4="Weekday",$B$7="afternoon"),VLOOKUP('Simulation Array'!$B160,'Probability Reference Tables '!$C$33:$K$42,4),"ERR"))</f>
        <v>1</v>
      </c>
      <c r="P160">
        <f ca="1">IF(AND($D$4="Weekday",$B$7="morning"),VLOOKUP('Simulation Array'!$B160,'Probability Reference Tables '!$C$12:$K$21,5),IF(AND($D$4="Weekday",$B$7="afternoon"),VLOOKUP('Simulation Array'!$B160,'Probability Reference Tables '!$C$33:$K$42,5),"ERR"))</f>
        <v>1</v>
      </c>
      <c r="Q160">
        <f ca="1">IF(AND($D$4="Weekday",$B$7="morning"),VLOOKUP('Simulation Array'!$B160,'Probability Reference Tables '!$C$12:$K$21,6),IF(AND($D$4="Weekday",$B$7="afternoon"),VLOOKUP('Simulation Array'!$B160,'Probability Reference Tables '!$C$33:$K$42,6),"ERR"))</f>
        <v>1</v>
      </c>
      <c r="R160">
        <f ca="1">IF(AND($D$4="Weekday",$B$7="morning"),VLOOKUP('Simulation Array'!$B160,'Probability Reference Tables '!$C$12:$K$21,7),IF(AND($D$4="Weekday",$B$7="afternoon"),VLOOKUP('Simulation Array'!$B160,'Probability Reference Tables '!$C$33:$K$42,7),"ERR"))</f>
        <v>1</v>
      </c>
      <c r="S160">
        <f ca="1">IF(AND($D$4="Weekday",$B$7="morning"),VLOOKUP('Simulation Array'!$B160,'Probability Reference Tables '!$C$12:$K$21,8),IF(AND($D$4="Weekday",$B$7="afternoon"),VLOOKUP('Simulation Array'!$B160,'Probability Reference Tables '!$C$33:$K$42,8),"ERR"))</f>
        <v>1</v>
      </c>
      <c r="T160">
        <f ca="1">IF(AND($D$4="Weekday",$B$7="morning"),VLOOKUP('Simulation Array'!$B160,'Probability Reference Tables '!$C$12:$K$21,9),IF(AND($D$4="Weekday",$B$7="afternoon"),VLOOKUP('Simulation Array'!$B160,'Probability Reference Tables '!$C$33:$K$42,9),"ERR"))</f>
        <v>0</v>
      </c>
    </row>
    <row r="161" spans="1:20" x14ac:dyDescent="0.2">
      <c r="A161">
        <v>136</v>
      </c>
      <c r="B161" s="1">
        <f t="shared" ca="1" si="13"/>
        <v>0.27575879176327889</v>
      </c>
      <c r="C161" s="1">
        <f t="shared" ca="1" si="13"/>
        <v>0.72404939497793019</v>
      </c>
      <c r="D161" s="1">
        <f t="shared" ca="1" si="13"/>
        <v>0.42008403135880246</v>
      </c>
      <c r="E161" s="1">
        <f t="shared" ca="1" si="13"/>
        <v>0.70480148381400032</v>
      </c>
      <c r="F161" s="1">
        <f t="shared" ca="1" si="13"/>
        <v>0.78155526262456876</v>
      </c>
      <c r="G161" s="1">
        <f t="shared" ca="1" si="13"/>
        <v>0.63418959569371858</v>
      </c>
      <c r="H161" s="1">
        <f t="shared" ca="1" si="13"/>
        <v>0.87656439033292399</v>
      </c>
      <c r="I161" s="1">
        <f t="shared" ca="1" si="13"/>
        <v>0.66457080096441501</v>
      </c>
      <c r="L161">
        <v>136</v>
      </c>
      <c r="M161">
        <f ca="1">IF(AND($D$4="Weekday",$B$7="morning"),VLOOKUP('Simulation Array'!$B161,'Probability Reference Tables '!$C$12:$K$21,2),IF(AND($D$4="Weekday",$B$7="afternoon"),VLOOKUP('Simulation Array'!$B161,'Probability Reference Tables '!$C$33:$K$42,2),"ERR"))</f>
        <v>1</v>
      </c>
      <c r="N161">
        <f ca="1">IF(AND($D$4="Weekday",$B$7="morning"),VLOOKUP('Simulation Array'!$B161,'Probability Reference Tables '!$C$12:$K$21,3),IF(AND($D$4="Weekday",$B$7="afternoon"),VLOOKUP('Simulation Array'!$B161,'Probability Reference Tables '!$C$33:$K$42,3),"ERR"))</f>
        <v>1</v>
      </c>
      <c r="O161">
        <f ca="1">IF(AND($D$4="Weekday",$B$7="morning"),VLOOKUP('Simulation Array'!$B161,'Probability Reference Tables '!$C$12:$K$21,4),IF(AND($D$4="Weekday",$B$7="afternoon"),VLOOKUP('Simulation Array'!$B161,'Probability Reference Tables '!$C$33:$K$42,4),"ERR"))</f>
        <v>2</v>
      </c>
      <c r="P161">
        <f ca="1">IF(AND($D$4="Weekday",$B$7="morning"),VLOOKUP('Simulation Array'!$B161,'Probability Reference Tables '!$C$12:$K$21,5),IF(AND($D$4="Weekday",$B$7="afternoon"),VLOOKUP('Simulation Array'!$B161,'Probability Reference Tables '!$C$33:$K$42,5),"ERR"))</f>
        <v>1</v>
      </c>
      <c r="Q161">
        <f ca="1">IF(AND($D$4="Weekday",$B$7="morning"),VLOOKUP('Simulation Array'!$B161,'Probability Reference Tables '!$C$12:$K$21,6),IF(AND($D$4="Weekday",$B$7="afternoon"),VLOOKUP('Simulation Array'!$B161,'Probability Reference Tables '!$C$33:$K$42,6),"ERR"))</f>
        <v>1</v>
      </c>
      <c r="R161">
        <f ca="1">IF(AND($D$4="Weekday",$B$7="morning"),VLOOKUP('Simulation Array'!$B161,'Probability Reference Tables '!$C$12:$K$21,7),IF(AND($D$4="Weekday",$B$7="afternoon"),VLOOKUP('Simulation Array'!$B161,'Probability Reference Tables '!$C$33:$K$42,7),"ERR"))</f>
        <v>1</v>
      </c>
      <c r="S161">
        <f ca="1">IF(AND($D$4="Weekday",$B$7="morning"),VLOOKUP('Simulation Array'!$B161,'Probability Reference Tables '!$C$12:$K$21,8),IF(AND($D$4="Weekday",$B$7="afternoon"),VLOOKUP('Simulation Array'!$B161,'Probability Reference Tables '!$C$33:$K$42,8),"ERR"))</f>
        <v>1</v>
      </c>
      <c r="T161">
        <f ca="1">IF(AND($D$4="Weekday",$B$7="morning"),VLOOKUP('Simulation Array'!$B161,'Probability Reference Tables '!$C$12:$K$21,9),IF(AND($D$4="Weekday",$B$7="afternoon"),VLOOKUP('Simulation Array'!$B161,'Probability Reference Tables '!$C$33:$K$42,9),"ERR"))</f>
        <v>2</v>
      </c>
    </row>
    <row r="162" spans="1:20" x14ac:dyDescent="0.2">
      <c r="A162">
        <v>137</v>
      </c>
      <c r="B162" s="1">
        <f t="shared" ca="1" si="13"/>
        <v>5.0193478064499697E-2</v>
      </c>
      <c r="C162" s="1">
        <f t="shared" ca="1" si="13"/>
        <v>0.69010289510827005</v>
      </c>
      <c r="D162" s="1">
        <f t="shared" ca="1" si="13"/>
        <v>0.65137404879374772</v>
      </c>
      <c r="E162" s="1">
        <f t="shared" ca="1" si="13"/>
        <v>0.38220561937556718</v>
      </c>
      <c r="F162" s="1">
        <f t="shared" ca="1" si="13"/>
        <v>0.80463353643800861</v>
      </c>
      <c r="G162" s="1">
        <f t="shared" ca="1" si="13"/>
        <v>0.58048052951135465</v>
      </c>
      <c r="H162" s="1">
        <f t="shared" ca="1" si="13"/>
        <v>0.94354815052093621</v>
      </c>
      <c r="I162" s="1">
        <f t="shared" ca="1" si="13"/>
        <v>0.39524156939745092</v>
      </c>
      <c r="L162">
        <v>137</v>
      </c>
      <c r="M162">
        <f ca="1">IF(AND($D$4="Weekday",$B$7="morning"),VLOOKUP('Simulation Array'!$B162,'Probability Reference Tables '!$C$12:$K$21,2),IF(AND($D$4="Weekday",$B$7="afternoon"),VLOOKUP('Simulation Array'!$B162,'Probability Reference Tables '!$C$33:$K$42,2),"ERR"))</f>
        <v>1</v>
      </c>
      <c r="N162">
        <f ca="1">IF(AND($D$4="Weekday",$B$7="morning"),VLOOKUP('Simulation Array'!$B162,'Probability Reference Tables '!$C$12:$K$21,3),IF(AND($D$4="Weekday",$B$7="afternoon"),VLOOKUP('Simulation Array'!$B162,'Probability Reference Tables '!$C$33:$K$42,3),"ERR"))</f>
        <v>1</v>
      </c>
      <c r="O162">
        <f ca="1">IF(AND($D$4="Weekday",$B$7="morning"),VLOOKUP('Simulation Array'!$B162,'Probability Reference Tables '!$C$12:$K$21,4),IF(AND($D$4="Weekday",$B$7="afternoon"),VLOOKUP('Simulation Array'!$B162,'Probability Reference Tables '!$C$33:$K$42,4),"ERR"))</f>
        <v>1</v>
      </c>
      <c r="P162">
        <f ca="1">IF(AND($D$4="Weekday",$B$7="morning"),VLOOKUP('Simulation Array'!$B162,'Probability Reference Tables '!$C$12:$K$21,5),IF(AND($D$4="Weekday",$B$7="afternoon"),VLOOKUP('Simulation Array'!$B162,'Probability Reference Tables '!$C$33:$K$42,5),"ERR"))</f>
        <v>1</v>
      </c>
      <c r="Q162">
        <f ca="1">IF(AND($D$4="Weekday",$B$7="morning"),VLOOKUP('Simulation Array'!$B162,'Probability Reference Tables '!$C$12:$K$21,6),IF(AND($D$4="Weekday",$B$7="afternoon"),VLOOKUP('Simulation Array'!$B162,'Probability Reference Tables '!$C$33:$K$42,6),"ERR"))</f>
        <v>1</v>
      </c>
      <c r="R162">
        <f ca="1">IF(AND($D$4="Weekday",$B$7="morning"),VLOOKUP('Simulation Array'!$B162,'Probability Reference Tables '!$C$12:$K$21,7),IF(AND($D$4="Weekday",$B$7="afternoon"),VLOOKUP('Simulation Array'!$B162,'Probability Reference Tables '!$C$33:$K$42,7),"ERR"))</f>
        <v>1</v>
      </c>
      <c r="S162">
        <f ca="1">IF(AND($D$4="Weekday",$B$7="morning"),VLOOKUP('Simulation Array'!$B162,'Probability Reference Tables '!$C$12:$K$21,8),IF(AND($D$4="Weekday",$B$7="afternoon"),VLOOKUP('Simulation Array'!$B162,'Probability Reference Tables '!$C$33:$K$42,8),"ERR"))</f>
        <v>1</v>
      </c>
      <c r="T162">
        <f ca="1">IF(AND($D$4="Weekday",$B$7="morning"),VLOOKUP('Simulation Array'!$B162,'Probability Reference Tables '!$C$12:$K$21,9),IF(AND($D$4="Weekday",$B$7="afternoon"),VLOOKUP('Simulation Array'!$B162,'Probability Reference Tables '!$C$33:$K$42,9),"ERR"))</f>
        <v>0</v>
      </c>
    </row>
    <row r="163" spans="1:20" x14ac:dyDescent="0.2">
      <c r="A163">
        <v>138</v>
      </c>
      <c r="B163" s="1">
        <f t="shared" ca="1" si="13"/>
        <v>0.58109862837547022</v>
      </c>
      <c r="C163" s="1">
        <f t="shared" ca="1" si="13"/>
        <v>0.3120307725699234</v>
      </c>
      <c r="D163" s="1">
        <f t="shared" ca="1" si="13"/>
        <v>0.49299961421400484</v>
      </c>
      <c r="E163" s="1">
        <f t="shared" ca="1" si="13"/>
        <v>0.21238976136682852</v>
      </c>
      <c r="F163" s="1">
        <f t="shared" ca="1" si="13"/>
        <v>0.93689748643151327</v>
      </c>
      <c r="G163" s="1">
        <f t="shared" ca="1" si="13"/>
        <v>0.33651374131671785</v>
      </c>
      <c r="H163" s="1">
        <f t="shared" ca="1" si="13"/>
        <v>0.25820364895242875</v>
      </c>
      <c r="I163" s="1">
        <f t="shared" ca="1" si="13"/>
        <v>0.75444067248198199</v>
      </c>
      <c r="L163">
        <v>138</v>
      </c>
      <c r="M163">
        <f ca="1">IF(AND($D$4="Weekday",$B$7="morning"),VLOOKUP('Simulation Array'!$B163,'Probability Reference Tables '!$C$12:$K$21,2),IF(AND($D$4="Weekday",$B$7="afternoon"),VLOOKUP('Simulation Array'!$B163,'Probability Reference Tables '!$C$33:$K$42,2),"ERR"))</f>
        <v>2</v>
      </c>
      <c r="N163">
        <f ca="1">IF(AND($D$4="Weekday",$B$7="morning"),VLOOKUP('Simulation Array'!$B163,'Probability Reference Tables '!$C$12:$K$21,3),IF(AND($D$4="Weekday",$B$7="afternoon"),VLOOKUP('Simulation Array'!$B163,'Probability Reference Tables '!$C$33:$K$42,3),"ERR"))</f>
        <v>1</v>
      </c>
      <c r="O163">
        <f ca="1">IF(AND($D$4="Weekday",$B$7="morning"),VLOOKUP('Simulation Array'!$B163,'Probability Reference Tables '!$C$12:$K$21,4),IF(AND($D$4="Weekday",$B$7="afternoon"),VLOOKUP('Simulation Array'!$B163,'Probability Reference Tables '!$C$33:$K$42,4),"ERR"))</f>
        <v>3</v>
      </c>
      <c r="P163">
        <f ca="1">IF(AND($D$4="Weekday",$B$7="morning"),VLOOKUP('Simulation Array'!$B163,'Probability Reference Tables '!$C$12:$K$21,5),IF(AND($D$4="Weekday",$B$7="afternoon"),VLOOKUP('Simulation Array'!$B163,'Probability Reference Tables '!$C$33:$K$42,5),"ERR"))</f>
        <v>2</v>
      </c>
      <c r="Q163">
        <f ca="1">IF(AND($D$4="Weekday",$B$7="morning"),VLOOKUP('Simulation Array'!$B163,'Probability Reference Tables '!$C$12:$K$21,6),IF(AND($D$4="Weekday",$B$7="afternoon"),VLOOKUP('Simulation Array'!$B163,'Probability Reference Tables '!$C$33:$K$42,6),"ERR"))</f>
        <v>2</v>
      </c>
      <c r="R163">
        <f ca="1">IF(AND($D$4="Weekday",$B$7="morning"),VLOOKUP('Simulation Array'!$B163,'Probability Reference Tables '!$C$12:$K$21,7),IF(AND($D$4="Weekday",$B$7="afternoon"),VLOOKUP('Simulation Array'!$B163,'Probability Reference Tables '!$C$33:$K$42,7),"ERR"))</f>
        <v>1</v>
      </c>
      <c r="S163">
        <f ca="1">IF(AND($D$4="Weekday",$B$7="morning"),VLOOKUP('Simulation Array'!$B163,'Probability Reference Tables '!$C$12:$K$21,8),IF(AND($D$4="Weekday",$B$7="afternoon"),VLOOKUP('Simulation Array'!$B163,'Probability Reference Tables '!$C$33:$K$42,8),"ERR"))</f>
        <v>1</v>
      </c>
      <c r="T163">
        <f ca="1">IF(AND($D$4="Weekday",$B$7="morning"),VLOOKUP('Simulation Array'!$B163,'Probability Reference Tables '!$C$12:$K$21,9),IF(AND($D$4="Weekday",$B$7="afternoon"),VLOOKUP('Simulation Array'!$B163,'Probability Reference Tables '!$C$33:$K$42,9),"ERR"))</f>
        <v>6</v>
      </c>
    </row>
    <row r="164" spans="1:20" x14ac:dyDescent="0.2">
      <c r="A164">
        <v>139</v>
      </c>
      <c r="B164" s="1">
        <f t="shared" ca="1" si="13"/>
        <v>0.27818519856393342</v>
      </c>
      <c r="C164" s="1">
        <f t="shared" ca="1" si="13"/>
        <v>0.63666631802749329</v>
      </c>
      <c r="D164" s="1">
        <f t="shared" ca="1" si="13"/>
        <v>0.78867665451549152</v>
      </c>
      <c r="E164" s="1">
        <f t="shared" ca="1" si="13"/>
        <v>0.84728279225354475</v>
      </c>
      <c r="F164" s="1">
        <f t="shared" ca="1" si="13"/>
        <v>0.45864382262893488</v>
      </c>
      <c r="G164" s="1">
        <f t="shared" ca="1" si="13"/>
        <v>0.52172904662534247</v>
      </c>
      <c r="H164" s="1">
        <f t="shared" ca="1" si="13"/>
        <v>0.18957322390730735</v>
      </c>
      <c r="I164" s="1">
        <f t="shared" ca="1" si="13"/>
        <v>6.0573031640411612E-2</v>
      </c>
      <c r="L164">
        <v>139</v>
      </c>
      <c r="M164">
        <f ca="1">IF(AND($D$4="Weekday",$B$7="morning"),VLOOKUP('Simulation Array'!$B164,'Probability Reference Tables '!$C$12:$K$21,2),IF(AND($D$4="Weekday",$B$7="afternoon"),VLOOKUP('Simulation Array'!$B164,'Probability Reference Tables '!$C$33:$K$42,2),"ERR"))</f>
        <v>1</v>
      </c>
      <c r="N164">
        <f ca="1">IF(AND($D$4="Weekday",$B$7="morning"),VLOOKUP('Simulation Array'!$B164,'Probability Reference Tables '!$C$12:$K$21,3),IF(AND($D$4="Weekday",$B$7="afternoon"),VLOOKUP('Simulation Array'!$B164,'Probability Reference Tables '!$C$33:$K$42,3),"ERR"))</f>
        <v>1</v>
      </c>
      <c r="O164">
        <f ca="1">IF(AND($D$4="Weekday",$B$7="morning"),VLOOKUP('Simulation Array'!$B164,'Probability Reference Tables '!$C$12:$K$21,4),IF(AND($D$4="Weekday",$B$7="afternoon"),VLOOKUP('Simulation Array'!$B164,'Probability Reference Tables '!$C$33:$K$42,4),"ERR"))</f>
        <v>2</v>
      </c>
      <c r="P164">
        <f ca="1">IF(AND($D$4="Weekday",$B$7="morning"),VLOOKUP('Simulation Array'!$B164,'Probability Reference Tables '!$C$12:$K$21,5),IF(AND($D$4="Weekday",$B$7="afternoon"),VLOOKUP('Simulation Array'!$B164,'Probability Reference Tables '!$C$33:$K$42,5),"ERR"))</f>
        <v>1</v>
      </c>
      <c r="Q164">
        <f ca="1">IF(AND($D$4="Weekday",$B$7="morning"),VLOOKUP('Simulation Array'!$B164,'Probability Reference Tables '!$C$12:$K$21,6),IF(AND($D$4="Weekday",$B$7="afternoon"),VLOOKUP('Simulation Array'!$B164,'Probability Reference Tables '!$C$33:$K$42,6),"ERR"))</f>
        <v>1</v>
      </c>
      <c r="R164">
        <f ca="1">IF(AND($D$4="Weekday",$B$7="morning"),VLOOKUP('Simulation Array'!$B164,'Probability Reference Tables '!$C$12:$K$21,7),IF(AND($D$4="Weekday",$B$7="afternoon"),VLOOKUP('Simulation Array'!$B164,'Probability Reference Tables '!$C$33:$K$42,7),"ERR"))</f>
        <v>1</v>
      </c>
      <c r="S164">
        <f ca="1">IF(AND($D$4="Weekday",$B$7="morning"),VLOOKUP('Simulation Array'!$B164,'Probability Reference Tables '!$C$12:$K$21,8),IF(AND($D$4="Weekday",$B$7="afternoon"),VLOOKUP('Simulation Array'!$B164,'Probability Reference Tables '!$C$33:$K$42,8),"ERR"))</f>
        <v>1</v>
      </c>
      <c r="T164">
        <f ca="1">IF(AND($D$4="Weekday",$B$7="morning"),VLOOKUP('Simulation Array'!$B164,'Probability Reference Tables '!$C$12:$K$21,9),IF(AND($D$4="Weekday",$B$7="afternoon"),VLOOKUP('Simulation Array'!$B164,'Probability Reference Tables '!$C$33:$K$42,9),"ERR"))</f>
        <v>2</v>
      </c>
    </row>
    <row r="165" spans="1:20" x14ac:dyDescent="0.2">
      <c r="A165">
        <v>140</v>
      </c>
      <c r="B165" s="1">
        <f t="shared" ca="1" si="13"/>
        <v>0.38827729944884759</v>
      </c>
      <c r="C165" s="1">
        <f t="shared" ca="1" si="13"/>
        <v>0.83559374921313923</v>
      </c>
      <c r="D165" s="1">
        <f t="shared" ca="1" si="13"/>
        <v>0.24662462504697746</v>
      </c>
      <c r="E165" s="1">
        <f t="shared" ca="1" si="13"/>
        <v>0.33536366431503417</v>
      </c>
      <c r="F165" s="1">
        <f t="shared" ca="1" si="13"/>
        <v>0.9735072730021892</v>
      </c>
      <c r="G165" s="1">
        <f t="shared" ca="1" si="13"/>
        <v>0.22046370140278937</v>
      </c>
      <c r="H165" s="1">
        <f t="shared" ca="1" si="13"/>
        <v>0.37282126608457156</v>
      </c>
      <c r="I165" s="1">
        <f t="shared" ca="1" si="13"/>
        <v>0.58673804463971335</v>
      </c>
      <c r="L165">
        <v>140</v>
      </c>
      <c r="M165">
        <f ca="1">IF(AND($D$4="Weekday",$B$7="morning"),VLOOKUP('Simulation Array'!$B165,'Probability Reference Tables '!$C$12:$K$21,2),IF(AND($D$4="Weekday",$B$7="afternoon"),VLOOKUP('Simulation Array'!$B165,'Probability Reference Tables '!$C$33:$K$42,2),"ERR"))</f>
        <v>1</v>
      </c>
      <c r="N165">
        <f ca="1">IF(AND($D$4="Weekday",$B$7="morning"),VLOOKUP('Simulation Array'!$B165,'Probability Reference Tables '!$C$12:$K$21,3),IF(AND($D$4="Weekday",$B$7="afternoon"),VLOOKUP('Simulation Array'!$B165,'Probability Reference Tables '!$C$33:$K$42,3),"ERR"))</f>
        <v>1</v>
      </c>
      <c r="O165">
        <f ca="1">IF(AND($D$4="Weekday",$B$7="morning"),VLOOKUP('Simulation Array'!$B165,'Probability Reference Tables '!$C$12:$K$21,4),IF(AND($D$4="Weekday",$B$7="afternoon"),VLOOKUP('Simulation Array'!$B165,'Probability Reference Tables '!$C$33:$K$42,4),"ERR"))</f>
        <v>2</v>
      </c>
      <c r="P165">
        <f ca="1">IF(AND($D$4="Weekday",$B$7="morning"),VLOOKUP('Simulation Array'!$B165,'Probability Reference Tables '!$C$12:$K$21,5),IF(AND($D$4="Weekday",$B$7="afternoon"),VLOOKUP('Simulation Array'!$B165,'Probability Reference Tables '!$C$33:$K$42,5),"ERR"))</f>
        <v>1</v>
      </c>
      <c r="Q165">
        <f ca="1">IF(AND($D$4="Weekday",$B$7="morning"),VLOOKUP('Simulation Array'!$B165,'Probability Reference Tables '!$C$12:$K$21,6),IF(AND($D$4="Weekday",$B$7="afternoon"),VLOOKUP('Simulation Array'!$B165,'Probability Reference Tables '!$C$33:$K$42,6),"ERR"))</f>
        <v>1</v>
      </c>
      <c r="R165">
        <f ca="1">IF(AND($D$4="Weekday",$B$7="morning"),VLOOKUP('Simulation Array'!$B165,'Probability Reference Tables '!$C$12:$K$21,7),IF(AND($D$4="Weekday",$B$7="afternoon"),VLOOKUP('Simulation Array'!$B165,'Probability Reference Tables '!$C$33:$K$42,7),"ERR"))</f>
        <v>1</v>
      </c>
      <c r="S165">
        <f ca="1">IF(AND($D$4="Weekday",$B$7="morning"),VLOOKUP('Simulation Array'!$B165,'Probability Reference Tables '!$C$12:$K$21,8),IF(AND($D$4="Weekday",$B$7="afternoon"),VLOOKUP('Simulation Array'!$B165,'Probability Reference Tables '!$C$33:$K$42,8),"ERR"))</f>
        <v>1</v>
      </c>
      <c r="T165">
        <f ca="1">IF(AND($D$4="Weekday",$B$7="morning"),VLOOKUP('Simulation Array'!$B165,'Probability Reference Tables '!$C$12:$K$21,9),IF(AND($D$4="Weekday",$B$7="afternoon"),VLOOKUP('Simulation Array'!$B165,'Probability Reference Tables '!$C$33:$K$42,9),"ERR"))</f>
        <v>3</v>
      </c>
    </row>
    <row r="166" spans="1:20" x14ac:dyDescent="0.2">
      <c r="A166">
        <v>141</v>
      </c>
      <c r="B166" s="1">
        <f t="shared" ca="1" si="13"/>
        <v>0.94237268266568586</v>
      </c>
      <c r="C166" s="1">
        <f t="shared" ca="1" si="13"/>
        <v>0.19883696909658333</v>
      </c>
      <c r="D166" s="1">
        <f t="shared" ca="1" si="13"/>
        <v>0.77377767541362896</v>
      </c>
      <c r="E166" s="1">
        <f t="shared" ca="1" si="13"/>
        <v>0.97550752913934791</v>
      </c>
      <c r="F166" s="1">
        <f t="shared" ca="1" si="13"/>
        <v>0.62962461020706517</v>
      </c>
      <c r="G166" s="1">
        <f t="shared" ca="1" si="13"/>
        <v>1.1764245859415379E-2</v>
      </c>
      <c r="H166" s="1">
        <f t="shared" ca="1" si="13"/>
        <v>0.1645040782323961</v>
      </c>
      <c r="I166" s="1">
        <f t="shared" ca="1" si="13"/>
        <v>0.1021414954847365</v>
      </c>
      <c r="L166">
        <v>141</v>
      </c>
      <c r="M166">
        <f ca="1">IF(AND($D$4="Weekday",$B$7="morning"),VLOOKUP('Simulation Array'!$B166,'Probability Reference Tables '!$C$12:$K$21,2),IF(AND($D$4="Weekday",$B$7="afternoon"),VLOOKUP('Simulation Array'!$B166,'Probability Reference Tables '!$C$33:$K$42,2),"ERR"))</f>
        <v>4</v>
      </c>
      <c r="N166">
        <f ca="1">IF(AND($D$4="Weekday",$B$7="morning"),VLOOKUP('Simulation Array'!$B166,'Probability Reference Tables '!$C$12:$K$21,3),IF(AND($D$4="Weekday",$B$7="afternoon"),VLOOKUP('Simulation Array'!$B166,'Probability Reference Tables '!$C$33:$K$42,3),"ERR"))</f>
        <v>2</v>
      </c>
      <c r="O166">
        <f ca="1">IF(AND($D$4="Weekday",$B$7="morning"),VLOOKUP('Simulation Array'!$B166,'Probability Reference Tables '!$C$12:$K$21,4),IF(AND($D$4="Weekday",$B$7="afternoon"),VLOOKUP('Simulation Array'!$B166,'Probability Reference Tables '!$C$33:$K$42,4),"ERR"))</f>
        <v>6</v>
      </c>
      <c r="P166">
        <f ca="1">IF(AND($D$4="Weekday",$B$7="morning"),VLOOKUP('Simulation Array'!$B166,'Probability Reference Tables '!$C$12:$K$21,5),IF(AND($D$4="Weekday",$B$7="afternoon"),VLOOKUP('Simulation Array'!$B166,'Probability Reference Tables '!$C$33:$K$42,5),"ERR"))</f>
        <v>4</v>
      </c>
      <c r="Q166">
        <f ca="1">IF(AND($D$4="Weekday",$B$7="morning"),VLOOKUP('Simulation Array'!$B166,'Probability Reference Tables '!$C$12:$K$21,6),IF(AND($D$4="Weekday",$B$7="afternoon"),VLOOKUP('Simulation Array'!$B166,'Probability Reference Tables '!$C$33:$K$42,6),"ERR"))</f>
        <v>3</v>
      </c>
      <c r="R166">
        <f ca="1">IF(AND($D$4="Weekday",$B$7="morning"),VLOOKUP('Simulation Array'!$B166,'Probability Reference Tables '!$C$12:$K$21,7),IF(AND($D$4="Weekday",$B$7="afternoon"),VLOOKUP('Simulation Array'!$B166,'Probability Reference Tables '!$C$33:$K$42,7),"ERR"))</f>
        <v>2</v>
      </c>
      <c r="S166">
        <f ca="1">IF(AND($D$4="Weekday",$B$7="morning"),VLOOKUP('Simulation Array'!$B166,'Probability Reference Tables '!$C$12:$K$21,8),IF(AND($D$4="Weekday",$B$7="afternoon"),VLOOKUP('Simulation Array'!$B166,'Probability Reference Tables '!$C$33:$K$42,8),"ERR"))</f>
        <v>1</v>
      </c>
      <c r="T166">
        <f ca="1">IF(AND($D$4="Weekday",$B$7="morning"),VLOOKUP('Simulation Array'!$B166,'Probability Reference Tables '!$C$12:$K$21,9),IF(AND($D$4="Weekday",$B$7="afternoon"),VLOOKUP('Simulation Array'!$B166,'Probability Reference Tables '!$C$33:$K$42,9),"ERR"))</f>
        <v>11</v>
      </c>
    </row>
    <row r="167" spans="1:20" x14ac:dyDescent="0.2">
      <c r="A167">
        <v>142</v>
      </c>
      <c r="B167" s="1">
        <f t="shared" ca="1" si="13"/>
        <v>0.47528376588414345</v>
      </c>
      <c r="C167" s="1">
        <f t="shared" ca="1" si="13"/>
        <v>0.51015155085067676</v>
      </c>
      <c r="D167" s="1">
        <f t="shared" ca="1" si="13"/>
        <v>0.82496680211643314</v>
      </c>
      <c r="E167" s="1">
        <f t="shared" ca="1" si="13"/>
        <v>0.10552199470137258</v>
      </c>
      <c r="F167" s="1">
        <f t="shared" ca="1" si="13"/>
        <v>0.23276733381794035</v>
      </c>
      <c r="G167" s="1">
        <f t="shared" ca="1" si="13"/>
        <v>0.64041984372163052</v>
      </c>
      <c r="H167" s="1">
        <f t="shared" ca="1" si="13"/>
        <v>3.3709519229168539E-2</v>
      </c>
      <c r="I167" s="1">
        <f t="shared" ca="1" si="13"/>
        <v>0.64815563073360027</v>
      </c>
      <c r="L167">
        <v>142</v>
      </c>
      <c r="M167">
        <f ca="1">IF(AND($D$4="Weekday",$B$7="morning"),VLOOKUP('Simulation Array'!$B167,'Probability Reference Tables '!$C$12:$K$21,2),IF(AND($D$4="Weekday",$B$7="afternoon"),VLOOKUP('Simulation Array'!$B167,'Probability Reference Tables '!$C$33:$K$42,2),"ERR"))</f>
        <v>2</v>
      </c>
      <c r="N167">
        <f ca="1">IF(AND($D$4="Weekday",$B$7="morning"),VLOOKUP('Simulation Array'!$B167,'Probability Reference Tables '!$C$12:$K$21,3),IF(AND($D$4="Weekday",$B$7="afternoon"),VLOOKUP('Simulation Array'!$B167,'Probability Reference Tables '!$C$33:$K$42,3),"ERR"))</f>
        <v>1</v>
      </c>
      <c r="O167">
        <f ca="1">IF(AND($D$4="Weekday",$B$7="morning"),VLOOKUP('Simulation Array'!$B167,'Probability Reference Tables '!$C$12:$K$21,4),IF(AND($D$4="Weekday",$B$7="afternoon"),VLOOKUP('Simulation Array'!$B167,'Probability Reference Tables '!$C$33:$K$42,4),"ERR"))</f>
        <v>3</v>
      </c>
      <c r="P167">
        <f ca="1">IF(AND($D$4="Weekday",$B$7="morning"),VLOOKUP('Simulation Array'!$B167,'Probability Reference Tables '!$C$12:$K$21,5),IF(AND($D$4="Weekday",$B$7="afternoon"),VLOOKUP('Simulation Array'!$B167,'Probability Reference Tables '!$C$33:$K$42,5),"ERR"))</f>
        <v>2</v>
      </c>
      <c r="Q167">
        <f ca="1">IF(AND($D$4="Weekday",$B$7="morning"),VLOOKUP('Simulation Array'!$B167,'Probability Reference Tables '!$C$12:$K$21,6),IF(AND($D$4="Weekday",$B$7="afternoon"),VLOOKUP('Simulation Array'!$B167,'Probability Reference Tables '!$C$33:$K$42,6),"ERR"))</f>
        <v>2</v>
      </c>
      <c r="R167">
        <f ca="1">IF(AND($D$4="Weekday",$B$7="morning"),VLOOKUP('Simulation Array'!$B167,'Probability Reference Tables '!$C$12:$K$21,7),IF(AND($D$4="Weekday",$B$7="afternoon"),VLOOKUP('Simulation Array'!$B167,'Probability Reference Tables '!$C$33:$K$42,7),"ERR"))</f>
        <v>1</v>
      </c>
      <c r="S167">
        <f ca="1">IF(AND($D$4="Weekday",$B$7="morning"),VLOOKUP('Simulation Array'!$B167,'Probability Reference Tables '!$C$12:$K$21,8),IF(AND($D$4="Weekday",$B$7="afternoon"),VLOOKUP('Simulation Array'!$B167,'Probability Reference Tables '!$C$33:$K$42,8),"ERR"))</f>
        <v>1</v>
      </c>
      <c r="T167">
        <f ca="1">IF(AND($D$4="Weekday",$B$7="morning"),VLOOKUP('Simulation Array'!$B167,'Probability Reference Tables '!$C$12:$K$21,9),IF(AND($D$4="Weekday",$B$7="afternoon"),VLOOKUP('Simulation Array'!$B167,'Probability Reference Tables '!$C$33:$K$42,9),"ERR"))</f>
        <v>5</v>
      </c>
    </row>
    <row r="168" spans="1:20" x14ac:dyDescent="0.2">
      <c r="A168">
        <v>143</v>
      </c>
      <c r="B168" s="1">
        <f t="shared" ca="1" si="13"/>
        <v>0.66372983646848516</v>
      </c>
      <c r="C168" s="1">
        <f t="shared" ca="1" si="13"/>
        <v>2.937051350786446E-2</v>
      </c>
      <c r="D168" s="1">
        <f t="shared" ca="1" si="13"/>
        <v>0.79019888254150594</v>
      </c>
      <c r="E168" s="1">
        <f t="shared" ca="1" si="13"/>
        <v>0.49361817114974249</v>
      </c>
      <c r="F168" s="1">
        <f t="shared" ca="1" si="13"/>
        <v>0.26140110076972389</v>
      </c>
      <c r="G168" s="1">
        <f t="shared" ca="1" si="13"/>
        <v>0.33552770489479888</v>
      </c>
      <c r="H168" s="1">
        <f t="shared" ca="1" si="13"/>
        <v>0.9658985224876101</v>
      </c>
      <c r="I168" s="1">
        <f t="shared" ca="1" si="13"/>
        <v>0.30462904505286448</v>
      </c>
      <c r="L168">
        <v>143</v>
      </c>
      <c r="M168">
        <f ca="1">IF(AND($D$4="Weekday",$B$7="morning"),VLOOKUP('Simulation Array'!$B168,'Probability Reference Tables '!$C$12:$K$21,2),IF(AND($D$4="Weekday",$B$7="afternoon"),VLOOKUP('Simulation Array'!$B168,'Probability Reference Tables '!$C$33:$K$42,2),"ERR"))</f>
        <v>3</v>
      </c>
      <c r="N168">
        <f ca="1">IF(AND($D$4="Weekday",$B$7="morning"),VLOOKUP('Simulation Array'!$B168,'Probability Reference Tables '!$C$12:$K$21,3),IF(AND($D$4="Weekday",$B$7="afternoon"),VLOOKUP('Simulation Array'!$B168,'Probability Reference Tables '!$C$33:$K$42,3),"ERR"))</f>
        <v>2</v>
      </c>
      <c r="O168">
        <f ca="1">IF(AND($D$4="Weekday",$B$7="morning"),VLOOKUP('Simulation Array'!$B168,'Probability Reference Tables '!$C$12:$K$21,4),IF(AND($D$4="Weekday",$B$7="afternoon"),VLOOKUP('Simulation Array'!$B168,'Probability Reference Tables '!$C$33:$K$42,4),"ERR"))</f>
        <v>4</v>
      </c>
      <c r="P168">
        <f ca="1">IF(AND($D$4="Weekday",$B$7="morning"),VLOOKUP('Simulation Array'!$B168,'Probability Reference Tables '!$C$12:$K$21,5),IF(AND($D$4="Weekday",$B$7="afternoon"),VLOOKUP('Simulation Array'!$B168,'Probability Reference Tables '!$C$33:$K$42,5),"ERR"))</f>
        <v>2</v>
      </c>
      <c r="Q168">
        <f ca="1">IF(AND($D$4="Weekday",$B$7="morning"),VLOOKUP('Simulation Array'!$B168,'Probability Reference Tables '!$C$12:$K$21,6),IF(AND($D$4="Weekday",$B$7="afternoon"),VLOOKUP('Simulation Array'!$B168,'Probability Reference Tables '!$C$33:$K$42,6),"ERR"))</f>
        <v>2</v>
      </c>
      <c r="R168">
        <f ca="1">IF(AND($D$4="Weekday",$B$7="morning"),VLOOKUP('Simulation Array'!$B168,'Probability Reference Tables '!$C$12:$K$21,7),IF(AND($D$4="Weekday",$B$7="afternoon"),VLOOKUP('Simulation Array'!$B168,'Probability Reference Tables '!$C$33:$K$42,7),"ERR"))</f>
        <v>1</v>
      </c>
      <c r="S168">
        <f ca="1">IF(AND($D$4="Weekday",$B$7="morning"),VLOOKUP('Simulation Array'!$B168,'Probability Reference Tables '!$C$12:$K$21,8),IF(AND($D$4="Weekday",$B$7="afternoon"),VLOOKUP('Simulation Array'!$B168,'Probability Reference Tables '!$C$33:$K$42,8),"ERR"))</f>
        <v>1</v>
      </c>
      <c r="T168">
        <f ca="1">IF(AND($D$4="Weekday",$B$7="morning"),VLOOKUP('Simulation Array'!$B168,'Probability Reference Tables '!$C$12:$K$21,9),IF(AND($D$4="Weekday",$B$7="afternoon"),VLOOKUP('Simulation Array'!$B168,'Probability Reference Tables '!$C$33:$K$42,9),"ERR"))</f>
        <v>8</v>
      </c>
    </row>
    <row r="169" spans="1:20" x14ac:dyDescent="0.2">
      <c r="A169">
        <v>144</v>
      </c>
      <c r="B169" s="1">
        <f t="shared" ca="1" si="13"/>
        <v>0.93578181995070897</v>
      </c>
      <c r="C169" s="1">
        <f t="shared" ca="1" si="13"/>
        <v>0.79774481366053407</v>
      </c>
      <c r="D169" s="1">
        <f t="shared" ca="1" si="13"/>
        <v>0.21475278443918289</v>
      </c>
      <c r="E169" s="1">
        <f t="shared" ca="1" si="13"/>
        <v>0.58560984640554814</v>
      </c>
      <c r="F169" s="1">
        <f t="shared" ca="1" si="13"/>
        <v>0.39897105678516531</v>
      </c>
      <c r="G169" s="1">
        <f t="shared" ca="1" si="13"/>
        <v>0.212641414181726</v>
      </c>
      <c r="H169" s="1">
        <f t="shared" ca="1" si="13"/>
        <v>0.23470765008528116</v>
      </c>
      <c r="I169" s="1">
        <f t="shared" ca="1" si="13"/>
        <v>2.4558693497925499E-2</v>
      </c>
      <c r="L169">
        <v>144</v>
      </c>
      <c r="M169">
        <f ca="1">IF(AND($D$4="Weekday",$B$7="morning"),VLOOKUP('Simulation Array'!$B169,'Probability Reference Tables '!$C$12:$K$21,2),IF(AND($D$4="Weekday",$B$7="afternoon"),VLOOKUP('Simulation Array'!$B169,'Probability Reference Tables '!$C$33:$K$42,2),"ERR"))</f>
        <v>4</v>
      </c>
      <c r="N169">
        <f ca="1">IF(AND($D$4="Weekday",$B$7="morning"),VLOOKUP('Simulation Array'!$B169,'Probability Reference Tables '!$C$12:$K$21,3),IF(AND($D$4="Weekday",$B$7="afternoon"),VLOOKUP('Simulation Array'!$B169,'Probability Reference Tables '!$C$33:$K$42,3),"ERR"))</f>
        <v>2</v>
      </c>
      <c r="O169">
        <f ca="1">IF(AND($D$4="Weekday",$B$7="morning"),VLOOKUP('Simulation Array'!$B169,'Probability Reference Tables '!$C$12:$K$21,4),IF(AND($D$4="Weekday",$B$7="afternoon"),VLOOKUP('Simulation Array'!$B169,'Probability Reference Tables '!$C$33:$K$42,4),"ERR"))</f>
        <v>6</v>
      </c>
      <c r="P169">
        <f ca="1">IF(AND($D$4="Weekday",$B$7="morning"),VLOOKUP('Simulation Array'!$B169,'Probability Reference Tables '!$C$12:$K$21,5),IF(AND($D$4="Weekday",$B$7="afternoon"),VLOOKUP('Simulation Array'!$B169,'Probability Reference Tables '!$C$33:$K$42,5),"ERR"))</f>
        <v>4</v>
      </c>
      <c r="Q169">
        <f ca="1">IF(AND($D$4="Weekday",$B$7="morning"),VLOOKUP('Simulation Array'!$B169,'Probability Reference Tables '!$C$12:$K$21,6),IF(AND($D$4="Weekday",$B$7="afternoon"),VLOOKUP('Simulation Array'!$B169,'Probability Reference Tables '!$C$33:$K$42,6),"ERR"))</f>
        <v>3</v>
      </c>
      <c r="R169">
        <f ca="1">IF(AND($D$4="Weekday",$B$7="morning"),VLOOKUP('Simulation Array'!$B169,'Probability Reference Tables '!$C$12:$K$21,7),IF(AND($D$4="Weekday",$B$7="afternoon"),VLOOKUP('Simulation Array'!$B169,'Probability Reference Tables '!$C$33:$K$42,7),"ERR"))</f>
        <v>2</v>
      </c>
      <c r="S169">
        <f ca="1">IF(AND($D$4="Weekday",$B$7="morning"),VLOOKUP('Simulation Array'!$B169,'Probability Reference Tables '!$C$12:$K$21,8),IF(AND($D$4="Weekday",$B$7="afternoon"),VLOOKUP('Simulation Array'!$B169,'Probability Reference Tables '!$C$33:$K$42,8),"ERR"))</f>
        <v>1</v>
      </c>
      <c r="T169">
        <f ca="1">IF(AND($D$4="Weekday",$B$7="morning"),VLOOKUP('Simulation Array'!$B169,'Probability Reference Tables '!$C$12:$K$21,9),IF(AND($D$4="Weekday",$B$7="afternoon"),VLOOKUP('Simulation Array'!$B169,'Probability Reference Tables '!$C$33:$K$42,9),"ERR"))</f>
        <v>11</v>
      </c>
    </row>
    <row r="170" spans="1:20" x14ac:dyDescent="0.2">
      <c r="A170">
        <v>145</v>
      </c>
      <c r="B170" s="1">
        <f t="shared" ca="1" si="13"/>
        <v>0.16493342286689805</v>
      </c>
      <c r="C170" s="1">
        <f t="shared" ca="1" si="13"/>
        <v>0.87349034593344632</v>
      </c>
      <c r="D170" s="1">
        <f t="shared" ca="1" si="13"/>
        <v>0.2617432626263072</v>
      </c>
      <c r="E170" s="1">
        <f t="shared" ca="1" si="13"/>
        <v>0.87848004947561686</v>
      </c>
      <c r="F170" s="1">
        <f t="shared" ca="1" si="13"/>
        <v>0.18692451242319286</v>
      </c>
      <c r="G170" s="1">
        <f t="shared" ca="1" si="13"/>
        <v>2.7318822605331583E-2</v>
      </c>
      <c r="H170" s="1">
        <f t="shared" ca="1" si="13"/>
        <v>0.34125886214160206</v>
      </c>
      <c r="I170" s="1">
        <f t="shared" ca="1" si="13"/>
        <v>0.26661528820808156</v>
      </c>
      <c r="L170">
        <v>145</v>
      </c>
      <c r="M170">
        <f ca="1">IF(AND($D$4="Weekday",$B$7="morning"),VLOOKUP('Simulation Array'!$B170,'Probability Reference Tables '!$C$12:$K$21,2),IF(AND($D$4="Weekday",$B$7="afternoon"),VLOOKUP('Simulation Array'!$B170,'Probability Reference Tables '!$C$33:$K$42,2),"ERR"))</f>
        <v>1</v>
      </c>
      <c r="N170">
        <f ca="1">IF(AND($D$4="Weekday",$B$7="morning"),VLOOKUP('Simulation Array'!$B170,'Probability Reference Tables '!$C$12:$K$21,3),IF(AND($D$4="Weekday",$B$7="afternoon"),VLOOKUP('Simulation Array'!$B170,'Probability Reference Tables '!$C$33:$K$42,3),"ERR"))</f>
        <v>1</v>
      </c>
      <c r="O170">
        <f ca="1">IF(AND($D$4="Weekday",$B$7="morning"),VLOOKUP('Simulation Array'!$B170,'Probability Reference Tables '!$C$12:$K$21,4),IF(AND($D$4="Weekday",$B$7="afternoon"),VLOOKUP('Simulation Array'!$B170,'Probability Reference Tables '!$C$33:$K$42,4),"ERR"))</f>
        <v>1</v>
      </c>
      <c r="P170">
        <f ca="1">IF(AND($D$4="Weekday",$B$7="morning"),VLOOKUP('Simulation Array'!$B170,'Probability Reference Tables '!$C$12:$K$21,5),IF(AND($D$4="Weekday",$B$7="afternoon"),VLOOKUP('Simulation Array'!$B170,'Probability Reference Tables '!$C$33:$K$42,5),"ERR"))</f>
        <v>1</v>
      </c>
      <c r="Q170">
        <f ca="1">IF(AND($D$4="Weekday",$B$7="morning"),VLOOKUP('Simulation Array'!$B170,'Probability Reference Tables '!$C$12:$K$21,6),IF(AND($D$4="Weekday",$B$7="afternoon"),VLOOKUP('Simulation Array'!$B170,'Probability Reference Tables '!$C$33:$K$42,6),"ERR"))</f>
        <v>1</v>
      </c>
      <c r="R170">
        <f ca="1">IF(AND($D$4="Weekday",$B$7="morning"),VLOOKUP('Simulation Array'!$B170,'Probability Reference Tables '!$C$12:$K$21,7),IF(AND($D$4="Weekday",$B$7="afternoon"),VLOOKUP('Simulation Array'!$B170,'Probability Reference Tables '!$C$33:$K$42,7),"ERR"))</f>
        <v>1</v>
      </c>
      <c r="S170">
        <f ca="1">IF(AND($D$4="Weekday",$B$7="morning"),VLOOKUP('Simulation Array'!$B170,'Probability Reference Tables '!$C$12:$K$21,8),IF(AND($D$4="Weekday",$B$7="afternoon"),VLOOKUP('Simulation Array'!$B170,'Probability Reference Tables '!$C$33:$K$42,8),"ERR"))</f>
        <v>1</v>
      </c>
      <c r="T170">
        <f ca="1">IF(AND($D$4="Weekday",$B$7="morning"),VLOOKUP('Simulation Array'!$B170,'Probability Reference Tables '!$C$12:$K$21,9),IF(AND($D$4="Weekday",$B$7="afternoon"),VLOOKUP('Simulation Array'!$B170,'Probability Reference Tables '!$C$33:$K$42,9),"ERR"))</f>
        <v>1</v>
      </c>
    </row>
    <row r="171" spans="1:20" x14ac:dyDescent="0.2">
      <c r="A171">
        <v>146</v>
      </c>
      <c r="B171" s="1">
        <f t="shared" ref="B171:I186" ca="1" si="14">RAND()</f>
        <v>0.82326010369811442</v>
      </c>
      <c r="C171" s="1">
        <f t="shared" ca="1" si="14"/>
        <v>0.22627524085333139</v>
      </c>
      <c r="D171" s="1">
        <f t="shared" ca="1" si="14"/>
        <v>0.24912505029371734</v>
      </c>
      <c r="E171" s="1">
        <f t="shared" ca="1" si="14"/>
        <v>0.64080659224646286</v>
      </c>
      <c r="F171" s="1">
        <f t="shared" ca="1" si="14"/>
        <v>0.11729040205815278</v>
      </c>
      <c r="G171" s="1">
        <f t="shared" ca="1" si="14"/>
        <v>0.34379859802734702</v>
      </c>
      <c r="H171" s="1">
        <f t="shared" ca="1" si="14"/>
        <v>0.45231276722024183</v>
      </c>
      <c r="I171" s="1">
        <f t="shared" ca="1" si="14"/>
        <v>0.68005318645282953</v>
      </c>
      <c r="L171">
        <v>146</v>
      </c>
      <c r="M171">
        <f ca="1">IF(AND($D$4="Weekday",$B$7="morning"),VLOOKUP('Simulation Array'!$B171,'Probability Reference Tables '!$C$12:$K$21,2),IF(AND($D$4="Weekday",$B$7="afternoon"),VLOOKUP('Simulation Array'!$B171,'Probability Reference Tables '!$C$33:$K$42,2),"ERR"))</f>
        <v>3</v>
      </c>
      <c r="N171">
        <f ca="1">IF(AND($D$4="Weekday",$B$7="morning"),VLOOKUP('Simulation Array'!$B171,'Probability Reference Tables '!$C$12:$K$21,3),IF(AND($D$4="Weekday",$B$7="afternoon"),VLOOKUP('Simulation Array'!$B171,'Probability Reference Tables '!$C$33:$K$42,3),"ERR"))</f>
        <v>2</v>
      </c>
      <c r="O171">
        <f ca="1">IF(AND($D$4="Weekday",$B$7="morning"),VLOOKUP('Simulation Array'!$B171,'Probability Reference Tables '!$C$12:$K$21,4),IF(AND($D$4="Weekday",$B$7="afternoon"),VLOOKUP('Simulation Array'!$B171,'Probability Reference Tables '!$C$33:$K$42,4),"ERR"))</f>
        <v>5</v>
      </c>
      <c r="P171">
        <f ca="1">IF(AND($D$4="Weekday",$B$7="morning"),VLOOKUP('Simulation Array'!$B171,'Probability Reference Tables '!$C$12:$K$21,5),IF(AND($D$4="Weekday",$B$7="afternoon"),VLOOKUP('Simulation Array'!$B171,'Probability Reference Tables '!$C$33:$K$42,5),"ERR"))</f>
        <v>3</v>
      </c>
      <c r="Q171">
        <f ca="1">IF(AND($D$4="Weekday",$B$7="morning"),VLOOKUP('Simulation Array'!$B171,'Probability Reference Tables '!$C$12:$K$21,6),IF(AND($D$4="Weekday",$B$7="afternoon"),VLOOKUP('Simulation Array'!$B171,'Probability Reference Tables '!$C$33:$K$42,6),"ERR"))</f>
        <v>3</v>
      </c>
      <c r="R171">
        <f ca="1">IF(AND($D$4="Weekday",$B$7="morning"),VLOOKUP('Simulation Array'!$B171,'Probability Reference Tables '!$C$12:$K$21,7),IF(AND($D$4="Weekday",$B$7="afternoon"),VLOOKUP('Simulation Array'!$B171,'Probability Reference Tables '!$C$33:$K$42,7),"ERR"))</f>
        <v>2</v>
      </c>
      <c r="S171">
        <f ca="1">IF(AND($D$4="Weekday",$B$7="morning"),VLOOKUP('Simulation Array'!$B171,'Probability Reference Tables '!$C$12:$K$21,8),IF(AND($D$4="Weekday",$B$7="afternoon"),VLOOKUP('Simulation Array'!$B171,'Probability Reference Tables '!$C$33:$K$42,8),"ERR"))</f>
        <v>1</v>
      </c>
      <c r="T171">
        <f ca="1">IF(AND($D$4="Weekday",$B$7="morning"),VLOOKUP('Simulation Array'!$B171,'Probability Reference Tables '!$C$12:$K$21,9),IF(AND($D$4="Weekday",$B$7="afternoon"),VLOOKUP('Simulation Array'!$B171,'Probability Reference Tables '!$C$33:$K$42,9),"ERR"))</f>
        <v>10</v>
      </c>
    </row>
    <row r="172" spans="1:20" x14ac:dyDescent="0.2">
      <c r="A172">
        <v>147</v>
      </c>
      <c r="B172" s="1">
        <f t="shared" ca="1" si="14"/>
        <v>0.25416557395719019</v>
      </c>
      <c r="C172" s="1">
        <f t="shared" ca="1" si="14"/>
        <v>0.15574877751711602</v>
      </c>
      <c r="D172" s="1">
        <f t="shared" ca="1" si="14"/>
        <v>0.14156908576007976</v>
      </c>
      <c r="E172" s="1">
        <f t="shared" ca="1" si="14"/>
        <v>0.27004837041293395</v>
      </c>
      <c r="F172" s="1">
        <f t="shared" ca="1" si="14"/>
        <v>0.51175952912383127</v>
      </c>
      <c r="G172" s="1">
        <f t="shared" ca="1" si="14"/>
        <v>0.55627350528639241</v>
      </c>
      <c r="H172" s="1">
        <f t="shared" ca="1" si="14"/>
        <v>0.26074851492820683</v>
      </c>
      <c r="I172" s="1">
        <f t="shared" ca="1" si="14"/>
        <v>0.55130059363900696</v>
      </c>
      <c r="L172">
        <v>147</v>
      </c>
      <c r="M172">
        <f ca="1">IF(AND($D$4="Weekday",$B$7="morning"),VLOOKUP('Simulation Array'!$B172,'Probability Reference Tables '!$C$12:$K$21,2),IF(AND($D$4="Weekday",$B$7="afternoon"),VLOOKUP('Simulation Array'!$B172,'Probability Reference Tables '!$C$33:$K$42,2),"ERR"))</f>
        <v>1</v>
      </c>
      <c r="N172">
        <f ca="1">IF(AND($D$4="Weekday",$B$7="morning"),VLOOKUP('Simulation Array'!$B172,'Probability Reference Tables '!$C$12:$K$21,3),IF(AND($D$4="Weekday",$B$7="afternoon"),VLOOKUP('Simulation Array'!$B172,'Probability Reference Tables '!$C$33:$K$42,3),"ERR"))</f>
        <v>1</v>
      </c>
      <c r="O172">
        <f ca="1">IF(AND($D$4="Weekday",$B$7="morning"),VLOOKUP('Simulation Array'!$B172,'Probability Reference Tables '!$C$12:$K$21,4),IF(AND($D$4="Weekday",$B$7="afternoon"),VLOOKUP('Simulation Array'!$B172,'Probability Reference Tables '!$C$33:$K$42,4),"ERR"))</f>
        <v>2</v>
      </c>
      <c r="P172">
        <f ca="1">IF(AND($D$4="Weekday",$B$7="morning"),VLOOKUP('Simulation Array'!$B172,'Probability Reference Tables '!$C$12:$K$21,5),IF(AND($D$4="Weekday",$B$7="afternoon"),VLOOKUP('Simulation Array'!$B172,'Probability Reference Tables '!$C$33:$K$42,5),"ERR"))</f>
        <v>1</v>
      </c>
      <c r="Q172">
        <f ca="1">IF(AND($D$4="Weekday",$B$7="morning"),VLOOKUP('Simulation Array'!$B172,'Probability Reference Tables '!$C$12:$K$21,6),IF(AND($D$4="Weekday",$B$7="afternoon"),VLOOKUP('Simulation Array'!$B172,'Probability Reference Tables '!$C$33:$K$42,6),"ERR"))</f>
        <v>1</v>
      </c>
      <c r="R172">
        <f ca="1">IF(AND($D$4="Weekday",$B$7="morning"),VLOOKUP('Simulation Array'!$B172,'Probability Reference Tables '!$C$12:$K$21,7),IF(AND($D$4="Weekday",$B$7="afternoon"),VLOOKUP('Simulation Array'!$B172,'Probability Reference Tables '!$C$33:$K$42,7),"ERR"))</f>
        <v>1</v>
      </c>
      <c r="S172">
        <f ca="1">IF(AND($D$4="Weekday",$B$7="morning"),VLOOKUP('Simulation Array'!$B172,'Probability Reference Tables '!$C$12:$K$21,8),IF(AND($D$4="Weekday",$B$7="afternoon"),VLOOKUP('Simulation Array'!$B172,'Probability Reference Tables '!$C$33:$K$42,8),"ERR"))</f>
        <v>1</v>
      </c>
      <c r="T172">
        <f ca="1">IF(AND($D$4="Weekday",$B$7="morning"),VLOOKUP('Simulation Array'!$B172,'Probability Reference Tables '!$C$12:$K$21,9),IF(AND($D$4="Weekday",$B$7="afternoon"),VLOOKUP('Simulation Array'!$B172,'Probability Reference Tables '!$C$33:$K$42,9),"ERR"))</f>
        <v>2</v>
      </c>
    </row>
    <row r="173" spans="1:20" x14ac:dyDescent="0.2">
      <c r="A173">
        <v>148</v>
      </c>
      <c r="B173" s="1">
        <f t="shared" ca="1" si="14"/>
        <v>0.34977043344795611</v>
      </c>
      <c r="C173" s="1">
        <f t="shared" ca="1" si="14"/>
        <v>0.8903885726052142</v>
      </c>
      <c r="D173" s="1">
        <f t="shared" ca="1" si="14"/>
        <v>0.84291638482028708</v>
      </c>
      <c r="E173" s="1">
        <f t="shared" ca="1" si="14"/>
        <v>0.73467137037105201</v>
      </c>
      <c r="F173" s="1">
        <f t="shared" ca="1" si="14"/>
        <v>0.70545564746866418</v>
      </c>
      <c r="G173" s="1">
        <f t="shared" ca="1" si="14"/>
        <v>6.5067972356943615E-3</v>
      </c>
      <c r="H173" s="1">
        <f t="shared" ca="1" si="14"/>
        <v>7.7624906039280628E-2</v>
      </c>
      <c r="I173" s="1">
        <f t="shared" ca="1" si="14"/>
        <v>0.14635668727382101</v>
      </c>
      <c r="L173">
        <v>148</v>
      </c>
      <c r="M173">
        <f ca="1">IF(AND($D$4="Weekday",$B$7="morning"),VLOOKUP('Simulation Array'!$B173,'Probability Reference Tables '!$C$12:$K$21,2),IF(AND($D$4="Weekday",$B$7="afternoon"),VLOOKUP('Simulation Array'!$B173,'Probability Reference Tables '!$C$33:$K$42,2),"ERR"))</f>
        <v>1</v>
      </c>
      <c r="N173">
        <f ca="1">IF(AND($D$4="Weekday",$B$7="morning"),VLOOKUP('Simulation Array'!$B173,'Probability Reference Tables '!$C$12:$K$21,3),IF(AND($D$4="Weekday",$B$7="afternoon"),VLOOKUP('Simulation Array'!$B173,'Probability Reference Tables '!$C$33:$K$42,3),"ERR"))</f>
        <v>1</v>
      </c>
      <c r="O173">
        <f ca="1">IF(AND($D$4="Weekday",$B$7="morning"),VLOOKUP('Simulation Array'!$B173,'Probability Reference Tables '!$C$12:$K$21,4),IF(AND($D$4="Weekday",$B$7="afternoon"),VLOOKUP('Simulation Array'!$B173,'Probability Reference Tables '!$C$33:$K$42,4),"ERR"))</f>
        <v>2</v>
      </c>
      <c r="P173">
        <f ca="1">IF(AND($D$4="Weekday",$B$7="morning"),VLOOKUP('Simulation Array'!$B173,'Probability Reference Tables '!$C$12:$K$21,5),IF(AND($D$4="Weekday",$B$7="afternoon"),VLOOKUP('Simulation Array'!$B173,'Probability Reference Tables '!$C$33:$K$42,5),"ERR"))</f>
        <v>1</v>
      </c>
      <c r="Q173">
        <f ca="1">IF(AND($D$4="Weekday",$B$7="morning"),VLOOKUP('Simulation Array'!$B173,'Probability Reference Tables '!$C$12:$K$21,6),IF(AND($D$4="Weekday",$B$7="afternoon"),VLOOKUP('Simulation Array'!$B173,'Probability Reference Tables '!$C$33:$K$42,6),"ERR"))</f>
        <v>1</v>
      </c>
      <c r="R173">
        <f ca="1">IF(AND($D$4="Weekday",$B$7="morning"),VLOOKUP('Simulation Array'!$B173,'Probability Reference Tables '!$C$12:$K$21,7),IF(AND($D$4="Weekday",$B$7="afternoon"),VLOOKUP('Simulation Array'!$B173,'Probability Reference Tables '!$C$33:$K$42,7),"ERR"))</f>
        <v>1</v>
      </c>
      <c r="S173">
        <f ca="1">IF(AND($D$4="Weekday",$B$7="morning"),VLOOKUP('Simulation Array'!$B173,'Probability Reference Tables '!$C$12:$K$21,8),IF(AND($D$4="Weekday",$B$7="afternoon"),VLOOKUP('Simulation Array'!$B173,'Probability Reference Tables '!$C$33:$K$42,8),"ERR"))</f>
        <v>1</v>
      </c>
      <c r="T173">
        <f ca="1">IF(AND($D$4="Weekday",$B$7="morning"),VLOOKUP('Simulation Array'!$B173,'Probability Reference Tables '!$C$12:$K$21,9),IF(AND($D$4="Weekday",$B$7="afternoon"),VLOOKUP('Simulation Array'!$B173,'Probability Reference Tables '!$C$33:$K$42,9),"ERR"))</f>
        <v>2</v>
      </c>
    </row>
    <row r="174" spans="1:20" x14ac:dyDescent="0.2">
      <c r="A174">
        <v>149</v>
      </c>
      <c r="B174" s="1">
        <f t="shared" ca="1" si="14"/>
        <v>1.812507243087258E-2</v>
      </c>
      <c r="C174" s="1">
        <f t="shared" ca="1" si="14"/>
        <v>0.79055310326949124</v>
      </c>
      <c r="D174" s="1">
        <f t="shared" ca="1" si="14"/>
        <v>0.74066668673763092</v>
      </c>
      <c r="E174" s="1">
        <f t="shared" ca="1" si="14"/>
        <v>0.44914536190797261</v>
      </c>
      <c r="F174" s="1">
        <f t="shared" ca="1" si="14"/>
        <v>0.61264299656697163</v>
      </c>
      <c r="G174" s="1">
        <f t="shared" ca="1" si="14"/>
        <v>0.17910416020590059</v>
      </c>
      <c r="H174" s="1">
        <f t="shared" ca="1" si="14"/>
        <v>0.47786921002250693</v>
      </c>
      <c r="I174" s="1">
        <f t="shared" ca="1" si="14"/>
        <v>0.80544595488816539</v>
      </c>
      <c r="L174">
        <v>149</v>
      </c>
      <c r="M174">
        <f ca="1">IF(AND($D$4="Weekday",$B$7="morning"),VLOOKUP('Simulation Array'!$B174,'Probability Reference Tables '!$C$12:$K$21,2),IF(AND($D$4="Weekday",$B$7="afternoon"),VLOOKUP('Simulation Array'!$B174,'Probability Reference Tables '!$C$33:$K$42,2),"ERR"))</f>
        <v>1</v>
      </c>
      <c r="N174">
        <f ca="1">IF(AND($D$4="Weekday",$B$7="morning"),VLOOKUP('Simulation Array'!$B174,'Probability Reference Tables '!$C$12:$K$21,3),IF(AND($D$4="Weekday",$B$7="afternoon"),VLOOKUP('Simulation Array'!$B174,'Probability Reference Tables '!$C$33:$K$42,3),"ERR"))</f>
        <v>1</v>
      </c>
      <c r="O174">
        <f ca="1">IF(AND($D$4="Weekday",$B$7="morning"),VLOOKUP('Simulation Array'!$B174,'Probability Reference Tables '!$C$12:$K$21,4),IF(AND($D$4="Weekday",$B$7="afternoon"),VLOOKUP('Simulation Array'!$B174,'Probability Reference Tables '!$C$33:$K$42,4),"ERR"))</f>
        <v>1</v>
      </c>
      <c r="P174">
        <f ca="1">IF(AND($D$4="Weekday",$B$7="morning"),VLOOKUP('Simulation Array'!$B174,'Probability Reference Tables '!$C$12:$K$21,5),IF(AND($D$4="Weekday",$B$7="afternoon"),VLOOKUP('Simulation Array'!$B174,'Probability Reference Tables '!$C$33:$K$42,5),"ERR"))</f>
        <v>1</v>
      </c>
      <c r="Q174">
        <f ca="1">IF(AND($D$4="Weekday",$B$7="morning"),VLOOKUP('Simulation Array'!$B174,'Probability Reference Tables '!$C$12:$K$21,6),IF(AND($D$4="Weekday",$B$7="afternoon"),VLOOKUP('Simulation Array'!$B174,'Probability Reference Tables '!$C$33:$K$42,6),"ERR"))</f>
        <v>1</v>
      </c>
      <c r="R174">
        <f ca="1">IF(AND($D$4="Weekday",$B$7="morning"),VLOOKUP('Simulation Array'!$B174,'Probability Reference Tables '!$C$12:$K$21,7),IF(AND($D$4="Weekday",$B$7="afternoon"),VLOOKUP('Simulation Array'!$B174,'Probability Reference Tables '!$C$33:$K$42,7),"ERR"))</f>
        <v>1</v>
      </c>
      <c r="S174">
        <f ca="1">IF(AND($D$4="Weekday",$B$7="morning"),VLOOKUP('Simulation Array'!$B174,'Probability Reference Tables '!$C$12:$K$21,8),IF(AND($D$4="Weekday",$B$7="afternoon"),VLOOKUP('Simulation Array'!$B174,'Probability Reference Tables '!$C$33:$K$42,8),"ERR"))</f>
        <v>1</v>
      </c>
      <c r="T174">
        <f ca="1">IF(AND($D$4="Weekday",$B$7="morning"),VLOOKUP('Simulation Array'!$B174,'Probability Reference Tables '!$C$12:$K$21,9),IF(AND($D$4="Weekday",$B$7="afternoon"),VLOOKUP('Simulation Array'!$B174,'Probability Reference Tables '!$C$33:$K$42,9),"ERR"))</f>
        <v>0</v>
      </c>
    </row>
    <row r="175" spans="1:20" x14ac:dyDescent="0.2">
      <c r="A175">
        <v>150</v>
      </c>
      <c r="B175" s="1">
        <f t="shared" ca="1" si="14"/>
        <v>0.61785306987425148</v>
      </c>
      <c r="C175" s="1">
        <f t="shared" ca="1" si="14"/>
        <v>0.15422900289991748</v>
      </c>
      <c r="D175" s="1">
        <f t="shared" ca="1" si="14"/>
        <v>1.2362763904250729E-2</v>
      </c>
      <c r="E175" s="1">
        <f t="shared" ca="1" si="14"/>
        <v>0.78997169222407815</v>
      </c>
      <c r="F175" s="1">
        <f t="shared" ca="1" si="14"/>
        <v>0.89706078096904329</v>
      </c>
      <c r="G175" s="1">
        <f t="shared" ca="1" si="14"/>
        <v>0.61654042433542955</v>
      </c>
      <c r="H175" s="1">
        <f t="shared" ca="1" si="14"/>
        <v>0.3345783716871733</v>
      </c>
      <c r="I175" s="1">
        <f t="shared" ca="1" si="14"/>
        <v>0.69982967444262723</v>
      </c>
      <c r="L175">
        <v>150</v>
      </c>
      <c r="M175">
        <f ca="1">IF(AND($D$4="Weekday",$B$7="morning"),VLOOKUP('Simulation Array'!$B175,'Probability Reference Tables '!$C$12:$K$21,2),IF(AND($D$4="Weekday",$B$7="afternoon"),VLOOKUP('Simulation Array'!$B175,'Probability Reference Tables '!$C$33:$K$42,2),"ERR"))</f>
        <v>2</v>
      </c>
      <c r="N175">
        <f ca="1">IF(AND($D$4="Weekday",$B$7="morning"),VLOOKUP('Simulation Array'!$B175,'Probability Reference Tables '!$C$12:$K$21,3),IF(AND($D$4="Weekday",$B$7="afternoon"),VLOOKUP('Simulation Array'!$B175,'Probability Reference Tables '!$C$33:$K$42,3),"ERR"))</f>
        <v>1</v>
      </c>
      <c r="O175">
        <f ca="1">IF(AND($D$4="Weekday",$B$7="morning"),VLOOKUP('Simulation Array'!$B175,'Probability Reference Tables '!$C$12:$K$21,4),IF(AND($D$4="Weekday",$B$7="afternoon"),VLOOKUP('Simulation Array'!$B175,'Probability Reference Tables '!$C$33:$K$42,4),"ERR"))</f>
        <v>3</v>
      </c>
      <c r="P175">
        <f ca="1">IF(AND($D$4="Weekday",$B$7="morning"),VLOOKUP('Simulation Array'!$B175,'Probability Reference Tables '!$C$12:$K$21,5),IF(AND($D$4="Weekday",$B$7="afternoon"),VLOOKUP('Simulation Array'!$B175,'Probability Reference Tables '!$C$33:$K$42,5),"ERR"))</f>
        <v>2</v>
      </c>
      <c r="Q175">
        <f ca="1">IF(AND($D$4="Weekday",$B$7="morning"),VLOOKUP('Simulation Array'!$B175,'Probability Reference Tables '!$C$12:$K$21,6),IF(AND($D$4="Weekday",$B$7="afternoon"),VLOOKUP('Simulation Array'!$B175,'Probability Reference Tables '!$C$33:$K$42,6),"ERR"))</f>
        <v>2</v>
      </c>
      <c r="R175">
        <f ca="1">IF(AND($D$4="Weekday",$B$7="morning"),VLOOKUP('Simulation Array'!$B175,'Probability Reference Tables '!$C$12:$K$21,7),IF(AND($D$4="Weekday",$B$7="afternoon"),VLOOKUP('Simulation Array'!$B175,'Probability Reference Tables '!$C$33:$K$42,7),"ERR"))</f>
        <v>1</v>
      </c>
      <c r="S175">
        <f ca="1">IF(AND($D$4="Weekday",$B$7="morning"),VLOOKUP('Simulation Array'!$B175,'Probability Reference Tables '!$C$12:$K$21,8),IF(AND($D$4="Weekday",$B$7="afternoon"),VLOOKUP('Simulation Array'!$B175,'Probability Reference Tables '!$C$33:$K$42,8),"ERR"))</f>
        <v>1</v>
      </c>
      <c r="T175">
        <f ca="1">IF(AND($D$4="Weekday",$B$7="morning"),VLOOKUP('Simulation Array'!$B175,'Probability Reference Tables '!$C$12:$K$21,9),IF(AND($D$4="Weekday",$B$7="afternoon"),VLOOKUP('Simulation Array'!$B175,'Probability Reference Tables '!$C$33:$K$42,9),"ERR"))</f>
        <v>6</v>
      </c>
    </row>
    <row r="176" spans="1:20" x14ac:dyDescent="0.2">
      <c r="A176">
        <v>151</v>
      </c>
      <c r="B176" s="1">
        <f t="shared" ca="1" si="14"/>
        <v>0.58974603118709334</v>
      </c>
      <c r="C176" s="1">
        <f t="shared" ca="1" si="14"/>
        <v>0.77319443438674385</v>
      </c>
      <c r="D176" s="1">
        <f t="shared" ca="1" si="14"/>
        <v>0.32336917265750942</v>
      </c>
      <c r="E176" s="1">
        <f t="shared" ca="1" si="14"/>
        <v>0.41118357323068044</v>
      </c>
      <c r="F176" s="1">
        <f t="shared" ca="1" si="14"/>
        <v>0.20386775906364851</v>
      </c>
      <c r="G176" s="1">
        <f t="shared" ca="1" si="14"/>
        <v>0.66499010972979933</v>
      </c>
      <c r="H176" s="1">
        <f t="shared" ca="1" si="14"/>
        <v>0.75271249429838805</v>
      </c>
      <c r="I176" s="1">
        <f t="shared" ca="1" si="14"/>
        <v>2.8202709253029368E-2</v>
      </c>
      <c r="L176">
        <v>151</v>
      </c>
      <c r="M176">
        <f ca="1">IF(AND($D$4="Weekday",$B$7="morning"),VLOOKUP('Simulation Array'!$B176,'Probability Reference Tables '!$C$12:$K$21,2),IF(AND($D$4="Weekday",$B$7="afternoon"),VLOOKUP('Simulation Array'!$B176,'Probability Reference Tables '!$C$33:$K$42,2),"ERR"))</f>
        <v>2</v>
      </c>
      <c r="N176">
        <f ca="1">IF(AND($D$4="Weekday",$B$7="morning"),VLOOKUP('Simulation Array'!$B176,'Probability Reference Tables '!$C$12:$K$21,3),IF(AND($D$4="Weekday",$B$7="afternoon"),VLOOKUP('Simulation Array'!$B176,'Probability Reference Tables '!$C$33:$K$42,3),"ERR"))</f>
        <v>1</v>
      </c>
      <c r="O176">
        <f ca="1">IF(AND($D$4="Weekday",$B$7="morning"),VLOOKUP('Simulation Array'!$B176,'Probability Reference Tables '!$C$12:$K$21,4),IF(AND($D$4="Weekday",$B$7="afternoon"),VLOOKUP('Simulation Array'!$B176,'Probability Reference Tables '!$C$33:$K$42,4),"ERR"))</f>
        <v>3</v>
      </c>
      <c r="P176">
        <f ca="1">IF(AND($D$4="Weekday",$B$7="morning"),VLOOKUP('Simulation Array'!$B176,'Probability Reference Tables '!$C$12:$K$21,5),IF(AND($D$4="Weekday",$B$7="afternoon"),VLOOKUP('Simulation Array'!$B176,'Probability Reference Tables '!$C$33:$K$42,5),"ERR"))</f>
        <v>2</v>
      </c>
      <c r="Q176">
        <f ca="1">IF(AND($D$4="Weekday",$B$7="morning"),VLOOKUP('Simulation Array'!$B176,'Probability Reference Tables '!$C$12:$K$21,6),IF(AND($D$4="Weekday",$B$7="afternoon"),VLOOKUP('Simulation Array'!$B176,'Probability Reference Tables '!$C$33:$K$42,6),"ERR"))</f>
        <v>2</v>
      </c>
      <c r="R176">
        <f ca="1">IF(AND($D$4="Weekday",$B$7="morning"),VLOOKUP('Simulation Array'!$B176,'Probability Reference Tables '!$C$12:$K$21,7),IF(AND($D$4="Weekday",$B$7="afternoon"),VLOOKUP('Simulation Array'!$B176,'Probability Reference Tables '!$C$33:$K$42,7),"ERR"))</f>
        <v>1</v>
      </c>
      <c r="S176">
        <f ca="1">IF(AND($D$4="Weekday",$B$7="morning"),VLOOKUP('Simulation Array'!$B176,'Probability Reference Tables '!$C$12:$K$21,8),IF(AND($D$4="Weekday",$B$7="afternoon"),VLOOKUP('Simulation Array'!$B176,'Probability Reference Tables '!$C$33:$K$42,8),"ERR"))</f>
        <v>1</v>
      </c>
      <c r="T176">
        <f ca="1">IF(AND($D$4="Weekday",$B$7="morning"),VLOOKUP('Simulation Array'!$B176,'Probability Reference Tables '!$C$12:$K$21,9),IF(AND($D$4="Weekday",$B$7="afternoon"),VLOOKUP('Simulation Array'!$B176,'Probability Reference Tables '!$C$33:$K$42,9),"ERR"))</f>
        <v>6</v>
      </c>
    </row>
    <row r="177" spans="1:20" x14ac:dyDescent="0.2">
      <c r="A177">
        <v>152</v>
      </c>
      <c r="B177" s="1">
        <f t="shared" ca="1" si="14"/>
        <v>0.47526105061697921</v>
      </c>
      <c r="C177" s="1">
        <f t="shared" ca="1" si="14"/>
        <v>0.50515071054726535</v>
      </c>
      <c r="D177" s="1">
        <f t="shared" ca="1" si="14"/>
        <v>0.51537912785545048</v>
      </c>
      <c r="E177" s="1">
        <f t="shared" ca="1" si="14"/>
        <v>0.6756739650958089</v>
      </c>
      <c r="F177" s="1">
        <f t="shared" ca="1" si="14"/>
        <v>0.87589391282706675</v>
      </c>
      <c r="G177" s="1">
        <f t="shared" ca="1" si="14"/>
        <v>0.39749337790980077</v>
      </c>
      <c r="H177" s="1">
        <f t="shared" ca="1" si="14"/>
        <v>6.0880542289631023E-2</v>
      </c>
      <c r="I177" s="1">
        <f t="shared" ca="1" si="14"/>
        <v>0.21810822512863204</v>
      </c>
      <c r="L177">
        <v>152</v>
      </c>
      <c r="M177">
        <f ca="1">IF(AND($D$4="Weekday",$B$7="morning"),VLOOKUP('Simulation Array'!$B177,'Probability Reference Tables '!$C$12:$K$21,2),IF(AND($D$4="Weekday",$B$7="afternoon"),VLOOKUP('Simulation Array'!$B177,'Probability Reference Tables '!$C$33:$K$42,2),"ERR"))</f>
        <v>2</v>
      </c>
      <c r="N177">
        <f ca="1">IF(AND($D$4="Weekday",$B$7="morning"),VLOOKUP('Simulation Array'!$B177,'Probability Reference Tables '!$C$12:$K$21,3),IF(AND($D$4="Weekday",$B$7="afternoon"),VLOOKUP('Simulation Array'!$B177,'Probability Reference Tables '!$C$33:$K$42,3),"ERR"))</f>
        <v>1</v>
      </c>
      <c r="O177">
        <f ca="1">IF(AND($D$4="Weekday",$B$7="morning"),VLOOKUP('Simulation Array'!$B177,'Probability Reference Tables '!$C$12:$K$21,4),IF(AND($D$4="Weekday",$B$7="afternoon"),VLOOKUP('Simulation Array'!$B177,'Probability Reference Tables '!$C$33:$K$42,4),"ERR"))</f>
        <v>3</v>
      </c>
      <c r="P177">
        <f ca="1">IF(AND($D$4="Weekday",$B$7="morning"),VLOOKUP('Simulation Array'!$B177,'Probability Reference Tables '!$C$12:$K$21,5),IF(AND($D$4="Weekday",$B$7="afternoon"),VLOOKUP('Simulation Array'!$B177,'Probability Reference Tables '!$C$33:$K$42,5),"ERR"))</f>
        <v>2</v>
      </c>
      <c r="Q177">
        <f ca="1">IF(AND($D$4="Weekday",$B$7="morning"),VLOOKUP('Simulation Array'!$B177,'Probability Reference Tables '!$C$12:$K$21,6),IF(AND($D$4="Weekday",$B$7="afternoon"),VLOOKUP('Simulation Array'!$B177,'Probability Reference Tables '!$C$33:$K$42,6),"ERR"))</f>
        <v>2</v>
      </c>
      <c r="R177">
        <f ca="1">IF(AND($D$4="Weekday",$B$7="morning"),VLOOKUP('Simulation Array'!$B177,'Probability Reference Tables '!$C$12:$K$21,7),IF(AND($D$4="Weekday",$B$7="afternoon"),VLOOKUP('Simulation Array'!$B177,'Probability Reference Tables '!$C$33:$K$42,7),"ERR"))</f>
        <v>1</v>
      </c>
      <c r="S177">
        <f ca="1">IF(AND($D$4="Weekday",$B$7="morning"),VLOOKUP('Simulation Array'!$B177,'Probability Reference Tables '!$C$12:$K$21,8),IF(AND($D$4="Weekday",$B$7="afternoon"),VLOOKUP('Simulation Array'!$B177,'Probability Reference Tables '!$C$33:$K$42,8),"ERR"))</f>
        <v>1</v>
      </c>
      <c r="T177">
        <f ca="1">IF(AND($D$4="Weekday",$B$7="morning"),VLOOKUP('Simulation Array'!$B177,'Probability Reference Tables '!$C$12:$K$21,9),IF(AND($D$4="Weekday",$B$7="afternoon"),VLOOKUP('Simulation Array'!$B177,'Probability Reference Tables '!$C$33:$K$42,9),"ERR"))</f>
        <v>5</v>
      </c>
    </row>
    <row r="178" spans="1:20" x14ac:dyDescent="0.2">
      <c r="A178">
        <v>153</v>
      </c>
      <c r="B178" s="1">
        <f t="shared" ca="1" si="14"/>
        <v>0.72909121439789693</v>
      </c>
      <c r="C178" s="1">
        <f t="shared" ca="1" si="14"/>
        <v>0.80541932932270688</v>
      </c>
      <c r="D178" s="1">
        <f t="shared" ca="1" si="14"/>
        <v>0.44110185899766852</v>
      </c>
      <c r="E178" s="1">
        <f t="shared" ca="1" si="14"/>
        <v>0.2211507351733335</v>
      </c>
      <c r="F178" s="1">
        <f t="shared" ca="1" si="14"/>
        <v>0.64868435345328956</v>
      </c>
      <c r="G178" s="1">
        <f t="shared" ca="1" si="14"/>
        <v>0.13678355877209381</v>
      </c>
      <c r="H178" s="1">
        <f t="shared" ca="1" si="14"/>
        <v>5.6571556069953677E-2</v>
      </c>
      <c r="I178" s="1">
        <f t="shared" ca="1" si="14"/>
        <v>0.90294044408558993</v>
      </c>
      <c r="L178">
        <v>153</v>
      </c>
      <c r="M178">
        <f ca="1">IF(AND($D$4="Weekday",$B$7="morning"),VLOOKUP('Simulation Array'!$B178,'Probability Reference Tables '!$C$12:$K$21,2),IF(AND($D$4="Weekday",$B$7="afternoon"),VLOOKUP('Simulation Array'!$B178,'Probability Reference Tables '!$C$33:$K$42,2),"ERR"))</f>
        <v>3</v>
      </c>
      <c r="N178">
        <f ca="1">IF(AND($D$4="Weekday",$B$7="morning"),VLOOKUP('Simulation Array'!$B178,'Probability Reference Tables '!$C$12:$K$21,3),IF(AND($D$4="Weekday",$B$7="afternoon"),VLOOKUP('Simulation Array'!$B178,'Probability Reference Tables '!$C$33:$K$42,3),"ERR"))</f>
        <v>2</v>
      </c>
      <c r="O178">
        <f ca="1">IF(AND($D$4="Weekday",$B$7="morning"),VLOOKUP('Simulation Array'!$B178,'Probability Reference Tables '!$C$12:$K$21,4),IF(AND($D$4="Weekday",$B$7="afternoon"),VLOOKUP('Simulation Array'!$B178,'Probability Reference Tables '!$C$33:$K$42,4),"ERR"))</f>
        <v>4</v>
      </c>
      <c r="P178">
        <f ca="1">IF(AND($D$4="Weekday",$B$7="morning"),VLOOKUP('Simulation Array'!$B178,'Probability Reference Tables '!$C$12:$K$21,5),IF(AND($D$4="Weekday",$B$7="afternoon"),VLOOKUP('Simulation Array'!$B178,'Probability Reference Tables '!$C$33:$K$42,5),"ERR"))</f>
        <v>2</v>
      </c>
      <c r="Q178">
        <f ca="1">IF(AND($D$4="Weekday",$B$7="morning"),VLOOKUP('Simulation Array'!$B178,'Probability Reference Tables '!$C$12:$K$21,6),IF(AND($D$4="Weekday",$B$7="afternoon"),VLOOKUP('Simulation Array'!$B178,'Probability Reference Tables '!$C$33:$K$42,6),"ERR"))</f>
        <v>2</v>
      </c>
      <c r="R178">
        <f ca="1">IF(AND($D$4="Weekday",$B$7="morning"),VLOOKUP('Simulation Array'!$B178,'Probability Reference Tables '!$C$12:$K$21,7),IF(AND($D$4="Weekday",$B$7="afternoon"),VLOOKUP('Simulation Array'!$B178,'Probability Reference Tables '!$C$33:$K$42,7),"ERR"))</f>
        <v>1</v>
      </c>
      <c r="S178">
        <f ca="1">IF(AND($D$4="Weekday",$B$7="morning"),VLOOKUP('Simulation Array'!$B178,'Probability Reference Tables '!$C$12:$K$21,8),IF(AND($D$4="Weekday",$B$7="afternoon"),VLOOKUP('Simulation Array'!$B178,'Probability Reference Tables '!$C$33:$K$42,8),"ERR"))</f>
        <v>1</v>
      </c>
      <c r="T178">
        <f ca="1">IF(AND($D$4="Weekday",$B$7="morning"),VLOOKUP('Simulation Array'!$B178,'Probability Reference Tables '!$C$12:$K$21,9),IF(AND($D$4="Weekday",$B$7="afternoon"),VLOOKUP('Simulation Array'!$B178,'Probability Reference Tables '!$C$33:$K$42,9),"ERR"))</f>
        <v>8</v>
      </c>
    </row>
    <row r="179" spans="1:20" x14ac:dyDescent="0.2">
      <c r="A179">
        <v>154</v>
      </c>
      <c r="B179" s="1">
        <f t="shared" ca="1" si="14"/>
        <v>0.13158326318183633</v>
      </c>
      <c r="C179" s="1">
        <f t="shared" ca="1" si="14"/>
        <v>0.13759028318275845</v>
      </c>
      <c r="D179" s="1">
        <f t="shared" ca="1" si="14"/>
        <v>4.9183944427745652E-2</v>
      </c>
      <c r="E179" s="1">
        <f t="shared" ca="1" si="14"/>
        <v>1.5446246868641711E-2</v>
      </c>
      <c r="F179" s="1">
        <f t="shared" ca="1" si="14"/>
        <v>9.5214594472644576E-3</v>
      </c>
      <c r="G179" s="1">
        <f t="shared" ca="1" si="14"/>
        <v>0.50169711938363737</v>
      </c>
      <c r="H179" s="1">
        <f t="shared" ca="1" si="14"/>
        <v>2.3308652581044975E-2</v>
      </c>
      <c r="I179" s="1">
        <f t="shared" ca="1" si="14"/>
        <v>0.57907478004841539</v>
      </c>
      <c r="L179">
        <v>154</v>
      </c>
      <c r="M179">
        <f ca="1">IF(AND($D$4="Weekday",$B$7="morning"),VLOOKUP('Simulation Array'!$B179,'Probability Reference Tables '!$C$12:$K$21,2),IF(AND($D$4="Weekday",$B$7="afternoon"),VLOOKUP('Simulation Array'!$B179,'Probability Reference Tables '!$C$33:$K$42,2),"ERR"))</f>
        <v>1</v>
      </c>
      <c r="N179">
        <f ca="1">IF(AND($D$4="Weekday",$B$7="morning"),VLOOKUP('Simulation Array'!$B179,'Probability Reference Tables '!$C$12:$K$21,3),IF(AND($D$4="Weekday",$B$7="afternoon"),VLOOKUP('Simulation Array'!$B179,'Probability Reference Tables '!$C$33:$K$42,3),"ERR"))</f>
        <v>1</v>
      </c>
      <c r="O179">
        <f ca="1">IF(AND($D$4="Weekday",$B$7="morning"),VLOOKUP('Simulation Array'!$B179,'Probability Reference Tables '!$C$12:$K$21,4),IF(AND($D$4="Weekday",$B$7="afternoon"),VLOOKUP('Simulation Array'!$B179,'Probability Reference Tables '!$C$33:$K$42,4),"ERR"))</f>
        <v>1</v>
      </c>
      <c r="P179">
        <f ca="1">IF(AND($D$4="Weekday",$B$7="morning"),VLOOKUP('Simulation Array'!$B179,'Probability Reference Tables '!$C$12:$K$21,5),IF(AND($D$4="Weekday",$B$7="afternoon"),VLOOKUP('Simulation Array'!$B179,'Probability Reference Tables '!$C$33:$K$42,5),"ERR"))</f>
        <v>1</v>
      </c>
      <c r="Q179">
        <f ca="1">IF(AND($D$4="Weekday",$B$7="morning"),VLOOKUP('Simulation Array'!$B179,'Probability Reference Tables '!$C$12:$K$21,6),IF(AND($D$4="Weekday",$B$7="afternoon"),VLOOKUP('Simulation Array'!$B179,'Probability Reference Tables '!$C$33:$K$42,6),"ERR"))</f>
        <v>1</v>
      </c>
      <c r="R179">
        <f ca="1">IF(AND($D$4="Weekday",$B$7="morning"),VLOOKUP('Simulation Array'!$B179,'Probability Reference Tables '!$C$12:$K$21,7),IF(AND($D$4="Weekday",$B$7="afternoon"),VLOOKUP('Simulation Array'!$B179,'Probability Reference Tables '!$C$33:$K$42,7),"ERR"))</f>
        <v>1</v>
      </c>
      <c r="S179">
        <f ca="1">IF(AND($D$4="Weekday",$B$7="morning"),VLOOKUP('Simulation Array'!$B179,'Probability Reference Tables '!$C$12:$K$21,8),IF(AND($D$4="Weekday",$B$7="afternoon"),VLOOKUP('Simulation Array'!$B179,'Probability Reference Tables '!$C$33:$K$42,8),"ERR"))</f>
        <v>1</v>
      </c>
      <c r="T179">
        <f ca="1">IF(AND($D$4="Weekday",$B$7="morning"),VLOOKUP('Simulation Array'!$B179,'Probability Reference Tables '!$C$12:$K$21,9),IF(AND($D$4="Weekday",$B$7="afternoon"),VLOOKUP('Simulation Array'!$B179,'Probability Reference Tables '!$C$33:$K$42,9),"ERR"))</f>
        <v>0</v>
      </c>
    </row>
    <row r="180" spans="1:20" x14ac:dyDescent="0.2">
      <c r="A180">
        <v>155</v>
      </c>
      <c r="B180" s="1">
        <f t="shared" ca="1" si="14"/>
        <v>0.48393727579696888</v>
      </c>
      <c r="C180" s="1">
        <f t="shared" ca="1" si="14"/>
        <v>0.1238458484451187</v>
      </c>
      <c r="D180" s="1">
        <f t="shared" ca="1" si="14"/>
        <v>0.15415002876371353</v>
      </c>
      <c r="E180" s="1">
        <f t="shared" ca="1" si="14"/>
        <v>0.81869969898157136</v>
      </c>
      <c r="F180" s="1">
        <f t="shared" ca="1" si="14"/>
        <v>0.54211531289756476</v>
      </c>
      <c r="G180" s="1">
        <f t="shared" ca="1" si="14"/>
        <v>0.41985655778909825</v>
      </c>
      <c r="H180" s="1">
        <f t="shared" ca="1" si="14"/>
        <v>0.81781387677130879</v>
      </c>
      <c r="I180" s="1">
        <f t="shared" ca="1" si="14"/>
        <v>0.33238220870964597</v>
      </c>
      <c r="L180">
        <v>155</v>
      </c>
      <c r="M180">
        <f ca="1">IF(AND($D$4="Weekday",$B$7="morning"),VLOOKUP('Simulation Array'!$B180,'Probability Reference Tables '!$C$12:$K$21,2),IF(AND($D$4="Weekday",$B$7="afternoon"),VLOOKUP('Simulation Array'!$B180,'Probability Reference Tables '!$C$33:$K$42,2),"ERR"))</f>
        <v>2</v>
      </c>
      <c r="N180">
        <f ca="1">IF(AND($D$4="Weekday",$B$7="morning"),VLOOKUP('Simulation Array'!$B180,'Probability Reference Tables '!$C$12:$K$21,3),IF(AND($D$4="Weekday",$B$7="afternoon"),VLOOKUP('Simulation Array'!$B180,'Probability Reference Tables '!$C$33:$K$42,3),"ERR"))</f>
        <v>1</v>
      </c>
      <c r="O180">
        <f ca="1">IF(AND($D$4="Weekday",$B$7="morning"),VLOOKUP('Simulation Array'!$B180,'Probability Reference Tables '!$C$12:$K$21,4),IF(AND($D$4="Weekday",$B$7="afternoon"),VLOOKUP('Simulation Array'!$B180,'Probability Reference Tables '!$C$33:$K$42,4),"ERR"))</f>
        <v>3</v>
      </c>
      <c r="P180">
        <f ca="1">IF(AND($D$4="Weekday",$B$7="morning"),VLOOKUP('Simulation Array'!$B180,'Probability Reference Tables '!$C$12:$K$21,5),IF(AND($D$4="Weekday",$B$7="afternoon"),VLOOKUP('Simulation Array'!$B180,'Probability Reference Tables '!$C$33:$K$42,5),"ERR"))</f>
        <v>2</v>
      </c>
      <c r="Q180">
        <f ca="1">IF(AND($D$4="Weekday",$B$7="morning"),VLOOKUP('Simulation Array'!$B180,'Probability Reference Tables '!$C$12:$K$21,6),IF(AND($D$4="Weekday",$B$7="afternoon"),VLOOKUP('Simulation Array'!$B180,'Probability Reference Tables '!$C$33:$K$42,6),"ERR"))</f>
        <v>2</v>
      </c>
      <c r="R180">
        <f ca="1">IF(AND($D$4="Weekday",$B$7="morning"),VLOOKUP('Simulation Array'!$B180,'Probability Reference Tables '!$C$12:$K$21,7),IF(AND($D$4="Weekday",$B$7="afternoon"),VLOOKUP('Simulation Array'!$B180,'Probability Reference Tables '!$C$33:$K$42,7),"ERR"))</f>
        <v>1</v>
      </c>
      <c r="S180">
        <f ca="1">IF(AND($D$4="Weekday",$B$7="morning"),VLOOKUP('Simulation Array'!$B180,'Probability Reference Tables '!$C$12:$K$21,8),IF(AND($D$4="Weekday",$B$7="afternoon"),VLOOKUP('Simulation Array'!$B180,'Probability Reference Tables '!$C$33:$K$42,8),"ERR"))</f>
        <v>1</v>
      </c>
      <c r="T180">
        <f ca="1">IF(AND($D$4="Weekday",$B$7="morning"),VLOOKUP('Simulation Array'!$B180,'Probability Reference Tables '!$C$12:$K$21,9),IF(AND($D$4="Weekday",$B$7="afternoon"),VLOOKUP('Simulation Array'!$B180,'Probability Reference Tables '!$C$33:$K$42,9),"ERR"))</f>
        <v>5</v>
      </c>
    </row>
    <row r="181" spans="1:20" x14ac:dyDescent="0.2">
      <c r="A181">
        <v>156</v>
      </c>
      <c r="B181" s="1">
        <f t="shared" ca="1" si="14"/>
        <v>0.2426914715366042</v>
      </c>
      <c r="C181" s="1">
        <f t="shared" ca="1" si="14"/>
        <v>8.3490429083903139E-2</v>
      </c>
      <c r="D181" s="1">
        <f t="shared" ca="1" si="14"/>
        <v>0.31199059553995601</v>
      </c>
      <c r="E181" s="1">
        <f t="shared" ca="1" si="14"/>
        <v>0.57035103702426448</v>
      </c>
      <c r="F181" s="1">
        <f t="shared" ca="1" si="14"/>
        <v>0.20612879530820216</v>
      </c>
      <c r="G181" s="1">
        <f t="shared" ca="1" si="14"/>
        <v>0.57052380263322811</v>
      </c>
      <c r="H181" s="1">
        <f t="shared" ca="1" si="14"/>
        <v>0.31938260347292535</v>
      </c>
      <c r="I181" s="1">
        <f t="shared" ca="1" si="14"/>
        <v>0.65614354818394904</v>
      </c>
      <c r="L181">
        <v>156</v>
      </c>
      <c r="M181">
        <f ca="1">IF(AND($D$4="Weekday",$B$7="morning"),VLOOKUP('Simulation Array'!$B181,'Probability Reference Tables '!$C$12:$K$21,2),IF(AND($D$4="Weekday",$B$7="afternoon"),VLOOKUP('Simulation Array'!$B181,'Probability Reference Tables '!$C$33:$K$42,2),"ERR"))</f>
        <v>1</v>
      </c>
      <c r="N181">
        <f ca="1">IF(AND($D$4="Weekday",$B$7="morning"),VLOOKUP('Simulation Array'!$B181,'Probability Reference Tables '!$C$12:$K$21,3),IF(AND($D$4="Weekday",$B$7="afternoon"),VLOOKUP('Simulation Array'!$B181,'Probability Reference Tables '!$C$33:$K$42,3),"ERR"))</f>
        <v>1</v>
      </c>
      <c r="O181">
        <f ca="1">IF(AND($D$4="Weekday",$B$7="morning"),VLOOKUP('Simulation Array'!$B181,'Probability Reference Tables '!$C$12:$K$21,4),IF(AND($D$4="Weekday",$B$7="afternoon"),VLOOKUP('Simulation Array'!$B181,'Probability Reference Tables '!$C$33:$K$42,4),"ERR"))</f>
        <v>1</v>
      </c>
      <c r="P181">
        <f ca="1">IF(AND($D$4="Weekday",$B$7="morning"),VLOOKUP('Simulation Array'!$B181,'Probability Reference Tables '!$C$12:$K$21,5),IF(AND($D$4="Weekday",$B$7="afternoon"),VLOOKUP('Simulation Array'!$B181,'Probability Reference Tables '!$C$33:$K$42,5),"ERR"))</f>
        <v>1</v>
      </c>
      <c r="Q181">
        <f ca="1">IF(AND($D$4="Weekday",$B$7="morning"),VLOOKUP('Simulation Array'!$B181,'Probability Reference Tables '!$C$12:$K$21,6),IF(AND($D$4="Weekday",$B$7="afternoon"),VLOOKUP('Simulation Array'!$B181,'Probability Reference Tables '!$C$33:$K$42,6),"ERR"))</f>
        <v>1</v>
      </c>
      <c r="R181">
        <f ca="1">IF(AND($D$4="Weekday",$B$7="morning"),VLOOKUP('Simulation Array'!$B181,'Probability Reference Tables '!$C$12:$K$21,7),IF(AND($D$4="Weekday",$B$7="afternoon"),VLOOKUP('Simulation Array'!$B181,'Probability Reference Tables '!$C$33:$K$42,7),"ERR"))</f>
        <v>1</v>
      </c>
      <c r="S181">
        <f ca="1">IF(AND($D$4="Weekday",$B$7="morning"),VLOOKUP('Simulation Array'!$B181,'Probability Reference Tables '!$C$12:$K$21,8),IF(AND($D$4="Weekday",$B$7="afternoon"),VLOOKUP('Simulation Array'!$B181,'Probability Reference Tables '!$C$33:$K$42,8),"ERR"))</f>
        <v>1</v>
      </c>
      <c r="T181">
        <f ca="1">IF(AND($D$4="Weekday",$B$7="morning"),VLOOKUP('Simulation Array'!$B181,'Probability Reference Tables '!$C$12:$K$21,9),IF(AND($D$4="Weekday",$B$7="afternoon"),VLOOKUP('Simulation Array'!$B181,'Probability Reference Tables '!$C$33:$K$42,9),"ERR"))</f>
        <v>1</v>
      </c>
    </row>
    <row r="182" spans="1:20" x14ac:dyDescent="0.2">
      <c r="A182">
        <v>157</v>
      </c>
      <c r="B182" s="1">
        <f t="shared" ca="1" si="14"/>
        <v>0.32841828184932909</v>
      </c>
      <c r="C182" s="1">
        <f t="shared" ca="1" si="14"/>
        <v>0.61753713966514245</v>
      </c>
      <c r="D182" s="1">
        <f t="shared" ca="1" si="14"/>
        <v>0.29865349959637222</v>
      </c>
      <c r="E182" s="1">
        <f t="shared" ca="1" si="14"/>
        <v>0.65645852672351213</v>
      </c>
      <c r="F182" s="1">
        <f t="shared" ca="1" si="14"/>
        <v>0.15216383730111871</v>
      </c>
      <c r="G182" s="1">
        <f t="shared" ca="1" si="14"/>
        <v>7.4286537349251058E-2</v>
      </c>
      <c r="H182" s="1">
        <f t="shared" ca="1" si="14"/>
        <v>0.51011349795093952</v>
      </c>
      <c r="I182" s="1">
        <f t="shared" ca="1" si="14"/>
        <v>0.88832637320676022</v>
      </c>
      <c r="L182">
        <v>157</v>
      </c>
      <c r="M182">
        <f ca="1">IF(AND($D$4="Weekday",$B$7="morning"),VLOOKUP('Simulation Array'!$B182,'Probability Reference Tables '!$C$12:$K$21,2),IF(AND($D$4="Weekday",$B$7="afternoon"),VLOOKUP('Simulation Array'!$B182,'Probability Reference Tables '!$C$33:$K$42,2),"ERR"))</f>
        <v>1</v>
      </c>
      <c r="N182">
        <f ca="1">IF(AND($D$4="Weekday",$B$7="morning"),VLOOKUP('Simulation Array'!$B182,'Probability Reference Tables '!$C$12:$K$21,3),IF(AND($D$4="Weekday",$B$7="afternoon"),VLOOKUP('Simulation Array'!$B182,'Probability Reference Tables '!$C$33:$K$42,3),"ERR"))</f>
        <v>1</v>
      </c>
      <c r="O182">
        <f ca="1">IF(AND($D$4="Weekday",$B$7="morning"),VLOOKUP('Simulation Array'!$B182,'Probability Reference Tables '!$C$12:$K$21,4),IF(AND($D$4="Weekday",$B$7="afternoon"),VLOOKUP('Simulation Array'!$B182,'Probability Reference Tables '!$C$33:$K$42,4),"ERR"))</f>
        <v>2</v>
      </c>
      <c r="P182">
        <f ca="1">IF(AND($D$4="Weekday",$B$7="morning"),VLOOKUP('Simulation Array'!$B182,'Probability Reference Tables '!$C$12:$K$21,5),IF(AND($D$4="Weekday",$B$7="afternoon"),VLOOKUP('Simulation Array'!$B182,'Probability Reference Tables '!$C$33:$K$42,5),"ERR"))</f>
        <v>1</v>
      </c>
      <c r="Q182">
        <f ca="1">IF(AND($D$4="Weekday",$B$7="morning"),VLOOKUP('Simulation Array'!$B182,'Probability Reference Tables '!$C$12:$K$21,6),IF(AND($D$4="Weekday",$B$7="afternoon"),VLOOKUP('Simulation Array'!$B182,'Probability Reference Tables '!$C$33:$K$42,6),"ERR"))</f>
        <v>1</v>
      </c>
      <c r="R182">
        <f ca="1">IF(AND($D$4="Weekday",$B$7="morning"),VLOOKUP('Simulation Array'!$B182,'Probability Reference Tables '!$C$12:$K$21,7),IF(AND($D$4="Weekday",$B$7="afternoon"),VLOOKUP('Simulation Array'!$B182,'Probability Reference Tables '!$C$33:$K$42,7),"ERR"))</f>
        <v>1</v>
      </c>
      <c r="S182">
        <f ca="1">IF(AND($D$4="Weekday",$B$7="morning"),VLOOKUP('Simulation Array'!$B182,'Probability Reference Tables '!$C$12:$K$21,8),IF(AND($D$4="Weekday",$B$7="afternoon"),VLOOKUP('Simulation Array'!$B182,'Probability Reference Tables '!$C$33:$K$42,8),"ERR"))</f>
        <v>1</v>
      </c>
      <c r="T182">
        <f ca="1">IF(AND($D$4="Weekday",$B$7="morning"),VLOOKUP('Simulation Array'!$B182,'Probability Reference Tables '!$C$12:$K$21,9),IF(AND($D$4="Weekday",$B$7="afternoon"),VLOOKUP('Simulation Array'!$B182,'Probability Reference Tables '!$C$33:$K$42,9),"ERR"))</f>
        <v>2</v>
      </c>
    </row>
    <row r="183" spans="1:20" x14ac:dyDescent="0.2">
      <c r="A183">
        <v>158</v>
      </c>
      <c r="B183" s="1">
        <f t="shared" ca="1" si="14"/>
        <v>0.54732721396290718</v>
      </c>
      <c r="C183" s="1">
        <f t="shared" ca="1" si="14"/>
        <v>0.26191355261877314</v>
      </c>
      <c r="D183" s="1">
        <f t="shared" ca="1" si="14"/>
        <v>0.44005846653325453</v>
      </c>
      <c r="E183" s="1">
        <f t="shared" ca="1" si="14"/>
        <v>0.774696737948814</v>
      </c>
      <c r="F183" s="1">
        <f t="shared" ca="1" si="14"/>
        <v>0.74423071217152381</v>
      </c>
      <c r="G183" s="1">
        <f t="shared" ca="1" si="14"/>
        <v>0.72326235443941622</v>
      </c>
      <c r="H183" s="1">
        <f t="shared" ca="1" si="14"/>
        <v>0.74601131832999601</v>
      </c>
      <c r="I183" s="1">
        <f t="shared" ca="1" si="14"/>
        <v>0.96814876864710631</v>
      </c>
      <c r="L183">
        <v>158</v>
      </c>
      <c r="M183">
        <f ca="1">IF(AND($D$4="Weekday",$B$7="morning"),VLOOKUP('Simulation Array'!$B183,'Probability Reference Tables '!$C$12:$K$21,2),IF(AND($D$4="Weekday",$B$7="afternoon"),VLOOKUP('Simulation Array'!$B183,'Probability Reference Tables '!$C$33:$K$42,2),"ERR"))</f>
        <v>2</v>
      </c>
      <c r="N183">
        <f ca="1">IF(AND($D$4="Weekday",$B$7="morning"),VLOOKUP('Simulation Array'!$B183,'Probability Reference Tables '!$C$12:$K$21,3),IF(AND($D$4="Weekday",$B$7="afternoon"),VLOOKUP('Simulation Array'!$B183,'Probability Reference Tables '!$C$33:$K$42,3),"ERR"))</f>
        <v>1</v>
      </c>
      <c r="O183">
        <f ca="1">IF(AND($D$4="Weekday",$B$7="morning"),VLOOKUP('Simulation Array'!$B183,'Probability Reference Tables '!$C$12:$K$21,4),IF(AND($D$4="Weekday",$B$7="afternoon"),VLOOKUP('Simulation Array'!$B183,'Probability Reference Tables '!$C$33:$K$42,4),"ERR"))</f>
        <v>3</v>
      </c>
      <c r="P183">
        <f ca="1">IF(AND($D$4="Weekday",$B$7="morning"),VLOOKUP('Simulation Array'!$B183,'Probability Reference Tables '!$C$12:$K$21,5),IF(AND($D$4="Weekday",$B$7="afternoon"),VLOOKUP('Simulation Array'!$B183,'Probability Reference Tables '!$C$33:$K$42,5),"ERR"))</f>
        <v>2</v>
      </c>
      <c r="Q183">
        <f ca="1">IF(AND($D$4="Weekday",$B$7="morning"),VLOOKUP('Simulation Array'!$B183,'Probability Reference Tables '!$C$12:$K$21,6),IF(AND($D$4="Weekday",$B$7="afternoon"),VLOOKUP('Simulation Array'!$B183,'Probability Reference Tables '!$C$33:$K$42,6),"ERR"))</f>
        <v>2</v>
      </c>
      <c r="R183">
        <f ca="1">IF(AND($D$4="Weekday",$B$7="morning"),VLOOKUP('Simulation Array'!$B183,'Probability Reference Tables '!$C$12:$K$21,7),IF(AND($D$4="Weekday",$B$7="afternoon"),VLOOKUP('Simulation Array'!$B183,'Probability Reference Tables '!$C$33:$K$42,7),"ERR"))</f>
        <v>1</v>
      </c>
      <c r="S183">
        <f ca="1">IF(AND($D$4="Weekday",$B$7="morning"),VLOOKUP('Simulation Array'!$B183,'Probability Reference Tables '!$C$12:$K$21,8),IF(AND($D$4="Weekday",$B$7="afternoon"),VLOOKUP('Simulation Array'!$B183,'Probability Reference Tables '!$C$33:$K$42,8),"ERR"))</f>
        <v>1</v>
      </c>
      <c r="T183">
        <f ca="1">IF(AND($D$4="Weekday",$B$7="morning"),VLOOKUP('Simulation Array'!$B183,'Probability Reference Tables '!$C$12:$K$21,9),IF(AND($D$4="Weekday",$B$7="afternoon"),VLOOKUP('Simulation Array'!$B183,'Probability Reference Tables '!$C$33:$K$42,9),"ERR"))</f>
        <v>5</v>
      </c>
    </row>
    <row r="184" spans="1:20" x14ac:dyDescent="0.2">
      <c r="A184">
        <v>159</v>
      </c>
      <c r="B184" s="1">
        <f t="shared" ca="1" si="14"/>
        <v>0.83829699454542939</v>
      </c>
      <c r="C184" s="1">
        <f t="shared" ca="1" si="14"/>
        <v>0.37345441621613118</v>
      </c>
      <c r="D184" s="1">
        <f t="shared" ca="1" si="14"/>
        <v>5.975586905851582E-2</v>
      </c>
      <c r="E184" s="1">
        <f t="shared" ca="1" si="14"/>
        <v>0.91131621727344725</v>
      </c>
      <c r="F184" s="1">
        <f t="shared" ca="1" si="14"/>
        <v>0.44169329070197549</v>
      </c>
      <c r="G184" s="1">
        <f t="shared" ca="1" si="14"/>
        <v>0.63132544383191569</v>
      </c>
      <c r="H184" s="1">
        <f t="shared" ca="1" si="14"/>
        <v>0.22314283824408332</v>
      </c>
      <c r="I184" s="1">
        <f t="shared" ca="1" si="14"/>
        <v>0.72754972588318156</v>
      </c>
      <c r="L184">
        <v>159</v>
      </c>
      <c r="M184">
        <f ca="1">IF(AND($D$4="Weekday",$B$7="morning"),VLOOKUP('Simulation Array'!$B184,'Probability Reference Tables '!$C$12:$K$21,2),IF(AND($D$4="Weekday",$B$7="afternoon"),VLOOKUP('Simulation Array'!$B184,'Probability Reference Tables '!$C$33:$K$42,2),"ERR"))</f>
        <v>3</v>
      </c>
      <c r="N184">
        <f ca="1">IF(AND($D$4="Weekday",$B$7="morning"),VLOOKUP('Simulation Array'!$B184,'Probability Reference Tables '!$C$12:$K$21,3),IF(AND($D$4="Weekday",$B$7="afternoon"),VLOOKUP('Simulation Array'!$B184,'Probability Reference Tables '!$C$33:$K$42,3),"ERR"))</f>
        <v>2</v>
      </c>
      <c r="O184">
        <f ca="1">IF(AND($D$4="Weekday",$B$7="morning"),VLOOKUP('Simulation Array'!$B184,'Probability Reference Tables '!$C$12:$K$21,4),IF(AND($D$4="Weekday",$B$7="afternoon"),VLOOKUP('Simulation Array'!$B184,'Probability Reference Tables '!$C$33:$K$42,4),"ERR"))</f>
        <v>5</v>
      </c>
      <c r="P184">
        <f ca="1">IF(AND($D$4="Weekday",$B$7="morning"),VLOOKUP('Simulation Array'!$B184,'Probability Reference Tables '!$C$12:$K$21,5),IF(AND($D$4="Weekday",$B$7="afternoon"),VLOOKUP('Simulation Array'!$B184,'Probability Reference Tables '!$C$33:$K$42,5),"ERR"))</f>
        <v>3</v>
      </c>
      <c r="Q184">
        <f ca="1">IF(AND($D$4="Weekday",$B$7="morning"),VLOOKUP('Simulation Array'!$B184,'Probability Reference Tables '!$C$12:$K$21,6),IF(AND($D$4="Weekday",$B$7="afternoon"),VLOOKUP('Simulation Array'!$B184,'Probability Reference Tables '!$C$33:$K$42,6),"ERR"))</f>
        <v>3</v>
      </c>
      <c r="R184">
        <f ca="1">IF(AND($D$4="Weekday",$B$7="morning"),VLOOKUP('Simulation Array'!$B184,'Probability Reference Tables '!$C$12:$K$21,7),IF(AND($D$4="Weekday",$B$7="afternoon"),VLOOKUP('Simulation Array'!$B184,'Probability Reference Tables '!$C$33:$K$42,7),"ERR"))</f>
        <v>2</v>
      </c>
      <c r="S184">
        <f ca="1">IF(AND($D$4="Weekday",$B$7="morning"),VLOOKUP('Simulation Array'!$B184,'Probability Reference Tables '!$C$12:$K$21,8),IF(AND($D$4="Weekday",$B$7="afternoon"),VLOOKUP('Simulation Array'!$B184,'Probability Reference Tables '!$C$33:$K$42,8),"ERR"))</f>
        <v>1</v>
      </c>
      <c r="T184">
        <f ca="1">IF(AND($D$4="Weekday",$B$7="morning"),VLOOKUP('Simulation Array'!$B184,'Probability Reference Tables '!$C$12:$K$21,9),IF(AND($D$4="Weekday",$B$7="afternoon"),VLOOKUP('Simulation Array'!$B184,'Probability Reference Tables '!$C$33:$K$42,9),"ERR"))</f>
        <v>10</v>
      </c>
    </row>
    <row r="185" spans="1:20" x14ac:dyDescent="0.2">
      <c r="A185">
        <v>160</v>
      </c>
      <c r="B185" s="1">
        <f t="shared" ca="1" si="14"/>
        <v>1.6379323805582935E-2</v>
      </c>
      <c r="C185" s="1">
        <f t="shared" ca="1" si="14"/>
        <v>0.57606403016467989</v>
      </c>
      <c r="D185" s="1">
        <f t="shared" ca="1" si="14"/>
        <v>0.88093806429302712</v>
      </c>
      <c r="E185" s="1">
        <f t="shared" ca="1" si="14"/>
        <v>0.22015098573788106</v>
      </c>
      <c r="F185" s="1">
        <f t="shared" ca="1" si="14"/>
        <v>0.69113134188022629</v>
      </c>
      <c r="G185" s="1">
        <f t="shared" ca="1" si="14"/>
        <v>0.71459701978614298</v>
      </c>
      <c r="H185" s="1">
        <f t="shared" ca="1" si="14"/>
        <v>0.56326122457029393</v>
      </c>
      <c r="I185" s="1">
        <f t="shared" ca="1" si="14"/>
        <v>0.18020716069433818</v>
      </c>
      <c r="L185">
        <v>160</v>
      </c>
      <c r="M185">
        <f ca="1">IF(AND($D$4="Weekday",$B$7="morning"),VLOOKUP('Simulation Array'!$B185,'Probability Reference Tables '!$C$12:$K$21,2),IF(AND($D$4="Weekday",$B$7="afternoon"),VLOOKUP('Simulation Array'!$B185,'Probability Reference Tables '!$C$33:$K$42,2),"ERR"))</f>
        <v>1</v>
      </c>
      <c r="N185">
        <f ca="1">IF(AND($D$4="Weekday",$B$7="morning"),VLOOKUP('Simulation Array'!$B185,'Probability Reference Tables '!$C$12:$K$21,3),IF(AND($D$4="Weekday",$B$7="afternoon"),VLOOKUP('Simulation Array'!$B185,'Probability Reference Tables '!$C$33:$K$42,3),"ERR"))</f>
        <v>1</v>
      </c>
      <c r="O185">
        <f ca="1">IF(AND($D$4="Weekday",$B$7="morning"),VLOOKUP('Simulation Array'!$B185,'Probability Reference Tables '!$C$12:$K$21,4),IF(AND($D$4="Weekday",$B$7="afternoon"),VLOOKUP('Simulation Array'!$B185,'Probability Reference Tables '!$C$33:$K$42,4),"ERR"))</f>
        <v>1</v>
      </c>
      <c r="P185">
        <f ca="1">IF(AND($D$4="Weekday",$B$7="morning"),VLOOKUP('Simulation Array'!$B185,'Probability Reference Tables '!$C$12:$K$21,5),IF(AND($D$4="Weekday",$B$7="afternoon"),VLOOKUP('Simulation Array'!$B185,'Probability Reference Tables '!$C$33:$K$42,5),"ERR"))</f>
        <v>1</v>
      </c>
      <c r="Q185">
        <f ca="1">IF(AND($D$4="Weekday",$B$7="morning"),VLOOKUP('Simulation Array'!$B185,'Probability Reference Tables '!$C$12:$K$21,6),IF(AND($D$4="Weekday",$B$7="afternoon"),VLOOKUP('Simulation Array'!$B185,'Probability Reference Tables '!$C$33:$K$42,6),"ERR"))</f>
        <v>1</v>
      </c>
      <c r="R185">
        <f ca="1">IF(AND($D$4="Weekday",$B$7="morning"),VLOOKUP('Simulation Array'!$B185,'Probability Reference Tables '!$C$12:$K$21,7),IF(AND($D$4="Weekday",$B$7="afternoon"),VLOOKUP('Simulation Array'!$B185,'Probability Reference Tables '!$C$33:$K$42,7),"ERR"))</f>
        <v>1</v>
      </c>
      <c r="S185">
        <f ca="1">IF(AND($D$4="Weekday",$B$7="morning"),VLOOKUP('Simulation Array'!$B185,'Probability Reference Tables '!$C$12:$K$21,8),IF(AND($D$4="Weekday",$B$7="afternoon"),VLOOKUP('Simulation Array'!$B185,'Probability Reference Tables '!$C$33:$K$42,8),"ERR"))</f>
        <v>1</v>
      </c>
      <c r="T185">
        <f ca="1">IF(AND($D$4="Weekday",$B$7="morning"),VLOOKUP('Simulation Array'!$B185,'Probability Reference Tables '!$C$12:$K$21,9),IF(AND($D$4="Weekday",$B$7="afternoon"),VLOOKUP('Simulation Array'!$B185,'Probability Reference Tables '!$C$33:$K$42,9),"ERR"))</f>
        <v>0</v>
      </c>
    </row>
    <row r="186" spans="1:20" x14ac:dyDescent="0.2">
      <c r="A186">
        <v>161</v>
      </c>
      <c r="B186" s="1">
        <f t="shared" ca="1" si="14"/>
        <v>0.45259439759145925</v>
      </c>
      <c r="C186" s="1">
        <f t="shared" ca="1" si="14"/>
        <v>0.260432855435349</v>
      </c>
      <c r="D186" s="1">
        <f t="shared" ca="1" si="14"/>
        <v>0.28970298722054522</v>
      </c>
      <c r="E186" s="1">
        <f t="shared" ca="1" si="14"/>
        <v>0.74204247930035372</v>
      </c>
      <c r="F186" s="1">
        <f t="shared" ca="1" si="14"/>
        <v>0.48305412585846441</v>
      </c>
      <c r="G186" s="1">
        <f t="shared" ca="1" si="14"/>
        <v>0.30157238942477715</v>
      </c>
      <c r="H186" s="1">
        <f t="shared" ca="1" si="14"/>
        <v>0.50691813553096965</v>
      </c>
      <c r="I186" s="1">
        <f t="shared" ca="1" si="14"/>
        <v>0.54012464664899584</v>
      </c>
      <c r="L186">
        <v>161</v>
      </c>
      <c r="M186">
        <f ca="1">IF(AND($D$4="Weekday",$B$7="morning"),VLOOKUP('Simulation Array'!$B186,'Probability Reference Tables '!$C$12:$K$21,2),IF(AND($D$4="Weekday",$B$7="afternoon"),VLOOKUP('Simulation Array'!$B186,'Probability Reference Tables '!$C$33:$K$42,2),"ERR"))</f>
        <v>2</v>
      </c>
      <c r="N186">
        <f ca="1">IF(AND($D$4="Weekday",$B$7="morning"),VLOOKUP('Simulation Array'!$B186,'Probability Reference Tables '!$C$12:$K$21,3),IF(AND($D$4="Weekday",$B$7="afternoon"),VLOOKUP('Simulation Array'!$B186,'Probability Reference Tables '!$C$33:$K$42,3),"ERR"))</f>
        <v>1</v>
      </c>
      <c r="O186">
        <f ca="1">IF(AND($D$4="Weekday",$B$7="morning"),VLOOKUP('Simulation Array'!$B186,'Probability Reference Tables '!$C$12:$K$21,4),IF(AND($D$4="Weekday",$B$7="afternoon"),VLOOKUP('Simulation Array'!$B186,'Probability Reference Tables '!$C$33:$K$42,4),"ERR"))</f>
        <v>3</v>
      </c>
      <c r="P186">
        <f ca="1">IF(AND($D$4="Weekday",$B$7="morning"),VLOOKUP('Simulation Array'!$B186,'Probability Reference Tables '!$C$12:$K$21,5),IF(AND($D$4="Weekday",$B$7="afternoon"),VLOOKUP('Simulation Array'!$B186,'Probability Reference Tables '!$C$33:$K$42,5),"ERR"))</f>
        <v>2</v>
      </c>
      <c r="Q186">
        <f ca="1">IF(AND($D$4="Weekday",$B$7="morning"),VLOOKUP('Simulation Array'!$B186,'Probability Reference Tables '!$C$12:$K$21,6),IF(AND($D$4="Weekday",$B$7="afternoon"),VLOOKUP('Simulation Array'!$B186,'Probability Reference Tables '!$C$33:$K$42,6),"ERR"))</f>
        <v>2</v>
      </c>
      <c r="R186">
        <f ca="1">IF(AND($D$4="Weekday",$B$7="morning"),VLOOKUP('Simulation Array'!$B186,'Probability Reference Tables '!$C$12:$K$21,7),IF(AND($D$4="Weekday",$B$7="afternoon"),VLOOKUP('Simulation Array'!$B186,'Probability Reference Tables '!$C$33:$K$42,7),"ERR"))</f>
        <v>1</v>
      </c>
      <c r="S186">
        <f ca="1">IF(AND($D$4="Weekday",$B$7="morning"),VLOOKUP('Simulation Array'!$B186,'Probability Reference Tables '!$C$12:$K$21,8),IF(AND($D$4="Weekday",$B$7="afternoon"),VLOOKUP('Simulation Array'!$B186,'Probability Reference Tables '!$C$33:$K$42,8),"ERR"))</f>
        <v>1</v>
      </c>
      <c r="T186">
        <f ca="1">IF(AND($D$4="Weekday",$B$7="morning"),VLOOKUP('Simulation Array'!$B186,'Probability Reference Tables '!$C$12:$K$21,9),IF(AND($D$4="Weekday",$B$7="afternoon"),VLOOKUP('Simulation Array'!$B186,'Probability Reference Tables '!$C$33:$K$42,9),"ERR"))</f>
        <v>5</v>
      </c>
    </row>
    <row r="187" spans="1:20" x14ac:dyDescent="0.2">
      <c r="A187">
        <v>162</v>
      </c>
      <c r="B187" s="1">
        <f t="shared" ref="B187:I202" ca="1" si="15">RAND()</f>
        <v>8.030215727140777E-2</v>
      </c>
      <c r="C187" s="1">
        <f t="shared" ca="1" si="15"/>
        <v>0.99187314651428604</v>
      </c>
      <c r="D187" s="1">
        <f t="shared" ca="1" si="15"/>
        <v>0.15915798308543461</v>
      </c>
      <c r="E187" s="1">
        <f t="shared" ca="1" si="15"/>
        <v>0.65142546039134908</v>
      </c>
      <c r="F187" s="1">
        <f t="shared" ca="1" si="15"/>
        <v>0.78761985906364462</v>
      </c>
      <c r="G187" s="1">
        <f t="shared" ca="1" si="15"/>
        <v>0.34890888968486244</v>
      </c>
      <c r="H187" s="1">
        <f t="shared" ca="1" si="15"/>
        <v>0.54193247019506496</v>
      </c>
      <c r="I187" s="1">
        <f t="shared" ca="1" si="15"/>
        <v>0.72199060883696464</v>
      </c>
      <c r="L187">
        <v>162</v>
      </c>
      <c r="M187">
        <f ca="1">IF(AND($D$4="Weekday",$B$7="morning"),VLOOKUP('Simulation Array'!$B187,'Probability Reference Tables '!$C$12:$K$21,2),IF(AND($D$4="Weekday",$B$7="afternoon"),VLOOKUP('Simulation Array'!$B187,'Probability Reference Tables '!$C$33:$K$42,2),"ERR"))</f>
        <v>1</v>
      </c>
      <c r="N187">
        <f ca="1">IF(AND($D$4="Weekday",$B$7="morning"),VLOOKUP('Simulation Array'!$B187,'Probability Reference Tables '!$C$12:$K$21,3),IF(AND($D$4="Weekday",$B$7="afternoon"),VLOOKUP('Simulation Array'!$B187,'Probability Reference Tables '!$C$33:$K$42,3),"ERR"))</f>
        <v>1</v>
      </c>
      <c r="O187">
        <f ca="1">IF(AND($D$4="Weekday",$B$7="morning"),VLOOKUP('Simulation Array'!$B187,'Probability Reference Tables '!$C$12:$K$21,4),IF(AND($D$4="Weekday",$B$7="afternoon"),VLOOKUP('Simulation Array'!$B187,'Probability Reference Tables '!$C$33:$K$42,4),"ERR"))</f>
        <v>1</v>
      </c>
      <c r="P187">
        <f ca="1">IF(AND($D$4="Weekday",$B$7="morning"),VLOOKUP('Simulation Array'!$B187,'Probability Reference Tables '!$C$12:$K$21,5),IF(AND($D$4="Weekday",$B$7="afternoon"),VLOOKUP('Simulation Array'!$B187,'Probability Reference Tables '!$C$33:$K$42,5),"ERR"))</f>
        <v>1</v>
      </c>
      <c r="Q187">
        <f ca="1">IF(AND($D$4="Weekday",$B$7="morning"),VLOOKUP('Simulation Array'!$B187,'Probability Reference Tables '!$C$12:$K$21,6),IF(AND($D$4="Weekday",$B$7="afternoon"),VLOOKUP('Simulation Array'!$B187,'Probability Reference Tables '!$C$33:$K$42,6),"ERR"))</f>
        <v>1</v>
      </c>
      <c r="R187">
        <f ca="1">IF(AND($D$4="Weekday",$B$7="morning"),VLOOKUP('Simulation Array'!$B187,'Probability Reference Tables '!$C$12:$K$21,7),IF(AND($D$4="Weekday",$B$7="afternoon"),VLOOKUP('Simulation Array'!$B187,'Probability Reference Tables '!$C$33:$K$42,7),"ERR"))</f>
        <v>1</v>
      </c>
      <c r="S187">
        <f ca="1">IF(AND($D$4="Weekday",$B$7="morning"),VLOOKUP('Simulation Array'!$B187,'Probability Reference Tables '!$C$12:$K$21,8),IF(AND($D$4="Weekday",$B$7="afternoon"),VLOOKUP('Simulation Array'!$B187,'Probability Reference Tables '!$C$33:$K$42,8),"ERR"))</f>
        <v>1</v>
      </c>
      <c r="T187">
        <f ca="1">IF(AND($D$4="Weekday",$B$7="morning"),VLOOKUP('Simulation Array'!$B187,'Probability Reference Tables '!$C$12:$K$21,9),IF(AND($D$4="Weekday",$B$7="afternoon"),VLOOKUP('Simulation Array'!$B187,'Probability Reference Tables '!$C$33:$K$42,9),"ERR"))</f>
        <v>0</v>
      </c>
    </row>
    <row r="188" spans="1:20" x14ac:dyDescent="0.2">
      <c r="A188">
        <v>163</v>
      </c>
      <c r="B188" s="1">
        <f t="shared" ca="1" si="15"/>
        <v>0.67815935609541855</v>
      </c>
      <c r="C188" s="1">
        <f t="shared" ca="1" si="15"/>
        <v>0.79126896787830192</v>
      </c>
      <c r="D188" s="1">
        <f t="shared" ca="1" si="15"/>
        <v>0.25229998366237516</v>
      </c>
      <c r="E188" s="1">
        <f t="shared" ca="1" si="15"/>
        <v>0.2562918396277345</v>
      </c>
      <c r="F188" s="1">
        <f t="shared" ca="1" si="15"/>
        <v>0.34351768062270882</v>
      </c>
      <c r="G188" s="1">
        <f t="shared" ca="1" si="15"/>
        <v>0.27468063355202144</v>
      </c>
      <c r="H188" s="1">
        <f t="shared" ca="1" si="15"/>
        <v>0.23937947060891507</v>
      </c>
      <c r="I188" s="1">
        <f t="shared" ca="1" si="15"/>
        <v>0.7763850710196244</v>
      </c>
      <c r="L188">
        <v>163</v>
      </c>
      <c r="M188">
        <f ca="1">IF(AND($D$4="Weekday",$B$7="morning"),VLOOKUP('Simulation Array'!$B188,'Probability Reference Tables '!$C$12:$K$21,2),IF(AND($D$4="Weekday",$B$7="afternoon"),VLOOKUP('Simulation Array'!$B188,'Probability Reference Tables '!$C$33:$K$42,2),"ERR"))</f>
        <v>3</v>
      </c>
      <c r="N188">
        <f ca="1">IF(AND($D$4="Weekday",$B$7="morning"),VLOOKUP('Simulation Array'!$B188,'Probability Reference Tables '!$C$12:$K$21,3),IF(AND($D$4="Weekday",$B$7="afternoon"),VLOOKUP('Simulation Array'!$B188,'Probability Reference Tables '!$C$33:$K$42,3),"ERR"))</f>
        <v>2</v>
      </c>
      <c r="O188">
        <f ca="1">IF(AND($D$4="Weekday",$B$7="morning"),VLOOKUP('Simulation Array'!$B188,'Probability Reference Tables '!$C$12:$K$21,4),IF(AND($D$4="Weekday",$B$7="afternoon"),VLOOKUP('Simulation Array'!$B188,'Probability Reference Tables '!$C$33:$K$42,4),"ERR"))</f>
        <v>4</v>
      </c>
      <c r="P188">
        <f ca="1">IF(AND($D$4="Weekday",$B$7="morning"),VLOOKUP('Simulation Array'!$B188,'Probability Reference Tables '!$C$12:$K$21,5),IF(AND($D$4="Weekday",$B$7="afternoon"),VLOOKUP('Simulation Array'!$B188,'Probability Reference Tables '!$C$33:$K$42,5),"ERR"))</f>
        <v>2</v>
      </c>
      <c r="Q188">
        <f ca="1">IF(AND($D$4="Weekday",$B$7="morning"),VLOOKUP('Simulation Array'!$B188,'Probability Reference Tables '!$C$12:$K$21,6),IF(AND($D$4="Weekday",$B$7="afternoon"),VLOOKUP('Simulation Array'!$B188,'Probability Reference Tables '!$C$33:$K$42,6),"ERR"))</f>
        <v>2</v>
      </c>
      <c r="R188">
        <f ca="1">IF(AND($D$4="Weekday",$B$7="morning"),VLOOKUP('Simulation Array'!$B188,'Probability Reference Tables '!$C$12:$K$21,7),IF(AND($D$4="Weekday",$B$7="afternoon"),VLOOKUP('Simulation Array'!$B188,'Probability Reference Tables '!$C$33:$K$42,7),"ERR"))</f>
        <v>1</v>
      </c>
      <c r="S188">
        <f ca="1">IF(AND($D$4="Weekday",$B$7="morning"),VLOOKUP('Simulation Array'!$B188,'Probability Reference Tables '!$C$12:$K$21,8),IF(AND($D$4="Weekday",$B$7="afternoon"),VLOOKUP('Simulation Array'!$B188,'Probability Reference Tables '!$C$33:$K$42,8),"ERR"))</f>
        <v>1</v>
      </c>
      <c r="T188">
        <f ca="1">IF(AND($D$4="Weekday",$B$7="morning"),VLOOKUP('Simulation Array'!$B188,'Probability Reference Tables '!$C$12:$K$21,9),IF(AND($D$4="Weekday",$B$7="afternoon"),VLOOKUP('Simulation Array'!$B188,'Probability Reference Tables '!$C$33:$K$42,9),"ERR"))</f>
        <v>8</v>
      </c>
    </row>
    <row r="189" spans="1:20" x14ac:dyDescent="0.2">
      <c r="A189">
        <v>164</v>
      </c>
      <c r="B189" s="1">
        <f t="shared" ca="1" si="15"/>
        <v>0.42472092314864263</v>
      </c>
      <c r="C189" s="1">
        <f t="shared" ca="1" si="15"/>
        <v>8.3101910711325111E-4</v>
      </c>
      <c r="D189" s="1">
        <f t="shared" ca="1" si="15"/>
        <v>0.26141574462197381</v>
      </c>
      <c r="E189" s="1">
        <f t="shared" ca="1" si="15"/>
        <v>0.17270225943522655</v>
      </c>
      <c r="F189" s="1">
        <f t="shared" ca="1" si="15"/>
        <v>0.66929576313831418</v>
      </c>
      <c r="G189" s="1">
        <f t="shared" ca="1" si="15"/>
        <v>0.83107914260639759</v>
      </c>
      <c r="H189" s="1">
        <f t="shared" ca="1" si="15"/>
        <v>0.1418662439216396</v>
      </c>
      <c r="I189" s="1">
        <f t="shared" ca="1" si="15"/>
        <v>0.50306744813641591</v>
      </c>
      <c r="L189">
        <v>164</v>
      </c>
      <c r="M189">
        <f ca="1">IF(AND($D$4="Weekday",$B$7="morning"),VLOOKUP('Simulation Array'!$B189,'Probability Reference Tables '!$C$12:$K$21,2),IF(AND($D$4="Weekday",$B$7="afternoon"),VLOOKUP('Simulation Array'!$B189,'Probability Reference Tables '!$C$33:$K$42,2),"ERR"))</f>
        <v>1</v>
      </c>
      <c r="N189">
        <f ca="1">IF(AND($D$4="Weekday",$B$7="morning"),VLOOKUP('Simulation Array'!$B189,'Probability Reference Tables '!$C$12:$K$21,3),IF(AND($D$4="Weekday",$B$7="afternoon"),VLOOKUP('Simulation Array'!$B189,'Probability Reference Tables '!$C$33:$K$42,3),"ERR"))</f>
        <v>1</v>
      </c>
      <c r="O189">
        <f ca="1">IF(AND($D$4="Weekday",$B$7="morning"),VLOOKUP('Simulation Array'!$B189,'Probability Reference Tables '!$C$12:$K$21,4),IF(AND($D$4="Weekday",$B$7="afternoon"),VLOOKUP('Simulation Array'!$B189,'Probability Reference Tables '!$C$33:$K$42,4),"ERR"))</f>
        <v>2</v>
      </c>
      <c r="P189">
        <f ca="1">IF(AND($D$4="Weekday",$B$7="morning"),VLOOKUP('Simulation Array'!$B189,'Probability Reference Tables '!$C$12:$K$21,5),IF(AND($D$4="Weekday",$B$7="afternoon"),VLOOKUP('Simulation Array'!$B189,'Probability Reference Tables '!$C$33:$K$42,5),"ERR"))</f>
        <v>1</v>
      </c>
      <c r="Q189">
        <f ca="1">IF(AND($D$4="Weekday",$B$7="morning"),VLOOKUP('Simulation Array'!$B189,'Probability Reference Tables '!$C$12:$K$21,6),IF(AND($D$4="Weekday",$B$7="afternoon"),VLOOKUP('Simulation Array'!$B189,'Probability Reference Tables '!$C$33:$K$42,6),"ERR"))</f>
        <v>1</v>
      </c>
      <c r="R189">
        <f ca="1">IF(AND($D$4="Weekday",$B$7="morning"),VLOOKUP('Simulation Array'!$B189,'Probability Reference Tables '!$C$12:$K$21,7),IF(AND($D$4="Weekday",$B$7="afternoon"),VLOOKUP('Simulation Array'!$B189,'Probability Reference Tables '!$C$33:$K$42,7),"ERR"))</f>
        <v>1</v>
      </c>
      <c r="S189">
        <f ca="1">IF(AND($D$4="Weekday",$B$7="morning"),VLOOKUP('Simulation Array'!$B189,'Probability Reference Tables '!$C$12:$K$21,8),IF(AND($D$4="Weekday",$B$7="afternoon"),VLOOKUP('Simulation Array'!$B189,'Probability Reference Tables '!$C$33:$K$42,8),"ERR"))</f>
        <v>1</v>
      </c>
      <c r="T189">
        <f ca="1">IF(AND($D$4="Weekday",$B$7="morning"),VLOOKUP('Simulation Array'!$B189,'Probability Reference Tables '!$C$12:$K$21,9),IF(AND($D$4="Weekday",$B$7="afternoon"),VLOOKUP('Simulation Array'!$B189,'Probability Reference Tables '!$C$33:$K$42,9),"ERR"))</f>
        <v>3</v>
      </c>
    </row>
    <row r="190" spans="1:20" x14ac:dyDescent="0.2">
      <c r="A190">
        <v>165</v>
      </c>
      <c r="B190" s="1">
        <f t="shared" ca="1" si="15"/>
        <v>0.22087982780992543</v>
      </c>
      <c r="C190" s="1">
        <f t="shared" ca="1" si="15"/>
        <v>6.7220333296175383E-2</v>
      </c>
      <c r="D190" s="1">
        <f t="shared" ca="1" si="15"/>
        <v>0.90839405771413628</v>
      </c>
      <c r="E190" s="1">
        <f t="shared" ca="1" si="15"/>
        <v>0.40089711890916979</v>
      </c>
      <c r="F190" s="1">
        <f t="shared" ca="1" si="15"/>
        <v>0.74607865344912772</v>
      </c>
      <c r="G190" s="1">
        <f t="shared" ca="1" si="15"/>
        <v>0.15305474830918253</v>
      </c>
      <c r="H190" s="1">
        <f t="shared" ca="1" si="15"/>
        <v>0.66127028776341945</v>
      </c>
      <c r="I190" s="1">
        <f t="shared" ca="1" si="15"/>
        <v>0.43032146881377076</v>
      </c>
      <c r="L190">
        <v>165</v>
      </c>
      <c r="M190">
        <f ca="1">IF(AND($D$4="Weekday",$B$7="morning"),VLOOKUP('Simulation Array'!$B190,'Probability Reference Tables '!$C$12:$K$21,2),IF(AND($D$4="Weekday",$B$7="afternoon"),VLOOKUP('Simulation Array'!$B190,'Probability Reference Tables '!$C$33:$K$42,2),"ERR"))</f>
        <v>1</v>
      </c>
      <c r="N190">
        <f ca="1">IF(AND($D$4="Weekday",$B$7="morning"),VLOOKUP('Simulation Array'!$B190,'Probability Reference Tables '!$C$12:$K$21,3),IF(AND($D$4="Weekday",$B$7="afternoon"),VLOOKUP('Simulation Array'!$B190,'Probability Reference Tables '!$C$33:$K$42,3),"ERR"))</f>
        <v>1</v>
      </c>
      <c r="O190">
        <f ca="1">IF(AND($D$4="Weekday",$B$7="morning"),VLOOKUP('Simulation Array'!$B190,'Probability Reference Tables '!$C$12:$K$21,4),IF(AND($D$4="Weekday",$B$7="afternoon"),VLOOKUP('Simulation Array'!$B190,'Probability Reference Tables '!$C$33:$K$42,4),"ERR"))</f>
        <v>1</v>
      </c>
      <c r="P190">
        <f ca="1">IF(AND($D$4="Weekday",$B$7="morning"),VLOOKUP('Simulation Array'!$B190,'Probability Reference Tables '!$C$12:$K$21,5),IF(AND($D$4="Weekday",$B$7="afternoon"),VLOOKUP('Simulation Array'!$B190,'Probability Reference Tables '!$C$33:$K$42,5),"ERR"))</f>
        <v>1</v>
      </c>
      <c r="Q190">
        <f ca="1">IF(AND($D$4="Weekday",$B$7="morning"),VLOOKUP('Simulation Array'!$B190,'Probability Reference Tables '!$C$12:$K$21,6),IF(AND($D$4="Weekday",$B$7="afternoon"),VLOOKUP('Simulation Array'!$B190,'Probability Reference Tables '!$C$33:$K$42,6),"ERR"))</f>
        <v>1</v>
      </c>
      <c r="R190">
        <f ca="1">IF(AND($D$4="Weekday",$B$7="morning"),VLOOKUP('Simulation Array'!$B190,'Probability Reference Tables '!$C$12:$K$21,7),IF(AND($D$4="Weekday",$B$7="afternoon"),VLOOKUP('Simulation Array'!$B190,'Probability Reference Tables '!$C$33:$K$42,7),"ERR"))</f>
        <v>1</v>
      </c>
      <c r="S190">
        <f ca="1">IF(AND($D$4="Weekday",$B$7="morning"),VLOOKUP('Simulation Array'!$B190,'Probability Reference Tables '!$C$12:$K$21,8),IF(AND($D$4="Weekday",$B$7="afternoon"),VLOOKUP('Simulation Array'!$B190,'Probability Reference Tables '!$C$33:$K$42,8),"ERR"))</f>
        <v>1</v>
      </c>
      <c r="T190">
        <f ca="1">IF(AND($D$4="Weekday",$B$7="morning"),VLOOKUP('Simulation Array'!$B190,'Probability Reference Tables '!$C$12:$K$21,9),IF(AND($D$4="Weekday",$B$7="afternoon"),VLOOKUP('Simulation Array'!$B190,'Probability Reference Tables '!$C$33:$K$42,9),"ERR"))</f>
        <v>1</v>
      </c>
    </row>
    <row r="191" spans="1:20" x14ac:dyDescent="0.2">
      <c r="A191">
        <v>166</v>
      </c>
      <c r="B191" s="1">
        <f t="shared" ca="1" si="15"/>
        <v>0.39207749829857674</v>
      </c>
      <c r="C191" s="1">
        <f t="shared" ca="1" si="15"/>
        <v>0.95955356297615646</v>
      </c>
      <c r="D191" s="1">
        <f t="shared" ca="1" si="15"/>
        <v>0.3221739565104581</v>
      </c>
      <c r="E191" s="1">
        <f t="shared" ca="1" si="15"/>
        <v>0.58169624244249585</v>
      </c>
      <c r="F191" s="1">
        <f t="shared" ca="1" si="15"/>
        <v>0.32520803766304052</v>
      </c>
      <c r="G191" s="1">
        <f t="shared" ca="1" si="15"/>
        <v>0.53420721817956618</v>
      </c>
      <c r="H191" s="1">
        <f t="shared" ca="1" si="15"/>
        <v>0.60348531299916019</v>
      </c>
      <c r="I191" s="1">
        <f t="shared" ca="1" si="15"/>
        <v>0.35252824527214166</v>
      </c>
      <c r="L191">
        <v>166</v>
      </c>
      <c r="M191">
        <f ca="1">IF(AND($D$4="Weekday",$B$7="morning"),VLOOKUP('Simulation Array'!$B191,'Probability Reference Tables '!$C$12:$K$21,2),IF(AND($D$4="Weekday",$B$7="afternoon"),VLOOKUP('Simulation Array'!$B191,'Probability Reference Tables '!$C$33:$K$42,2),"ERR"))</f>
        <v>1</v>
      </c>
      <c r="N191">
        <f ca="1">IF(AND($D$4="Weekday",$B$7="morning"),VLOOKUP('Simulation Array'!$B191,'Probability Reference Tables '!$C$12:$K$21,3),IF(AND($D$4="Weekday",$B$7="afternoon"),VLOOKUP('Simulation Array'!$B191,'Probability Reference Tables '!$C$33:$K$42,3),"ERR"))</f>
        <v>1</v>
      </c>
      <c r="O191">
        <f ca="1">IF(AND($D$4="Weekday",$B$7="morning"),VLOOKUP('Simulation Array'!$B191,'Probability Reference Tables '!$C$12:$K$21,4),IF(AND($D$4="Weekday",$B$7="afternoon"),VLOOKUP('Simulation Array'!$B191,'Probability Reference Tables '!$C$33:$K$42,4),"ERR"))</f>
        <v>2</v>
      </c>
      <c r="P191">
        <f ca="1">IF(AND($D$4="Weekday",$B$7="morning"),VLOOKUP('Simulation Array'!$B191,'Probability Reference Tables '!$C$12:$K$21,5),IF(AND($D$4="Weekday",$B$7="afternoon"),VLOOKUP('Simulation Array'!$B191,'Probability Reference Tables '!$C$33:$K$42,5),"ERR"))</f>
        <v>1</v>
      </c>
      <c r="Q191">
        <f ca="1">IF(AND($D$4="Weekday",$B$7="morning"),VLOOKUP('Simulation Array'!$B191,'Probability Reference Tables '!$C$12:$K$21,6),IF(AND($D$4="Weekday",$B$7="afternoon"),VLOOKUP('Simulation Array'!$B191,'Probability Reference Tables '!$C$33:$K$42,6),"ERR"))</f>
        <v>1</v>
      </c>
      <c r="R191">
        <f ca="1">IF(AND($D$4="Weekday",$B$7="morning"),VLOOKUP('Simulation Array'!$B191,'Probability Reference Tables '!$C$12:$K$21,7),IF(AND($D$4="Weekday",$B$7="afternoon"),VLOOKUP('Simulation Array'!$B191,'Probability Reference Tables '!$C$33:$K$42,7),"ERR"))</f>
        <v>1</v>
      </c>
      <c r="S191">
        <f ca="1">IF(AND($D$4="Weekday",$B$7="morning"),VLOOKUP('Simulation Array'!$B191,'Probability Reference Tables '!$C$12:$K$21,8),IF(AND($D$4="Weekday",$B$7="afternoon"),VLOOKUP('Simulation Array'!$B191,'Probability Reference Tables '!$C$33:$K$42,8),"ERR"))</f>
        <v>1</v>
      </c>
      <c r="T191">
        <f ca="1">IF(AND($D$4="Weekday",$B$7="morning"),VLOOKUP('Simulation Array'!$B191,'Probability Reference Tables '!$C$12:$K$21,9),IF(AND($D$4="Weekday",$B$7="afternoon"),VLOOKUP('Simulation Array'!$B191,'Probability Reference Tables '!$C$33:$K$42,9),"ERR"))</f>
        <v>3</v>
      </c>
    </row>
    <row r="192" spans="1:20" x14ac:dyDescent="0.2">
      <c r="A192">
        <v>167</v>
      </c>
      <c r="B192" s="1">
        <f t="shared" ca="1" si="15"/>
        <v>0.75952713510189573</v>
      </c>
      <c r="C192" s="1">
        <f t="shared" ca="1" si="15"/>
        <v>0.56538496449092368</v>
      </c>
      <c r="D192" s="1">
        <f t="shared" ca="1" si="15"/>
        <v>0.6253138113133494</v>
      </c>
      <c r="E192" s="1">
        <f t="shared" ca="1" si="15"/>
        <v>0.4610798002610732</v>
      </c>
      <c r="F192" s="1">
        <f t="shared" ca="1" si="15"/>
        <v>0.68956253857682948</v>
      </c>
      <c r="G192" s="1">
        <f t="shared" ca="1" si="15"/>
        <v>0.47484908481598043</v>
      </c>
      <c r="H192" s="1">
        <f t="shared" ca="1" si="15"/>
        <v>6.4740299996579265E-2</v>
      </c>
      <c r="I192" s="1">
        <f t="shared" ca="1" si="15"/>
        <v>0.97395903079461077</v>
      </c>
      <c r="L192">
        <v>167</v>
      </c>
      <c r="M192">
        <f ca="1">IF(AND($D$4="Weekday",$B$7="morning"),VLOOKUP('Simulation Array'!$B192,'Probability Reference Tables '!$C$12:$K$21,2),IF(AND($D$4="Weekday",$B$7="afternoon"),VLOOKUP('Simulation Array'!$B192,'Probability Reference Tables '!$C$33:$K$42,2),"ERR"))</f>
        <v>3</v>
      </c>
      <c r="N192">
        <f ca="1">IF(AND($D$4="Weekday",$B$7="morning"),VLOOKUP('Simulation Array'!$B192,'Probability Reference Tables '!$C$12:$K$21,3),IF(AND($D$4="Weekday",$B$7="afternoon"),VLOOKUP('Simulation Array'!$B192,'Probability Reference Tables '!$C$33:$K$42,3),"ERR"))</f>
        <v>2</v>
      </c>
      <c r="O192">
        <f ca="1">IF(AND($D$4="Weekday",$B$7="morning"),VLOOKUP('Simulation Array'!$B192,'Probability Reference Tables '!$C$12:$K$21,4),IF(AND($D$4="Weekday",$B$7="afternoon"),VLOOKUP('Simulation Array'!$B192,'Probability Reference Tables '!$C$33:$K$42,4),"ERR"))</f>
        <v>5</v>
      </c>
      <c r="P192">
        <f ca="1">IF(AND($D$4="Weekday",$B$7="morning"),VLOOKUP('Simulation Array'!$B192,'Probability Reference Tables '!$C$12:$K$21,5),IF(AND($D$4="Weekday",$B$7="afternoon"),VLOOKUP('Simulation Array'!$B192,'Probability Reference Tables '!$C$33:$K$42,5),"ERR"))</f>
        <v>3</v>
      </c>
      <c r="Q192">
        <f ca="1">IF(AND($D$4="Weekday",$B$7="morning"),VLOOKUP('Simulation Array'!$B192,'Probability Reference Tables '!$C$12:$K$21,6),IF(AND($D$4="Weekday",$B$7="afternoon"),VLOOKUP('Simulation Array'!$B192,'Probability Reference Tables '!$C$33:$K$42,6),"ERR"))</f>
        <v>3</v>
      </c>
      <c r="R192">
        <f ca="1">IF(AND($D$4="Weekday",$B$7="morning"),VLOOKUP('Simulation Array'!$B192,'Probability Reference Tables '!$C$12:$K$21,7),IF(AND($D$4="Weekday",$B$7="afternoon"),VLOOKUP('Simulation Array'!$B192,'Probability Reference Tables '!$C$33:$K$42,7),"ERR"))</f>
        <v>2</v>
      </c>
      <c r="S192">
        <f ca="1">IF(AND($D$4="Weekday",$B$7="morning"),VLOOKUP('Simulation Array'!$B192,'Probability Reference Tables '!$C$12:$K$21,8),IF(AND($D$4="Weekday",$B$7="afternoon"),VLOOKUP('Simulation Array'!$B192,'Probability Reference Tables '!$C$33:$K$42,8),"ERR"))</f>
        <v>1</v>
      </c>
      <c r="T192">
        <f ca="1">IF(AND($D$4="Weekday",$B$7="morning"),VLOOKUP('Simulation Array'!$B192,'Probability Reference Tables '!$C$12:$K$21,9),IF(AND($D$4="Weekday",$B$7="afternoon"),VLOOKUP('Simulation Array'!$B192,'Probability Reference Tables '!$C$33:$K$42,9),"ERR"))</f>
        <v>10</v>
      </c>
    </row>
    <row r="193" spans="1:20" x14ac:dyDescent="0.2">
      <c r="A193">
        <v>168</v>
      </c>
      <c r="B193" s="1">
        <f t="shared" ca="1" si="15"/>
        <v>0.20184666051706612</v>
      </c>
      <c r="C193" s="1">
        <f t="shared" ca="1" si="15"/>
        <v>0.97732169842940342</v>
      </c>
      <c r="D193" s="1">
        <f t="shared" ca="1" si="15"/>
        <v>8.5491017468623531E-2</v>
      </c>
      <c r="E193" s="1">
        <f t="shared" ca="1" si="15"/>
        <v>0.87083431507183162</v>
      </c>
      <c r="F193" s="1">
        <f t="shared" ca="1" si="15"/>
        <v>0.15615583729625893</v>
      </c>
      <c r="G193" s="1">
        <f t="shared" ca="1" si="15"/>
        <v>0.80863926949995413</v>
      </c>
      <c r="H193" s="1">
        <f t="shared" ca="1" si="15"/>
        <v>0.70871004922966796</v>
      </c>
      <c r="I193" s="1">
        <f t="shared" ca="1" si="15"/>
        <v>0.90436119851836183</v>
      </c>
      <c r="L193">
        <v>168</v>
      </c>
      <c r="M193">
        <f ca="1">IF(AND($D$4="Weekday",$B$7="morning"),VLOOKUP('Simulation Array'!$B193,'Probability Reference Tables '!$C$12:$K$21,2),IF(AND($D$4="Weekday",$B$7="afternoon"),VLOOKUP('Simulation Array'!$B193,'Probability Reference Tables '!$C$33:$K$42,2),"ERR"))</f>
        <v>1</v>
      </c>
      <c r="N193">
        <f ca="1">IF(AND($D$4="Weekday",$B$7="morning"),VLOOKUP('Simulation Array'!$B193,'Probability Reference Tables '!$C$12:$K$21,3),IF(AND($D$4="Weekday",$B$7="afternoon"),VLOOKUP('Simulation Array'!$B193,'Probability Reference Tables '!$C$33:$K$42,3),"ERR"))</f>
        <v>1</v>
      </c>
      <c r="O193">
        <f ca="1">IF(AND($D$4="Weekday",$B$7="morning"),VLOOKUP('Simulation Array'!$B193,'Probability Reference Tables '!$C$12:$K$21,4),IF(AND($D$4="Weekday",$B$7="afternoon"),VLOOKUP('Simulation Array'!$B193,'Probability Reference Tables '!$C$33:$K$42,4),"ERR"))</f>
        <v>1</v>
      </c>
      <c r="P193">
        <f ca="1">IF(AND($D$4="Weekday",$B$7="morning"),VLOOKUP('Simulation Array'!$B193,'Probability Reference Tables '!$C$12:$K$21,5),IF(AND($D$4="Weekday",$B$7="afternoon"),VLOOKUP('Simulation Array'!$B193,'Probability Reference Tables '!$C$33:$K$42,5),"ERR"))</f>
        <v>1</v>
      </c>
      <c r="Q193">
        <f ca="1">IF(AND($D$4="Weekday",$B$7="morning"),VLOOKUP('Simulation Array'!$B193,'Probability Reference Tables '!$C$12:$K$21,6),IF(AND($D$4="Weekday",$B$7="afternoon"),VLOOKUP('Simulation Array'!$B193,'Probability Reference Tables '!$C$33:$K$42,6),"ERR"))</f>
        <v>1</v>
      </c>
      <c r="R193">
        <f ca="1">IF(AND($D$4="Weekday",$B$7="morning"),VLOOKUP('Simulation Array'!$B193,'Probability Reference Tables '!$C$12:$K$21,7),IF(AND($D$4="Weekday",$B$7="afternoon"),VLOOKUP('Simulation Array'!$B193,'Probability Reference Tables '!$C$33:$K$42,7),"ERR"))</f>
        <v>1</v>
      </c>
      <c r="S193">
        <f ca="1">IF(AND($D$4="Weekday",$B$7="morning"),VLOOKUP('Simulation Array'!$B193,'Probability Reference Tables '!$C$12:$K$21,8),IF(AND($D$4="Weekday",$B$7="afternoon"),VLOOKUP('Simulation Array'!$B193,'Probability Reference Tables '!$C$33:$K$42,8),"ERR"))</f>
        <v>1</v>
      </c>
      <c r="T193">
        <f ca="1">IF(AND($D$4="Weekday",$B$7="morning"),VLOOKUP('Simulation Array'!$B193,'Probability Reference Tables '!$C$12:$K$21,9),IF(AND($D$4="Weekday",$B$7="afternoon"),VLOOKUP('Simulation Array'!$B193,'Probability Reference Tables '!$C$33:$K$42,9),"ERR"))</f>
        <v>1</v>
      </c>
    </row>
    <row r="194" spans="1:20" x14ac:dyDescent="0.2">
      <c r="A194">
        <v>169</v>
      </c>
      <c r="B194" s="1">
        <f t="shared" ca="1" si="15"/>
        <v>0.29262487986295349</v>
      </c>
      <c r="C194" s="1">
        <f t="shared" ca="1" si="15"/>
        <v>8.5365169874147773E-2</v>
      </c>
      <c r="D194" s="1">
        <f t="shared" ca="1" si="15"/>
        <v>0.53139460070039846</v>
      </c>
      <c r="E194" s="1">
        <f t="shared" ca="1" si="15"/>
        <v>0.43440317924800631</v>
      </c>
      <c r="F194" s="1">
        <f t="shared" ca="1" si="15"/>
        <v>0.83896640871984851</v>
      </c>
      <c r="G194" s="1">
        <f t="shared" ca="1" si="15"/>
        <v>0.96564421923186972</v>
      </c>
      <c r="H194" s="1">
        <f t="shared" ca="1" si="15"/>
        <v>0.78902909006766475</v>
      </c>
      <c r="I194" s="1">
        <f t="shared" ca="1" si="15"/>
        <v>0.46606708740516412</v>
      </c>
      <c r="L194">
        <v>169</v>
      </c>
      <c r="M194">
        <f ca="1">IF(AND($D$4="Weekday",$B$7="morning"),VLOOKUP('Simulation Array'!$B194,'Probability Reference Tables '!$C$12:$K$21,2),IF(AND($D$4="Weekday",$B$7="afternoon"),VLOOKUP('Simulation Array'!$B194,'Probability Reference Tables '!$C$33:$K$42,2),"ERR"))</f>
        <v>1</v>
      </c>
      <c r="N194">
        <f ca="1">IF(AND($D$4="Weekday",$B$7="morning"),VLOOKUP('Simulation Array'!$B194,'Probability Reference Tables '!$C$12:$K$21,3),IF(AND($D$4="Weekday",$B$7="afternoon"),VLOOKUP('Simulation Array'!$B194,'Probability Reference Tables '!$C$33:$K$42,3),"ERR"))</f>
        <v>1</v>
      </c>
      <c r="O194">
        <f ca="1">IF(AND($D$4="Weekday",$B$7="morning"),VLOOKUP('Simulation Array'!$B194,'Probability Reference Tables '!$C$12:$K$21,4),IF(AND($D$4="Weekday",$B$7="afternoon"),VLOOKUP('Simulation Array'!$B194,'Probability Reference Tables '!$C$33:$K$42,4),"ERR"))</f>
        <v>2</v>
      </c>
      <c r="P194">
        <f ca="1">IF(AND($D$4="Weekday",$B$7="morning"),VLOOKUP('Simulation Array'!$B194,'Probability Reference Tables '!$C$12:$K$21,5),IF(AND($D$4="Weekday",$B$7="afternoon"),VLOOKUP('Simulation Array'!$B194,'Probability Reference Tables '!$C$33:$K$42,5),"ERR"))</f>
        <v>1</v>
      </c>
      <c r="Q194">
        <f ca="1">IF(AND($D$4="Weekday",$B$7="morning"),VLOOKUP('Simulation Array'!$B194,'Probability Reference Tables '!$C$12:$K$21,6),IF(AND($D$4="Weekday",$B$7="afternoon"),VLOOKUP('Simulation Array'!$B194,'Probability Reference Tables '!$C$33:$K$42,6),"ERR"))</f>
        <v>1</v>
      </c>
      <c r="R194">
        <f ca="1">IF(AND($D$4="Weekday",$B$7="morning"),VLOOKUP('Simulation Array'!$B194,'Probability Reference Tables '!$C$12:$K$21,7),IF(AND($D$4="Weekday",$B$7="afternoon"),VLOOKUP('Simulation Array'!$B194,'Probability Reference Tables '!$C$33:$K$42,7),"ERR"))</f>
        <v>1</v>
      </c>
      <c r="S194">
        <f ca="1">IF(AND($D$4="Weekday",$B$7="morning"),VLOOKUP('Simulation Array'!$B194,'Probability Reference Tables '!$C$12:$K$21,8),IF(AND($D$4="Weekday",$B$7="afternoon"),VLOOKUP('Simulation Array'!$B194,'Probability Reference Tables '!$C$33:$K$42,8),"ERR"))</f>
        <v>1</v>
      </c>
      <c r="T194">
        <f ca="1">IF(AND($D$4="Weekday",$B$7="morning"),VLOOKUP('Simulation Array'!$B194,'Probability Reference Tables '!$C$12:$K$21,9),IF(AND($D$4="Weekday",$B$7="afternoon"),VLOOKUP('Simulation Array'!$B194,'Probability Reference Tables '!$C$33:$K$42,9),"ERR"))</f>
        <v>2</v>
      </c>
    </row>
    <row r="195" spans="1:20" x14ac:dyDescent="0.2">
      <c r="A195">
        <v>170</v>
      </c>
      <c r="B195" s="1">
        <f t="shared" ca="1" si="15"/>
        <v>0.69622814214978024</v>
      </c>
      <c r="C195" s="1">
        <f t="shared" ca="1" si="15"/>
        <v>0.80271567562318802</v>
      </c>
      <c r="D195" s="1">
        <f t="shared" ca="1" si="15"/>
        <v>0.38254966967881987</v>
      </c>
      <c r="E195" s="1">
        <f t="shared" ca="1" si="15"/>
        <v>0.29904389482724048</v>
      </c>
      <c r="F195" s="1">
        <f t="shared" ca="1" si="15"/>
        <v>0.64522106469677787</v>
      </c>
      <c r="G195" s="1">
        <f t="shared" ca="1" si="15"/>
        <v>0.66695770144872424</v>
      </c>
      <c r="H195" s="1">
        <f t="shared" ca="1" si="15"/>
        <v>3.7257991673329771E-2</v>
      </c>
      <c r="I195" s="1">
        <f t="shared" ca="1" si="15"/>
        <v>0.98638458001918761</v>
      </c>
      <c r="L195">
        <v>170</v>
      </c>
      <c r="M195">
        <f ca="1">IF(AND($D$4="Weekday",$B$7="morning"),VLOOKUP('Simulation Array'!$B195,'Probability Reference Tables '!$C$12:$K$21,2),IF(AND($D$4="Weekday",$B$7="afternoon"),VLOOKUP('Simulation Array'!$B195,'Probability Reference Tables '!$C$33:$K$42,2),"ERR"))</f>
        <v>3</v>
      </c>
      <c r="N195">
        <f ca="1">IF(AND($D$4="Weekday",$B$7="morning"),VLOOKUP('Simulation Array'!$B195,'Probability Reference Tables '!$C$12:$K$21,3),IF(AND($D$4="Weekday",$B$7="afternoon"),VLOOKUP('Simulation Array'!$B195,'Probability Reference Tables '!$C$33:$K$42,3),"ERR"))</f>
        <v>2</v>
      </c>
      <c r="O195">
        <f ca="1">IF(AND($D$4="Weekday",$B$7="morning"),VLOOKUP('Simulation Array'!$B195,'Probability Reference Tables '!$C$12:$K$21,4),IF(AND($D$4="Weekday",$B$7="afternoon"),VLOOKUP('Simulation Array'!$B195,'Probability Reference Tables '!$C$33:$K$42,4),"ERR"))</f>
        <v>4</v>
      </c>
      <c r="P195">
        <f ca="1">IF(AND($D$4="Weekday",$B$7="morning"),VLOOKUP('Simulation Array'!$B195,'Probability Reference Tables '!$C$12:$K$21,5),IF(AND($D$4="Weekday",$B$7="afternoon"),VLOOKUP('Simulation Array'!$B195,'Probability Reference Tables '!$C$33:$K$42,5),"ERR"))</f>
        <v>2</v>
      </c>
      <c r="Q195">
        <f ca="1">IF(AND($D$4="Weekday",$B$7="morning"),VLOOKUP('Simulation Array'!$B195,'Probability Reference Tables '!$C$12:$K$21,6),IF(AND($D$4="Weekday",$B$7="afternoon"),VLOOKUP('Simulation Array'!$B195,'Probability Reference Tables '!$C$33:$K$42,6),"ERR"))</f>
        <v>2</v>
      </c>
      <c r="R195">
        <f ca="1">IF(AND($D$4="Weekday",$B$7="morning"),VLOOKUP('Simulation Array'!$B195,'Probability Reference Tables '!$C$12:$K$21,7),IF(AND($D$4="Weekday",$B$7="afternoon"),VLOOKUP('Simulation Array'!$B195,'Probability Reference Tables '!$C$33:$K$42,7),"ERR"))</f>
        <v>1</v>
      </c>
      <c r="S195">
        <f ca="1">IF(AND($D$4="Weekday",$B$7="morning"),VLOOKUP('Simulation Array'!$B195,'Probability Reference Tables '!$C$12:$K$21,8),IF(AND($D$4="Weekday",$B$7="afternoon"),VLOOKUP('Simulation Array'!$B195,'Probability Reference Tables '!$C$33:$K$42,8),"ERR"))</f>
        <v>1</v>
      </c>
      <c r="T195">
        <f ca="1">IF(AND($D$4="Weekday",$B$7="morning"),VLOOKUP('Simulation Array'!$B195,'Probability Reference Tables '!$C$12:$K$21,9),IF(AND($D$4="Weekday",$B$7="afternoon"),VLOOKUP('Simulation Array'!$B195,'Probability Reference Tables '!$C$33:$K$42,9),"ERR"))</f>
        <v>8</v>
      </c>
    </row>
    <row r="196" spans="1:20" x14ac:dyDescent="0.2">
      <c r="A196">
        <v>171</v>
      </c>
      <c r="B196" s="1">
        <f t="shared" ca="1" si="15"/>
        <v>0.24208236717815546</v>
      </c>
      <c r="C196" s="1">
        <f t="shared" ca="1" si="15"/>
        <v>0.83001574795192945</v>
      </c>
      <c r="D196" s="1">
        <f t="shared" ca="1" si="15"/>
        <v>0.40565679699432755</v>
      </c>
      <c r="E196" s="1">
        <f t="shared" ca="1" si="15"/>
        <v>0.12530484781780482</v>
      </c>
      <c r="F196" s="1">
        <f t="shared" ca="1" si="15"/>
        <v>0.6543401335704131</v>
      </c>
      <c r="G196" s="1">
        <f t="shared" ca="1" si="15"/>
        <v>8.5037603427446817E-2</v>
      </c>
      <c r="H196" s="1">
        <f t="shared" ca="1" si="15"/>
        <v>0.13798317522787851</v>
      </c>
      <c r="I196" s="1">
        <f t="shared" ca="1" si="15"/>
        <v>0.92278722120644519</v>
      </c>
      <c r="L196">
        <v>171</v>
      </c>
      <c r="M196">
        <f ca="1">IF(AND($D$4="Weekday",$B$7="morning"),VLOOKUP('Simulation Array'!$B196,'Probability Reference Tables '!$C$12:$K$21,2),IF(AND($D$4="Weekday",$B$7="afternoon"),VLOOKUP('Simulation Array'!$B196,'Probability Reference Tables '!$C$33:$K$42,2),"ERR"))</f>
        <v>1</v>
      </c>
      <c r="N196">
        <f ca="1">IF(AND($D$4="Weekday",$B$7="morning"),VLOOKUP('Simulation Array'!$B196,'Probability Reference Tables '!$C$12:$K$21,3),IF(AND($D$4="Weekday",$B$7="afternoon"),VLOOKUP('Simulation Array'!$B196,'Probability Reference Tables '!$C$33:$K$42,3),"ERR"))</f>
        <v>1</v>
      </c>
      <c r="O196">
        <f ca="1">IF(AND($D$4="Weekday",$B$7="morning"),VLOOKUP('Simulation Array'!$B196,'Probability Reference Tables '!$C$12:$K$21,4),IF(AND($D$4="Weekday",$B$7="afternoon"),VLOOKUP('Simulation Array'!$B196,'Probability Reference Tables '!$C$33:$K$42,4),"ERR"))</f>
        <v>1</v>
      </c>
      <c r="P196">
        <f ca="1">IF(AND($D$4="Weekday",$B$7="morning"),VLOOKUP('Simulation Array'!$B196,'Probability Reference Tables '!$C$12:$K$21,5),IF(AND($D$4="Weekday",$B$7="afternoon"),VLOOKUP('Simulation Array'!$B196,'Probability Reference Tables '!$C$33:$K$42,5),"ERR"))</f>
        <v>1</v>
      </c>
      <c r="Q196">
        <f ca="1">IF(AND($D$4="Weekday",$B$7="morning"),VLOOKUP('Simulation Array'!$B196,'Probability Reference Tables '!$C$12:$K$21,6),IF(AND($D$4="Weekday",$B$7="afternoon"),VLOOKUP('Simulation Array'!$B196,'Probability Reference Tables '!$C$33:$K$42,6),"ERR"))</f>
        <v>1</v>
      </c>
      <c r="R196">
        <f ca="1">IF(AND($D$4="Weekday",$B$7="morning"),VLOOKUP('Simulation Array'!$B196,'Probability Reference Tables '!$C$12:$K$21,7),IF(AND($D$4="Weekday",$B$7="afternoon"),VLOOKUP('Simulation Array'!$B196,'Probability Reference Tables '!$C$33:$K$42,7),"ERR"))</f>
        <v>1</v>
      </c>
      <c r="S196">
        <f ca="1">IF(AND($D$4="Weekday",$B$7="morning"),VLOOKUP('Simulation Array'!$B196,'Probability Reference Tables '!$C$12:$K$21,8),IF(AND($D$4="Weekday",$B$7="afternoon"),VLOOKUP('Simulation Array'!$B196,'Probability Reference Tables '!$C$33:$K$42,8),"ERR"))</f>
        <v>1</v>
      </c>
      <c r="T196">
        <f ca="1">IF(AND($D$4="Weekday",$B$7="morning"),VLOOKUP('Simulation Array'!$B196,'Probability Reference Tables '!$C$12:$K$21,9),IF(AND($D$4="Weekday",$B$7="afternoon"),VLOOKUP('Simulation Array'!$B196,'Probability Reference Tables '!$C$33:$K$42,9),"ERR"))</f>
        <v>1</v>
      </c>
    </row>
    <row r="197" spans="1:20" x14ac:dyDescent="0.2">
      <c r="A197">
        <v>172</v>
      </c>
      <c r="B197" s="1">
        <f t="shared" ca="1" si="15"/>
        <v>0.81260192755663863</v>
      </c>
      <c r="C197" s="1">
        <f t="shared" ca="1" si="15"/>
        <v>3.5305452691359984E-2</v>
      </c>
      <c r="D197" s="1">
        <f t="shared" ca="1" si="15"/>
        <v>0.71424930755796145</v>
      </c>
      <c r="E197" s="1">
        <f t="shared" ca="1" si="15"/>
        <v>0.92626677827363335</v>
      </c>
      <c r="F197" s="1">
        <f t="shared" ca="1" si="15"/>
        <v>0.35160101668865373</v>
      </c>
      <c r="G197" s="1">
        <f t="shared" ca="1" si="15"/>
        <v>0.37759417542624951</v>
      </c>
      <c r="H197" s="1">
        <f t="shared" ca="1" si="15"/>
        <v>4.1349880467688838E-2</v>
      </c>
      <c r="I197" s="1">
        <f t="shared" ca="1" si="15"/>
        <v>0.47411198610696725</v>
      </c>
      <c r="L197">
        <v>172</v>
      </c>
      <c r="M197">
        <f ca="1">IF(AND($D$4="Weekday",$B$7="morning"),VLOOKUP('Simulation Array'!$B197,'Probability Reference Tables '!$C$12:$K$21,2),IF(AND($D$4="Weekday",$B$7="afternoon"),VLOOKUP('Simulation Array'!$B197,'Probability Reference Tables '!$C$33:$K$42,2),"ERR"))</f>
        <v>3</v>
      </c>
      <c r="N197">
        <f ca="1">IF(AND($D$4="Weekday",$B$7="morning"),VLOOKUP('Simulation Array'!$B197,'Probability Reference Tables '!$C$12:$K$21,3),IF(AND($D$4="Weekday",$B$7="afternoon"),VLOOKUP('Simulation Array'!$B197,'Probability Reference Tables '!$C$33:$K$42,3),"ERR"))</f>
        <v>2</v>
      </c>
      <c r="O197">
        <f ca="1">IF(AND($D$4="Weekday",$B$7="morning"),VLOOKUP('Simulation Array'!$B197,'Probability Reference Tables '!$C$12:$K$21,4),IF(AND($D$4="Weekday",$B$7="afternoon"),VLOOKUP('Simulation Array'!$B197,'Probability Reference Tables '!$C$33:$K$42,4),"ERR"))</f>
        <v>5</v>
      </c>
      <c r="P197">
        <f ca="1">IF(AND($D$4="Weekday",$B$7="morning"),VLOOKUP('Simulation Array'!$B197,'Probability Reference Tables '!$C$12:$K$21,5),IF(AND($D$4="Weekday",$B$7="afternoon"),VLOOKUP('Simulation Array'!$B197,'Probability Reference Tables '!$C$33:$K$42,5),"ERR"))</f>
        <v>3</v>
      </c>
      <c r="Q197">
        <f ca="1">IF(AND($D$4="Weekday",$B$7="morning"),VLOOKUP('Simulation Array'!$B197,'Probability Reference Tables '!$C$12:$K$21,6),IF(AND($D$4="Weekday",$B$7="afternoon"),VLOOKUP('Simulation Array'!$B197,'Probability Reference Tables '!$C$33:$K$42,6),"ERR"))</f>
        <v>3</v>
      </c>
      <c r="R197">
        <f ca="1">IF(AND($D$4="Weekday",$B$7="morning"),VLOOKUP('Simulation Array'!$B197,'Probability Reference Tables '!$C$12:$K$21,7),IF(AND($D$4="Weekday",$B$7="afternoon"),VLOOKUP('Simulation Array'!$B197,'Probability Reference Tables '!$C$33:$K$42,7),"ERR"))</f>
        <v>2</v>
      </c>
      <c r="S197">
        <f ca="1">IF(AND($D$4="Weekday",$B$7="morning"),VLOOKUP('Simulation Array'!$B197,'Probability Reference Tables '!$C$12:$K$21,8),IF(AND($D$4="Weekday",$B$7="afternoon"),VLOOKUP('Simulation Array'!$B197,'Probability Reference Tables '!$C$33:$K$42,8),"ERR"))</f>
        <v>1</v>
      </c>
      <c r="T197">
        <f ca="1">IF(AND($D$4="Weekday",$B$7="morning"),VLOOKUP('Simulation Array'!$B197,'Probability Reference Tables '!$C$12:$K$21,9),IF(AND($D$4="Weekday",$B$7="afternoon"),VLOOKUP('Simulation Array'!$B197,'Probability Reference Tables '!$C$33:$K$42,9),"ERR"))</f>
        <v>10</v>
      </c>
    </row>
    <row r="198" spans="1:20" x14ac:dyDescent="0.2">
      <c r="A198">
        <v>173</v>
      </c>
      <c r="B198" s="1">
        <f t="shared" ca="1" si="15"/>
        <v>0.246035606313315</v>
      </c>
      <c r="C198" s="1">
        <f t="shared" ca="1" si="15"/>
        <v>0.16359361513773329</v>
      </c>
      <c r="D198" s="1">
        <f t="shared" ca="1" si="15"/>
        <v>0.77988996253527199</v>
      </c>
      <c r="E198" s="1">
        <f t="shared" ca="1" si="15"/>
        <v>0.8078840105638867</v>
      </c>
      <c r="F198" s="1">
        <f t="shared" ca="1" si="15"/>
        <v>0.25797851147220219</v>
      </c>
      <c r="G198" s="1">
        <f t="shared" ca="1" si="15"/>
        <v>0.82772192569038672</v>
      </c>
      <c r="H198" s="1">
        <f t="shared" ca="1" si="15"/>
        <v>0.97993524768486828</v>
      </c>
      <c r="I198" s="1">
        <f t="shared" ca="1" si="15"/>
        <v>0.92494042841550539</v>
      </c>
      <c r="L198">
        <v>173</v>
      </c>
      <c r="M198">
        <f ca="1">IF(AND($D$4="Weekday",$B$7="morning"),VLOOKUP('Simulation Array'!$B198,'Probability Reference Tables '!$C$12:$K$21,2),IF(AND($D$4="Weekday",$B$7="afternoon"),VLOOKUP('Simulation Array'!$B198,'Probability Reference Tables '!$C$33:$K$42,2),"ERR"))</f>
        <v>1</v>
      </c>
      <c r="N198">
        <f ca="1">IF(AND($D$4="Weekday",$B$7="morning"),VLOOKUP('Simulation Array'!$B198,'Probability Reference Tables '!$C$12:$K$21,3),IF(AND($D$4="Weekday",$B$7="afternoon"),VLOOKUP('Simulation Array'!$B198,'Probability Reference Tables '!$C$33:$K$42,3),"ERR"))</f>
        <v>1</v>
      </c>
      <c r="O198">
        <f ca="1">IF(AND($D$4="Weekday",$B$7="morning"),VLOOKUP('Simulation Array'!$B198,'Probability Reference Tables '!$C$12:$K$21,4),IF(AND($D$4="Weekday",$B$7="afternoon"),VLOOKUP('Simulation Array'!$B198,'Probability Reference Tables '!$C$33:$K$42,4),"ERR"))</f>
        <v>1</v>
      </c>
      <c r="P198">
        <f ca="1">IF(AND($D$4="Weekday",$B$7="morning"),VLOOKUP('Simulation Array'!$B198,'Probability Reference Tables '!$C$12:$K$21,5),IF(AND($D$4="Weekday",$B$7="afternoon"),VLOOKUP('Simulation Array'!$B198,'Probability Reference Tables '!$C$33:$K$42,5),"ERR"))</f>
        <v>1</v>
      </c>
      <c r="Q198">
        <f ca="1">IF(AND($D$4="Weekday",$B$7="morning"),VLOOKUP('Simulation Array'!$B198,'Probability Reference Tables '!$C$12:$K$21,6),IF(AND($D$4="Weekday",$B$7="afternoon"),VLOOKUP('Simulation Array'!$B198,'Probability Reference Tables '!$C$33:$K$42,6),"ERR"))</f>
        <v>1</v>
      </c>
      <c r="R198">
        <f ca="1">IF(AND($D$4="Weekday",$B$7="morning"),VLOOKUP('Simulation Array'!$B198,'Probability Reference Tables '!$C$12:$K$21,7),IF(AND($D$4="Weekday",$B$7="afternoon"),VLOOKUP('Simulation Array'!$B198,'Probability Reference Tables '!$C$33:$K$42,7),"ERR"))</f>
        <v>1</v>
      </c>
      <c r="S198">
        <f ca="1">IF(AND($D$4="Weekday",$B$7="morning"),VLOOKUP('Simulation Array'!$B198,'Probability Reference Tables '!$C$12:$K$21,8),IF(AND($D$4="Weekday",$B$7="afternoon"),VLOOKUP('Simulation Array'!$B198,'Probability Reference Tables '!$C$33:$K$42,8),"ERR"))</f>
        <v>1</v>
      </c>
      <c r="T198">
        <f ca="1">IF(AND($D$4="Weekday",$B$7="morning"),VLOOKUP('Simulation Array'!$B198,'Probability Reference Tables '!$C$12:$K$21,9),IF(AND($D$4="Weekday",$B$7="afternoon"),VLOOKUP('Simulation Array'!$B198,'Probability Reference Tables '!$C$33:$K$42,9),"ERR"))</f>
        <v>1</v>
      </c>
    </row>
    <row r="199" spans="1:20" x14ac:dyDescent="0.2">
      <c r="A199">
        <v>174</v>
      </c>
      <c r="B199" s="1">
        <f t="shared" ca="1" si="15"/>
        <v>8.9702856795559449E-2</v>
      </c>
      <c r="C199" s="1">
        <f t="shared" ca="1" si="15"/>
        <v>0.83238270298559747</v>
      </c>
      <c r="D199" s="1">
        <f t="shared" ca="1" si="15"/>
        <v>0.2554751232907404</v>
      </c>
      <c r="E199" s="1">
        <f t="shared" ca="1" si="15"/>
        <v>0.82859170327227349</v>
      </c>
      <c r="F199" s="1">
        <f t="shared" ca="1" si="15"/>
        <v>0.78914776110600826</v>
      </c>
      <c r="G199" s="1">
        <f t="shared" ca="1" si="15"/>
        <v>0.59166737720934059</v>
      </c>
      <c r="H199" s="1">
        <f t="shared" ca="1" si="15"/>
        <v>0.45465256340568483</v>
      </c>
      <c r="I199" s="1">
        <f t="shared" ca="1" si="15"/>
        <v>5.0406323204664094E-2</v>
      </c>
      <c r="L199">
        <v>174</v>
      </c>
      <c r="M199">
        <f ca="1">IF(AND($D$4="Weekday",$B$7="morning"),VLOOKUP('Simulation Array'!$B199,'Probability Reference Tables '!$C$12:$K$21,2),IF(AND($D$4="Weekday",$B$7="afternoon"),VLOOKUP('Simulation Array'!$B199,'Probability Reference Tables '!$C$33:$K$42,2),"ERR"))</f>
        <v>1</v>
      </c>
      <c r="N199">
        <f ca="1">IF(AND($D$4="Weekday",$B$7="morning"),VLOOKUP('Simulation Array'!$B199,'Probability Reference Tables '!$C$12:$K$21,3),IF(AND($D$4="Weekday",$B$7="afternoon"),VLOOKUP('Simulation Array'!$B199,'Probability Reference Tables '!$C$33:$K$42,3),"ERR"))</f>
        <v>1</v>
      </c>
      <c r="O199">
        <f ca="1">IF(AND($D$4="Weekday",$B$7="morning"),VLOOKUP('Simulation Array'!$B199,'Probability Reference Tables '!$C$12:$K$21,4),IF(AND($D$4="Weekday",$B$7="afternoon"),VLOOKUP('Simulation Array'!$B199,'Probability Reference Tables '!$C$33:$K$42,4),"ERR"))</f>
        <v>1</v>
      </c>
      <c r="P199">
        <f ca="1">IF(AND($D$4="Weekday",$B$7="morning"),VLOOKUP('Simulation Array'!$B199,'Probability Reference Tables '!$C$12:$K$21,5),IF(AND($D$4="Weekday",$B$7="afternoon"),VLOOKUP('Simulation Array'!$B199,'Probability Reference Tables '!$C$33:$K$42,5),"ERR"))</f>
        <v>1</v>
      </c>
      <c r="Q199">
        <f ca="1">IF(AND($D$4="Weekday",$B$7="morning"),VLOOKUP('Simulation Array'!$B199,'Probability Reference Tables '!$C$12:$K$21,6),IF(AND($D$4="Weekday",$B$7="afternoon"),VLOOKUP('Simulation Array'!$B199,'Probability Reference Tables '!$C$33:$K$42,6),"ERR"))</f>
        <v>1</v>
      </c>
      <c r="R199">
        <f ca="1">IF(AND($D$4="Weekday",$B$7="morning"),VLOOKUP('Simulation Array'!$B199,'Probability Reference Tables '!$C$12:$K$21,7),IF(AND($D$4="Weekday",$B$7="afternoon"),VLOOKUP('Simulation Array'!$B199,'Probability Reference Tables '!$C$33:$K$42,7),"ERR"))</f>
        <v>1</v>
      </c>
      <c r="S199">
        <f ca="1">IF(AND($D$4="Weekday",$B$7="morning"),VLOOKUP('Simulation Array'!$B199,'Probability Reference Tables '!$C$12:$K$21,8),IF(AND($D$4="Weekday",$B$7="afternoon"),VLOOKUP('Simulation Array'!$B199,'Probability Reference Tables '!$C$33:$K$42,8),"ERR"))</f>
        <v>1</v>
      </c>
      <c r="T199">
        <f ca="1">IF(AND($D$4="Weekday",$B$7="morning"),VLOOKUP('Simulation Array'!$B199,'Probability Reference Tables '!$C$12:$K$21,9),IF(AND($D$4="Weekday",$B$7="afternoon"),VLOOKUP('Simulation Array'!$B199,'Probability Reference Tables '!$C$33:$K$42,9),"ERR"))</f>
        <v>0</v>
      </c>
    </row>
    <row r="200" spans="1:20" x14ac:dyDescent="0.2">
      <c r="A200">
        <v>175</v>
      </c>
      <c r="B200" s="1">
        <f t="shared" ca="1" si="15"/>
        <v>0.30919183447358811</v>
      </c>
      <c r="C200" s="1">
        <f t="shared" ca="1" si="15"/>
        <v>0.85848907564928079</v>
      </c>
      <c r="D200" s="1">
        <f t="shared" ca="1" si="15"/>
        <v>0.18159873017314543</v>
      </c>
      <c r="E200" s="1">
        <f t="shared" ca="1" si="15"/>
        <v>0.12465711876388907</v>
      </c>
      <c r="F200" s="1">
        <f t="shared" ca="1" si="15"/>
        <v>0.32314216649987926</v>
      </c>
      <c r="G200" s="1">
        <f t="shared" ca="1" si="15"/>
        <v>0.95202732297878145</v>
      </c>
      <c r="H200" s="1">
        <f t="shared" ca="1" si="15"/>
        <v>0.22861219002217981</v>
      </c>
      <c r="I200" s="1">
        <f t="shared" ca="1" si="15"/>
        <v>0.684217545485445</v>
      </c>
      <c r="L200">
        <v>175</v>
      </c>
      <c r="M200">
        <f ca="1">IF(AND($D$4="Weekday",$B$7="morning"),VLOOKUP('Simulation Array'!$B200,'Probability Reference Tables '!$C$12:$K$21,2),IF(AND($D$4="Weekday",$B$7="afternoon"),VLOOKUP('Simulation Array'!$B200,'Probability Reference Tables '!$C$33:$K$42,2),"ERR"))</f>
        <v>1</v>
      </c>
      <c r="N200">
        <f ca="1">IF(AND($D$4="Weekday",$B$7="morning"),VLOOKUP('Simulation Array'!$B200,'Probability Reference Tables '!$C$12:$K$21,3),IF(AND($D$4="Weekday",$B$7="afternoon"),VLOOKUP('Simulation Array'!$B200,'Probability Reference Tables '!$C$33:$K$42,3),"ERR"))</f>
        <v>1</v>
      </c>
      <c r="O200">
        <f ca="1">IF(AND($D$4="Weekday",$B$7="morning"),VLOOKUP('Simulation Array'!$B200,'Probability Reference Tables '!$C$12:$K$21,4),IF(AND($D$4="Weekday",$B$7="afternoon"),VLOOKUP('Simulation Array'!$B200,'Probability Reference Tables '!$C$33:$K$42,4),"ERR"))</f>
        <v>2</v>
      </c>
      <c r="P200">
        <f ca="1">IF(AND($D$4="Weekday",$B$7="morning"),VLOOKUP('Simulation Array'!$B200,'Probability Reference Tables '!$C$12:$K$21,5),IF(AND($D$4="Weekday",$B$7="afternoon"),VLOOKUP('Simulation Array'!$B200,'Probability Reference Tables '!$C$33:$K$42,5),"ERR"))</f>
        <v>1</v>
      </c>
      <c r="Q200">
        <f ca="1">IF(AND($D$4="Weekday",$B$7="morning"),VLOOKUP('Simulation Array'!$B200,'Probability Reference Tables '!$C$12:$K$21,6),IF(AND($D$4="Weekday",$B$7="afternoon"),VLOOKUP('Simulation Array'!$B200,'Probability Reference Tables '!$C$33:$K$42,6),"ERR"))</f>
        <v>1</v>
      </c>
      <c r="R200">
        <f ca="1">IF(AND($D$4="Weekday",$B$7="morning"),VLOOKUP('Simulation Array'!$B200,'Probability Reference Tables '!$C$12:$K$21,7),IF(AND($D$4="Weekday",$B$7="afternoon"),VLOOKUP('Simulation Array'!$B200,'Probability Reference Tables '!$C$33:$K$42,7),"ERR"))</f>
        <v>1</v>
      </c>
      <c r="S200">
        <f ca="1">IF(AND($D$4="Weekday",$B$7="morning"),VLOOKUP('Simulation Array'!$B200,'Probability Reference Tables '!$C$12:$K$21,8),IF(AND($D$4="Weekday",$B$7="afternoon"),VLOOKUP('Simulation Array'!$B200,'Probability Reference Tables '!$C$33:$K$42,8),"ERR"))</f>
        <v>1</v>
      </c>
      <c r="T200">
        <f ca="1">IF(AND($D$4="Weekday",$B$7="morning"),VLOOKUP('Simulation Array'!$B200,'Probability Reference Tables '!$C$12:$K$21,9),IF(AND($D$4="Weekday",$B$7="afternoon"),VLOOKUP('Simulation Array'!$B200,'Probability Reference Tables '!$C$33:$K$42,9),"ERR"))</f>
        <v>2</v>
      </c>
    </row>
    <row r="201" spans="1:20" x14ac:dyDescent="0.2">
      <c r="A201">
        <v>176</v>
      </c>
      <c r="B201" s="1">
        <f t="shared" ca="1" si="15"/>
        <v>0.49087017358981222</v>
      </c>
      <c r="C201" s="1">
        <f t="shared" ca="1" si="15"/>
        <v>0.27753145763270493</v>
      </c>
      <c r="D201" s="1">
        <f t="shared" ca="1" si="15"/>
        <v>0.1307457853812718</v>
      </c>
      <c r="E201" s="1">
        <f t="shared" ca="1" si="15"/>
        <v>0.82221894928477302</v>
      </c>
      <c r="F201" s="1">
        <f t="shared" ca="1" si="15"/>
        <v>0.97716385282599239</v>
      </c>
      <c r="G201" s="1">
        <f t="shared" ca="1" si="15"/>
        <v>0.96422817240840097</v>
      </c>
      <c r="H201" s="1">
        <f t="shared" ca="1" si="15"/>
        <v>0.51062022376526606</v>
      </c>
      <c r="I201" s="1">
        <f t="shared" ca="1" si="15"/>
        <v>0.69674412217803461</v>
      </c>
      <c r="L201">
        <v>176</v>
      </c>
      <c r="M201">
        <f ca="1">IF(AND($D$4="Weekday",$B$7="morning"),VLOOKUP('Simulation Array'!$B201,'Probability Reference Tables '!$C$12:$K$21,2),IF(AND($D$4="Weekday",$B$7="afternoon"),VLOOKUP('Simulation Array'!$B201,'Probability Reference Tables '!$C$33:$K$42,2),"ERR"))</f>
        <v>2</v>
      </c>
      <c r="N201">
        <f ca="1">IF(AND($D$4="Weekday",$B$7="morning"),VLOOKUP('Simulation Array'!$B201,'Probability Reference Tables '!$C$12:$K$21,3),IF(AND($D$4="Weekday",$B$7="afternoon"),VLOOKUP('Simulation Array'!$B201,'Probability Reference Tables '!$C$33:$K$42,3),"ERR"))</f>
        <v>1</v>
      </c>
      <c r="O201">
        <f ca="1">IF(AND($D$4="Weekday",$B$7="morning"),VLOOKUP('Simulation Array'!$B201,'Probability Reference Tables '!$C$12:$K$21,4),IF(AND($D$4="Weekday",$B$7="afternoon"),VLOOKUP('Simulation Array'!$B201,'Probability Reference Tables '!$C$33:$K$42,4),"ERR"))</f>
        <v>3</v>
      </c>
      <c r="P201">
        <f ca="1">IF(AND($D$4="Weekday",$B$7="morning"),VLOOKUP('Simulation Array'!$B201,'Probability Reference Tables '!$C$12:$K$21,5),IF(AND($D$4="Weekday",$B$7="afternoon"),VLOOKUP('Simulation Array'!$B201,'Probability Reference Tables '!$C$33:$K$42,5),"ERR"))</f>
        <v>2</v>
      </c>
      <c r="Q201">
        <f ca="1">IF(AND($D$4="Weekday",$B$7="morning"),VLOOKUP('Simulation Array'!$B201,'Probability Reference Tables '!$C$12:$K$21,6),IF(AND($D$4="Weekday",$B$7="afternoon"),VLOOKUP('Simulation Array'!$B201,'Probability Reference Tables '!$C$33:$K$42,6),"ERR"))</f>
        <v>2</v>
      </c>
      <c r="R201">
        <f ca="1">IF(AND($D$4="Weekday",$B$7="morning"),VLOOKUP('Simulation Array'!$B201,'Probability Reference Tables '!$C$12:$K$21,7),IF(AND($D$4="Weekday",$B$7="afternoon"),VLOOKUP('Simulation Array'!$B201,'Probability Reference Tables '!$C$33:$K$42,7),"ERR"))</f>
        <v>1</v>
      </c>
      <c r="S201">
        <f ca="1">IF(AND($D$4="Weekday",$B$7="morning"),VLOOKUP('Simulation Array'!$B201,'Probability Reference Tables '!$C$12:$K$21,8),IF(AND($D$4="Weekday",$B$7="afternoon"),VLOOKUP('Simulation Array'!$B201,'Probability Reference Tables '!$C$33:$K$42,8),"ERR"))</f>
        <v>1</v>
      </c>
      <c r="T201">
        <f ca="1">IF(AND($D$4="Weekday",$B$7="morning"),VLOOKUP('Simulation Array'!$B201,'Probability Reference Tables '!$C$12:$K$21,9),IF(AND($D$4="Weekday",$B$7="afternoon"),VLOOKUP('Simulation Array'!$B201,'Probability Reference Tables '!$C$33:$K$42,9),"ERR"))</f>
        <v>5</v>
      </c>
    </row>
    <row r="202" spans="1:20" x14ac:dyDescent="0.2">
      <c r="A202">
        <v>177</v>
      </c>
      <c r="B202" s="1">
        <f t="shared" ca="1" si="15"/>
        <v>0.37887833998418596</v>
      </c>
      <c r="C202" s="1">
        <f t="shared" ca="1" si="15"/>
        <v>0.16550671919167292</v>
      </c>
      <c r="D202" s="1">
        <f t="shared" ca="1" si="15"/>
        <v>1.6049060723502762E-2</v>
      </c>
      <c r="E202" s="1">
        <f t="shared" ca="1" si="15"/>
        <v>0.57329461536344251</v>
      </c>
      <c r="F202" s="1">
        <f t="shared" ca="1" si="15"/>
        <v>0.612168089800886</v>
      </c>
      <c r="G202" s="1">
        <f t="shared" ca="1" si="15"/>
        <v>0.68375480069100802</v>
      </c>
      <c r="H202" s="1">
        <f t="shared" ca="1" si="15"/>
        <v>0.8576555327426737</v>
      </c>
      <c r="I202" s="1">
        <f t="shared" ca="1" si="15"/>
        <v>0.58421934876914705</v>
      </c>
      <c r="L202">
        <v>177</v>
      </c>
      <c r="M202">
        <f ca="1">IF(AND($D$4="Weekday",$B$7="morning"),VLOOKUP('Simulation Array'!$B202,'Probability Reference Tables '!$C$12:$K$21,2),IF(AND($D$4="Weekday",$B$7="afternoon"),VLOOKUP('Simulation Array'!$B202,'Probability Reference Tables '!$C$33:$K$42,2),"ERR"))</f>
        <v>1</v>
      </c>
      <c r="N202">
        <f ca="1">IF(AND($D$4="Weekday",$B$7="morning"),VLOOKUP('Simulation Array'!$B202,'Probability Reference Tables '!$C$12:$K$21,3),IF(AND($D$4="Weekday",$B$7="afternoon"),VLOOKUP('Simulation Array'!$B202,'Probability Reference Tables '!$C$33:$K$42,3),"ERR"))</f>
        <v>1</v>
      </c>
      <c r="O202">
        <f ca="1">IF(AND($D$4="Weekday",$B$7="morning"),VLOOKUP('Simulation Array'!$B202,'Probability Reference Tables '!$C$12:$K$21,4),IF(AND($D$4="Weekday",$B$7="afternoon"),VLOOKUP('Simulation Array'!$B202,'Probability Reference Tables '!$C$33:$K$42,4),"ERR"))</f>
        <v>2</v>
      </c>
      <c r="P202">
        <f ca="1">IF(AND($D$4="Weekday",$B$7="morning"),VLOOKUP('Simulation Array'!$B202,'Probability Reference Tables '!$C$12:$K$21,5),IF(AND($D$4="Weekday",$B$7="afternoon"),VLOOKUP('Simulation Array'!$B202,'Probability Reference Tables '!$C$33:$K$42,5),"ERR"))</f>
        <v>1</v>
      </c>
      <c r="Q202">
        <f ca="1">IF(AND($D$4="Weekday",$B$7="morning"),VLOOKUP('Simulation Array'!$B202,'Probability Reference Tables '!$C$12:$K$21,6),IF(AND($D$4="Weekday",$B$7="afternoon"),VLOOKUP('Simulation Array'!$B202,'Probability Reference Tables '!$C$33:$K$42,6),"ERR"))</f>
        <v>1</v>
      </c>
      <c r="R202">
        <f ca="1">IF(AND($D$4="Weekday",$B$7="morning"),VLOOKUP('Simulation Array'!$B202,'Probability Reference Tables '!$C$12:$K$21,7),IF(AND($D$4="Weekday",$B$7="afternoon"),VLOOKUP('Simulation Array'!$B202,'Probability Reference Tables '!$C$33:$K$42,7),"ERR"))</f>
        <v>1</v>
      </c>
      <c r="S202">
        <f ca="1">IF(AND($D$4="Weekday",$B$7="morning"),VLOOKUP('Simulation Array'!$B202,'Probability Reference Tables '!$C$12:$K$21,8),IF(AND($D$4="Weekday",$B$7="afternoon"),VLOOKUP('Simulation Array'!$B202,'Probability Reference Tables '!$C$33:$K$42,8),"ERR"))</f>
        <v>1</v>
      </c>
      <c r="T202">
        <f ca="1">IF(AND($D$4="Weekday",$B$7="morning"),VLOOKUP('Simulation Array'!$B202,'Probability Reference Tables '!$C$12:$K$21,9),IF(AND($D$4="Weekday",$B$7="afternoon"),VLOOKUP('Simulation Array'!$B202,'Probability Reference Tables '!$C$33:$K$42,9),"ERR"))</f>
        <v>3</v>
      </c>
    </row>
    <row r="203" spans="1:20" x14ac:dyDescent="0.2">
      <c r="A203">
        <v>178</v>
      </c>
      <c r="B203" s="1">
        <f t="shared" ref="B203:I218" ca="1" si="16">RAND()</f>
        <v>0.69063115049863422</v>
      </c>
      <c r="C203" s="1">
        <f t="shared" ca="1" si="16"/>
        <v>0.17174599534532942</v>
      </c>
      <c r="D203" s="1">
        <f t="shared" ca="1" si="16"/>
        <v>0.41813848072866566</v>
      </c>
      <c r="E203" s="1">
        <f t="shared" ca="1" si="16"/>
        <v>0.54742304409656739</v>
      </c>
      <c r="F203" s="1">
        <f t="shared" ca="1" si="16"/>
        <v>0.526806854415383</v>
      </c>
      <c r="G203" s="1">
        <f t="shared" ca="1" si="16"/>
        <v>0.90827339014850328</v>
      </c>
      <c r="H203" s="1">
        <f t="shared" ca="1" si="16"/>
        <v>0.83211513319595887</v>
      </c>
      <c r="I203" s="1">
        <f t="shared" ca="1" si="16"/>
        <v>0.33561623024108056</v>
      </c>
      <c r="L203">
        <v>178</v>
      </c>
      <c r="M203">
        <f ca="1">IF(AND($D$4="Weekday",$B$7="morning"),VLOOKUP('Simulation Array'!$B203,'Probability Reference Tables '!$C$12:$K$21,2),IF(AND($D$4="Weekday",$B$7="afternoon"),VLOOKUP('Simulation Array'!$B203,'Probability Reference Tables '!$C$33:$K$42,2),"ERR"))</f>
        <v>3</v>
      </c>
      <c r="N203">
        <f ca="1">IF(AND($D$4="Weekday",$B$7="morning"),VLOOKUP('Simulation Array'!$B203,'Probability Reference Tables '!$C$12:$K$21,3),IF(AND($D$4="Weekday",$B$7="afternoon"),VLOOKUP('Simulation Array'!$B203,'Probability Reference Tables '!$C$33:$K$42,3),"ERR"))</f>
        <v>2</v>
      </c>
      <c r="O203">
        <f ca="1">IF(AND($D$4="Weekday",$B$7="morning"),VLOOKUP('Simulation Array'!$B203,'Probability Reference Tables '!$C$12:$K$21,4),IF(AND($D$4="Weekday",$B$7="afternoon"),VLOOKUP('Simulation Array'!$B203,'Probability Reference Tables '!$C$33:$K$42,4),"ERR"))</f>
        <v>4</v>
      </c>
      <c r="P203">
        <f ca="1">IF(AND($D$4="Weekday",$B$7="morning"),VLOOKUP('Simulation Array'!$B203,'Probability Reference Tables '!$C$12:$K$21,5),IF(AND($D$4="Weekday",$B$7="afternoon"),VLOOKUP('Simulation Array'!$B203,'Probability Reference Tables '!$C$33:$K$42,5),"ERR"))</f>
        <v>2</v>
      </c>
      <c r="Q203">
        <f ca="1">IF(AND($D$4="Weekday",$B$7="morning"),VLOOKUP('Simulation Array'!$B203,'Probability Reference Tables '!$C$12:$K$21,6),IF(AND($D$4="Weekday",$B$7="afternoon"),VLOOKUP('Simulation Array'!$B203,'Probability Reference Tables '!$C$33:$K$42,6),"ERR"))</f>
        <v>2</v>
      </c>
      <c r="R203">
        <f ca="1">IF(AND($D$4="Weekday",$B$7="morning"),VLOOKUP('Simulation Array'!$B203,'Probability Reference Tables '!$C$12:$K$21,7),IF(AND($D$4="Weekday",$B$7="afternoon"),VLOOKUP('Simulation Array'!$B203,'Probability Reference Tables '!$C$33:$K$42,7),"ERR"))</f>
        <v>1</v>
      </c>
      <c r="S203">
        <f ca="1">IF(AND($D$4="Weekday",$B$7="morning"),VLOOKUP('Simulation Array'!$B203,'Probability Reference Tables '!$C$12:$K$21,8),IF(AND($D$4="Weekday",$B$7="afternoon"),VLOOKUP('Simulation Array'!$B203,'Probability Reference Tables '!$C$33:$K$42,8),"ERR"))</f>
        <v>1</v>
      </c>
      <c r="T203">
        <f ca="1">IF(AND($D$4="Weekday",$B$7="morning"),VLOOKUP('Simulation Array'!$B203,'Probability Reference Tables '!$C$12:$K$21,9),IF(AND($D$4="Weekday",$B$7="afternoon"),VLOOKUP('Simulation Array'!$B203,'Probability Reference Tables '!$C$33:$K$42,9),"ERR"))</f>
        <v>8</v>
      </c>
    </row>
    <row r="204" spans="1:20" x14ac:dyDescent="0.2">
      <c r="A204">
        <v>179</v>
      </c>
      <c r="B204" s="1">
        <f t="shared" ca="1" si="16"/>
        <v>3.6654131271590673E-2</v>
      </c>
      <c r="C204" s="1">
        <f t="shared" ca="1" si="16"/>
        <v>0.16005752044333665</v>
      </c>
      <c r="D204" s="1">
        <f t="shared" ca="1" si="16"/>
        <v>2.3985741727706067E-2</v>
      </c>
      <c r="E204" s="1">
        <f t="shared" ca="1" si="16"/>
        <v>0.8391648876350063</v>
      </c>
      <c r="F204" s="1">
        <f t="shared" ca="1" si="16"/>
        <v>0.5272924928031083</v>
      </c>
      <c r="G204" s="1">
        <f t="shared" ca="1" si="16"/>
        <v>0.62019836452834787</v>
      </c>
      <c r="H204" s="1">
        <f t="shared" ca="1" si="16"/>
        <v>0.77458041072717643</v>
      </c>
      <c r="I204" s="1">
        <f t="shared" ca="1" si="16"/>
        <v>0.64783548191335927</v>
      </c>
      <c r="L204">
        <v>179</v>
      </c>
      <c r="M204">
        <f ca="1">IF(AND($D$4="Weekday",$B$7="morning"),VLOOKUP('Simulation Array'!$B204,'Probability Reference Tables '!$C$12:$K$21,2),IF(AND($D$4="Weekday",$B$7="afternoon"),VLOOKUP('Simulation Array'!$B204,'Probability Reference Tables '!$C$33:$K$42,2),"ERR"))</f>
        <v>1</v>
      </c>
      <c r="N204">
        <f ca="1">IF(AND($D$4="Weekday",$B$7="morning"),VLOOKUP('Simulation Array'!$B204,'Probability Reference Tables '!$C$12:$K$21,3),IF(AND($D$4="Weekday",$B$7="afternoon"),VLOOKUP('Simulation Array'!$B204,'Probability Reference Tables '!$C$33:$K$42,3),"ERR"))</f>
        <v>1</v>
      </c>
      <c r="O204">
        <f ca="1">IF(AND($D$4="Weekday",$B$7="morning"),VLOOKUP('Simulation Array'!$B204,'Probability Reference Tables '!$C$12:$K$21,4),IF(AND($D$4="Weekday",$B$7="afternoon"),VLOOKUP('Simulation Array'!$B204,'Probability Reference Tables '!$C$33:$K$42,4),"ERR"))</f>
        <v>1</v>
      </c>
      <c r="P204">
        <f ca="1">IF(AND($D$4="Weekday",$B$7="morning"),VLOOKUP('Simulation Array'!$B204,'Probability Reference Tables '!$C$12:$K$21,5),IF(AND($D$4="Weekday",$B$7="afternoon"),VLOOKUP('Simulation Array'!$B204,'Probability Reference Tables '!$C$33:$K$42,5),"ERR"))</f>
        <v>1</v>
      </c>
      <c r="Q204">
        <f ca="1">IF(AND($D$4="Weekday",$B$7="morning"),VLOOKUP('Simulation Array'!$B204,'Probability Reference Tables '!$C$12:$K$21,6),IF(AND($D$4="Weekday",$B$7="afternoon"),VLOOKUP('Simulation Array'!$B204,'Probability Reference Tables '!$C$33:$K$42,6),"ERR"))</f>
        <v>1</v>
      </c>
      <c r="R204">
        <f ca="1">IF(AND($D$4="Weekday",$B$7="morning"),VLOOKUP('Simulation Array'!$B204,'Probability Reference Tables '!$C$12:$K$21,7),IF(AND($D$4="Weekday",$B$7="afternoon"),VLOOKUP('Simulation Array'!$B204,'Probability Reference Tables '!$C$33:$K$42,7),"ERR"))</f>
        <v>1</v>
      </c>
      <c r="S204">
        <f ca="1">IF(AND($D$4="Weekday",$B$7="morning"),VLOOKUP('Simulation Array'!$B204,'Probability Reference Tables '!$C$12:$K$21,8),IF(AND($D$4="Weekday",$B$7="afternoon"),VLOOKUP('Simulation Array'!$B204,'Probability Reference Tables '!$C$33:$K$42,8),"ERR"))</f>
        <v>1</v>
      </c>
      <c r="T204">
        <f ca="1">IF(AND($D$4="Weekday",$B$7="morning"),VLOOKUP('Simulation Array'!$B204,'Probability Reference Tables '!$C$12:$K$21,9),IF(AND($D$4="Weekday",$B$7="afternoon"),VLOOKUP('Simulation Array'!$B204,'Probability Reference Tables '!$C$33:$K$42,9),"ERR"))</f>
        <v>0</v>
      </c>
    </row>
    <row r="205" spans="1:20" x14ac:dyDescent="0.2">
      <c r="A205">
        <v>180</v>
      </c>
      <c r="B205" s="1">
        <f t="shared" ca="1" si="16"/>
        <v>0.76831098899671313</v>
      </c>
      <c r="C205" s="1">
        <f t="shared" ca="1" si="16"/>
        <v>8.0626320487158232E-2</v>
      </c>
      <c r="D205" s="1">
        <f t="shared" ca="1" si="16"/>
        <v>0.84125128766749491</v>
      </c>
      <c r="E205" s="1">
        <f t="shared" ca="1" si="16"/>
        <v>0.22510966186924486</v>
      </c>
      <c r="F205" s="1">
        <f t="shared" ca="1" si="16"/>
        <v>0.72203704297720983</v>
      </c>
      <c r="G205" s="1">
        <f t="shared" ca="1" si="16"/>
        <v>0.41338901465096278</v>
      </c>
      <c r="H205" s="1">
        <f t="shared" ca="1" si="16"/>
        <v>0.28610266589748967</v>
      </c>
      <c r="I205" s="1">
        <f t="shared" ca="1" si="16"/>
        <v>0.99553255611520031</v>
      </c>
      <c r="L205">
        <v>180</v>
      </c>
      <c r="M205">
        <f ca="1">IF(AND($D$4="Weekday",$B$7="morning"),VLOOKUP('Simulation Array'!$B205,'Probability Reference Tables '!$C$12:$K$21,2),IF(AND($D$4="Weekday",$B$7="afternoon"),VLOOKUP('Simulation Array'!$B205,'Probability Reference Tables '!$C$33:$K$42,2),"ERR"))</f>
        <v>3</v>
      </c>
      <c r="N205">
        <f ca="1">IF(AND($D$4="Weekday",$B$7="morning"),VLOOKUP('Simulation Array'!$B205,'Probability Reference Tables '!$C$12:$K$21,3),IF(AND($D$4="Weekday",$B$7="afternoon"),VLOOKUP('Simulation Array'!$B205,'Probability Reference Tables '!$C$33:$K$42,3),"ERR"))</f>
        <v>2</v>
      </c>
      <c r="O205">
        <f ca="1">IF(AND($D$4="Weekday",$B$7="morning"),VLOOKUP('Simulation Array'!$B205,'Probability Reference Tables '!$C$12:$K$21,4),IF(AND($D$4="Weekday",$B$7="afternoon"),VLOOKUP('Simulation Array'!$B205,'Probability Reference Tables '!$C$33:$K$42,4),"ERR"))</f>
        <v>5</v>
      </c>
      <c r="P205">
        <f ca="1">IF(AND($D$4="Weekday",$B$7="morning"),VLOOKUP('Simulation Array'!$B205,'Probability Reference Tables '!$C$12:$K$21,5),IF(AND($D$4="Weekday",$B$7="afternoon"),VLOOKUP('Simulation Array'!$B205,'Probability Reference Tables '!$C$33:$K$42,5),"ERR"))</f>
        <v>3</v>
      </c>
      <c r="Q205">
        <f ca="1">IF(AND($D$4="Weekday",$B$7="morning"),VLOOKUP('Simulation Array'!$B205,'Probability Reference Tables '!$C$12:$K$21,6),IF(AND($D$4="Weekday",$B$7="afternoon"),VLOOKUP('Simulation Array'!$B205,'Probability Reference Tables '!$C$33:$K$42,6),"ERR"))</f>
        <v>3</v>
      </c>
      <c r="R205">
        <f ca="1">IF(AND($D$4="Weekday",$B$7="morning"),VLOOKUP('Simulation Array'!$B205,'Probability Reference Tables '!$C$12:$K$21,7),IF(AND($D$4="Weekday",$B$7="afternoon"),VLOOKUP('Simulation Array'!$B205,'Probability Reference Tables '!$C$33:$K$42,7),"ERR"))</f>
        <v>2</v>
      </c>
      <c r="S205">
        <f ca="1">IF(AND($D$4="Weekday",$B$7="morning"),VLOOKUP('Simulation Array'!$B205,'Probability Reference Tables '!$C$12:$K$21,8),IF(AND($D$4="Weekday",$B$7="afternoon"),VLOOKUP('Simulation Array'!$B205,'Probability Reference Tables '!$C$33:$K$42,8),"ERR"))</f>
        <v>1</v>
      </c>
      <c r="T205">
        <f ca="1">IF(AND($D$4="Weekday",$B$7="morning"),VLOOKUP('Simulation Array'!$B205,'Probability Reference Tables '!$C$12:$K$21,9),IF(AND($D$4="Weekday",$B$7="afternoon"),VLOOKUP('Simulation Array'!$B205,'Probability Reference Tables '!$C$33:$K$42,9),"ERR"))</f>
        <v>10</v>
      </c>
    </row>
    <row r="206" spans="1:20" x14ac:dyDescent="0.2">
      <c r="A206">
        <v>181</v>
      </c>
      <c r="B206" s="1">
        <f t="shared" ca="1" si="16"/>
        <v>5.2291094069184418E-2</v>
      </c>
      <c r="C206" s="1">
        <f t="shared" ca="1" si="16"/>
        <v>7.6627722093839168E-2</v>
      </c>
      <c r="D206" s="1">
        <f t="shared" ca="1" si="16"/>
        <v>0.44586018301002384</v>
      </c>
      <c r="E206" s="1">
        <f t="shared" ca="1" si="16"/>
        <v>2.8387006186634256E-3</v>
      </c>
      <c r="F206" s="1">
        <f t="shared" ca="1" si="16"/>
        <v>0.75985005239193515</v>
      </c>
      <c r="G206" s="1">
        <f t="shared" ca="1" si="16"/>
        <v>0.33276454495482688</v>
      </c>
      <c r="H206" s="1">
        <f t="shared" ca="1" si="16"/>
        <v>0.10284294814571149</v>
      </c>
      <c r="I206" s="1">
        <f t="shared" ca="1" si="16"/>
        <v>0.3858566729662597</v>
      </c>
      <c r="L206">
        <v>181</v>
      </c>
      <c r="M206">
        <f ca="1">IF(AND($D$4="Weekday",$B$7="morning"),VLOOKUP('Simulation Array'!$B206,'Probability Reference Tables '!$C$12:$K$21,2),IF(AND($D$4="Weekday",$B$7="afternoon"),VLOOKUP('Simulation Array'!$B206,'Probability Reference Tables '!$C$33:$K$42,2),"ERR"))</f>
        <v>1</v>
      </c>
      <c r="N206">
        <f ca="1">IF(AND($D$4="Weekday",$B$7="morning"),VLOOKUP('Simulation Array'!$B206,'Probability Reference Tables '!$C$12:$K$21,3),IF(AND($D$4="Weekday",$B$7="afternoon"),VLOOKUP('Simulation Array'!$B206,'Probability Reference Tables '!$C$33:$K$42,3),"ERR"))</f>
        <v>1</v>
      </c>
      <c r="O206">
        <f ca="1">IF(AND($D$4="Weekday",$B$7="morning"),VLOOKUP('Simulation Array'!$B206,'Probability Reference Tables '!$C$12:$K$21,4),IF(AND($D$4="Weekday",$B$7="afternoon"),VLOOKUP('Simulation Array'!$B206,'Probability Reference Tables '!$C$33:$K$42,4),"ERR"))</f>
        <v>1</v>
      </c>
      <c r="P206">
        <f ca="1">IF(AND($D$4="Weekday",$B$7="morning"),VLOOKUP('Simulation Array'!$B206,'Probability Reference Tables '!$C$12:$K$21,5),IF(AND($D$4="Weekday",$B$7="afternoon"),VLOOKUP('Simulation Array'!$B206,'Probability Reference Tables '!$C$33:$K$42,5),"ERR"))</f>
        <v>1</v>
      </c>
      <c r="Q206">
        <f ca="1">IF(AND($D$4="Weekday",$B$7="morning"),VLOOKUP('Simulation Array'!$B206,'Probability Reference Tables '!$C$12:$K$21,6),IF(AND($D$4="Weekday",$B$7="afternoon"),VLOOKUP('Simulation Array'!$B206,'Probability Reference Tables '!$C$33:$K$42,6),"ERR"))</f>
        <v>1</v>
      </c>
      <c r="R206">
        <f ca="1">IF(AND($D$4="Weekday",$B$7="morning"),VLOOKUP('Simulation Array'!$B206,'Probability Reference Tables '!$C$12:$K$21,7),IF(AND($D$4="Weekday",$B$7="afternoon"),VLOOKUP('Simulation Array'!$B206,'Probability Reference Tables '!$C$33:$K$42,7),"ERR"))</f>
        <v>1</v>
      </c>
      <c r="S206">
        <f ca="1">IF(AND($D$4="Weekday",$B$7="morning"),VLOOKUP('Simulation Array'!$B206,'Probability Reference Tables '!$C$12:$K$21,8),IF(AND($D$4="Weekday",$B$7="afternoon"),VLOOKUP('Simulation Array'!$B206,'Probability Reference Tables '!$C$33:$K$42,8),"ERR"))</f>
        <v>1</v>
      </c>
      <c r="T206">
        <f ca="1">IF(AND($D$4="Weekday",$B$7="morning"),VLOOKUP('Simulation Array'!$B206,'Probability Reference Tables '!$C$12:$K$21,9),IF(AND($D$4="Weekday",$B$7="afternoon"),VLOOKUP('Simulation Array'!$B206,'Probability Reference Tables '!$C$33:$K$42,9),"ERR"))</f>
        <v>0</v>
      </c>
    </row>
    <row r="207" spans="1:20" x14ac:dyDescent="0.2">
      <c r="A207">
        <v>182</v>
      </c>
      <c r="B207" s="1">
        <f t="shared" ca="1" si="16"/>
        <v>1.5293333934822573E-2</v>
      </c>
      <c r="C207" s="1">
        <f t="shared" ca="1" si="16"/>
        <v>0.52600473494474576</v>
      </c>
      <c r="D207" s="1">
        <f t="shared" ca="1" si="16"/>
        <v>0.61094119700180538</v>
      </c>
      <c r="E207" s="1">
        <f t="shared" ca="1" si="16"/>
        <v>0.77640688813099379</v>
      </c>
      <c r="F207" s="1">
        <f t="shared" ca="1" si="16"/>
        <v>0.90053932067151965</v>
      </c>
      <c r="G207" s="1">
        <f t="shared" ca="1" si="16"/>
        <v>0.66228430080511425</v>
      </c>
      <c r="H207" s="1">
        <f t="shared" ca="1" si="16"/>
        <v>0.72859012515578592</v>
      </c>
      <c r="I207" s="1">
        <f t="shared" ca="1" si="16"/>
        <v>0.22259767963928534</v>
      </c>
      <c r="L207">
        <v>182</v>
      </c>
      <c r="M207">
        <f ca="1">IF(AND($D$4="Weekday",$B$7="morning"),VLOOKUP('Simulation Array'!$B207,'Probability Reference Tables '!$C$12:$K$21,2),IF(AND($D$4="Weekday",$B$7="afternoon"),VLOOKUP('Simulation Array'!$B207,'Probability Reference Tables '!$C$33:$K$42,2),"ERR"))</f>
        <v>1</v>
      </c>
      <c r="N207">
        <f ca="1">IF(AND($D$4="Weekday",$B$7="morning"),VLOOKUP('Simulation Array'!$B207,'Probability Reference Tables '!$C$12:$K$21,3),IF(AND($D$4="Weekday",$B$7="afternoon"),VLOOKUP('Simulation Array'!$B207,'Probability Reference Tables '!$C$33:$K$42,3),"ERR"))</f>
        <v>1</v>
      </c>
      <c r="O207">
        <f ca="1">IF(AND($D$4="Weekday",$B$7="morning"),VLOOKUP('Simulation Array'!$B207,'Probability Reference Tables '!$C$12:$K$21,4),IF(AND($D$4="Weekday",$B$7="afternoon"),VLOOKUP('Simulation Array'!$B207,'Probability Reference Tables '!$C$33:$K$42,4),"ERR"))</f>
        <v>1</v>
      </c>
      <c r="P207">
        <f ca="1">IF(AND($D$4="Weekday",$B$7="morning"),VLOOKUP('Simulation Array'!$B207,'Probability Reference Tables '!$C$12:$K$21,5),IF(AND($D$4="Weekday",$B$7="afternoon"),VLOOKUP('Simulation Array'!$B207,'Probability Reference Tables '!$C$33:$K$42,5),"ERR"))</f>
        <v>1</v>
      </c>
      <c r="Q207">
        <f ca="1">IF(AND($D$4="Weekday",$B$7="morning"),VLOOKUP('Simulation Array'!$B207,'Probability Reference Tables '!$C$12:$K$21,6),IF(AND($D$4="Weekday",$B$7="afternoon"),VLOOKUP('Simulation Array'!$B207,'Probability Reference Tables '!$C$33:$K$42,6),"ERR"))</f>
        <v>1</v>
      </c>
      <c r="R207">
        <f ca="1">IF(AND($D$4="Weekday",$B$7="morning"),VLOOKUP('Simulation Array'!$B207,'Probability Reference Tables '!$C$12:$K$21,7),IF(AND($D$4="Weekday",$B$7="afternoon"),VLOOKUP('Simulation Array'!$B207,'Probability Reference Tables '!$C$33:$K$42,7),"ERR"))</f>
        <v>1</v>
      </c>
      <c r="S207">
        <f ca="1">IF(AND($D$4="Weekday",$B$7="morning"),VLOOKUP('Simulation Array'!$B207,'Probability Reference Tables '!$C$12:$K$21,8),IF(AND($D$4="Weekday",$B$7="afternoon"),VLOOKUP('Simulation Array'!$B207,'Probability Reference Tables '!$C$33:$K$42,8),"ERR"))</f>
        <v>1</v>
      </c>
      <c r="T207">
        <f ca="1">IF(AND($D$4="Weekday",$B$7="morning"),VLOOKUP('Simulation Array'!$B207,'Probability Reference Tables '!$C$12:$K$21,9),IF(AND($D$4="Weekday",$B$7="afternoon"),VLOOKUP('Simulation Array'!$B207,'Probability Reference Tables '!$C$33:$K$42,9),"ERR"))</f>
        <v>0</v>
      </c>
    </row>
    <row r="208" spans="1:20" x14ac:dyDescent="0.2">
      <c r="A208">
        <v>183</v>
      </c>
      <c r="B208" s="1">
        <f t="shared" ca="1" si="16"/>
        <v>0.55227698655232349</v>
      </c>
      <c r="C208" s="1">
        <f t="shared" ca="1" si="16"/>
        <v>0.81978925933642532</v>
      </c>
      <c r="D208" s="1">
        <f t="shared" ca="1" si="16"/>
        <v>0.9143776055132099</v>
      </c>
      <c r="E208" s="1">
        <f t="shared" ca="1" si="16"/>
        <v>0.20214412098150114</v>
      </c>
      <c r="F208" s="1">
        <f t="shared" ca="1" si="16"/>
        <v>0.11656516470291645</v>
      </c>
      <c r="G208" s="1">
        <f t="shared" ca="1" si="16"/>
        <v>0.51378891640794988</v>
      </c>
      <c r="H208" s="1">
        <f t="shared" ca="1" si="16"/>
        <v>0.4766035477796482</v>
      </c>
      <c r="I208" s="1">
        <f t="shared" ca="1" si="16"/>
        <v>0.85303204023795598</v>
      </c>
      <c r="L208">
        <v>183</v>
      </c>
      <c r="M208">
        <f ca="1">IF(AND($D$4="Weekday",$B$7="morning"),VLOOKUP('Simulation Array'!$B208,'Probability Reference Tables '!$C$12:$K$21,2),IF(AND($D$4="Weekday",$B$7="afternoon"),VLOOKUP('Simulation Array'!$B208,'Probability Reference Tables '!$C$33:$K$42,2),"ERR"))</f>
        <v>2</v>
      </c>
      <c r="N208">
        <f ca="1">IF(AND($D$4="Weekday",$B$7="morning"),VLOOKUP('Simulation Array'!$B208,'Probability Reference Tables '!$C$12:$K$21,3),IF(AND($D$4="Weekday",$B$7="afternoon"),VLOOKUP('Simulation Array'!$B208,'Probability Reference Tables '!$C$33:$K$42,3),"ERR"))</f>
        <v>1</v>
      </c>
      <c r="O208">
        <f ca="1">IF(AND($D$4="Weekday",$B$7="morning"),VLOOKUP('Simulation Array'!$B208,'Probability Reference Tables '!$C$12:$K$21,4),IF(AND($D$4="Weekday",$B$7="afternoon"),VLOOKUP('Simulation Array'!$B208,'Probability Reference Tables '!$C$33:$K$42,4),"ERR"))</f>
        <v>3</v>
      </c>
      <c r="P208">
        <f ca="1">IF(AND($D$4="Weekday",$B$7="morning"),VLOOKUP('Simulation Array'!$B208,'Probability Reference Tables '!$C$12:$K$21,5),IF(AND($D$4="Weekday",$B$7="afternoon"),VLOOKUP('Simulation Array'!$B208,'Probability Reference Tables '!$C$33:$K$42,5),"ERR"))</f>
        <v>2</v>
      </c>
      <c r="Q208">
        <f ca="1">IF(AND($D$4="Weekday",$B$7="morning"),VLOOKUP('Simulation Array'!$B208,'Probability Reference Tables '!$C$12:$K$21,6),IF(AND($D$4="Weekday",$B$7="afternoon"),VLOOKUP('Simulation Array'!$B208,'Probability Reference Tables '!$C$33:$K$42,6),"ERR"))</f>
        <v>2</v>
      </c>
      <c r="R208">
        <f ca="1">IF(AND($D$4="Weekday",$B$7="morning"),VLOOKUP('Simulation Array'!$B208,'Probability Reference Tables '!$C$12:$K$21,7),IF(AND($D$4="Weekday",$B$7="afternoon"),VLOOKUP('Simulation Array'!$B208,'Probability Reference Tables '!$C$33:$K$42,7),"ERR"))</f>
        <v>1</v>
      </c>
      <c r="S208">
        <f ca="1">IF(AND($D$4="Weekday",$B$7="morning"),VLOOKUP('Simulation Array'!$B208,'Probability Reference Tables '!$C$12:$K$21,8),IF(AND($D$4="Weekday",$B$7="afternoon"),VLOOKUP('Simulation Array'!$B208,'Probability Reference Tables '!$C$33:$K$42,8),"ERR"))</f>
        <v>1</v>
      </c>
      <c r="T208">
        <f ca="1">IF(AND($D$4="Weekday",$B$7="morning"),VLOOKUP('Simulation Array'!$B208,'Probability Reference Tables '!$C$12:$K$21,9),IF(AND($D$4="Weekday",$B$7="afternoon"),VLOOKUP('Simulation Array'!$B208,'Probability Reference Tables '!$C$33:$K$42,9),"ERR"))</f>
        <v>6</v>
      </c>
    </row>
    <row r="209" spans="1:20" x14ac:dyDescent="0.2">
      <c r="A209">
        <v>184</v>
      </c>
      <c r="B209" s="1">
        <f t="shared" ca="1" si="16"/>
        <v>0.26925361409553794</v>
      </c>
      <c r="C209" s="1">
        <f t="shared" ca="1" si="16"/>
        <v>0.18947876950823561</v>
      </c>
      <c r="D209" s="1">
        <f t="shared" ca="1" si="16"/>
        <v>0.8717602728562851</v>
      </c>
      <c r="E209" s="1">
        <f t="shared" ca="1" si="16"/>
        <v>0.21094318552486857</v>
      </c>
      <c r="F209" s="1">
        <f t="shared" ca="1" si="16"/>
        <v>0.38619333469571548</v>
      </c>
      <c r="G209" s="1">
        <f t="shared" ca="1" si="16"/>
        <v>0.6592893808407605</v>
      </c>
      <c r="H209" s="1">
        <f t="shared" ca="1" si="16"/>
        <v>0.61150771406718618</v>
      </c>
      <c r="I209" s="1">
        <f t="shared" ca="1" si="16"/>
        <v>0.22059622925866496</v>
      </c>
      <c r="L209">
        <v>184</v>
      </c>
      <c r="M209">
        <f ca="1">IF(AND($D$4="Weekday",$B$7="morning"),VLOOKUP('Simulation Array'!$B209,'Probability Reference Tables '!$C$12:$K$21,2),IF(AND($D$4="Weekday",$B$7="afternoon"),VLOOKUP('Simulation Array'!$B209,'Probability Reference Tables '!$C$33:$K$42,2),"ERR"))</f>
        <v>1</v>
      </c>
      <c r="N209">
        <f ca="1">IF(AND($D$4="Weekday",$B$7="morning"),VLOOKUP('Simulation Array'!$B209,'Probability Reference Tables '!$C$12:$K$21,3),IF(AND($D$4="Weekday",$B$7="afternoon"),VLOOKUP('Simulation Array'!$B209,'Probability Reference Tables '!$C$33:$K$42,3),"ERR"))</f>
        <v>1</v>
      </c>
      <c r="O209">
        <f ca="1">IF(AND($D$4="Weekday",$B$7="morning"),VLOOKUP('Simulation Array'!$B209,'Probability Reference Tables '!$C$12:$K$21,4),IF(AND($D$4="Weekday",$B$7="afternoon"),VLOOKUP('Simulation Array'!$B209,'Probability Reference Tables '!$C$33:$K$42,4),"ERR"))</f>
        <v>2</v>
      </c>
      <c r="P209">
        <f ca="1">IF(AND($D$4="Weekday",$B$7="morning"),VLOOKUP('Simulation Array'!$B209,'Probability Reference Tables '!$C$12:$K$21,5),IF(AND($D$4="Weekday",$B$7="afternoon"),VLOOKUP('Simulation Array'!$B209,'Probability Reference Tables '!$C$33:$K$42,5),"ERR"))</f>
        <v>1</v>
      </c>
      <c r="Q209">
        <f ca="1">IF(AND($D$4="Weekday",$B$7="morning"),VLOOKUP('Simulation Array'!$B209,'Probability Reference Tables '!$C$12:$K$21,6),IF(AND($D$4="Weekday",$B$7="afternoon"),VLOOKUP('Simulation Array'!$B209,'Probability Reference Tables '!$C$33:$K$42,6),"ERR"))</f>
        <v>1</v>
      </c>
      <c r="R209">
        <f ca="1">IF(AND($D$4="Weekday",$B$7="morning"),VLOOKUP('Simulation Array'!$B209,'Probability Reference Tables '!$C$12:$K$21,7),IF(AND($D$4="Weekday",$B$7="afternoon"),VLOOKUP('Simulation Array'!$B209,'Probability Reference Tables '!$C$33:$K$42,7),"ERR"))</f>
        <v>1</v>
      </c>
      <c r="S209">
        <f ca="1">IF(AND($D$4="Weekday",$B$7="morning"),VLOOKUP('Simulation Array'!$B209,'Probability Reference Tables '!$C$12:$K$21,8),IF(AND($D$4="Weekday",$B$7="afternoon"),VLOOKUP('Simulation Array'!$B209,'Probability Reference Tables '!$C$33:$K$42,8),"ERR"))</f>
        <v>1</v>
      </c>
      <c r="T209">
        <f ca="1">IF(AND($D$4="Weekday",$B$7="morning"),VLOOKUP('Simulation Array'!$B209,'Probability Reference Tables '!$C$12:$K$21,9),IF(AND($D$4="Weekday",$B$7="afternoon"),VLOOKUP('Simulation Array'!$B209,'Probability Reference Tables '!$C$33:$K$42,9),"ERR"))</f>
        <v>2</v>
      </c>
    </row>
    <row r="210" spans="1:20" x14ac:dyDescent="0.2">
      <c r="A210">
        <v>185</v>
      </c>
      <c r="B210" s="1">
        <f t="shared" ca="1" si="16"/>
        <v>0.67090981105635328</v>
      </c>
      <c r="C210" s="1">
        <f t="shared" ca="1" si="16"/>
        <v>0.72255556477056182</v>
      </c>
      <c r="D210" s="1">
        <f t="shared" ca="1" si="16"/>
        <v>0.58795555854908332</v>
      </c>
      <c r="E210" s="1">
        <f t="shared" ca="1" si="16"/>
        <v>0.97473242812878891</v>
      </c>
      <c r="F210" s="1">
        <f t="shared" ca="1" si="16"/>
        <v>0.85054837236087311</v>
      </c>
      <c r="G210" s="1">
        <f t="shared" ca="1" si="16"/>
        <v>0.14484829264342247</v>
      </c>
      <c r="H210" s="1">
        <f t="shared" ca="1" si="16"/>
        <v>0.17649118062317526</v>
      </c>
      <c r="I210" s="1">
        <f t="shared" ca="1" si="16"/>
        <v>0.3526747184378668</v>
      </c>
      <c r="L210">
        <v>185</v>
      </c>
      <c r="M210">
        <f ca="1">IF(AND($D$4="Weekday",$B$7="morning"),VLOOKUP('Simulation Array'!$B210,'Probability Reference Tables '!$C$12:$K$21,2),IF(AND($D$4="Weekday",$B$7="afternoon"),VLOOKUP('Simulation Array'!$B210,'Probability Reference Tables '!$C$33:$K$42,2),"ERR"))</f>
        <v>3</v>
      </c>
      <c r="N210">
        <f ca="1">IF(AND($D$4="Weekday",$B$7="morning"),VLOOKUP('Simulation Array'!$B210,'Probability Reference Tables '!$C$12:$K$21,3),IF(AND($D$4="Weekday",$B$7="afternoon"),VLOOKUP('Simulation Array'!$B210,'Probability Reference Tables '!$C$33:$K$42,3),"ERR"))</f>
        <v>2</v>
      </c>
      <c r="O210">
        <f ca="1">IF(AND($D$4="Weekday",$B$7="morning"),VLOOKUP('Simulation Array'!$B210,'Probability Reference Tables '!$C$12:$K$21,4),IF(AND($D$4="Weekday",$B$7="afternoon"),VLOOKUP('Simulation Array'!$B210,'Probability Reference Tables '!$C$33:$K$42,4),"ERR"))</f>
        <v>4</v>
      </c>
      <c r="P210">
        <f ca="1">IF(AND($D$4="Weekday",$B$7="morning"),VLOOKUP('Simulation Array'!$B210,'Probability Reference Tables '!$C$12:$K$21,5),IF(AND($D$4="Weekday",$B$7="afternoon"),VLOOKUP('Simulation Array'!$B210,'Probability Reference Tables '!$C$33:$K$42,5),"ERR"))</f>
        <v>2</v>
      </c>
      <c r="Q210">
        <f ca="1">IF(AND($D$4="Weekday",$B$7="morning"),VLOOKUP('Simulation Array'!$B210,'Probability Reference Tables '!$C$12:$K$21,6),IF(AND($D$4="Weekday",$B$7="afternoon"),VLOOKUP('Simulation Array'!$B210,'Probability Reference Tables '!$C$33:$K$42,6),"ERR"))</f>
        <v>2</v>
      </c>
      <c r="R210">
        <f ca="1">IF(AND($D$4="Weekday",$B$7="morning"),VLOOKUP('Simulation Array'!$B210,'Probability Reference Tables '!$C$12:$K$21,7),IF(AND($D$4="Weekday",$B$7="afternoon"),VLOOKUP('Simulation Array'!$B210,'Probability Reference Tables '!$C$33:$K$42,7),"ERR"))</f>
        <v>1</v>
      </c>
      <c r="S210">
        <f ca="1">IF(AND($D$4="Weekday",$B$7="morning"),VLOOKUP('Simulation Array'!$B210,'Probability Reference Tables '!$C$12:$K$21,8),IF(AND($D$4="Weekday",$B$7="afternoon"),VLOOKUP('Simulation Array'!$B210,'Probability Reference Tables '!$C$33:$K$42,8),"ERR"))</f>
        <v>1</v>
      </c>
      <c r="T210">
        <f ca="1">IF(AND($D$4="Weekday",$B$7="morning"),VLOOKUP('Simulation Array'!$B210,'Probability Reference Tables '!$C$12:$K$21,9),IF(AND($D$4="Weekday",$B$7="afternoon"),VLOOKUP('Simulation Array'!$B210,'Probability Reference Tables '!$C$33:$K$42,9),"ERR"))</f>
        <v>8</v>
      </c>
    </row>
    <row r="211" spans="1:20" x14ac:dyDescent="0.2">
      <c r="A211">
        <v>186</v>
      </c>
      <c r="B211" s="1">
        <f t="shared" ca="1" si="16"/>
        <v>0.12670085535358722</v>
      </c>
      <c r="C211" s="1">
        <f t="shared" ca="1" si="16"/>
        <v>0.25077579624008173</v>
      </c>
      <c r="D211" s="1">
        <f t="shared" ca="1" si="16"/>
        <v>0.15218177210511086</v>
      </c>
      <c r="E211" s="1">
        <f t="shared" ca="1" si="16"/>
        <v>0.86880011631648923</v>
      </c>
      <c r="F211" s="1">
        <f t="shared" ca="1" si="16"/>
        <v>0.49918728230057019</v>
      </c>
      <c r="G211" s="1">
        <f t="shared" ca="1" si="16"/>
        <v>0.85966858098767229</v>
      </c>
      <c r="H211" s="1">
        <f t="shared" ca="1" si="16"/>
        <v>0.73093951155579107</v>
      </c>
      <c r="I211" s="1">
        <f t="shared" ca="1" si="16"/>
        <v>0.32144954982042473</v>
      </c>
      <c r="L211">
        <v>186</v>
      </c>
      <c r="M211">
        <f ca="1">IF(AND($D$4="Weekday",$B$7="morning"),VLOOKUP('Simulation Array'!$B211,'Probability Reference Tables '!$C$12:$K$21,2),IF(AND($D$4="Weekday",$B$7="afternoon"),VLOOKUP('Simulation Array'!$B211,'Probability Reference Tables '!$C$33:$K$42,2),"ERR"))</f>
        <v>1</v>
      </c>
      <c r="N211">
        <f ca="1">IF(AND($D$4="Weekday",$B$7="morning"),VLOOKUP('Simulation Array'!$B211,'Probability Reference Tables '!$C$12:$K$21,3),IF(AND($D$4="Weekday",$B$7="afternoon"),VLOOKUP('Simulation Array'!$B211,'Probability Reference Tables '!$C$33:$K$42,3),"ERR"))</f>
        <v>1</v>
      </c>
      <c r="O211">
        <f ca="1">IF(AND($D$4="Weekday",$B$7="morning"),VLOOKUP('Simulation Array'!$B211,'Probability Reference Tables '!$C$12:$K$21,4),IF(AND($D$4="Weekday",$B$7="afternoon"),VLOOKUP('Simulation Array'!$B211,'Probability Reference Tables '!$C$33:$K$42,4),"ERR"))</f>
        <v>1</v>
      </c>
      <c r="P211">
        <f ca="1">IF(AND($D$4="Weekday",$B$7="morning"),VLOOKUP('Simulation Array'!$B211,'Probability Reference Tables '!$C$12:$K$21,5),IF(AND($D$4="Weekday",$B$7="afternoon"),VLOOKUP('Simulation Array'!$B211,'Probability Reference Tables '!$C$33:$K$42,5),"ERR"))</f>
        <v>1</v>
      </c>
      <c r="Q211">
        <f ca="1">IF(AND($D$4="Weekday",$B$7="morning"),VLOOKUP('Simulation Array'!$B211,'Probability Reference Tables '!$C$12:$K$21,6),IF(AND($D$4="Weekday",$B$7="afternoon"),VLOOKUP('Simulation Array'!$B211,'Probability Reference Tables '!$C$33:$K$42,6),"ERR"))</f>
        <v>1</v>
      </c>
      <c r="R211">
        <f ca="1">IF(AND($D$4="Weekday",$B$7="morning"),VLOOKUP('Simulation Array'!$B211,'Probability Reference Tables '!$C$12:$K$21,7),IF(AND($D$4="Weekday",$B$7="afternoon"),VLOOKUP('Simulation Array'!$B211,'Probability Reference Tables '!$C$33:$K$42,7),"ERR"))</f>
        <v>1</v>
      </c>
      <c r="S211">
        <f ca="1">IF(AND($D$4="Weekday",$B$7="morning"),VLOOKUP('Simulation Array'!$B211,'Probability Reference Tables '!$C$12:$K$21,8),IF(AND($D$4="Weekday",$B$7="afternoon"),VLOOKUP('Simulation Array'!$B211,'Probability Reference Tables '!$C$33:$K$42,8),"ERR"))</f>
        <v>1</v>
      </c>
      <c r="T211">
        <f ca="1">IF(AND($D$4="Weekday",$B$7="morning"),VLOOKUP('Simulation Array'!$B211,'Probability Reference Tables '!$C$12:$K$21,9),IF(AND($D$4="Weekday",$B$7="afternoon"),VLOOKUP('Simulation Array'!$B211,'Probability Reference Tables '!$C$33:$K$42,9),"ERR"))</f>
        <v>0</v>
      </c>
    </row>
    <row r="212" spans="1:20" x14ac:dyDescent="0.2">
      <c r="A212">
        <v>187</v>
      </c>
      <c r="B212" s="1">
        <f t="shared" ca="1" si="16"/>
        <v>0.97943555067662635</v>
      </c>
      <c r="C212" s="1">
        <f t="shared" ca="1" si="16"/>
        <v>0.92226271044604258</v>
      </c>
      <c r="D212" s="1">
        <f t="shared" ca="1" si="16"/>
        <v>0.20756358435900568</v>
      </c>
      <c r="E212" s="1">
        <f t="shared" ca="1" si="16"/>
        <v>0.22153822762807174</v>
      </c>
      <c r="F212" s="1">
        <f t="shared" ca="1" si="16"/>
        <v>0.71125402482575717</v>
      </c>
      <c r="G212" s="1">
        <f t="shared" ca="1" si="16"/>
        <v>0.24936545994041581</v>
      </c>
      <c r="H212" s="1">
        <f t="shared" ca="1" si="16"/>
        <v>0.1677607587342691</v>
      </c>
      <c r="I212" s="1">
        <f t="shared" ca="1" si="16"/>
        <v>7.1983990021785127E-2</v>
      </c>
      <c r="L212">
        <v>187</v>
      </c>
      <c r="M212">
        <f ca="1">IF(AND($D$4="Weekday",$B$7="morning"),VLOOKUP('Simulation Array'!$B212,'Probability Reference Tables '!$C$12:$K$21,2),IF(AND($D$4="Weekday",$B$7="afternoon"),VLOOKUP('Simulation Array'!$B212,'Probability Reference Tables '!$C$33:$K$42,2),"ERR"))</f>
        <v>5</v>
      </c>
      <c r="N212">
        <f ca="1">IF(AND($D$4="Weekday",$B$7="morning"),VLOOKUP('Simulation Array'!$B212,'Probability Reference Tables '!$C$12:$K$21,3),IF(AND($D$4="Weekday",$B$7="afternoon"),VLOOKUP('Simulation Array'!$B212,'Probability Reference Tables '!$C$33:$K$42,3),"ERR"))</f>
        <v>4</v>
      </c>
      <c r="O212">
        <f ca="1">IF(AND($D$4="Weekday",$B$7="morning"),VLOOKUP('Simulation Array'!$B212,'Probability Reference Tables '!$C$12:$K$21,4),IF(AND($D$4="Weekday",$B$7="afternoon"),VLOOKUP('Simulation Array'!$B212,'Probability Reference Tables '!$C$33:$K$42,4),"ERR"))</f>
        <v>8</v>
      </c>
      <c r="P212">
        <f ca="1">IF(AND($D$4="Weekday",$B$7="morning"),VLOOKUP('Simulation Array'!$B212,'Probability Reference Tables '!$C$12:$K$21,5),IF(AND($D$4="Weekday",$B$7="afternoon"),VLOOKUP('Simulation Array'!$B212,'Probability Reference Tables '!$C$33:$K$42,5),"ERR"))</f>
        <v>5</v>
      </c>
      <c r="Q212">
        <f ca="1">IF(AND($D$4="Weekday",$B$7="morning"),VLOOKUP('Simulation Array'!$B212,'Probability Reference Tables '!$C$12:$K$21,6),IF(AND($D$4="Weekday",$B$7="afternoon"),VLOOKUP('Simulation Array'!$B212,'Probability Reference Tables '!$C$33:$K$42,6),"ERR"))</f>
        <v>4</v>
      </c>
      <c r="R212">
        <f ca="1">IF(AND($D$4="Weekday",$B$7="morning"),VLOOKUP('Simulation Array'!$B212,'Probability Reference Tables '!$C$12:$K$21,7),IF(AND($D$4="Weekday",$B$7="afternoon"),VLOOKUP('Simulation Array'!$B212,'Probability Reference Tables '!$C$33:$K$42,7),"ERR"))</f>
        <v>2</v>
      </c>
      <c r="S212">
        <f ca="1">IF(AND($D$4="Weekday",$B$7="morning"),VLOOKUP('Simulation Array'!$B212,'Probability Reference Tables '!$C$12:$K$21,8),IF(AND($D$4="Weekday",$B$7="afternoon"),VLOOKUP('Simulation Array'!$B212,'Probability Reference Tables '!$C$33:$K$42,8),"ERR"))</f>
        <v>2</v>
      </c>
      <c r="T212">
        <f ca="1">IF(AND($D$4="Weekday",$B$7="morning"),VLOOKUP('Simulation Array'!$B212,'Probability Reference Tables '!$C$12:$K$21,9),IF(AND($D$4="Weekday",$B$7="afternoon"),VLOOKUP('Simulation Array'!$B212,'Probability Reference Tables '!$C$33:$K$42,9),"ERR"))</f>
        <v>14</v>
      </c>
    </row>
    <row r="213" spans="1:20" x14ac:dyDescent="0.2">
      <c r="A213">
        <v>188</v>
      </c>
      <c r="B213" s="1">
        <f t="shared" ca="1" si="16"/>
        <v>0.63284565809435789</v>
      </c>
      <c r="C213" s="1">
        <f t="shared" ca="1" si="16"/>
        <v>0.73826578485628336</v>
      </c>
      <c r="D213" s="1">
        <f t="shared" ca="1" si="16"/>
        <v>0.46838637289663421</v>
      </c>
      <c r="E213" s="1">
        <f t="shared" ca="1" si="16"/>
        <v>0.81081212298865746</v>
      </c>
      <c r="F213" s="1">
        <f t="shared" ca="1" si="16"/>
        <v>0.45771918325091077</v>
      </c>
      <c r="G213" s="1">
        <f t="shared" ca="1" si="16"/>
        <v>0.11290441914261795</v>
      </c>
      <c r="H213" s="1">
        <f t="shared" ca="1" si="16"/>
        <v>0.89843245509082892</v>
      </c>
      <c r="I213" s="1">
        <f t="shared" ca="1" si="16"/>
        <v>0.46528412858518942</v>
      </c>
      <c r="L213">
        <v>188</v>
      </c>
      <c r="M213">
        <f ca="1">IF(AND($D$4="Weekday",$B$7="morning"),VLOOKUP('Simulation Array'!$B213,'Probability Reference Tables '!$C$12:$K$21,2),IF(AND($D$4="Weekday",$B$7="afternoon"),VLOOKUP('Simulation Array'!$B213,'Probability Reference Tables '!$C$33:$K$42,2),"ERR"))</f>
        <v>2</v>
      </c>
      <c r="N213">
        <f ca="1">IF(AND($D$4="Weekday",$B$7="morning"),VLOOKUP('Simulation Array'!$B213,'Probability Reference Tables '!$C$12:$K$21,3),IF(AND($D$4="Weekday",$B$7="afternoon"),VLOOKUP('Simulation Array'!$B213,'Probability Reference Tables '!$C$33:$K$42,3),"ERR"))</f>
        <v>1</v>
      </c>
      <c r="O213">
        <f ca="1">IF(AND($D$4="Weekday",$B$7="morning"),VLOOKUP('Simulation Array'!$B213,'Probability Reference Tables '!$C$12:$K$21,4),IF(AND($D$4="Weekday",$B$7="afternoon"),VLOOKUP('Simulation Array'!$B213,'Probability Reference Tables '!$C$33:$K$42,4),"ERR"))</f>
        <v>3</v>
      </c>
      <c r="P213">
        <f ca="1">IF(AND($D$4="Weekday",$B$7="morning"),VLOOKUP('Simulation Array'!$B213,'Probability Reference Tables '!$C$12:$K$21,5),IF(AND($D$4="Weekday",$B$7="afternoon"),VLOOKUP('Simulation Array'!$B213,'Probability Reference Tables '!$C$33:$K$42,5),"ERR"))</f>
        <v>2</v>
      </c>
      <c r="Q213">
        <f ca="1">IF(AND($D$4="Weekday",$B$7="morning"),VLOOKUP('Simulation Array'!$B213,'Probability Reference Tables '!$C$12:$K$21,6),IF(AND($D$4="Weekday",$B$7="afternoon"),VLOOKUP('Simulation Array'!$B213,'Probability Reference Tables '!$C$33:$K$42,6),"ERR"))</f>
        <v>2</v>
      </c>
      <c r="R213">
        <f ca="1">IF(AND($D$4="Weekday",$B$7="morning"),VLOOKUP('Simulation Array'!$B213,'Probability Reference Tables '!$C$12:$K$21,7),IF(AND($D$4="Weekday",$B$7="afternoon"),VLOOKUP('Simulation Array'!$B213,'Probability Reference Tables '!$C$33:$K$42,7),"ERR"))</f>
        <v>1</v>
      </c>
      <c r="S213">
        <f ca="1">IF(AND($D$4="Weekday",$B$7="morning"),VLOOKUP('Simulation Array'!$B213,'Probability Reference Tables '!$C$12:$K$21,8),IF(AND($D$4="Weekday",$B$7="afternoon"),VLOOKUP('Simulation Array'!$B213,'Probability Reference Tables '!$C$33:$K$42,8),"ERR"))</f>
        <v>1</v>
      </c>
      <c r="T213">
        <f ca="1">IF(AND($D$4="Weekday",$B$7="morning"),VLOOKUP('Simulation Array'!$B213,'Probability Reference Tables '!$C$12:$K$21,9),IF(AND($D$4="Weekday",$B$7="afternoon"),VLOOKUP('Simulation Array'!$B213,'Probability Reference Tables '!$C$33:$K$42,9),"ERR"))</f>
        <v>6</v>
      </c>
    </row>
    <row r="214" spans="1:20" x14ac:dyDescent="0.2">
      <c r="A214">
        <v>189</v>
      </c>
      <c r="B214" s="1">
        <f t="shared" ca="1" si="16"/>
        <v>0.93713316157023485</v>
      </c>
      <c r="C214" s="1">
        <f t="shared" ca="1" si="16"/>
        <v>0.15682017371300405</v>
      </c>
      <c r="D214" s="1">
        <f t="shared" ca="1" si="16"/>
        <v>0.61849448639416316</v>
      </c>
      <c r="E214" s="1">
        <f t="shared" ca="1" si="16"/>
        <v>0.59309526230666665</v>
      </c>
      <c r="F214" s="1">
        <f t="shared" ca="1" si="16"/>
        <v>0.83520404862285136</v>
      </c>
      <c r="G214" s="1">
        <f t="shared" ca="1" si="16"/>
        <v>0.25784030482633147</v>
      </c>
      <c r="H214" s="1">
        <f t="shared" ca="1" si="16"/>
        <v>0.58313296860163988</v>
      </c>
      <c r="I214" s="1">
        <f t="shared" ca="1" si="16"/>
        <v>0.40755826185071153</v>
      </c>
      <c r="L214">
        <v>189</v>
      </c>
      <c r="M214">
        <f ca="1">IF(AND($D$4="Weekday",$B$7="morning"),VLOOKUP('Simulation Array'!$B214,'Probability Reference Tables '!$C$12:$K$21,2),IF(AND($D$4="Weekday",$B$7="afternoon"),VLOOKUP('Simulation Array'!$B214,'Probability Reference Tables '!$C$33:$K$42,2),"ERR"))</f>
        <v>4</v>
      </c>
      <c r="N214">
        <f ca="1">IF(AND($D$4="Weekday",$B$7="morning"),VLOOKUP('Simulation Array'!$B214,'Probability Reference Tables '!$C$12:$K$21,3),IF(AND($D$4="Weekday",$B$7="afternoon"),VLOOKUP('Simulation Array'!$B214,'Probability Reference Tables '!$C$33:$K$42,3),"ERR"))</f>
        <v>2</v>
      </c>
      <c r="O214">
        <f ca="1">IF(AND($D$4="Weekday",$B$7="morning"),VLOOKUP('Simulation Array'!$B214,'Probability Reference Tables '!$C$12:$K$21,4),IF(AND($D$4="Weekday",$B$7="afternoon"),VLOOKUP('Simulation Array'!$B214,'Probability Reference Tables '!$C$33:$K$42,4),"ERR"))</f>
        <v>6</v>
      </c>
      <c r="P214">
        <f ca="1">IF(AND($D$4="Weekday",$B$7="morning"),VLOOKUP('Simulation Array'!$B214,'Probability Reference Tables '!$C$12:$K$21,5),IF(AND($D$4="Weekday",$B$7="afternoon"),VLOOKUP('Simulation Array'!$B214,'Probability Reference Tables '!$C$33:$K$42,5),"ERR"))</f>
        <v>4</v>
      </c>
      <c r="Q214">
        <f ca="1">IF(AND($D$4="Weekday",$B$7="morning"),VLOOKUP('Simulation Array'!$B214,'Probability Reference Tables '!$C$12:$K$21,6),IF(AND($D$4="Weekday",$B$7="afternoon"),VLOOKUP('Simulation Array'!$B214,'Probability Reference Tables '!$C$33:$K$42,6),"ERR"))</f>
        <v>3</v>
      </c>
      <c r="R214">
        <f ca="1">IF(AND($D$4="Weekday",$B$7="morning"),VLOOKUP('Simulation Array'!$B214,'Probability Reference Tables '!$C$12:$K$21,7),IF(AND($D$4="Weekday",$B$7="afternoon"),VLOOKUP('Simulation Array'!$B214,'Probability Reference Tables '!$C$33:$K$42,7),"ERR"))</f>
        <v>2</v>
      </c>
      <c r="S214">
        <f ca="1">IF(AND($D$4="Weekday",$B$7="morning"),VLOOKUP('Simulation Array'!$B214,'Probability Reference Tables '!$C$12:$K$21,8),IF(AND($D$4="Weekday",$B$7="afternoon"),VLOOKUP('Simulation Array'!$B214,'Probability Reference Tables '!$C$33:$K$42,8),"ERR"))</f>
        <v>1</v>
      </c>
      <c r="T214">
        <f ca="1">IF(AND($D$4="Weekday",$B$7="morning"),VLOOKUP('Simulation Array'!$B214,'Probability Reference Tables '!$C$12:$K$21,9),IF(AND($D$4="Weekday",$B$7="afternoon"),VLOOKUP('Simulation Array'!$B214,'Probability Reference Tables '!$C$33:$K$42,9),"ERR"))</f>
        <v>11</v>
      </c>
    </row>
    <row r="215" spans="1:20" x14ac:dyDescent="0.2">
      <c r="A215">
        <v>190</v>
      </c>
      <c r="B215" s="1">
        <f t="shared" ca="1" si="16"/>
        <v>0.43438147151547379</v>
      </c>
      <c r="C215" s="1">
        <f t="shared" ca="1" si="16"/>
        <v>0.52183752864505917</v>
      </c>
      <c r="D215" s="1">
        <f t="shared" ca="1" si="16"/>
        <v>0.71959039937546587</v>
      </c>
      <c r="E215" s="1">
        <f t="shared" ca="1" si="16"/>
        <v>0.81142951564095467</v>
      </c>
      <c r="F215" s="1">
        <f t="shared" ca="1" si="16"/>
        <v>0.55320499530568112</v>
      </c>
      <c r="G215" s="1">
        <f t="shared" ca="1" si="16"/>
        <v>6.9769276841698979E-2</v>
      </c>
      <c r="H215" s="1">
        <f t="shared" ca="1" si="16"/>
        <v>0.77377316103720839</v>
      </c>
      <c r="I215" s="1">
        <f t="shared" ca="1" si="16"/>
        <v>0.55365649129265415</v>
      </c>
      <c r="L215">
        <v>190</v>
      </c>
      <c r="M215">
        <f ca="1">IF(AND($D$4="Weekday",$B$7="morning"),VLOOKUP('Simulation Array'!$B215,'Probability Reference Tables '!$C$12:$K$21,2),IF(AND($D$4="Weekday",$B$7="afternoon"),VLOOKUP('Simulation Array'!$B215,'Probability Reference Tables '!$C$33:$K$42,2),"ERR"))</f>
        <v>1</v>
      </c>
      <c r="N215">
        <f ca="1">IF(AND($D$4="Weekday",$B$7="morning"),VLOOKUP('Simulation Array'!$B215,'Probability Reference Tables '!$C$12:$K$21,3),IF(AND($D$4="Weekday",$B$7="afternoon"),VLOOKUP('Simulation Array'!$B215,'Probability Reference Tables '!$C$33:$K$42,3),"ERR"))</f>
        <v>1</v>
      </c>
      <c r="O215">
        <f ca="1">IF(AND($D$4="Weekday",$B$7="morning"),VLOOKUP('Simulation Array'!$B215,'Probability Reference Tables '!$C$12:$K$21,4),IF(AND($D$4="Weekday",$B$7="afternoon"),VLOOKUP('Simulation Array'!$B215,'Probability Reference Tables '!$C$33:$K$42,4),"ERR"))</f>
        <v>2</v>
      </c>
      <c r="P215">
        <f ca="1">IF(AND($D$4="Weekday",$B$7="morning"),VLOOKUP('Simulation Array'!$B215,'Probability Reference Tables '!$C$12:$K$21,5),IF(AND($D$4="Weekday",$B$7="afternoon"),VLOOKUP('Simulation Array'!$B215,'Probability Reference Tables '!$C$33:$K$42,5),"ERR"))</f>
        <v>1</v>
      </c>
      <c r="Q215">
        <f ca="1">IF(AND($D$4="Weekday",$B$7="morning"),VLOOKUP('Simulation Array'!$B215,'Probability Reference Tables '!$C$12:$K$21,6),IF(AND($D$4="Weekday",$B$7="afternoon"),VLOOKUP('Simulation Array'!$B215,'Probability Reference Tables '!$C$33:$K$42,6),"ERR"))</f>
        <v>1</v>
      </c>
      <c r="R215">
        <f ca="1">IF(AND($D$4="Weekday",$B$7="morning"),VLOOKUP('Simulation Array'!$B215,'Probability Reference Tables '!$C$12:$K$21,7),IF(AND($D$4="Weekday",$B$7="afternoon"),VLOOKUP('Simulation Array'!$B215,'Probability Reference Tables '!$C$33:$K$42,7),"ERR"))</f>
        <v>1</v>
      </c>
      <c r="S215">
        <f ca="1">IF(AND($D$4="Weekday",$B$7="morning"),VLOOKUP('Simulation Array'!$B215,'Probability Reference Tables '!$C$12:$K$21,8),IF(AND($D$4="Weekday",$B$7="afternoon"),VLOOKUP('Simulation Array'!$B215,'Probability Reference Tables '!$C$33:$K$42,8),"ERR"))</f>
        <v>1</v>
      </c>
      <c r="T215">
        <f ca="1">IF(AND($D$4="Weekday",$B$7="morning"),VLOOKUP('Simulation Array'!$B215,'Probability Reference Tables '!$C$12:$K$21,9),IF(AND($D$4="Weekday",$B$7="afternoon"),VLOOKUP('Simulation Array'!$B215,'Probability Reference Tables '!$C$33:$K$42,9),"ERR"))</f>
        <v>3</v>
      </c>
    </row>
    <row r="216" spans="1:20" x14ac:dyDescent="0.2">
      <c r="A216">
        <v>191</v>
      </c>
      <c r="B216" s="1">
        <f t="shared" ca="1" si="16"/>
        <v>0.84753912222163563</v>
      </c>
      <c r="C216" s="1">
        <f t="shared" ca="1" si="16"/>
        <v>0.37268346799297236</v>
      </c>
      <c r="D216" s="1">
        <f t="shared" ca="1" si="16"/>
        <v>0.16995030098274932</v>
      </c>
      <c r="E216" s="1">
        <f t="shared" ca="1" si="16"/>
        <v>0.64767969417574489</v>
      </c>
      <c r="F216" s="1">
        <f t="shared" ca="1" si="16"/>
        <v>0.99197385894124224</v>
      </c>
      <c r="G216" s="1">
        <f t="shared" ca="1" si="16"/>
        <v>0.86380727398635693</v>
      </c>
      <c r="H216" s="1">
        <f t="shared" ca="1" si="16"/>
        <v>0.18839873563142662</v>
      </c>
      <c r="I216" s="1">
        <f t="shared" ca="1" si="16"/>
        <v>3.4758666880155276E-2</v>
      </c>
      <c r="L216">
        <v>191</v>
      </c>
      <c r="M216">
        <f ca="1">IF(AND($D$4="Weekday",$B$7="morning"),VLOOKUP('Simulation Array'!$B216,'Probability Reference Tables '!$C$12:$K$21,2),IF(AND($D$4="Weekday",$B$7="afternoon"),VLOOKUP('Simulation Array'!$B216,'Probability Reference Tables '!$C$33:$K$42,2),"ERR"))</f>
        <v>3</v>
      </c>
      <c r="N216">
        <f ca="1">IF(AND($D$4="Weekday",$B$7="morning"),VLOOKUP('Simulation Array'!$B216,'Probability Reference Tables '!$C$12:$K$21,3),IF(AND($D$4="Weekday",$B$7="afternoon"),VLOOKUP('Simulation Array'!$B216,'Probability Reference Tables '!$C$33:$K$42,3),"ERR"))</f>
        <v>2</v>
      </c>
      <c r="O216">
        <f ca="1">IF(AND($D$4="Weekday",$B$7="morning"),VLOOKUP('Simulation Array'!$B216,'Probability Reference Tables '!$C$12:$K$21,4),IF(AND($D$4="Weekday",$B$7="afternoon"),VLOOKUP('Simulation Array'!$B216,'Probability Reference Tables '!$C$33:$K$42,4),"ERR"))</f>
        <v>5</v>
      </c>
      <c r="P216">
        <f ca="1">IF(AND($D$4="Weekday",$B$7="morning"),VLOOKUP('Simulation Array'!$B216,'Probability Reference Tables '!$C$12:$K$21,5),IF(AND($D$4="Weekday",$B$7="afternoon"),VLOOKUP('Simulation Array'!$B216,'Probability Reference Tables '!$C$33:$K$42,5),"ERR"))</f>
        <v>3</v>
      </c>
      <c r="Q216">
        <f ca="1">IF(AND($D$4="Weekday",$B$7="morning"),VLOOKUP('Simulation Array'!$B216,'Probability Reference Tables '!$C$12:$K$21,6),IF(AND($D$4="Weekday",$B$7="afternoon"),VLOOKUP('Simulation Array'!$B216,'Probability Reference Tables '!$C$33:$K$42,6),"ERR"))</f>
        <v>3</v>
      </c>
      <c r="R216">
        <f ca="1">IF(AND($D$4="Weekday",$B$7="morning"),VLOOKUP('Simulation Array'!$B216,'Probability Reference Tables '!$C$12:$K$21,7),IF(AND($D$4="Weekday",$B$7="afternoon"),VLOOKUP('Simulation Array'!$B216,'Probability Reference Tables '!$C$33:$K$42,7),"ERR"))</f>
        <v>2</v>
      </c>
      <c r="S216">
        <f ca="1">IF(AND($D$4="Weekday",$B$7="morning"),VLOOKUP('Simulation Array'!$B216,'Probability Reference Tables '!$C$12:$K$21,8),IF(AND($D$4="Weekday",$B$7="afternoon"),VLOOKUP('Simulation Array'!$B216,'Probability Reference Tables '!$C$33:$K$42,8),"ERR"))</f>
        <v>1</v>
      </c>
      <c r="T216">
        <f ca="1">IF(AND($D$4="Weekday",$B$7="morning"),VLOOKUP('Simulation Array'!$B216,'Probability Reference Tables '!$C$12:$K$21,9),IF(AND($D$4="Weekday",$B$7="afternoon"),VLOOKUP('Simulation Array'!$B216,'Probability Reference Tables '!$C$33:$K$42,9),"ERR"))</f>
        <v>10</v>
      </c>
    </row>
    <row r="217" spans="1:20" x14ac:dyDescent="0.2">
      <c r="A217">
        <v>192</v>
      </c>
      <c r="B217" s="1">
        <f t="shared" ca="1" si="16"/>
        <v>0.27112193615633251</v>
      </c>
      <c r="C217" s="1">
        <f t="shared" ca="1" si="16"/>
        <v>0.63094051908576132</v>
      </c>
      <c r="D217" s="1">
        <f t="shared" ca="1" si="16"/>
        <v>0.98392393477770501</v>
      </c>
      <c r="E217" s="1">
        <f t="shared" ca="1" si="16"/>
        <v>9.1520614556700575E-2</v>
      </c>
      <c r="F217" s="1">
        <f t="shared" ca="1" si="16"/>
        <v>0.17262574087248461</v>
      </c>
      <c r="G217" s="1">
        <f t="shared" ca="1" si="16"/>
        <v>0.95864050670646106</v>
      </c>
      <c r="H217" s="1">
        <f t="shared" ca="1" si="16"/>
        <v>4.2689408818585184E-2</v>
      </c>
      <c r="I217" s="1">
        <f t="shared" ca="1" si="16"/>
        <v>0.84747364243091006</v>
      </c>
      <c r="L217">
        <v>192</v>
      </c>
      <c r="M217">
        <f ca="1">IF(AND($D$4="Weekday",$B$7="morning"),VLOOKUP('Simulation Array'!$B217,'Probability Reference Tables '!$C$12:$K$21,2),IF(AND($D$4="Weekday",$B$7="afternoon"),VLOOKUP('Simulation Array'!$B217,'Probability Reference Tables '!$C$33:$K$42,2),"ERR"))</f>
        <v>1</v>
      </c>
      <c r="N217">
        <f ca="1">IF(AND($D$4="Weekday",$B$7="morning"),VLOOKUP('Simulation Array'!$B217,'Probability Reference Tables '!$C$12:$K$21,3),IF(AND($D$4="Weekday",$B$7="afternoon"),VLOOKUP('Simulation Array'!$B217,'Probability Reference Tables '!$C$33:$K$42,3),"ERR"))</f>
        <v>1</v>
      </c>
      <c r="O217">
        <f ca="1">IF(AND($D$4="Weekday",$B$7="morning"),VLOOKUP('Simulation Array'!$B217,'Probability Reference Tables '!$C$12:$K$21,4),IF(AND($D$4="Weekday",$B$7="afternoon"),VLOOKUP('Simulation Array'!$B217,'Probability Reference Tables '!$C$33:$K$42,4),"ERR"))</f>
        <v>2</v>
      </c>
      <c r="P217">
        <f ca="1">IF(AND($D$4="Weekday",$B$7="morning"),VLOOKUP('Simulation Array'!$B217,'Probability Reference Tables '!$C$12:$K$21,5),IF(AND($D$4="Weekday",$B$7="afternoon"),VLOOKUP('Simulation Array'!$B217,'Probability Reference Tables '!$C$33:$K$42,5),"ERR"))</f>
        <v>1</v>
      </c>
      <c r="Q217">
        <f ca="1">IF(AND($D$4="Weekday",$B$7="morning"),VLOOKUP('Simulation Array'!$B217,'Probability Reference Tables '!$C$12:$K$21,6),IF(AND($D$4="Weekday",$B$7="afternoon"),VLOOKUP('Simulation Array'!$B217,'Probability Reference Tables '!$C$33:$K$42,6),"ERR"))</f>
        <v>1</v>
      </c>
      <c r="R217">
        <f ca="1">IF(AND($D$4="Weekday",$B$7="morning"),VLOOKUP('Simulation Array'!$B217,'Probability Reference Tables '!$C$12:$K$21,7),IF(AND($D$4="Weekday",$B$7="afternoon"),VLOOKUP('Simulation Array'!$B217,'Probability Reference Tables '!$C$33:$K$42,7),"ERR"))</f>
        <v>1</v>
      </c>
      <c r="S217">
        <f ca="1">IF(AND($D$4="Weekday",$B$7="morning"),VLOOKUP('Simulation Array'!$B217,'Probability Reference Tables '!$C$12:$K$21,8),IF(AND($D$4="Weekday",$B$7="afternoon"),VLOOKUP('Simulation Array'!$B217,'Probability Reference Tables '!$C$33:$K$42,8),"ERR"))</f>
        <v>1</v>
      </c>
      <c r="T217">
        <f ca="1">IF(AND($D$4="Weekday",$B$7="morning"),VLOOKUP('Simulation Array'!$B217,'Probability Reference Tables '!$C$12:$K$21,9),IF(AND($D$4="Weekday",$B$7="afternoon"),VLOOKUP('Simulation Array'!$B217,'Probability Reference Tables '!$C$33:$K$42,9),"ERR"))</f>
        <v>2</v>
      </c>
    </row>
    <row r="218" spans="1:20" x14ac:dyDescent="0.2">
      <c r="A218">
        <v>193</v>
      </c>
      <c r="B218" s="1">
        <f t="shared" ca="1" si="16"/>
        <v>0.96021031257493472</v>
      </c>
      <c r="C218" s="1">
        <f t="shared" ca="1" si="16"/>
        <v>0.88584514584189644</v>
      </c>
      <c r="D218" s="1">
        <f t="shared" ca="1" si="16"/>
        <v>0.91721088042566667</v>
      </c>
      <c r="E218" s="1">
        <f t="shared" ca="1" si="16"/>
        <v>0.59293234159021346</v>
      </c>
      <c r="F218" s="1">
        <f t="shared" ca="1" si="16"/>
        <v>0.86706785955797316</v>
      </c>
      <c r="G218" s="1">
        <f t="shared" ca="1" si="16"/>
        <v>0.69517674008533059</v>
      </c>
      <c r="H218" s="1">
        <f t="shared" ca="1" si="16"/>
        <v>0.79782527100768996</v>
      </c>
      <c r="I218" s="1">
        <f t="shared" ca="1" si="16"/>
        <v>0.34003343688862164</v>
      </c>
      <c r="L218">
        <v>193</v>
      </c>
      <c r="M218">
        <f ca="1">IF(AND($D$4="Weekday",$B$7="morning"),VLOOKUP('Simulation Array'!$B218,'Probability Reference Tables '!$C$12:$K$21,2),IF(AND($D$4="Weekday",$B$7="afternoon"),VLOOKUP('Simulation Array'!$B218,'Probability Reference Tables '!$C$33:$K$42,2),"ERR"))</f>
        <v>5</v>
      </c>
      <c r="N218">
        <f ca="1">IF(AND($D$4="Weekday",$B$7="morning"),VLOOKUP('Simulation Array'!$B218,'Probability Reference Tables '!$C$12:$K$21,3),IF(AND($D$4="Weekday",$B$7="afternoon"),VLOOKUP('Simulation Array'!$B218,'Probability Reference Tables '!$C$33:$K$42,3),"ERR"))</f>
        <v>4</v>
      </c>
      <c r="O218">
        <f ca="1">IF(AND($D$4="Weekday",$B$7="morning"),VLOOKUP('Simulation Array'!$B218,'Probability Reference Tables '!$C$12:$K$21,4),IF(AND($D$4="Weekday",$B$7="afternoon"),VLOOKUP('Simulation Array'!$B218,'Probability Reference Tables '!$C$33:$K$42,4),"ERR"))</f>
        <v>8</v>
      </c>
      <c r="P218">
        <f ca="1">IF(AND($D$4="Weekday",$B$7="morning"),VLOOKUP('Simulation Array'!$B218,'Probability Reference Tables '!$C$12:$K$21,5),IF(AND($D$4="Weekday",$B$7="afternoon"),VLOOKUP('Simulation Array'!$B218,'Probability Reference Tables '!$C$33:$K$42,5),"ERR"))</f>
        <v>5</v>
      </c>
      <c r="Q218">
        <f ca="1">IF(AND($D$4="Weekday",$B$7="morning"),VLOOKUP('Simulation Array'!$B218,'Probability Reference Tables '!$C$12:$K$21,6),IF(AND($D$4="Weekday",$B$7="afternoon"),VLOOKUP('Simulation Array'!$B218,'Probability Reference Tables '!$C$33:$K$42,6),"ERR"))</f>
        <v>4</v>
      </c>
      <c r="R218">
        <f ca="1">IF(AND($D$4="Weekday",$B$7="morning"),VLOOKUP('Simulation Array'!$B218,'Probability Reference Tables '!$C$12:$K$21,7),IF(AND($D$4="Weekday",$B$7="afternoon"),VLOOKUP('Simulation Array'!$B218,'Probability Reference Tables '!$C$33:$K$42,7),"ERR"))</f>
        <v>2</v>
      </c>
      <c r="S218">
        <f ca="1">IF(AND($D$4="Weekday",$B$7="morning"),VLOOKUP('Simulation Array'!$B218,'Probability Reference Tables '!$C$12:$K$21,8),IF(AND($D$4="Weekday",$B$7="afternoon"),VLOOKUP('Simulation Array'!$B218,'Probability Reference Tables '!$C$33:$K$42,8),"ERR"))</f>
        <v>2</v>
      </c>
      <c r="T218">
        <f ca="1">IF(AND($D$4="Weekday",$B$7="morning"),VLOOKUP('Simulation Array'!$B218,'Probability Reference Tables '!$C$12:$K$21,9),IF(AND($D$4="Weekday",$B$7="afternoon"),VLOOKUP('Simulation Array'!$B218,'Probability Reference Tables '!$C$33:$K$42,9),"ERR"))</f>
        <v>14</v>
      </c>
    </row>
    <row r="219" spans="1:20" x14ac:dyDescent="0.2">
      <c r="A219">
        <v>194</v>
      </c>
      <c r="B219" s="1">
        <f t="shared" ref="B219:I234" ca="1" si="17">RAND()</f>
        <v>0.29637211437085964</v>
      </c>
      <c r="C219" s="1">
        <f t="shared" ca="1" si="17"/>
        <v>0.77308393262253972</v>
      </c>
      <c r="D219" s="1">
        <f t="shared" ca="1" si="17"/>
        <v>0.83317534195196641</v>
      </c>
      <c r="E219" s="1">
        <f t="shared" ca="1" si="17"/>
        <v>0.51537558639952474</v>
      </c>
      <c r="F219" s="1">
        <f t="shared" ca="1" si="17"/>
        <v>0.56766336663727379</v>
      </c>
      <c r="G219" s="1">
        <f t="shared" ca="1" si="17"/>
        <v>0.375270057018254</v>
      </c>
      <c r="H219" s="1">
        <f t="shared" ca="1" si="17"/>
        <v>0.28088565901350282</v>
      </c>
      <c r="I219" s="1">
        <f t="shared" ca="1" si="17"/>
        <v>0.89294263951360431</v>
      </c>
      <c r="L219">
        <v>194</v>
      </c>
      <c r="M219">
        <f ca="1">IF(AND($D$4="Weekday",$B$7="morning"),VLOOKUP('Simulation Array'!$B219,'Probability Reference Tables '!$C$12:$K$21,2),IF(AND($D$4="Weekday",$B$7="afternoon"),VLOOKUP('Simulation Array'!$B219,'Probability Reference Tables '!$C$33:$K$42,2),"ERR"))</f>
        <v>1</v>
      </c>
      <c r="N219">
        <f ca="1">IF(AND($D$4="Weekday",$B$7="morning"),VLOOKUP('Simulation Array'!$B219,'Probability Reference Tables '!$C$12:$K$21,3),IF(AND($D$4="Weekday",$B$7="afternoon"),VLOOKUP('Simulation Array'!$B219,'Probability Reference Tables '!$C$33:$K$42,3),"ERR"))</f>
        <v>1</v>
      </c>
      <c r="O219">
        <f ca="1">IF(AND($D$4="Weekday",$B$7="morning"),VLOOKUP('Simulation Array'!$B219,'Probability Reference Tables '!$C$12:$K$21,4),IF(AND($D$4="Weekday",$B$7="afternoon"),VLOOKUP('Simulation Array'!$B219,'Probability Reference Tables '!$C$33:$K$42,4),"ERR"))</f>
        <v>2</v>
      </c>
      <c r="P219">
        <f ca="1">IF(AND($D$4="Weekday",$B$7="morning"),VLOOKUP('Simulation Array'!$B219,'Probability Reference Tables '!$C$12:$K$21,5),IF(AND($D$4="Weekday",$B$7="afternoon"),VLOOKUP('Simulation Array'!$B219,'Probability Reference Tables '!$C$33:$K$42,5),"ERR"))</f>
        <v>1</v>
      </c>
      <c r="Q219">
        <f ca="1">IF(AND($D$4="Weekday",$B$7="morning"),VLOOKUP('Simulation Array'!$B219,'Probability Reference Tables '!$C$12:$K$21,6),IF(AND($D$4="Weekday",$B$7="afternoon"),VLOOKUP('Simulation Array'!$B219,'Probability Reference Tables '!$C$33:$K$42,6),"ERR"))</f>
        <v>1</v>
      </c>
      <c r="R219">
        <f ca="1">IF(AND($D$4="Weekday",$B$7="morning"),VLOOKUP('Simulation Array'!$B219,'Probability Reference Tables '!$C$12:$K$21,7),IF(AND($D$4="Weekday",$B$7="afternoon"),VLOOKUP('Simulation Array'!$B219,'Probability Reference Tables '!$C$33:$K$42,7),"ERR"))</f>
        <v>1</v>
      </c>
      <c r="S219">
        <f ca="1">IF(AND($D$4="Weekday",$B$7="morning"),VLOOKUP('Simulation Array'!$B219,'Probability Reference Tables '!$C$12:$K$21,8),IF(AND($D$4="Weekday",$B$7="afternoon"),VLOOKUP('Simulation Array'!$B219,'Probability Reference Tables '!$C$33:$K$42,8),"ERR"))</f>
        <v>1</v>
      </c>
      <c r="T219">
        <f ca="1">IF(AND($D$4="Weekday",$B$7="morning"),VLOOKUP('Simulation Array'!$B219,'Probability Reference Tables '!$C$12:$K$21,9),IF(AND($D$4="Weekday",$B$7="afternoon"),VLOOKUP('Simulation Array'!$B219,'Probability Reference Tables '!$C$33:$K$42,9),"ERR"))</f>
        <v>2</v>
      </c>
    </row>
    <row r="220" spans="1:20" x14ac:dyDescent="0.2">
      <c r="A220">
        <v>195</v>
      </c>
      <c r="B220" s="1">
        <f t="shared" ca="1" si="17"/>
        <v>8.5771105850785401E-2</v>
      </c>
      <c r="C220" s="1">
        <f t="shared" ca="1" si="17"/>
        <v>0.38531073076358202</v>
      </c>
      <c r="D220" s="1">
        <f t="shared" ca="1" si="17"/>
        <v>7.8199581994903844E-2</v>
      </c>
      <c r="E220" s="1">
        <f t="shared" ca="1" si="17"/>
        <v>8.9933721980302916E-2</v>
      </c>
      <c r="F220" s="1">
        <f t="shared" ca="1" si="17"/>
        <v>0.20325801227792006</v>
      </c>
      <c r="G220" s="1">
        <f t="shared" ca="1" si="17"/>
        <v>0.81260875959731282</v>
      </c>
      <c r="H220" s="1">
        <f t="shared" ca="1" si="17"/>
        <v>0.37347125688355354</v>
      </c>
      <c r="I220" s="1">
        <f t="shared" ca="1" si="17"/>
        <v>0.94312216328673637</v>
      </c>
      <c r="L220">
        <v>195</v>
      </c>
      <c r="M220">
        <f ca="1">IF(AND($D$4="Weekday",$B$7="morning"),VLOOKUP('Simulation Array'!$B220,'Probability Reference Tables '!$C$12:$K$21,2),IF(AND($D$4="Weekday",$B$7="afternoon"),VLOOKUP('Simulation Array'!$B220,'Probability Reference Tables '!$C$33:$K$42,2),"ERR"))</f>
        <v>1</v>
      </c>
      <c r="N220">
        <f ca="1">IF(AND($D$4="Weekday",$B$7="morning"),VLOOKUP('Simulation Array'!$B220,'Probability Reference Tables '!$C$12:$K$21,3),IF(AND($D$4="Weekday",$B$7="afternoon"),VLOOKUP('Simulation Array'!$B220,'Probability Reference Tables '!$C$33:$K$42,3),"ERR"))</f>
        <v>1</v>
      </c>
      <c r="O220">
        <f ca="1">IF(AND($D$4="Weekday",$B$7="morning"),VLOOKUP('Simulation Array'!$B220,'Probability Reference Tables '!$C$12:$K$21,4),IF(AND($D$4="Weekday",$B$7="afternoon"),VLOOKUP('Simulation Array'!$B220,'Probability Reference Tables '!$C$33:$K$42,4),"ERR"))</f>
        <v>1</v>
      </c>
      <c r="P220">
        <f ca="1">IF(AND($D$4="Weekday",$B$7="morning"),VLOOKUP('Simulation Array'!$B220,'Probability Reference Tables '!$C$12:$K$21,5),IF(AND($D$4="Weekday",$B$7="afternoon"),VLOOKUP('Simulation Array'!$B220,'Probability Reference Tables '!$C$33:$K$42,5),"ERR"))</f>
        <v>1</v>
      </c>
      <c r="Q220">
        <f ca="1">IF(AND($D$4="Weekday",$B$7="morning"),VLOOKUP('Simulation Array'!$B220,'Probability Reference Tables '!$C$12:$K$21,6),IF(AND($D$4="Weekday",$B$7="afternoon"),VLOOKUP('Simulation Array'!$B220,'Probability Reference Tables '!$C$33:$K$42,6),"ERR"))</f>
        <v>1</v>
      </c>
      <c r="R220">
        <f ca="1">IF(AND($D$4="Weekday",$B$7="morning"),VLOOKUP('Simulation Array'!$B220,'Probability Reference Tables '!$C$12:$K$21,7),IF(AND($D$4="Weekday",$B$7="afternoon"),VLOOKUP('Simulation Array'!$B220,'Probability Reference Tables '!$C$33:$K$42,7),"ERR"))</f>
        <v>1</v>
      </c>
      <c r="S220">
        <f ca="1">IF(AND($D$4="Weekday",$B$7="morning"),VLOOKUP('Simulation Array'!$B220,'Probability Reference Tables '!$C$12:$K$21,8),IF(AND($D$4="Weekday",$B$7="afternoon"),VLOOKUP('Simulation Array'!$B220,'Probability Reference Tables '!$C$33:$K$42,8),"ERR"))</f>
        <v>1</v>
      </c>
      <c r="T220">
        <f ca="1">IF(AND($D$4="Weekday",$B$7="morning"),VLOOKUP('Simulation Array'!$B220,'Probability Reference Tables '!$C$12:$K$21,9),IF(AND($D$4="Weekday",$B$7="afternoon"),VLOOKUP('Simulation Array'!$B220,'Probability Reference Tables '!$C$33:$K$42,9),"ERR"))</f>
        <v>0</v>
      </c>
    </row>
    <row r="221" spans="1:20" x14ac:dyDescent="0.2">
      <c r="A221">
        <v>196</v>
      </c>
      <c r="B221" s="1">
        <f t="shared" ca="1" si="17"/>
        <v>0.27996397252750216</v>
      </c>
      <c r="C221" s="1">
        <f t="shared" ca="1" si="17"/>
        <v>0.1520921420756145</v>
      </c>
      <c r="D221" s="1">
        <f t="shared" ca="1" si="17"/>
        <v>0.85757698732706389</v>
      </c>
      <c r="E221" s="1">
        <f t="shared" ca="1" si="17"/>
        <v>9.7584037979863925E-2</v>
      </c>
      <c r="F221" s="1">
        <f t="shared" ca="1" si="17"/>
        <v>0.66184795132986496</v>
      </c>
      <c r="G221" s="1">
        <f t="shared" ca="1" si="17"/>
        <v>0.40206338913886552</v>
      </c>
      <c r="H221" s="1">
        <f t="shared" ca="1" si="17"/>
        <v>7.5205277157531891E-2</v>
      </c>
      <c r="I221" s="1">
        <f t="shared" ca="1" si="17"/>
        <v>0.24092253987258816</v>
      </c>
      <c r="L221">
        <v>196</v>
      </c>
      <c r="M221">
        <f ca="1">IF(AND($D$4="Weekday",$B$7="morning"),VLOOKUP('Simulation Array'!$B221,'Probability Reference Tables '!$C$12:$K$21,2),IF(AND($D$4="Weekday",$B$7="afternoon"),VLOOKUP('Simulation Array'!$B221,'Probability Reference Tables '!$C$33:$K$42,2),"ERR"))</f>
        <v>1</v>
      </c>
      <c r="N221">
        <f ca="1">IF(AND($D$4="Weekday",$B$7="morning"),VLOOKUP('Simulation Array'!$B221,'Probability Reference Tables '!$C$12:$K$21,3),IF(AND($D$4="Weekday",$B$7="afternoon"),VLOOKUP('Simulation Array'!$B221,'Probability Reference Tables '!$C$33:$K$42,3),"ERR"))</f>
        <v>1</v>
      </c>
      <c r="O221">
        <f ca="1">IF(AND($D$4="Weekday",$B$7="morning"),VLOOKUP('Simulation Array'!$B221,'Probability Reference Tables '!$C$12:$K$21,4),IF(AND($D$4="Weekday",$B$7="afternoon"),VLOOKUP('Simulation Array'!$B221,'Probability Reference Tables '!$C$33:$K$42,4),"ERR"))</f>
        <v>2</v>
      </c>
      <c r="P221">
        <f ca="1">IF(AND($D$4="Weekday",$B$7="morning"),VLOOKUP('Simulation Array'!$B221,'Probability Reference Tables '!$C$12:$K$21,5),IF(AND($D$4="Weekday",$B$7="afternoon"),VLOOKUP('Simulation Array'!$B221,'Probability Reference Tables '!$C$33:$K$42,5),"ERR"))</f>
        <v>1</v>
      </c>
      <c r="Q221">
        <f ca="1">IF(AND($D$4="Weekday",$B$7="morning"),VLOOKUP('Simulation Array'!$B221,'Probability Reference Tables '!$C$12:$K$21,6),IF(AND($D$4="Weekday",$B$7="afternoon"),VLOOKUP('Simulation Array'!$B221,'Probability Reference Tables '!$C$33:$K$42,6),"ERR"))</f>
        <v>1</v>
      </c>
      <c r="R221">
        <f ca="1">IF(AND($D$4="Weekday",$B$7="morning"),VLOOKUP('Simulation Array'!$B221,'Probability Reference Tables '!$C$12:$K$21,7),IF(AND($D$4="Weekday",$B$7="afternoon"),VLOOKUP('Simulation Array'!$B221,'Probability Reference Tables '!$C$33:$K$42,7),"ERR"))</f>
        <v>1</v>
      </c>
      <c r="S221">
        <f ca="1">IF(AND($D$4="Weekday",$B$7="morning"),VLOOKUP('Simulation Array'!$B221,'Probability Reference Tables '!$C$12:$K$21,8),IF(AND($D$4="Weekday",$B$7="afternoon"),VLOOKUP('Simulation Array'!$B221,'Probability Reference Tables '!$C$33:$K$42,8),"ERR"))</f>
        <v>1</v>
      </c>
      <c r="T221">
        <f ca="1">IF(AND($D$4="Weekday",$B$7="morning"),VLOOKUP('Simulation Array'!$B221,'Probability Reference Tables '!$C$12:$K$21,9),IF(AND($D$4="Weekday",$B$7="afternoon"),VLOOKUP('Simulation Array'!$B221,'Probability Reference Tables '!$C$33:$K$42,9),"ERR"))</f>
        <v>2</v>
      </c>
    </row>
    <row r="222" spans="1:20" x14ac:dyDescent="0.2">
      <c r="A222">
        <v>197</v>
      </c>
      <c r="B222" s="1">
        <f t="shared" ca="1" si="17"/>
        <v>0.32846245376858374</v>
      </c>
      <c r="C222" s="1">
        <f t="shared" ca="1" si="17"/>
        <v>0.46146446560143706</v>
      </c>
      <c r="D222" s="1">
        <f t="shared" ca="1" si="17"/>
        <v>0.89200979278509107</v>
      </c>
      <c r="E222" s="1">
        <f t="shared" ca="1" si="17"/>
        <v>0.18929881512942104</v>
      </c>
      <c r="F222" s="1">
        <f t="shared" ca="1" si="17"/>
        <v>0.83148482847561611</v>
      </c>
      <c r="G222" s="1">
        <f t="shared" ca="1" si="17"/>
        <v>0.37025083677453297</v>
      </c>
      <c r="H222" s="1">
        <f t="shared" ca="1" si="17"/>
        <v>0.52868150415613635</v>
      </c>
      <c r="I222" s="1">
        <f t="shared" ca="1" si="17"/>
        <v>0.66154376087856659</v>
      </c>
      <c r="L222">
        <v>197</v>
      </c>
      <c r="M222">
        <f ca="1">IF(AND($D$4="Weekday",$B$7="morning"),VLOOKUP('Simulation Array'!$B222,'Probability Reference Tables '!$C$12:$K$21,2),IF(AND($D$4="Weekday",$B$7="afternoon"),VLOOKUP('Simulation Array'!$B222,'Probability Reference Tables '!$C$33:$K$42,2),"ERR"))</f>
        <v>1</v>
      </c>
      <c r="N222">
        <f ca="1">IF(AND($D$4="Weekday",$B$7="morning"),VLOOKUP('Simulation Array'!$B222,'Probability Reference Tables '!$C$12:$K$21,3),IF(AND($D$4="Weekday",$B$7="afternoon"),VLOOKUP('Simulation Array'!$B222,'Probability Reference Tables '!$C$33:$K$42,3),"ERR"))</f>
        <v>1</v>
      </c>
      <c r="O222">
        <f ca="1">IF(AND($D$4="Weekday",$B$7="morning"),VLOOKUP('Simulation Array'!$B222,'Probability Reference Tables '!$C$12:$K$21,4),IF(AND($D$4="Weekday",$B$7="afternoon"),VLOOKUP('Simulation Array'!$B222,'Probability Reference Tables '!$C$33:$K$42,4),"ERR"))</f>
        <v>2</v>
      </c>
      <c r="P222">
        <f ca="1">IF(AND($D$4="Weekday",$B$7="morning"),VLOOKUP('Simulation Array'!$B222,'Probability Reference Tables '!$C$12:$K$21,5),IF(AND($D$4="Weekday",$B$7="afternoon"),VLOOKUP('Simulation Array'!$B222,'Probability Reference Tables '!$C$33:$K$42,5),"ERR"))</f>
        <v>1</v>
      </c>
      <c r="Q222">
        <f ca="1">IF(AND($D$4="Weekday",$B$7="morning"),VLOOKUP('Simulation Array'!$B222,'Probability Reference Tables '!$C$12:$K$21,6),IF(AND($D$4="Weekday",$B$7="afternoon"),VLOOKUP('Simulation Array'!$B222,'Probability Reference Tables '!$C$33:$K$42,6),"ERR"))</f>
        <v>1</v>
      </c>
      <c r="R222">
        <f ca="1">IF(AND($D$4="Weekday",$B$7="morning"),VLOOKUP('Simulation Array'!$B222,'Probability Reference Tables '!$C$12:$K$21,7),IF(AND($D$4="Weekday",$B$7="afternoon"),VLOOKUP('Simulation Array'!$B222,'Probability Reference Tables '!$C$33:$K$42,7),"ERR"))</f>
        <v>1</v>
      </c>
      <c r="S222">
        <f ca="1">IF(AND($D$4="Weekday",$B$7="morning"),VLOOKUP('Simulation Array'!$B222,'Probability Reference Tables '!$C$12:$K$21,8),IF(AND($D$4="Weekday",$B$7="afternoon"),VLOOKUP('Simulation Array'!$B222,'Probability Reference Tables '!$C$33:$K$42,8),"ERR"))</f>
        <v>1</v>
      </c>
      <c r="T222">
        <f ca="1">IF(AND($D$4="Weekday",$B$7="morning"),VLOOKUP('Simulation Array'!$B222,'Probability Reference Tables '!$C$12:$K$21,9),IF(AND($D$4="Weekday",$B$7="afternoon"),VLOOKUP('Simulation Array'!$B222,'Probability Reference Tables '!$C$33:$K$42,9),"ERR"))</f>
        <v>2</v>
      </c>
    </row>
    <row r="223" spans="1:20" x14ac:dyDescent="0.2">
      <c r="A223">
        <v>198</v>
      </c>
      <c r="B223" s="1">
        <f t="shared" ca="1" si="17"/>
        <v>0.57971117867819943</v>
      </c>
      <c r="C223" s="1">
        <f t="shared" ca="1" si="17"/>
        <v>0.85570291342308225</v>
      </c>
      <c r="D223" s="1">
        <f t="shared" ca="1" si="17"/>
        <v>0.58764819889331776</v>
      </c>
      <c r="E223" s="1">
        <f t="shared" ca="1" si="17"/>
        <v>0.65193580600905165</v>
      </c>
      <c r="F223" s="1">
        <f t="shared" ca="1" si="17"/>
        <v>3.2521290796349245E-2</v>
      </c>
      <c r="G223" s="1">
        <f t="shared" ca="1" si="17"/>
        <v>0.96349088662894034</v>
      </c>
      <c r="H223" s="1">
        <f t="shared" ca="1" si="17"/>
        <v>0.75654648247317469</v>
      </c>
      <c r="I223" s="1">
        <f t="shared" ca="1" si="17"/>
        <v>0.64184004954250828</v>
      </c>
      <c r="L223">
        <v>198</v>
      </c>
      <c r="M223">
        <f ca="1">IF(AND($D$4="Weekday",$B$7="morning"),VLOOKUP('Simulation Array'!$B223,'Probability Reference Tables '!$C$12:$K$21,2),IF(AND($D$4="Weekday",$B$7="afternoon"),VLOOKUP('Simulation Array'!$B223,'Probability Reference Tables '!$C$33:$K$42,2),"ERR"))</f>
        <v>2</v>
      </c>
      <c r="N223">
        <f ca="1">IF(AND($D$4="Weekday",$B$7="morning"),VLOOKUP('Simulation Array'!$B223,'Probability Reference Tables '!$C$12:$K$21,3),IF(AND($D$4="Weekday",$B$7="afternoon"),VLOOKUP('Simulation Array'!$B223,'Probability Reference Tables '!$C$33:$K$42,3),"ERR"))</f>
        <v>1</v>
      </c>
      <c r="O223">
        <f ca="1">IF(AND($D$4="Weekday",$B$7="morning"),VLOOKUP('Simulation Array'!$B223,'Probability Reference Tables '!$C$12:$K$21,4),IF(AND($D$4="Weekday",$B$7="afternoon"),VLOOKUP('Simulation Array'!$B223,'Probability Reference Tables '!$C$33:$K$42,4),"ERR"))</f>
        <v>3</v>
      </c>
      <c r="P223">
        <f ca="1">IF(AND($D$4="Weekday",$B$7="morning"),VLOOKUP('Simulation Array'!$B223,'Probability Reference Tables '!$C$12:$K$21,5),IF(AND($D$4="Weekday",$B$7="afternoon"),VLOOKUP('Simulation Array'!$B223,'Probability Reference Tables '!$C$33:$K$42,5),"ERR"))</f>
        <v>2</v>
      </c>
      <c r="Q223">
        <f ca="1">IF(AND($D$4="Weekday",$B$7="morning"),VLOOKUP('Simulation Array'!$B223,'Probability Reference Tables '!$C$12:$K$21,6),IF(AND($D$4="Weekday",$B$7="afternoon"),VLOOKUP('Simulation Array'!$B223,'Probability Reference Tables '!$C$33:$K$42,6),"ERR"))</f>
        <v>2</v>
      </c>
      <c r="R223">
        <f ca="1">IF(AND($D$4="Weekday",$B$7="morning"),VLOOKUP('Simulation Array'!$B223,'Probability Reference Tables '!$C$12:$K$21,7),IF(AND($D$4="Weekday",$B$7="afternoon"),VLOOKUP('Simulation Array'!$B223,'Probability Reference Tables '!$C$33:$K$42,7),"ERR"))</f>
        <v>1</v>
      </c>
      <c r="S223">
        <f ca="1">IF(AND($D$4="Weekday",$B$7="morning"),VLOOKUP('Simulation Array'!$B223,'Probability Reference Tables '!$C$12:$K$21,8),IF(AND($D$4="Weekday",$B$7="afternoon"),VLOOKUP('Simulation Array'!$B223,'Probability Reference Tables '!$C$33:$K$42,8),"ERR"))</f>
        <v>1</v>
      </c>
      <c r="T223">
        <f ca="1">IF(AND($D$4="Weekday",$B$7="morning"),VLOOKUP('Simulation Array'!$B223,'Probability Reference Tables '!$C$12:$K$21,9),IF(AND($D$4="Weekday",$B$7="afternoon"),VLOOKUP('Simulation Array'!$B223,'Probability Reference Tables '!$C$33:$K$42,9),"ERR"))</f>
        <v>6</v>
      </c>
    </row>
    <row r="224" spans="1:20" x14ac:dyDescent="0.2">
      <c r="A224">
        <v>199</v>
      </c>
      <c r="B224" s="1">
        <f t="shared" ca="1" si="17"/>
        <v>0.5776893844339831</v>
      </c>
      <c r="C224" s="1">
        <f t="shared" ca="1" si="17"/>
        <v>2.8774350075647437E-2</v>
      </c>
      <c r="D224" s="1">
        <f t="shared" ca="1" si="17"/>
        <v>0.69367395291825829</v>
      </c>
      <c r="E224" s="1">
        <f t="shared" ca="1" si="17"/>
        <v>0.23474894958492343</v>
      </c>
      <c r="F224" s="1">
        <f t="shared" ca="1" si="17"/>
        <v>0.7334435609829989</v>
      </c>
      <c r="G224" s="1">
        <f t="shared" ca="1" si="17"/>
        <v>0.91407905349679308</v>
      </c>
      <c r="H224" s="1">
        <f t="shared" ca="1" si="17"/>
        <v>0.30722152580214435</v>
      </c>
      <c r="I224" s="1">
        <f t="shared" ca="1" si="17"/>
        <v>9.6192832549703455E-2</v>
      </c>
      <c r="L224">
        <v>199</v>
      </c>
      <c r="M224">
        <f ca="1">IF(AND($D$4="Weekday",$B$7="morning"),VLOOKUP('Simulation Array'!$B224,'Probability Reference Tables '!$C$12:$K$21,2),IF(AND($D$4="Weekday",$B$7="afternoon"),VLOOKUP('Simulation Array'!$B224,'Probability Reference Tables '!$C$33:$K$42,2),"ERR"))</f>
        <v>2</v>
      </c>
      <c r="N224">
        <f ca="1">IF(AND($D$4="Weekday",$B$7="morning"),VLOOKUP('Simulation Array'!$B224,'Probability Reference Tables '!$C$12:$K$21,3),IF(AND($D$4="Weekday",$B$7="afternoon"),VLOOKUP('Simulation Array'!$B224,'Probability Reference Tables '!$C$33:$K$42,3),"ERR"))</f>
        <v>1</v>
      </c>
      <c r="O224">
        <f ca="1">IF(AND($D$4="Weekday",$B$7="morning"),VLOOKUP('Simulation Array'!$B224,'Probability Reference Tables '!$C$12:$K$21,4),IF(AND($D$4="Weekday",$B$7="afternoon"),VLOOKUP('Simulation Array'!$B224,'Probability Reference Tables '!$C$33:$K$42,4),"ERR"))</f>
        <v>3</v>
      </c>
      <c r="P224">
        <f ca="1">IF(AND($D$4="Weekday",$B$7="morning"),VLOOKUP('Simulation Array'!$B224,'Probability Reference Tables '!$C$12:$K$21,5),IF(AND($D$4="Weekday",$B$7="afternoon"),VLOOKUP('Simulation Array'!$B224,'Probability Reference Tables '!$C$33:$K$42,5),"ERR"))</f>
        <v>2</v>
      </c>
      <c r="Q224">
        <f ca="1">IF(AND($D$4="Weekday",$B$7="morning"),VLOOKUP('Simulation Array'!$B224,'Probability Reference Tables '!$C$12:$K$21,6),IF(AND($D$4="Weekday",$B$7="afternoon"),VLOOKUP('Simulation Array'!$B224,'Probability Reference Tables '!$C$33:$K$42,6),"ERR"))</f>
        <v>2</v>
      </c>
      <c r="R224">
        <f ca="1">IF(AND($D$4="Weekday",$B$7="morning"),VLOOKUP('Simulation Array'!$B224,'Probability Reference Tables '!$C$12:$K$21,7),IF(AND($D$4="Weekday",$B$7="afternoon"),VLOOKUP('Simulation Array'!$B224,'Probability Reference Tables '!$C$33:$K$42,7),"ERR"))</f>
        <v>1</v>
      </c>
      <c r="S224">
        <f ca="1">IF(AND($D$4="Weekday",$B$7="morning"),VLOOKUP('Simulation Array'!$B224,'Probability Reference Tables '!$C$12:$K$21,8),IF(AND($D$4="Weekday",$B$7="afternoon"),VLOOKUP('Simulation Array'!$B224,'Probability Reference Tables '!$C$33:$K$42,8),"ERR"))</f>
        <v>1</v>
      </c>
      <c r="T224">
        <f ca="1">IF(AND($D$4="Weekday",$B$7="morning"),VLOOKUP('Simulation Array'!$B224,'Probability Reference Tables '!$C$12:$K$21,9),IF(AND($D$4="Weekday",$B$7="afternoon"),VLOOKUP('Simulation Array'!$B224,'Probability Reference Tables '!$C$33:$K$42,9),"ERR"))</f>
        <v>6</v>
      </c>
    </row>
    <row r="225" spans="1:20" x14ac:dyDescent="0.2">
      <c r="A225">
        <v>200</v>
      </c>
      <c r="B225" s="1">
        <f t="shared" ca="1" si="17"/>
        <v>0.23307056119435687</v>
      </c>
      <c r="C225" s="1">
        <f t="shared" ca="1" si="17"/>
        <v>5.7921491536602199E-3</v>
      </c>
      <c r="D225" s="1">
        <f t="shared" ca="1" si="17"/>
        <v>0.54362386167330856</v>
      </c>
      <c r="E225" s="1">
        <f t="shared" ca="1" si="17"/>
        <v>0.25905254256022092</v>
      </c>
      <c r="F225" s="1">
        <f t="shared" ca="1" si="17"/>
        <v>0.57963254058789049</v>
      </c>
      <c r="G225" s="1">
        <f t="shared" ca="1" si="17"/>
        <v>0.70098064056559273</v>
      </c>
      <c r="H225" s="1">
        <f t="shared" ca="1" si="17"/>
        <v>0.66781280547645916</v>
      </c>
      <c r="I225" s="1">
        <f t="shared" ca="1" si="17"/>
        <v>0.81081376575677444</v>
      </c>
      <c r="L225">
        <v>200</v>
      </c>
      <c r="M225">
        <f ca="1">IF(AND($D$4="Weekday",$B$7="morning"),VLOOKUP('Simulation Array'!$B225,'Probability Reference Tables '!$C$12:$K$21,2),IF(AND($D$4="Weekday",$B$7="afternoon"),VLOOKUP('Simulation Array'!$B225,'Probability Reference Tables '!$C$33:$K$42,2),"ERR"))</f>
        <v>1</v>
      </c>
      <c r="N225">
        <f ca="1">IF(AND($D$4="Weekday",$B$7="morning"),VLOOKUP('Simulation Array'!$B225,'Probability Reference Tables '!$C$12:$K$21,3),IF(AND($D$4="Weekday",$B$7="afternoon"),VLOOKUP('Simulation Array'!$B225,'Probability Reference Tables '!$C$33:$K$42,3),"ERR"))</f>
        <v>1</v>
      </c>
      <c r="O225">
        <f ca="1">IF(AND($D$4="Weekday",$B$7="morning"),VLOOKUP('Simulation Array'!$B225,'Probability Reference Tables '!$C$12:$K$21,4),IF(AND($D$4="Weekday",$B$7="afternoon"),VLOOKUP('Simulation Array'!$B225,'Probability Reference Tables '!$C$33:$K$42,4),"ERR"))</f>
        <v>1</v>
      </c>
      <c r="P225">
        <f ca="1">IF(AND($D$4="Weekday",$B$7="morning"),VLOOKUP('Simulation Array'!$B225,'Probability Reference Tables '!$C$12:$K$21,5),IF(AND($D$4="Weekday",$B$7="afternoon"),VLOOKUP('Simulation Array'!$B225,'Probability Reference Tables '!$C$33:$K$42,5),"ERR"))</f>
        <v>1</v>
      </c>
      <c r="Q225">
        <f ca="1">IF(AND($D$4="Weekday",$B$7="morning"),VLOOKUP('Simulation Array'!$B225,'Probability Reference Tables '!$C$12:$K$21,6),IF(AND($D$4="Weekday",$B$7="afternoon"),VLOOKUP('Simulation Array'!$B225,'Probability Reference Tables '!$C$33:$K$42,6),"ERR"))</f>
        <v>1</v>
      </c>
      <c r="R225">
        <f ca="1">IF(AND($D$4="Weekday",$B$7="morning"),VLOOKUP('Simulation Array'!$B225,'Probability Reference Tables '!$C$12:$K$21,7),IF(AND($D$4="Weekday",$B$7="afternoon"),VLOOKUP('Simulation Array'!$B225,'Probability Reference Tables '!$C$33:$K$42,7),"ERR"))</f>
        <v>1</v>
      </c>
      <c r="S225">
        <f ca="1">IF(AND($D$4="Weekday",$B$7="morning"),VLOOKUP('Simulation Array'!$B225,'Probability Reference Tables '!$C$12:$K$21,8),IF(AND($D$4="Weekday",$B$7="afternoon"),VLOOKUP('Simulation Array'!$B225,'Probability Reference Tables '!$C$33:$K$42,8),"ERR"))</f>
        <v>1</v>
      </c>
      <c r="T225">
        <f ca="1">IF(AND($D$4="Weekday",$B$7="morning"),VLOOKUP('Simulation Array'!$B225,'Probability Reference Tables '!$C$12:$K$21,9),IF(AND($D$4="Weekday",$B$7="afternoon"),VLOOKUP('Simulation Array'!$B225,'Probability Reference Tables '!$C$33:$K$42,9),"ERR"))</f>
        <v>1</v>
      </c>
    </row>
    <row r="226" spans="1:20" x14ac:dyDescent="0.2">
      <c r="A226">
        <v>201</v>
      </c>
      <c r="B226" s="1">
        <f t="shared" ca="1" si="17"/>
        <v>0.33904269914301988</v>
      </c>
      <c r="C226" s="1">
        <f t="shared" ca="1" si="17"/>
        <v>0.35078425593831286</v>
      </c>
      <c r="D226" s="1">
        <f t="shared" ca="1" si="17"/>
        <v>0.77173814627289927</v>
      </c>
      <c r="E226" s="1">
        <f t="shared" ca="1" si="17"/>
        <v>0.76556322737737137</v>
      </c>
      <c r="F226" s="1">
        <f t="shared" ca="1" si="17"/>
        <v>0.38874602828237881</v>
      </c>
      <c r="G226" s="1">
        <f t="shared" ca="1" si="17"/>
        <v>0.59035591668315202</v>
      </c>
      <c r="H226" s="1">
        <f t="shared" ca="1" si="17"/>
        <v>0.63345368444805639</v>
      </c>
      <c r="I226" s="1">
        <f t="shared" ca="1" si="17"/>
        <v>0.68837553589775291</v>
      </c>
      <c r="L226">
        <v>201</v>
      </c>
      <c r="M226">
        <f ca="1">IF(AND($D$4="Weekday",$B$7="morning"),VLOOKUP('Simulation Array'!$B226,'Probability Reference Tables '!$C$12:$K$21,2),IF(AND($D$4="Weekday",$B$7="afternoon"),VLOOKUP('Simulation Array'!$B226,'Probability Reference Tables '!$C$33:$K$42,2),"ERR"))</f>
        <v>1</v>
      </c>
      <c r="N226">
        <f ca="1">IF(AND($D$4="Weekday",$B$7="morning"),VLOOKUP('Simulation Array'!$B226,'Probability Reference Tables '!$C$12:$K$21,3),IF(AND($D$4="Weekday",$B$7="afternoon"),VLOOKUP('Simulation Array'!$B226,'Probability Reference Tables '!$C$33:$K$42,3),"ERR"))</f>
        <v>1</v>
      </c>
      <c r="O226">
        <f ca="1">IF(AND($D$4="Weekday",$B$7="morning"),VLOOKUP('Simulation Array'!$B226,'Probability Reference Tables '!$C$12:$K$21,4),IF(AND($D$4="Weekday",$B$7="afternoon"),VLOOKUP('Simulation Array'!$B226,'Probability Reference Tables '!$C$33:$K$42,4),"ERR"))</f>
        <v>2</v>
      </c>
      <c r="P226">
        <f ca="1">IF(AND($D$4="Weekday",$B$7="morning"),VLOOKUP('Simulation Array'!$B226,'Probability Reference Tables '!$C$12:$K$21,5),IF(AND($D$4="Weekday",$B$7="afternoon"),VLOOKUP('Simulation Array'!$B226,'Probability Reference Tables '!$C$33:$K$42,5),"ERR"))</f>
        <v>1</v>
      </c>
      <c r="Q226">
        <f ca="1">IF(AND($D$4="Weekday",$B$7="morning"),VLOOKUP('Simulation Array'!$B226,'Probability Reference Tables '!$C$12:$K$21,6),IF(AND($D$4="Weekday",$B$7="afternoon"),VLOOKUP('Simulation Array'!$B226,'Probability Reference Tables '!$C$33:$K$42,6),"ERR"))</f>
        <v>1</v>
      </c>
      <c r="R226">
        <f ca="1">IF(AND($D$4="Weekday",$B$7="morning"),VLOOKUP('Simulation Array'!$B226,'Probability Reference Tables '!$C$12:$K$21,7),IF(AND($D$4="Weekday",$B$7="afternoon"),VLOOKUP('Simulation Array'!$B226,'Probability Reference Tables '!$C$33:$K$42,7),"ERR"))</f>
        <v>1</v>
      </c>
      <c r="S226">
        <f ca="1">IF(AND($D$4="Weekday",$B$7="morning"),VLOOKUP('Simulation Array'!$B226,'Probability Reference Tables '!$C$12:$K$21,8),IF(AND($D$4="Weekday",$B$7="afternoon"),VLOOKUP('Simulation Array'!$B226,'Probability Reference Tables '!$C$33:$K$42,8),"ERR"))</f>
        <v>1</v>
      </c>
      <c r="T226">
        <f ca="1">IF(AND($D$4="Weekday",$B$7="morning"),VLOOKUP('Simulation Array'!$B226,'Probability Reference Tables '!$C$12:$K$21,9),IF(AND($D$4="Weekday",$B$7="afternoon"),VLOOKUP('Simulation Array'!$B226,'Probability Reference Tables '!$C$33:$K$42,9),"ERR"))</f>
        <v>2</v>
      </c>
    </row>
    <row r="227" spans="1:20" x14ac:dyDescent="0.2">
      <c r="A227">
        <v>202</v>
      </c>
      <c r="B227" s="1">
        <f t="shared" ca="1" si="17"/>
        <v>0.27272920497983311</v>
      </c>
      <c r="C227" s="1">
        <f t="shared" ca="1" si="17"/>
        <v>2.7046088459526496E-2</v>
      </c>
      <c r="D227" s="1">
        <f t="shared" ca="1" si="17"/>
        <v>0.36917613658135695</v>
      </c>
      <c r="E227" s="1">
        <f t="shared" ca="1" si="17"/>
        <v>0.66218048482821856</v>
      </c>
      <c r="F227" s="1">
        <f t="shared" ca="1" si="17"/>
        <v>0.25353352130973184</v>
      </c>
      <c r="G227" s="1">
        <f t="shared" ca="1" si="17"/>
        <v>0.78828515228842411</v>
      </c>
      <c r="H227" s="1">
        <f t="shared" ca="1" si="17"/>
        <v>0.23681507750085951</v>
      </c>
      <c r="I227" s="1">
        <f t="shared" ca="1" si="17"/>
        <v>0.19497849504492704</v>
      </c>
      <c r="L227">
        <v>202</v>
      </c>
      <c r="M227">
        <f ca="1">IF(AND($D$4="Weekday",$B$7="morning"),VLOOKUP('Simulation Array'!$B227,'Probability Reference Tables '!$C$12:$K$21,2),IF(AND($D$4="Weekday",$B$7="afternoon"),VLOOKUP('Simulation Array'!$B227,'Probability Reference Tables '!$C$33:$K$42,2),"ERR"))</f>
        <v>1</v>
      </c>
      <c r="N227">
        <f ca="1">IF(AND($D$4="Weekday",$B$7="morning"),VLOOKUP('Simulation Array'!$B227,'Probability Reference Tables '!$C$12:$K$21,3),IF(AND($D$4="Weekday",$B$7="afternoon"),VLOOKUP('Simulation Array'!$B227,'Probability Reference Tables '!$C$33:$K$42,3),"ERR"))</f>
        <v>1</v>
      </c>
      <c r="O227">
        <f ca="1">IF(AND($D$4="Weekday",$B$7="morning"),VLOOKUP('Simulation Array'!$B227,'Probability Reference Tables '!$C$12:$K$21,4),IF(AND($D$4="Weekday",$B$7="afternoon"),VLOOKUP('Simulation Array'!$B227,'Probability Reference Tables '!$C$33:$K$42,4),"ERR"))</f>
        <v>2</v>
      </c>
      <c r="P227">
        <f ca="1">IF(AND($D$4="Weekday",$B$7="morning"),VLOOKUP('Simulation Array'!$B227,'Probability Reference Tables '!$C$12:$K$21,5),IF(AND($D$4="Weekday",$B$7="afternoon"),VLOOKUP('Simulation Array'!$B227,'Probability Reference Tables '!$C$33:$K$42,5),"ERR"))</f>
        <v>1</v>
      </c>
      <c r="Q227">
        <f ca="1">IF(AND($D$4="Weekday",$B$7="morning"),VLOOKUP('Simulation Array'!$B227,'Probability Reference Tables '!$C$12:$K$21,6),IF(AND($D$4="Weekday",$B$7="afternoon"),VLOOKUP('Simulation Array'!$B227,'Probability Reference Tables '!$C$33:$K$42,6),"ERR"))</f>
        <v>1</v>
      </c>
      <c r="R227">
        <f ca="1">IF(AND($D$4="Weekday",$B$7="morning"),VLOOKUP('Simulation Array'!$B227,'Probability Reference Tables '!$C$12:$K$21,7),IF(AND($D$4="Weekday",$B$7="afternoon"),VLOOKUP('Simulation Array'!$B227,'Probability Reference Tables '!$C$33:$K$42,7),"ERR"))</f>
        <v>1</v>
      </c>
      <c r="S227">
        <f ca="1">IF(AND($D$4="Weekday",$B$7="morning"),VLOOKUP('Simulation Array'!$B227,'Probability Reference Tables '!$C$12:$K$21,8),IF(AND($D$4="Weekday",$B$7="afternoon"),VLOOKUP('Simulation Array'!$B227,'Probability Reference Tables '!$C$33:$K$42,8),"ERR"))</f>
        <v>1</v>
      </c>
      <c r="T227">
        <f ca="1">IF(AND($D$4="Weekday",$B$7="morning"),VLOOKUP('Simulation Array'!$B227,'Probability Reference Tables '!$C$12:$K$21,9),IF(AND($D$4="Weekday",$B$7="afternoon"),VLOOKUP('Simulation Array'!$B227,'Probability Reference Tables '!$C$33:$K$42,9),"ERR"))</f>
        <v>2</v>
      </c>
    </row>
    <row r="228" spans="1:20" x14ac:dyDescent="0.2">
      <c r="A228">
        <v>203</v>
      </c>
      <c r="B228" s="1">
        <f t="shared" ca="1" si="17"/>
        <v>0.94323969643918426</v>
      </c>
      <c r="C228" s="1">
        <f t="shared" ca="1" si="17"/>
        <v>0.512651759034218</v>
      </c>
      <c r="D228" s="1">
        <f t="shared" ca="1" si="17"/>
        <v>0.12963253823527243</v>
      </c>
      <c r="E228" s="1">
        <f t="shared" ca="1" si="17"/>
        <v>0.97239848362816383</v>
      </c>
      <c r="F228" s="1">
        <f t="shared" ca="1" si="17"/>
        <v>0.65370779607015739</v>
      </c>
      <c r="G228" s="1">
        <f t="shared" ca="1" si="17"/>
        <v>0.43356688355995165</v>
      </c>
      <c r="H228" s="1">
        <f t="shared" ca="1" si="17"/>
        <v>0.87633988276407881</v>
      </c>
      <c r="I228" s="1">
        <f t="shared" ca="1" si="17"/>
        <v>0.39581741915107527</v>
      </c>
      <c r="L228">
        <v>203</v>
      </c>
      <c r="M228">
        <f ca="1">IF(AND($D$4="Weekday",$B$7="morning"),VLOOKUP('Simulation Array'!$B228,'Probability Reference Tables '!$C$12:$K$21,2),IF(AND($D$4="Weekday",$B$7="afternoon"),VLOOKUP('Simulation Array'!$B228,'Probability Reference Tables '!$C$33:$K$42,2),"ERR"))</f>
        <v>4</v>
      </c>
      <c r="N228">
        <f ca="1">IF(AND($D$4="Weekday",$B$7="morning"),VLOOKUP('Simulation Array'!$B228,'Probability Reference Tables '!$C$12:$K$21,3),IF(AND($D$4="Weekday",$B$7="afternoon"),VLOOKUP('Simulation Array'!$B228,'Probability Reference Tables '!$C$33:$K$42,3),"ERR"))</f>
        <v>2</v>
      </c>
      <c r="O228">
        <f ca="1">IF(AND($D$4="Weekday",$B$7="morning"),VLOOKUP('Simulation Array'!$B228,'Probability Reference Tables '!$C$12:$K$21,4),IF(AND($D$4="Weekday",$B$7="afternoon"),VLOOKUP('Simulation Array'!$B228,'Probability Reference Tables '!$C$33:$K$42,4),"ERR"))</f>
        <v>6</v>
      </c>
      <c r="P228">
        <f ca="1">IF(AND($D$4="Weekday",$B$7="morning"),VLOOKUP('Simulation Array'!$B228,'Probability Reference Tables '!$C$12:$K$21,5),IF(AND($D$4="Weekday",$B$7="afternoon"),VLOOKUP('Simulation Array'!$B228,'Probability Reference Tables '!$C$33:$K$42,5),"ERR"))</f>
        <v>4</v>
      </c>
      <c r="Q228">
        <f ca="1">IF(AND($D$4="Weekday",$B$7="morning"),VLOOKUP('Simulation Array'!$B228,'Probability Reference Tables '!$C$12:$K$21,6),IF(AND($D$4="Weekday",$B$7="afternoon"),VLOOKUP('Simulation Array'!$B228,'Probability Reference Tables '!$C$33:$K$42,6),"ERR"))</f>
        <v>3</v>
      </c>
      <c r="R228">
        <f ca="1">IF(AND($D$4="Weekday",$B$7="morning"),VLOOKUP('Simulation Array'!$B228,'Probability Reference Tables '!$C$12:$K$21,7),IF(AND($D$4="Weekday",$B$7="afternoon"),VLOOKUP('Simulation Array'!$B228,'Probability Reference Tables '!$C$33:$K$42,7),"ERR"))</f>
        <v>2</v>
      </c>
      <c r="S228">
        <f ca="1">IF(AND($D$4="Weekday",$B$7="morning"),VLOOKUP('Simulation Array'!$B228,'Probability Reference Tables '!$C$12:$K$21,8),IF(AND($D$4="Weekday",$B$7="afternoon"),VLOOKUP('Simulation Array'!$B228,'Probability Reference Tables '!$C$33:$K$42,8),"ERR"))</f>
        <v>1</v>
      </c>
      <c r="T228">
        <f ca="1">IF(AND($D$4="Weekday",$B$7="morning"),VLOOKUP('Simulation Array'!$B228,'Probability Reference Tables '!$C$12:$K$21,9),IF(AND($D$4="Weekday",$B$7="afternoon"),VLOOKUP('Simulation Array'!$B228,'Probability Reference Tables '!$C$33:$K$42,9),"ERR"))</f>
        <v>11</v>
      </c>
    </row>
    <row r="229" spans="1:20" x14ac:dyDescent="0.2">
      <c r="A229">
        <v>204</v>
      </c>
      <c r="B229" s="1">
        <f t="shared" ca="1" si="17"/>
        <v>0.57517012240937926</v>
      </c>
      <c r="C229" s="1">
        <f t="shared" ca="1" si="17"/>
        <v>0.18183837210462117</v>
      </c>
      <c r="D229" s="1">
        <f t="shared" ca="1" si="17"/>
        <v>0.85163731561359757</v>
      </c>
      <c r="E229" s="1">
        <f t="shared" ca="1" si="17"/>
        <v>0.11381962019977332</v>
      </c>
      <c r="F229" s="1">
        <f t="shared" ca="1" si="17"/>
        <v>0.9481465862362648</v>
      </c>
      <c r="G229" s="1">
        <f t="shared" ca="1" si="17"/>
        <v>0.40640902627613118</v>
      </c>
      <c r="H229" s="1">
        <f t="shared" ca="1" si="17"/>
        <v>0.85890977321204687</v>
      </c>
      <c r="I229" s="1">
        <f t="shared" ca="1" si="17"/>
        <v>0.76148192725579744</v>
      </c>
      <c r="L229">
        <v>204</v>
      </c>
      <c r="M229">
        <f ca="1">IF(AND($D$4="Weekday",$B$7="morning"),VLOOKUP('Simulation Array'!$B229,'Probability Reference Tables '!$C$12:$K$21,2),IF(AND($D$4="Weekday",$B$7="afternoon"),VLOOKUP('Simulation Array'!$B229,'Probability Reference Tables '!$C$33:$K$42,2),"ERR"))</f>
        <v>2</v>
      </c>
      <c r="N229">
        <f ca="1">IF(AND($D$4="Weekday",$B$7="morning"),VLOOKUP('Simulation Array'!$B229,'Probability Reference Tables '!$C$12:$K$21,3),IF(AND($D$4="Weekday",$B$7="afternoon"),VLOOKUP('Simulation Array'!$B229,'Probability Reference Tables '!$C$33:$K$42,3),"ERR"))</f>
        <v>1</v>
      </c>
      <c r="O229">
        <f ca="1">IF(AND($D$4="Weekday",$B$7="morning"),VLOOKUP('Simulation Array'!$B229,'Probability Reference Tables '!$C$12:$K$21,4),IF(AND($D$4="Weekday",$B$7="afternoon"),VLOOKUP('Simulation Array'!$B229,'Probability Reference Tables '!$C$33:$K$42,4),"ERR"))</f>
        <v>3</v>
      </c>
      <c r="P229">
        <f ca="1">IF(AND($D$4="Weekday",$B$7="morning"),VLOOKUP('Simulation Array'!$B229,'Probability Reference Tables '!$C$12:$K$21,5),IF(AND($D$4="Weekday",$B$7="afternoon"),VLOOKUP('Simulation Array'!$B229,'Probability Reference Tables '!$C$33:$K$42,5),"ERR"))</f>
        <v>2</v>
      </c>
      <c r="Q229">
        <f ca="1">IF(AND($D$4="Weekday",$B$7="morning"),VLOOKUP('Simulation Array'!$B229,'Probability Reference Tables '!$C$12:$K$21,6),IF(AND($D$4="Weekday",$B$7="afternoon"),VLOOKUP('Simulation Array'!$B229,'Probability Reference Tables '!$C$33:$K$42,6),"ERR"))</f>
        <v>2</v>
      </c>
      <c r="R229">
        <f ca="1">IF(AND($D$4="Weekday",$B$7="morning"),VLOOKUP('Simulation Array'!$B229,'Probability Reference Tables '!$C$12:$K$21,7),IF(AND($D$4="Weekday",$B$7="afternoon"),VLOOKUP('Simulation Array'!$B229,'Probability Reference Tables '!$C$33:$K$42,7),"ERR"))</f>
        <v>1</v>
      </c>
      <c r="S229">
        <f ca="1">IF(AND($D$4="Weekday",$B$7="morning"),VLOOKUP('Simulation Array'!$B229,'Probability Reference Tables '!$C$12:$K$21,8),IF(AND($D$4="Weekday",$B$7="afternoon"),VLOOKUP('Simulation Array'!$B229,'Probability Reference Tables '!$C$33:$K$42,8),"ERR"))</f>
        <v>1</v>
      </c>
      <c r="T229">
        <f ca="1">IF(AND($D$4="Weekday",$B$7="morning"),VLOOKUP('Simulation Array'!$B229,'Probability Reference Tables '!$C$12:$K$21,9),IF(AND($D$4="Weekday",$B$7="afternoon"),VLOOKUP('Simulation Array'!$B229,'Probability Reference Tables '!$C$33:$K$42,9),"ERR"))</f>
        <v>6</v>
      </c>
    </row>
    <row r="230" spans="1:20" x14ac:dyDescent="0.2">
      <c r="A230">
        <v>205</v>
      </c>
      <c r="B230" s="1">
        <f t="shared" ca="1" si="17"/>
        <v>0.96618174778674559</v>
      </c>
      <c r="C230" s="1">
        <f t="shared" ca="1" si="17"/>
        <v>3.3180813607052939E-2</v>
      </c>
      <c r="D230" s="1">
        <f t="shared" ca="1" si="17"/>
        <v>0.57585500167223125</v>
      </c>
      <c r="E230" s="1">
        <f t="shared" ca="1" si="17"/>
        <v>0.36450216683755499</v>
      </c>
      <c r="F230" s="1">
        <f t="shared" ca="1" si="17"/>
        <v>0.40016148556897324</v>
      </c>
      <c r="G230" s="1">
        <f t="shared" ca="1" si="17"/>
        <v>0.88190342321326598</v>
      </c>
      <c r="H230" s="1">
        <f t="shared" ca="1" si="17"/>
        <v>0.60965532422583602</v>
      </c>
      <c r="I230" s="1">
        <f t="shared" ca="1" si="17"/>
        <v>0.55392502990935555</v>
      </c>
      <c r="L230">
        <v>205</v>
      </c>
      <c r="M230">
        <f ca="1">IF(AND($D$4="Weekday",$B$7="morning"),VLOOKUP('Simulation Array'!$B230,'Probability Reference Tables '!$C$12:$K$21,2),IF(AND($D$4="Weekday",$B$7="afternoon"),VLOOKUP('Simulation Array'!$B230,'Probability Reference Tables '!$C$33:$K$42,2),"ERR"))</f>
        <v>5</v>
      </c>
      <c r="N230">
        <f ca="1">IF(AND($D$4="Weekday",$B$7="morning"),VLOOKUP('Simulation Array'!$B230,'Probability Reference Tables '!$C$12:$K$21,3),IF(AND($D$4="Weekday",$B$7="afternoon"),VLOOKUP('Simulation Array'!$B230,'Probability Reference Tables '!$C$33:$K$42,3),"ERR"))</f>
        <v>4</v>
      </c>
      <c r="O230">
        <f ca="1">IF(AND($D$4="Weekday",$B$7="morning"),VLOOKUP('Simulation Array'!$B230,'Probability Reference Tables '!$C$12:$K$21,4),IF(AND($D$4="Weekday",$B$7="afternoon"),VLOOKUP('Simulation Array'!$B230,'Probability Reference Tables '!$C$33:$K$42,4),"ERR"))</f>
        <v>8</v>
      </c>
      <c r="P230">
        <f ca="1">IF(AND($D$4="Weekday",$B$7="morning"),VLOOKUP('Simulation Array'!$B230,'Probability Reference Tables '!$C$12:$K$21,5),IF(AND($D$4="Weekday",$B$7="afternoon"),VLOOKUP('Simulation Array'!$B230,'Probability Reference Tables '!$C$33:$K$42,5),"ERR"))</f>
        <v>5</v>
      </c>
      <c r="Q230">
        <f ca="1">IF(AND($D$4="Weekday",$B$7="morning"),VLOOKUP('Simulation Array'!$B230,'Probability Reference Tables '!$C$12:$K$21,6),IF(AND($D$4="Weekday",$B$7="afternoon"),VLOOKUP('Simulation Array'!$B230,'Probability Reference Tables '!$C$33:$K$42,6),"ERR"))</f>
        <v>4</v>
      </c>
      <c r="R230">
        <f ca="1">IF(AND($D$4="Weekday",$B$7="morning"),VLOOKUP('Simulation Array'!$B230,'Probability Reference Tables '!$C$12:$K$21,7),IF(AND($D$4="Weekday",$B$7="afternoon"),VLOOKUP('Simulation Array'!$B230,'Probability Reference Tables '!$C$33:$K$42,7),"ERR"))</f>
        <v>2</v>
      </c>
      <c r="S230">
        <f ca="1">IF(AND($D$4="Weekday",$B$7="morning"),VLOOKUP('Simulation Array'!$B230,'Probability Reference Tables '!$C$12:$K$21,8),IF(AND($D$4="Weekday",$B$7="afternoon"),VLOOKUP('Simulation Array'!$B230,'Probability Reference Tables '!$C$33:$K$42,8),"ERR"))</f>
        <v>2</v>
      </c>
      <c r="T230">
        <f ca="1">IF(AND($D$4="Weekday",$B$7="morning"),VLOOKUP('Simulation Array'!$B230,'Probability Reference Tables '!$C$12:$K$21,9),IF(AND($D$4="Weekday",$B$7="afternoon"),VLOOKUP('Simulation Array'!$B230,'Probability Reference Tables '!$C$33:$K$42,9),"ERR"))</f>
        <v>14</v>
      </c>
    </row>
    <row r="231" spans="1:20" x14ac:dyDescent="0.2">
      <c r="A231">
        <v>206</v>
      </c>
      <c r="B231" s="1">
        <f t="shared" ca="1" si="17"/>
        <v>0.63777892579546591</v>
      </c>
      <c r="C231" s="1">
        <f t="shared" ca="1" si="17"/>
        <v>0.86429067106598578</v>
      </c>
      <c r="D231" s="1">
        <f t="shared" ca="1" si="17"/>
        <v>0.738664896674746</v>
      </c>
      <c r="E231" s="1">
        <f t="shared" ca="1" si="17"/>
        <v>0.12433077570677697</v>
      </c>
      <c r="F231" s="1">
        <f t="shared" ca="1" si="17"/>
        <v>0.35994991754464711</v>
      </c>
      <c r="G231" s="1">
        <f t="shared" ca="1" si="17"/>
        <v>0.73624272929460932</v>
      </c>
      <c r="H231" s="1">
        <f t="shared" ca="1" si="17"/>
        <v>0.32415767983966592</v>
      </c>
      <c r="I231" s="1">
        <f t="shared" ca="1" si="17"/>
        <v>0.23622943657963191</v>
      </c>
      <c r="L231">
        <v>206</v>
      </c>
      <c r="M231">
        <f ca="1">IF(AND($D$4="Weekday",$B$7="morning"),VLOOKUP('Simulation Array'!$B231,'Probability Reference Tables '!$C$12:$K$21,2),IF(AND($D$4="Weekday",$B$7="afternoon"),VLOOKUP('Simulation Array'!$B231,'Probability Reference Tables '!$C$33:$K$42,2),"ERR"))</f>
        <v>2</v>
      </c>
      <c r="N231">
        <f ca="1">IF(AND($D$4="Weekday",$B$7="morning"),VLOOKUP('Simulation Array'!$B231,'Probability Reference Tables '!$C$12:$K$21,3),IF(AND($D$4="Weekday",$B$7="afternoon"),VLOOKUP('Simulation Array'!$B231,'Probability Reference Tables '!$C$33:$K$42,3),"ERR"))</f>
        <v>1</v>
      </c>
      <c r="O231">
        <f ca="1">IF(AND($D$4="Weekday",$B$7="morning"),VLOOKUP('Simulation Array'!$B231,'Probability Reference Tables '!$C$12:$K$21,4),IF(AND($D$4="Weekday",$B$7="afternoon"),VLOOKUP('Simulation Array'!$B231,'Probability Reference Tables '!$C$33:$K$42,4),"ERR"))</f>
        <v>3</v>
      </c>
      <c r="P231">
        <f ca="1">IF(AND($D$4="Weekday",$B$7="morning"),VLOOKUP('Simulation Array'!$B231,'Probability Reference Tables '!$C$12:$K$21,5),IF(AND($D$4="Weekday",$B$7="afternoon"),VLOOKUP('Simulation Array'!$B231,'Probability Reference Tables '!$C$33:$K$42,5),"ERR"))</f>
        <v>2</v>
      </c>
      <c r="Q231">
        <f ca="1">IF(AND($D$4="Weekday",$B$7="morning"),VLOOKUP('Simulation Array'!$B231,'Probability Reference Tables '!$C$12:$K$21,6),IF(AND($D$4="Weekday",$B$7="afternoon"),VLOOKUP('Simulation Array'!$B231,'Probability Reference Tables '!$C$33:$K$42,6),"ERR"))</f>
        <v>2</v>
      </c>
      <c r="R231">
        <f ca="1">IF(AND($D$4="Weekday",$B$7="morning"),VLOOKUP('Simulation Array'!$B231,'Probability Reference Tables '!$C$12:$K$21,7),IF(AND($D$4="Weekday",$B$7="afternoon"),VLOOKUP('Simulation Array'!$B231,'Probability Reference Tables '!$C$33:$K$42,7),"ERR"))</f>
        <v>1</v>
      </c>
      <c r="S231">
        <f ca="1">IF(AND($D$4="Weekday",$B$7="morning"),VLOOKUP('Simulation Array'!$B231,'Probability Reference Tables '!$C$12:$K$21,8),IF(AND($D$4="Weekday",$B$7="afternoon"),VLOOKUP('Simulation Array'!$B231,'Probability Reference Tables '!$C$33:$K$42,8),"ERR"))</f>
        <v>1</v>
      </c>
      <c r="T231">
        <f ca="1">IF(AND($D$4="Weekday",$B$7="morning"),VLOOKUP('Simulation Array'!$B231,'Probability Reference Tables '!$C$12:$K$21,9),IF(AND($D$4="Weekday",$B$7="afternoon"),VLOOKUP('Simulation Array'!$B231,'Probability Reference Tables '!$C$33:$K$42,9),"ERR"))</f>
        <v>6</v>
      </c>
    </row>
    <row r="232" spans="1:20" x14ac:dyDescent="0.2">
      <c r="A232">
        <v>207</v>
      </c>
      <c r="B232" s="1">
        <f t="shared" ca="1" si="17"/>
        <v>0.86631687513207556</v>
      </c>
      <c r="C232" s="1">
        <f t="shared" ca="1" si="17"/>
        <v>0.75119767870366083</v>
      </c>
      <c r="D232" s="1">
        <f t="shared" ca="1" si="17"/>
        <v>0.4858642881125832</v>
      </c>
      <c r="E232" s="1">
        <f t="shared" ca="1" si="17"/>
        <v>0.38142467645422629</v>
      </c>
      <c r="F232" s="1">
        <f t="shared" ca="1" si="17"/>
        <v>6.5681146616107244E-2</v>
      </c>
      <c r="G232" s="1">
        <f t="shared" ca="1" si="17"/>
        <v>0.31647475624368293</v>
      </c>
      <c r="H232" s="1">
        <f t="shared" ca="1" si="17"/>
        <v>2.0778778176243295E-2</v>
      </c>
      <c r="I232" s="1">
        <f t="shared" ca="1" si="17"/>
        <v>0.96594164651186654</v>
      </c>
      <c r="L232">
        <v>207</v>
      </c>
      <c r="M232">
        <f ca="1">IF(AND($D$4="Weekday",$B$7="morning"),VLOOKUP('Simulation Array'!$B232,'Probability Reference Tables '!$C$12:$K$21,2),IF(AND($D$4="Weekday",$B$7="afternoon"),VLOOKUP('Simulation Array'!$B232,'Probability Reference Tables '!$C$33:$K$42,2),"ERR"))</f>
        <v>4</v>
      </c>
      <c r="N232">
        <f ca="1">IF(AND($D$4="Weekday",$B$7="morning"),VLOOKUP('Simulation Array'!$B232,'Probability Reference Tables '!$C$12:$K$21,3),IF(AND($D$4="Weekday",$B$7="afternoon"),VLOOKUP('Simulation Array'!$B232,'Probability Reference Tables '!$C$33:$K$42,3),"ERR"))</f>
        <v>2</v>
      </c>
      <c r="O232">
        <f ca="1">IF(AND($D$4="Weekday",$B$7="morning"),VLOOKUP('Simulation Array'!$B232,'Probability Reference Tables '!$C$12:$K$21,4),IF(AND($D$4="Weekday",$B$7="afternoon"),VLOOKUP('Simulation Array'!$B232,'Probability Reference Tables '!$C$33:$K$42,4),"ERR"))</f>
        <v>6</v>
      </c>
      <c r="P232">
        <f ca="1">IF(AND($D$4="Weekday",$B$7="morning"),VLOOKUP('Simulation Array'!$B232,'Probability Reference Tables '!$C$12:$K$21,5),IF(AND($D$4="Weekday",$B$7="afternoon"),VLOOKUP('Simulation Array'!$B232,'Probability Reference Tables '!$C$33:$K$42,5),"ERR"))</f>
        <v>4</v>
      </c>
      <c r="Q232">
        <f ca="1">IF(AND($D$4="Weekday",$B$7="morning"),VLOOKUP('Simulation Array'!$B232,'Probability Reference Tables '!$C$12:$K$21,6),IF(AND($D$4="Weekday",$B$7="afternoon"),VLOOKUP('Simulation Array'!$B232,'Probability Reference Tables '!$C$33:$K$42,6),"ERR"))</f>
        <v>3</v>
      </c>
      <c r="R232">
        <f ca="1">IF(AND($D$4="Weekday",$B$7="morning"),VLOOKUP('Simulation Array'!$B232,'Probability Reference Tables '!$C$12:$K$21,7),IF(AND($D$4="Weekday",$B$7="afternoon"),VLOOKUP('Simulation Array'!$B232,'Probability Reference Tables '!$C$33:$K$42,7),"ERR"))</f>
        <v>2</v>
      </c>
      <c r="S232">
        <f ca="1">IF(AND($D$4="Weekday",$B$7="morning"),VLOOKUP('Simulation Array'!$B232,'Probability Reference Tables '!$C$12:$K$21,8),IF(AND($D$4="Weekday",$B$7="afternoon"),VLOOKUP('Simulation Array'!$B232,'Probability Reference Tables '!$C$33:$K$42,8),"ERR"))</f>
        <v>1</v>
      </c>
      <c r="T232">
        <f ca="1">IF(AND($D$4="Weekday",$B$7="morning"),VLOOKUP('Simulation Array'!$B232,'Probability Reference Tables '!$C$12:$K$21,9),IF(AND($D$4="Weekday",$B$7="afternoon"),VLOOKUP('Simulation Array'!$B232,'Probability Reference Tables '!$C$33:$K$42,9),"ERR"))</f>
        <v>11</v>
      </c>
    </row>
    <row r="233" spans="1:20" x14ac:dyDescent="0.2">
      <c r="A233">
        <v>208</v>
      </c>
      <c r="B233" s="1">
        <f t="shared" ca="1" si="17"/>
        <v>5.2516294382433548E-2</v>
      </c>
      <c r="C233" s="1">
        <f t="shared" ca="1" si="17"/>
        <v>7.3084695268607502E-2</v>
      </c>
      <c r="D233" s="1">
        <f t="shared" ca="1" si="17"/>
        <v>0.84884219054378851</v>
      </c>
      <c r="E233" s="1">
        <f t="shared" ca="1" si="17"/>
        <v>8.7039393775985019E-3</v>
      </c>
      <c r="F233" s="1">
        <f t="shared" ca="1" si="17"/>
        <v>0.46156660931629589</v>
      </c>
      <c r="G233" s="1">
        <f t="shared" ca="1" si="17"/>
        <v>0.9453832057745325</v>
      </c>
      <c r="H233" s="1">
        <f t="shared" ca="1" si="17"/>
        <v>0.78205260239884267</v>
      </c>
      <c r="I233" s="1">
        <f t="shared" ca="1" si="17"/>
        <v>4.5067173857409215E-2</v>
      </c>
      <c r="L233">
        <v>208</v>
      </c>
      <c r="M233">
        <f ca="1">IF(AND($D$4="Weekday",$B$7="morning"),VLOOKUP('Simulation Array'!$B233,'Probability Reference Tables '!$C$12:$K$21,2),IF(AND($D$4="Weekday",$B$7="afternoon"),VLOOKUP('Simulation Array'!$B233,'Probability Reference Tables '!$C$33:$K$42,2),"ERR"))</f>
        <v>1</v>
      </c>
      <c r="N233">
        <f ca="1">IF(AND($D$4="Weekday",$B$7="morning"),VLOOKUP('Simulation Array'!$B233,'Probability Reference Tables '!$C$12:$K$21,3),IF(AND($D$4="Weekday",$B$7="afternoon"),VLOOKUP('Simulation Array'!$B233,'Probability Reference Tables '!$C$33:$K$42,3),"ERR"))</f>
        <v>1</v>
      </c>
      <c r="O233">
        <f ca="1">IF(AND($D$4="Weekday",$B$7="morning"),VLOOKUP('Simulation Array'!$B233,'Probability Reference Tables '!$C$12:$K$21,4),IF(AND($D$4="Weekday",$B$7="afternoon"),VLOOKUP('Simulation Array'!$B233,'Probability Reference Tables '!$C$33:$K$42,4),"ERR"))</f>
        <v>1</v>
      </c>
      <c r="P233">
        <f ca="1">IF(AND($D$4="Weekday",$B$7="morning"),VLOOKUP('Simulation Array'!$B233,'Probability Reference Tables '!$C$12:$K$21,5),IF(AND($D$4="Weekday",$B$7="afternoon"),VLOOKUP('Simulation Array'!$B233,'Probability Reference Tables '!$C$33:$K$42,5),"ERR"))</f>
        <v>1</v>
      </c>
      <c r="Q233">
        <f ca="1">IF(AND($D$4="Weekday",$B$7="morning"),VLOOKUP('Simulation Array'!$B233,'Probability Reference Tables '!$C$12:$K$21,6),IF(AND($D$4="Weekday",$B$7="afternoon"),VLOOKUP('Simulation Array'!$B233,'Probability Reference Tables '!$C$33:$K$42,6),"ERR"))</f>
        <v>1</v>
      </c>
      <c r="R233">
        <f ca="1">IF(AND($D$4="Weekday",$B$7="morning"),VLOOKUP('Simulation Array'!$B233,'Probability Reference Tables '!$C$12:$K$21,7),IF(AND($D$4="Weekday",$B$7="afternoon"),VLOOKUP('Simulation Array'!$B233,'Probability Reference Tables '!$C$33:$K$42,7),"ERR"))</f>
        <v>1</v>
      </c>
      <c r="S233">
        <f ca="1">IF(AND($D$4="Weekday",$B$7="morning"),VLOOKUP('Simulation Array'!$B233,'Probability Reference Tables '!$C$12:$K$21,8),IF(AND($D$4="Weekday",$B$7="afternoon"),VLOOKUP('Simulation Array'!$B233,'Probability Reference Tables '!$C$33:$K$42,8),"ERR"))</f>
        <v>1</v>
      </c>
      <c r="T233">
        <f ca="1">IF(AND($D$4="Weekday",$B$7="morning"),VLOOKUP('Simulation Array'!$B233,'Probability Reference Tables '!$C$12:$K$21,9),IF(AND($D$4="Weekday",$B$7="afternoon"),VLOOKUP('Simulation Array'!$B233,'Probability Reference Tables '!$C$33:$K$42,9),"ERR"))</f>
        <v>0</v>
      </c>
    </row>
    <row r="234" spans="1:20" x14ac:dyDescent="0.2">
      <c r="A234">
        <v>209</v>
      </c>
      <c r="B234" s="1">
        <f t="shared" ca="1" si="17"/>
        <v>0.87551008732870006</v>
      </c>
      <c r="C234" s="1">
        <f t="shared" ca="1" si="17"/>
        <v>0.75082368493165852</v>
      </c>
      <c r="D234" s="1">
        <f t="shared" ca="1" si="17"/>
        <v>0.24203115092837679</v>
      </c>
      <c r="E234" s="1">
        <f t="shared" ca="1" si="17"/>
        <v>0.85986731993304166</v>
      </c>
      <c r="F234" s="1">
        <f t="shared" ca="1" si="17"/>
        <v>0.53520437225287376</v>
      </c>
      <c r="G234" s="1">
        <f t="shared" ca="1" si="17"/>
        <v>0.59431755718775259</v>
      </c>
      <c r="H234" s="1">
        <f t="shared" ca="1" si="17"/>
        <v>0.89402727393759918</v>
      </c>
      <c r="I234" s="1">
        <f t="shared" ca="1" si="17"/>
        <v>0.32206566078544785</v>
      </c>
      <c r="L234">
        <v>209</v>
      </c>
      <c r="M234">
        <f ca="1">IF(AND($D$4="Weekday",$B$7="morning"),VLOOKUP('Simulation Array'!$B234,'Probability Reference Tables '!$C$12:$K$21,2),IF(AND($D$4="Weekday",$B$7="afternoon"),VLOOKUP('Simulation Array'!$B234,'Probability Reference Tables '!$C$33:$K$42,2),"ERR"))</f>
        <v>4</v>
      </c>
      <c r="N234">
        <f ca="1">IF(AND($D$4="Weekday",$B$7="morning"),VLOOKUP('Simulation Array'!$B234,'Probability Reference Tables '!$C$12:$K$21,3),IF(AND($D$4="Weekday",$B$7="afternoon"),VLOOKUP('Simulation Array'!$B234,'Probability Reference Tables '!$C$33:$K$42,3),"ERR"))</f>
        <v>2</v>
      </c>
      <c r="O234">
        <f ca="1">IF(AND($D$4="Weekday",$B$7="morning"),VLOOKUP('Simulation Array'!$B234,'Probability Reference Tables '!$C$12:$K$21,4),IF(AND($D$4="Weekday",$B$7="afternoon"),VLOOKUP('Simulation Array'!$B234,'Probability Reference Tables '!$C$33:$K$42,4),"ERR"))</f>
        <v>6</v>
      </c>
      <c r="P234">
        <f ca="1">IF(AND($D$4="Weekday",$B$7="morning"),VLOOKUP('Simulation Array'!$B234,'Probability Reference Tables '!$C$12:$K$21,5),IF(AND($D$4="Weekday",$B$7="afternoon"),VLOOKUP('Simulation Array'!$B234,'Probability Reference Tables '!$C$33:$K$42,5),"ERR"))</f>
        <v>4</v>
      </c>
      <c r="Q234">
        <f ca="1">IF(AND($D$4="Weekday",$B$7="morning"),VLOOKUP('Simulation Array'!$B234,'Probability Reference Tables '!$C$12:$K$21,6),IF(AND($D$4="Weekday",$B$7="afternoon"),VLOOKUP('Simulation Array'!$B234,'Probability Reference Tables '!$C$33:$K$42,6),"ERR"))</f>
        <v>3</v>
      </c>
      <c r="R234">
        <f ca="1">IF(AND($D$4="Weekday",$B$7="morning"),VLOOKUP('Simulation Array'!$B234,'Probability Reference Tables '!$C$12:$K$21,7),IF(AND($D$4="Weekday",$B$7="afternoon"),VLOOKUP('Simulation Array'!$B234,'Probability Reference Tables '!$C$33:$K$42,7),"ERR"))</f>
        <v>2</v>
      </c>
      <c r="S234">
        <f ca="1">IF(AND($D$4="Weekday",$B$7="morning"),VLOOKUP('Simulation Array'!$B234,'Probability Reference Tables '!$C$12:$K$21,8),IF(AND($D$4="Weekday",$B$7="afternoon"),VLOOKUP('Simulation Array'!$B234,'Probability Reference Tables '!$C$33:$K$42,8),"ERR"))</f>
        <v>1</v>
      </c>
      <c r="T234">
        <f ca="1">IF(AND($D$4="Weekday",$B$7="morning"),VLOOKUP('Simulation Array'!$B234,'Probability Reference Tables '!$C$12:$K$21,9),IF(AND($D$4="Weekday",$B$7="afternoon"),VLOOKUP('Simulation Array'!$B234,'Probability Reference Tables '!$C$33:$K$42,9),"ERR"))</f>
        <v>11</v>
      </c>
    </row>
    <row r="235" spans="1:20" x14ac:dyDescent="0.2">
      <c r="A235">
        <v>210</v>
      </c>
      <c r="B235" s="1">
        <f t="shared" ref="B235:I250" ca="1" si="18">RAND()</f>
        <v>2.3667544059210677E-2</v>
      </c>
      <c r="C235" s="1">
        <f t="shared" ca="1" si="18"/>
        <v>0.59258008539064511</v>
      </c>
      <c r="D235" s="1">
        <f t="shared" ca="1" si="18"/>
        <v>0.10123971308572133</v>
      </c>
      <c r="E235" s="1">
        <f t="shared" ca="1" si="18"/>
        <v>7.2984620963568059E-2</v>
      </c>
      <c r="F235" s="1">
        <f t="shared" ca="1" si="18"/>
        <v>4.1655409962270462E-2</v>
      </c>
      <c r="G235" s="1">
        <f t="shared" ca="1" si="18"/>
        <v>0.52317186260503989</v>
      </c>
      <c r="H235" s="1">
        <f t="shared" ca="1" si="18"/>
        <v>0.21897307847100411</v>
      </c>
      <c r="I235" s="1">
        <f t="shared" ca="1" si="18"/>
        <v>0.17808510650318554</v>
      </c>
      <c r="L235">
        <v>210</v>
      </c>
      <c r="M235">
        <f ca="1">IF(AND($D$4="Weekday",$B$7="morning"),VLOOKUP('Simulation Array'!$B235,'Probability Reference Tables '!$C$12:$K$21,2),IF(AND($D$4="Weekday",$B$7="afternoon"),VLOOKUP('Simulation Array'!$B235,'Probability Reference Tables '!$C$33:$K$42,2),"ERR"))</f>
        <v>1</v>
      </c>
      <c r="N235">
        <f ca="1">IF(AND($D$4="Weekday",$B$7="morning"),VLOOKUP('Simulation Array'!$B235,'Probability Reference Tables '!$C$12:$K$21,3),IF(AND($D$4="Weekday",$B$7="afternoon"),VLOOKUP('Simulation Array'!$B235,'Probability Reference Tables '!$C$33:$K$42,3),"ERR"))</f>
        <v>1</v>
      </c>
      <c r="O235">
        <f ca="1">IF(AND($D$4="Weekday",$B$7="morning"),VLOOKUP('Simulation Array'!$B235,'Probability Reference Tables '!$C$12:$K$21,4),IF(AND($D$4="Weekday",$B$7="afternoon"),VLOOKUP('Simulation Array'!$B235,'Probability Reference Tables '!$C$33:$K$42,4),"ERR"))</f>
        <v>1</v>
      </c>
      <c r="P235">
        <f ca="1">IF(AND($D$4="Weekday",$B$7="morning"),VLOOKUP('Simulation Array'!$B235,'Probability Reference Tables '!$C$12:$K$21,5),IF(AND($D$4="Weekday",$B$7="afternoon"),VLOOKUP('Simulation Array'!$B235,'Probability Reference Tables '!$C$33:$K$42,5),"ERR"))</f>
        <v>1</v>
      </c>
      <c r="Q235">
        <f ca="1">IF(AND($D$4="Weekday",$B$7="morning"),VLOOKUP('Simulation Array'!$B235,'Probability Reference Tables '!$C$12:$K$21,6),IF(AND($D$4="Weekday",$B$7="afternoon"),VLOOKUP('Simulation Array'!$B235,'Probability Reference Tables '!$C$33:$K$42,6),"ERR"))</f>
        <v>1</v>
      </c>
      <c r="R235">
        <f ca="1">IF(AND($D$4="Weekday",$B$7="morning"),VLOOKUP('Simulation Array'!$B235,'Probability Reference Tables '!$C$12:$K$21,7),IF(AND($D$4="Weekday",$B$7="afternoon"),VLOOKUP('Simulation Array'!$B235,'Probability Reference Tables '!$C$33:$K$42,7),"ERR"))</f>
        <v>1</v>
      </c>
      <c r="S235">
        <f ca="1">IF(AND($D$4="Weekday",$B$7="morning"),VLOOKUP('Simulation Array'!$B235,'Probability Reference Tables '!$C$12:$K$21,8),IF(AND($D$4="Weekday",$B$7="afternoon"),VLOOKUP('Simulation Array'!$B235,'Probability Reference Tables '!$C$33:$K$42,8),"ERR"))</f>
        <v>1</v>
      </c>
      <c r="T235">
        <f ca="1">IF(AND($D$4="Weekday",$B$7="morning"),VLOOKUP('Simulation Array'!$B235,'Probability Reference Tables '!$C$12:$K$21,9),IF(AND($D$4="Weekday",$B$7="afternoon"),VLOOKUP('Simulation Array'!$B235,'Probability Reference Tables '!$C$33:$K$42,9),"ERR"))</f>
        <v>0</v>
      </c>
    </row>
    <row r="236" spans="1:20" x14ac:dyDescent="0.2">
      <c r="A236">
        <v>211</v>
      </c>
      <c r="B236" s="1">
        <f t="shared" ca="1" si="18"/>
        <v>0.4847272681968775</v>
      </c>
      <c r="C236" s="1">
        <f t="shared" ca="1" si="18"/>
        <v>0.14790700725974737</v>
      </c>
      <c r="D236" s="1">
        <f t="shared" ca="1" si="18"/>
        <v>0.81302314654407692</v>
      </c>
      <c r="E236" s="1">
        <f t="shared" ca="1" si="18"/>
        <v>0.34242702347919596</v>
      </c>
      <c r="F236" s="1">
        <f t="shared" ca="1" si="18"/>
        <v>0.19835235484611446</v>
      </c>
      <c r="G236" s="1">
        <f t="shared" ca="1" si="18"/>
        <v>0.88775331611625685</v>
      </c>
      <c r="H236" s="1">
        <f t="shared" ca="1" si="18"/>
        <v>0.81079147726380896</v>
      </c>
      <c r="I236" s="1">
        <f t="shared" ca="1" si="18"/>
        <v>0.4211400421352397</v>
      </c>
      <c r="L236">
        <v>211</v>
      </c>
      <c r="M236">
        <f ca="1">IF(AND($D$4="Weekday",$B$7="morning"),VLOOKUP('Simulation Array'!$B236,'Probability Reference Tables '!$C$12:$K$21,2),IF(AND($D$4="Weekday",$B$7="afternoon"),VLOOKUP('Simulation Array'!$B236,'Probability Reference Tables '!$C$33:$K$42,2),"ERR"))</f>
        <v>2</v>
      </c>
      <c r="N236">
        <f ca="1">IF(AND($D$4="Weekday",$B$7="morning"),VLOOKUP('Simulation Array'!$B236,'Probability Reference Tables '!$C$12:$K$21,3),IF(AND($D$4="Weekday",$B$7="afternoon"),VLOOKUP('Simulation Array'!$B236,'Probability Reference Tables '!$C$33:$K$42,3),"ERR"))</f>
        <v>1</v>
      </c>
      <c r="O236">
        <f ca="1">IF(AND($D$4="Weekday",$B$7="morning"),VLOOKUP('Simulation Array'!$B236,'Probability Reference Tables '!$C$12:$K$21,4),IF(AND($D$4="Weekday",$B$7="afternoon"),VLOOKUP('Simulation Array'!$B236,'Probability Reference Tables '!$C$33:$K$42,4),"ERR"))</f>
        <v>3</v>
      </c>
      <c r="P236">
        <f ca="1">IF(AND($D$4="Weekday",$B$7="morning"),VLOOKUP('Simulation Array'!$B236,'Probability Reference Tables '!$C$12:$K$21,5),IF(AND($D$4="Weekday",$B$7="afternoon"),VLOOKUP('Simulation Array'!$B236,'Probability Reference Tables '!$C$33:$K$42,5),"ERR"))</f>
        <v>2</v>
      </c>
      <c r="Q236">
        <f ca="1">IF(AND($D$4="Weekday",$B$7="morning"),VLOOKUP('Simulation Array'!$B236,'Probability Reference Tables '!$C$12:$K$21,6),IF(AND($D$4="Weekday",$B$7="afternoon"),VLOOKUP('Simulation Array'!$B236,'Probability Reference Tables '!$C$33:$K$42,6),"ERR"))</f>
        <v>2</v>
      </c>
      <c r="R236">
        <f ca="1">IF(AND($D$4="Weekday",$B$7="morning"),VLOOKUP('Simulation Array'!$B236,'Probability Reference Tables '!$C$12:$K$21,7),IF(AND($D$4="Weekday",$B$7="afternoon"),VLOOKUP('Simulation Array'!$B236,'Probability Reference Tables '!$C$33:$K$42,7),"ERR"))</f>
        <v>1</v>
      </c>
      <c r="S236">
        <f ca="1">IF(AND($D$4="Weekday",$B$7="morning"),VLOOKUP('Simulation Array'!$B236,'Probability Reference Tables '!$C$12:$K$21,8),IF(AND($D$4="Weekday",$B$7="afternoon"),VLOOKUP('Simulation Array'!$B236,'Probability Reference Tables '!$C$33:$K$42,8),"ERR"))</f>
        <v>1</v>
      </c>
      <c r="T236">
        <f ca="1">IF(AND($D$4="Weekday",$B$7="morning"),VLOOKUP('Simulation Array'!$B236,'Probability Reference Tables '!$C$12:$K$21,9),IF(AND($D$4="Weekday",$B$7="afternoon"),VLOOKUP('Simulation Array'!$B236,'Probability Reference Tables '!$C$33:$K$42,9),"ERR"))</f>
        <v>5</v>
      </c>
    </row>
    <row r="237" spans="1:20" x14ac:dyDescent="0.2">
      <c r="A237">
        <v>212</v>
      </c>
      <c r="B237" s="1">
        <f t="shared" ca="1" si="18"/>
        <v>0.38012996487072204</v>
      </c>
      <c r="C237" s="1">
        <f t="shared" ca="1" si="18"/>
        <v>0.68368028465491237</v>
      </c>
      <c r="D237" s="1">
        <f t="shared" ca="1" si="18"/>
        <v>0.92814466323295564</v>
      </c>
      <c r="E237" s="1">
        <f t="shared" ca="1" si="18"/>
        <v>0.58753533029374339</v>
      </c>
      <c r="F237" s="1">
        <f t="shared" ca="1" si="18"/>
        <v>0.38174716670784958</v>
      </c>
      <c r="G237" s="1">
        <f t="shared" ca="1" si="18"/>
        <v>0.95037205350786935</v>
      </c>
      <c r="H237" s="1">
        <f t="shared" ca="1" si="18"/>
        <v>0.41615885534985908</v>
      </c>
      <c r="I237" s="1">
        <f t="shared" ca="1" si="18"/>
        <v>0.92675576311860375</v>
      </c>
      <c r="L237">
        <v>212</v>
      </c>
      <c r="M237">
        <f ca="1">IF(AND($D$4="Weekday",$B$7="morning"),VLOOKUP('Simulation Array'!$B237,'Probability Reference Tables '!$C$12:$K$21,2),IF(AND($D$4="Weekday",$B$7="afternoon"),VLOOKUP('Simulation Array'!$B237,'Probability Reference Tables '!$C$33:$K$42,2),"ERR"))</f>
        <v>1</v>
      </c>
      <c r="N237">
        <f ca="1">IF(AND($D$4="Weekday",$B$7="morning"),VLOOKUP('Simulation Array'!$B237,'Probability Reference Tables '!$C$12:$K$21,3),IF(AND($D$4="Weekday",$B$7="afternoon"),VLOOKUP('Simulation Array'!$B237,'Probability Reference Tables '!$C$33:$K$42,3),"ERR"))</f>
        <v>1</v>
      </c>
      <c r="O237">
        <f ca="1">IF(AND($D$4="Weekday",$B$7="morning"),VLOOKUP('Simulation Array'!$B237,'Probability Reference Tables '!$C$12:$K$21,4),IF(AND($D$4="Weekday",$B$7="afternoon"),VLOOKUP('Simulation Array'!$B237,'Probability Reference Tables '!$C$33:$K$42,4),"ERR"))</f>
        <v>2</v>
      </c>
      <c r="P237">
        <f ca="1">IF(AND($D$4="Weekday",$B$7="morning"),VLOOKUP('Simulation Array'!$B237,'Probability Reference Tables '!$C$12:$K$21,5),IF(AND($D$4="Weekday",$B$7="afternoon"),VLOOKUP('Simulation Array'!$B237,'Probability Reference Tables '!$C$33:$K$42,5),"ERR"))</f>
        <v>1</v>
      </c>
      <c r="Q237">
        <f ca="1">IF(AND($D$4="Weekday",$B$7="morning"),VLOOKUP('Simulation Array'!$B237,'Probability Reference Tables '!$C$12:$K$21,6),IF(AND($D$4="Weekday",$B$7="afternoon"),VLOOKUP('Simulation Array'!$B237,'Probability Reference Tables '!$C$33:$K$42,6),"ERR"))</f>
        <v>1</v>
      </c>
      <c r="R237">
        <f ca="1">IF(AND($D$4="Weekday",$B$7="morning"),VLOOKUP('Simulation Array'!$B237,'Probability Reference Tables '!$C$12:$K$21,7),IF(AND($D$4="Weekday",$B$7="afternoon"),VLOOKUP('Simulation Array'!$B237,'Probability Reference Tables '!$C$33:$K$42,7),"ERR"))</f>
        <v>1</v>
      </c>
      <c r="S237">
        <f ca="1">IF(AND($D$4="Weekday",$B$7="morning"),VLOOKUP('Simulation Array'!$B237,'Probability Reference Tables '!$C$12:$K$21,8),IF(AND($D$4="Weekday",$B$7="afternoon"),VLOOKUP('Simulation Array'!$B237,'Probability Reference Tables '!$C$33:$K$42,8),"ERR"))</f>
        <v>1</v>
      </c>
      <c r="T237">
        <f ca="1">IF(AND($D$4="Weekday",$B$7="morning"),VLOOKUP('Simulation Array'!$B237,'Probability Reference Tables '!$C$12:$K$21,9),IF(AND($D$4="Weekday",$B$7="afternoon"),VLOOKUP('Simulation Array'!$B237,'Probability Reference Tables '!$C$33:$K$42,9),"ERR"))</f>
        <v>3</v>
      </c>
    </row>
    <row r="238" spans="1:20" x14ac:dyDescent="0.2">
      <c r="A238">
        <v>213</v>
      </c>
      <c r="B238" s="1">
        <f t="shared" ca="1" si="18"/>
        <v>0.3982169071378493</v>
      </c>
      <c r="C238" s="1">
        <f t="shared" ca="1" si="18"/>
        <v>0.31070447905457133</v>
      </c>
      <c r="D238" s="1">
        <f t="shared" ca="1" si="18"/>
        <v>0.29235294132550027</v>
      </c>
      <c r="E238" s="1">
        <f t="shared" ca="1" si="18"/>
        <v>0.27312126877558895</v>
      </c>
      <c r="F238" s="1">
        <f t="shared" ca="1" si="18"/>
        <v>0.66347880708292939</v>
      </c>
      <c r="G238" s="1">
        <f t="shared" ca="1" si="18"/>
        <v>0.96324182140752868</v>
      </c>
      <c r="H238" s="1">
        <f t="shared" ca="1" si="18"/>
        <v>0.68979787780249213</v>
      </c>
      <c r="I238" s="1">
        <f t="shared" ca="1" si="18"/>
        <v>0.13791553663641887</v>
      </c>
      <c r="L238">
        <v>213</v>
      </c>
      <c r="M238">
        <f ca="1">IF(AND($D$4="Weekday",$B$7="morning"),VLOOKUP('Simulation Array'!$B238,'Probability Reference Tables '!$C$12:$K$21,2),IF(AND($D$4="Weekday",$B$7="afternoon"),VLOOKUP('Simulation Array'!$B238,'Probability Reference Tables '!$C$33:$K$42,2),"ERR"))</f>
        <v>1</v>
      </c>
      <c r="N238">
        <f ca="1">IF(AND($D$4="Weekday",$B$7="morning"),VLOOKUP('Simulation Array'!$B238,'Probability Reference Tables '!$C$12:$K$21,3),IF(AND($D$4="Weekday",$B$7="afternoon"),VLOOKUP('Simulation Array'!$B238,'Probability Reference Tables '!$C$33:$K$42,3),"ERR"))</f>
        <v>1</v>
      </c>
      <c r="O238">
        <f ca="1">IF(AND($D$4="Weekday",$B$7="morning"),VLOOKUP('Simulation Array'!$B238,'Probability Reference Tables '!$C$12:$K$21,4),IF(AND($D$4="Weekday",$B$7="afternoon"),VLOOKUP('Simulation Array'!$B238,'Probability Reference Tables '!$C$33:$K$42,4),"ERR"))</f>
        <v>2</v>
      </c>
      <c r="P238">
        <f ca="1">IF(AND($D$4="Weekday",$B$7="morning"),VLOOKUP('Simulation Array'!$B238,'Probability Reference Tables '!$C$12:$K$21,5),IF(AND($D$4="Weekday",$B$7="afternoon"),VLOOKUP('Simulation Array'!$B238,'Probability Reference Tables '!$C$33:$K$42,5),"ERR"))</f>
        <v>1</v>
      </c>
      <c r="Q238">
        <f ca="1">IF(AND($D$4="Weekday",$B$7="morning"),VLOOKUP('Simulation Array'!$B238,'Probability Reference Tables '!$C$12:$K$21,6),IF(AND($D$4="Weekday",$B$7="afternoon"),VLOOKUP('Simulation Array'!$B238,'Probability Reference Tables '!$C$33:$K$42,6),"ERR"))</f>
        <v>1</v>
      </c>
      <c r="R238">
        <f ca="1">IF(AND($D$4="Weekday",$B$7="morning"),VLOOKUP('Simulation Array'!$B238,'Probability Reference Tables '!$C$12:$K$21,7),IF(AND($D$4="Weekday",$B$7="afternoon"),VLOOKUP('Simulation Array'!$B238,'Probability Reference Tables '!$C$33:$K$42,7),"ERR"))</f>
        <v>1</v>
      </c>
      <c r="S238">
        <f ca="1">IF(AND($D$4="Weekday",$B$7="morning"),VLOOKUP('Simulation Array'!$B238,'Probability Reference Tables '!$C$12:$K$21,8),IF(AND($D$4="Weekday",$B$7="afternoon"),VLOOKUP('Simulation Array'!$B238,'Probability Reference Tables '!$C$33:$K$42,8),"ERR"))</f>
        <v>1</v>
      </c>
      <c r="T238">
        <f ca="1">IF(AND($D$4="Weekday",$B$7="morning"),VLOOKUP('Simulation Array'!$B238,'Probability Reference Tables '!$C$12:$K$21,9),IF(AND($D$4="Weekday",$B$7="afternoon"),VLOOKUP('Simulation Array'!$B238,'Probability Reference Tables '!$C$33:$K$42,9),"ERR"))</f>
        <v>3</v>
      </c>
    </row>
    <row r="239" spans="1:20" x14ac:dyDescent="0.2">
      <c r="A239">
        <v>214</v>
      </c>
      <c r="B239" s="1">
        <f t="shared" ca="1" si="18"/>
        <v>0.14143685434960729</v>
      </c>
      <c r="C239" s="1">
        <f t="shared" ca="1" si="18"/>
        <v>0.32435907756522941</v>
      </c>
      <c r="D239" s="1">
        <f t="shared" ca="1" si="18"/>
        <v>0.26037255658364111</v>
      </c>
      <c r="E239" s="1">
        <f t="shared" ca="1" si="18"/>
        <v>0.61420369952735088</v>
      </c>
      <c r="F239" s="1">
        <f t="shared" ca="1" si="18"/>
        <v>0.23685746802143082</v>
      </c>
      <c r="G239" s="1">
        <f t="shared" ca="1" si="18"/>
        <v>0.65506243937125841</v>
      </c>
      <c r="H239" s="1">
        <f t="shared" ca="1" si="18"/>
        <v>0.87721023099838447</v>
      </c>
      <c r="I239" s="1">
        <f t="shared" ca="1" si="18"/>
        <v>0.27076078615325949</v>
      </c>
      <c r="L239">
        <v>214</v>
      </c>
      <c r="M239">
        <f ca="1">IF(AND($D$4="Weekday",$B$7="morning"),VLOOKUP('Simulation Array'!$B239,'Probability Reference Tables '!$C$12:$K$21,2),IF(AND($D$4="Weekday",$B$7="afternoon"),VLOOKUP('Simulation Array'!$B239,'Probability Reference Tables '!$C$33:$K$42,2),"ERR"))</f>
        <v>1</v>
      </c>
      <c r="N239">
        <f ca="1">IF(AND($D$4="Weekday",$B$7="morning"),VLOOKUP('Simulation Array'!$B239,'Probability Reference Tables '!$C$12:$K$21,3),IF(AND($D$4="Weekday",$B$7="afternoon"),VLOOKUP('Simulation Array'!$B239,'Probability Reference Tables '!$C$33:$K$42,3),"ERR"))</f>
        <v>1</v>
      </c>
      <c r="O239">
        <f ca="1">IF(AND($D$4="Weekday",$B$7="morning"),VLOOKUP('Simulation Array'!$B239,'Probability Reference Tables '!$C$12:$K$21,4),IF(AND($D$4="Weekday",$B$7="afternoon"),VLOOKUP('Simulation Array'!$B239,'Probability Reference Tables '!$C$33:$K$42,4),"ERR"))</f>
        <v>1</v>
      </c>
      <c r="P239">
        <f ca="1">IF(AND($D$4="Weekday",$B$7="morning"),VLOOKUP('Simulation Array'!$B239,'Probability Reference Tables '!$C$12:$K$21,5),IF(AND($D$4="Weekday",$B$7="afternoon"),VLOOKUP('Simulation Array'!$B239,'Probability Reference Tables '!$C$33:$K$42,5),"ERR"))</f>
        <v>1</v>
      </c>
      <c r="Q239">
        <f ca="1">IF(AND($D$4="Weekday",$B$7="morning"),VLOOKUP('Simulation Array'!$B239,'Probability Reference Tables '!$C$12:$K$21,6),IF(AND($D$4="Weekday",$B$7="afternoon"),VLOOKUP('Simulation Array'!$B239,'Probability Reference Tables '!$C$33:$K$42,6),"ERR"))</f>
        <v>1</v>
      </c>
      <c r="R239">
        <f ca="1">IF(AND($D$4="Weekday",$B$7="morning"),VLOOKUP('Simulation Array'!$B239,'Probability Reference Tables '!$C$12:$K$21,7),IF(AND($D$4="Weekday",$B$7="afternoon"),VLOOKUP('Simulation Array'!$B239,'Probability Reference Tables '!$C$33:$K$42,7),"ERR"))</f>
        <v>1</v>
      </c>
      <c r="S239">
        <f ca="1">IF(AND($D$4="Weekday",$B$7="morning"),VLOOKUP('Simulation Array'!$B239,'Probability Reference Tables '!$C$12:$K$21,8),IF(AND($D$4="Weekday",$B$7="afternoon"),VLOOKUP('Simulation Array'!$B239,'Probability Reference Tables '!$C$33:$K$42,8),"ERR"))</f>
        <v>1</v>
      </c>
      <c r="T239">
        <f ca="1">IF(AND($D$4="Weekday",$B$7="morning"),VLOOKUP('Simulation Array'!$B239,'Probability Reference Tables '!$C$12:$K$21,9),IF(AND($D$4="Weekday",$B$7="afternoon"),VLOOKUP('Simulation Array'!$B239,'Probability Reference Tables '!$C$33:$K$42,9),"ERR"))</f>
        <v>0</v>
      </c>
    </row>
    <row r="240" spans="1:20" x14ac:dyDescent="0.2">
      <c r="A240">
        <v>215</v>
      </c>
      <c r="B240" s="1">
        <f t="shared" ca="1" si="18"/>
        <v>0.31138775288592779</v>
      </c>
      <c r="C240" s="1">
        <f t="shared" ca="1" si="18"/>
        <v>0.75738817811207737</v>
      </c>
      <c r="D240" s="1">
        <f t="shared" ca="1" si="18"/>
        <v>0.45509223299401791</v>
      </c>
      <c r="E240" s="1">
        <f t="shared" ca="1" si="18"/>
        <v>0.63390556015326471</v>
      </c>
      <c r="F240" s="1">
        <f t="shared" ca="1" si="18"/>
        <v>0.80178195496236293</v>
      </c>
      <c r="G240" s="1">
        <f t="shared" ca="1" si="18"/>
        <v>0.49091666266956913</v>
      </c>
      <c r="H240" s="1">
        <f t="shared" ca="1" si="18"/>
        <v>0.79531659972397339</v>
      </c>
      <c r="I240" s="1">
        <f t="shared" ca="1" si="18"/>
        <v>0.16137999565621597</v>
      </c>
      <c r="L240">
        <v>215</v>
      </c>
      <c r="M240">
        <f ca="1">IF(AND($D$4="Weekday",$B$7="morning"),VLOOKUP('Simulation Array'!$B240,'Probability Reference Tables '!$C$12:$K$21,2),IF(AND($D$4="Weekday",$B$7="afternoon"),VLOOKUP('Simulation Array'!$B240,'Probability Reference Tables '!$C$33:$K$42,2),"ERR"))</f>
        <v>1</v>
      </c>
      <c r="N240">
        <f ca="1">IF(AND($D$4="Weekday",$B$7="morning"),VLOOKUP('Simulation Array'!$B240,'Probability Reference Tables '!$C$12:$K$21,3),IF(AND($D$4="Weekday",$B$7="afternoon"),VLOOKUP('Simulation Array'!$B240,'Probability Reference Tables '!$C$33:$K$42,3),"ERR"))</f>
        <v>1</v>
      </c>
      <c r="O240">
        <f ca="1">IF(AND($D$4="Weekday",$B$7="morning"),VLOOKUP('Simulation Array'!$B240,'Probability Reference Tables '!$C$12:$K$21,4),IF(AND($D$4="Weekday",$B$7="afternoon"),VLOOKUP('Simulation Array'!$B240,'Probability Reference Tables '!$C$33:$K$42,4),"ERR"))</f>
        <v>2</v>
      </c>
      <c r="P240">
        <f ca="1">IF(AND($D$4="Weekday",$B$7="morning"),VLOOKUP('Simulation Array'!$B240,'Probability Reference Tables '!$C$12:$K$21,5),IF(AND($D$4="Weekday",$B$7="afternoon"),VLOOKUP('Simulation Array'!$B240,'Probability Reference Tables '!$C$33:$K$42,5),"ERR"))</f>
        <v>1</v>
      </c>
      <c r="Q240">
        <f ca="1">IF(AND($D$4="Weekday",$B$7="morning"),VLOOKUP('Simulation Array'!$B240,'Probability Reference Tables '!$C$12:$K$21,6),IF(AND($D$4="Weekday",$B$7="afternoon"),VLOOKUP('Simulation Array'!$B240,'Probability Reference Tables '!$C$33:$K$42,6),"ERR"))</f>
        <v>1</v>
      </c>
      <c r="R240">
        <f ca="1">IF(AND($D$4="Weekday",$B$7="morning"),VLOOKUP('Simulation Array'!$B240,'Probability Reference Tables '!$C$12:$K$21,7),IF(AND($D$4="Weekday",$B$7="afternoon"),VLOOKUP('Simulation Array'!$B240,'Probability Reference Tables '!$C$33:$K$42,7),"ERR"))</f>
        <v>1</v>
      </c>
      <c r="S240">
        <f ca="1">IF(AND($D$4="Weekday",$B$7="morning"),VLOOKUP('Simulation Array'!$B240,'Probability Reference Tables '!$C$12:$K$21,8),IF(AND($D$4="Weekday",$B$7="afternoon"),VLOOKUP('Simulation Array'!$B240,'Probability Reference Tables '!$C$33:$K$42,8),"ERR"))</f>
        <v>1</v>
      </c>
      <c r="T240">
        <f ca="1">IF(AND($D$4="Weekday",$B$7="morning"),VLOOKUP('Simulation Array'!$B240,'Probability Reference Tables '!$C$12:$K$21,9),IF(AND($D$4="Weekday",$B$7="afternoon"),VLOOKUP('Simulation Array'!$B240,'Probability Reference Tables '!$C$33:$K$42,9),"ERR"))</f>
        <v>2</v>
      </c>
    </row>
    <row r="241" spans="1:20" x14ac:dyDescent="0.2">
      <c r="A241">
        <v>216</v>
      </c>
      <c r="B241" s="1">
        <f t="shared" ca="1" si="18"/>
        <v>0.84361268374656384</v>
      </c>
      <c r="C241" s="1">
        <f t="shared" ca="1" si="18"/>
        <v>0.25049191102913837</v>
      </c>
      <c r="D241" s="1">
        <f t="shared" ca="1" si="18"/>
        <v>0.1689805283166792</v>
      </c>
      <c r="E241" s="1">
        <f t="shared" ca="1" si="18"/>
        <v>0.7684551469577463</v>
      </c>
      <c r="F241" s="1">
        <f t="shared" ca="1" si="18"/>
        <v>0.89379008101382329</v>
      </c>
      <c r="G241" s="1">
        <f t="shared" ca="1" si="18"/>
        <v>0.33997576829873011</v>
      </c>
      <c r="H241" s="1">
        <f t="shared" ca="1" si="18"/>
        <v>0.16039268715175092</v>
      </c>
      <c r="I241" s="1">
        <f t="shared" ca="1" si="18"/>
        <v>0.11659813993076285</v>
      </c>
      <c r="L241">
        <v>216</v>
      </c>
      <c r="M241">
        <f ca="1">IF(AND($D$4="Weekday",$B$7="morning"),VLOOKUP('Simulation Array'!$B241,'Probability Reference Tables '!$C$12:$K$21,2),IF(AND($D$4="Weekday",$B$7="afternoon"),VLOOKUP('Simulation Array'!$B241,'Probability Reference Tables '!$C$33:$K$42,2),"ERR"))</f>
        <v>3</v>
      </c>
      <c r="N241">
        <f ca="1">IF(AND($D$4="Weekday",$B$7="morning"),VLOOKUP('Simulation Array'!$B241,'Probability Reference Tables '!$C$12:$K$21,3),IF(AND($D$4="Weekday",$B$7="afternoon"),VLOOKUP('Simulation Array'!$B241,'Probability Reference Tables '!$C$33:$K$42,3),"ERR"))</f>
        <v>2</v>
      </c>
      <c r="O241">
        <f ca="1">IF(AND($D$4="Weekday",$B$7="morning"),VLOOKUP('Simulation Array'!$B241,'Probability Reference Tables '!$C$12:$K$21,4),IF(AND($D$4="Weekday",$B$7="afternoon"),VLOOKUP('Simulation Array'!$B241,'Probability Reference Tables '!$C$33:$K$42,4),"ERR"))</f>
        <v>5</v>
      </c>
      <c r="P241">
        <f ca="1">IF(AND($D$4="Weekday",$B$7="morning"),VLOOKUP('Simulation Array'!$B241,'Probability Reference Tables '!$C$12:$K$21,5),IF(AND($D$4="Weekday",$B$7="afternoon"),VLOOKUP('Simulation Array'!$B241,'Probability Reference Tables '!$C$33:$K$42,5),"ERR"))</f>
        <v>3</v>
      </c>
      <c r="Q241">
        <f ca="1">IF(AND($D$4="Weekday",$B$7="morning"),VLOOKUP('Simulation Array'!$B241,'Probability Reference Tables '!$C$12:$K$21,6),IF(AND($D$4="Weekday",$B$7="afternoon"),VLOOKUP('Simulation Array'!$B241,'Probability Reference Tables '!$C$33:$K$42,6),"ERR"))</f>
        <v>3</v>
      </c>
      <c r="R241">
        <f ca="1">IF(AND($D$4="Weekday",$B$7="morning"),VLOOKUP('Simulation Array'!$B241,'Probability Reference Tables '!$C$12:$K$21,7),IF(AND($D$4="Weekday",$B$7="afternoon"),VLOOKUP('Simulation Array'!$B241,'Probability Reference Tables '!$C$33:$K$42,7),"ERR"))</f>
        <v>2</v>
      </c>
      <c r="S241">
        <f ca="1">IF(AND($D$4="Weekday",$B$7="morning"),VLOOKUP('Simulation Array'!$B241,'Probability Reference Tables '!$C$12:$K$21,8),IF(AND($D$4="Weekday",$B$7="afternoon"),VLOOKUP('Simulation Array'!$B241,'Probability Reference Tables '!$C$33:$K$42,8),"ERR"))</f>
        <v>1</v>
      </c>
      <c r="T241">
        <f ca="1">IF(AND($D$4="Weekday",$B$7="morning"),VLOOKUP('Simulation Array'!$B241,'Probability Reference Tables '!$C$12:$K$21,9),IF(AND($D$4="Weekday",$B$7="afternoon"),VLOOKUP('Simulation Array'!$B241,'Probability Reference Tables '!$C$33:$K$42,9),"ERR"))</f>
        <v>10</v>
      </c>
    </row>
    <row r="242" spans="1:20" x14ac:dyDescent="0.2">
      <c r="A242">
        <v>217</v>
      </c>
      <c r="B242" s="1">
        <f t="shared" ca="1" si="18"/>
        <v>2.0463159205255099E-2</v>
      </c>
      <c r="C242" s="1">
        <f t="shared" ca="1" si="18"/>
        <v>0.2764228811619851</v>
      </c>
      <c r="D242" s="1">
        <f t="shared" ca="1" si="18"/>
        <v>0.55939899950539251</v>
      </c>
      <c r="E242" s="1">
        <f t="shared" ca="1" si="18"/>
        <v>0.73859230195380099</v>
      </c>
      <c r="F242" s="1">
        <f t="shared" ca="1" si="18"/>
        <v>3.6983073362945817E-2</v>
      </c>
      <c r="G242" s="1">
        <f t="shared" ca="1" si="18"/>
        <v>0.44385960830265214</v>
      </c>
      <c r="H242" s="1">
        <f t="shared" ca="1" si="18"/>
        <v>0.11394405804899488</v>
      </c>
      <c r="I242" s="1">
        <f t="shared" ca="1" si="18"/>
        <v>0.55066308597373526</v>
      </c>
      <c r="L242">
        <v>217</v>
      </c>
      <c r="M242">
        <f ca="1">IF(AND($D$4="Weekday",$B$7="morning"),VLOOKUP('Simulation Array'!$B242,'Probability Reference Tables '!$C$12:$K$21,2),IF(AND($D$4="Weekday",$B$7="afternoon"),VLOOKUP('Simulation Array'!$B242,'Probability Reference Tables '!$C$33:$K$42,2),"ERR"))</f>
        <v>1</v>
      </c>
      <c r="N242">
        <f ca="1">IF(AND($D$4="Weekday",$B$7="morning"),VLOOKUP('Simulation Array'!$B242,'Probability Reference Tables '!$C$12:$K$21,3),IF(AND($D$4="Weekday",$B$7="afternoon"),VLOOKUP('Simulation Array'!$B242,'Probability Reference Tables '!$C$33:$K$42,3),"ERR"))</f>
        <v>1</v>
      </c>
      <c r="O242">
        <f ca="1">IF(AND($D$4="Weekday",$B$7="morning"),VLOOKUP('Simulation Array'!$B242,'Probability Reference Tables '!$C$12:$K$21,4),IF(AND($D$4="Weekday",$B$7="afternoon"),VLOOKUP('Simulation Array'!$B242,'Probability Reference Tables '!$C$33:$K$42,4),"ERR"))</f>
        <v>1</v>
      </c>
      <c r="P242">
        <f ca="1">IF(AND($D$4="Weekday",$B$7="morning"),VLOOKUP('Simulation Array'!$B242,'Probability Reference Tables '!$C$12:$K$21,5),IF(AND($D$4="Weekday",$B$7="afternoon"),VLOOKUP('Simulation Array'!$B242,'Probability Reference Tables '!$C$33:$K$42,5),"ERR"))</f>
        <v>1</v>
      </c>
      <c r="Q242">
        <f ca="1">IF(AND($D$4="Weekday",$B$7="morning"),VLOOKUP('Simulation Array'!$B242,'Probability Reference Tables '!$C$12:$K$21,6),IF(AND($D$4="Weekday",$B$7="afternoon"),VLOOKUP('Simulation Array'!$B242,'Probability Reference Tables '!$C$33:$K$42,6),"ERR"))</f>
        <v>1</v>
      </c>
      <c r="R242">
        <f ca="1">IF(AND($D$4="Weekday",$B$7="morning"),VLOOKUP('Simulation Array'!$B242,'Probability Reference Tables '!$C$12:$K$21,7),IF(AND($D$4="Weekday",$B$7="afternoon"),VLOOKUP('Simulation Array'!$B242,'Probability Reference Tables '!$C$33:$K$42,7),"ERR"))</f>
        <v>1</v>
      </c>
      <c r="S242">
        <f ca="1">IF(AND($D$4="Weekday",$B$7="morning"),VLOOKUP('Simulation Array'!$B242,'Probability Reference Tables '!$C$12:$K$21,8),IF(AND($D$4="Weekday",$B$7="afternoon"),VLOOKUP('Simulation Array'!$B242,'Probability Reference Tables '!$C$33:$K$42,8),"ERR"))</f>
        <v>1</v>
      </c>
      <c r="T242">
        <f ca="1">IF(AND($D$4="Weekday",$B$7="morning"),VLOOKUP('Simulation Array'!$B242,'Probability Reference Tables '!$C$12:$K$21,9),IF(AND($D$4="Weekday",$B$7="afternoon"),VLOOKUP('Simulation Array'!$B242,'Probability Reference Tables '!$C$33:$K$42,9),"ERR"))</f>
        <v>0</v>
      </c>
    </row>
    <row r="243" spans="1:20" x14ac:dyDescent="0.2">
      <c r="A243">
        <v>218</v>
      </c>
      <c r="B243" s="1">
        <f t="shared" ca="1" si="18"/>
        <v>0.77862080419443302</v>
      </c>
      <c r="C243" s="1">
        <f t="shared" ca="1" si="18"/>
        <v>0.56153990696658429</v>
      </c>
      <c r="D243" s="1">
        <f t="shared" ca="1" si="18"/>
        <v>0.49753252359040634</v>
      </c>
      <c r="E243" s="1">
        <f t="shared" ca="1" si="18"/>
        <v>0.26316166773748728</v>
      </c>
      <c r="F243" s="1">
        <f t="shared" ca="1" si="18"/>
        <v>0.31432165568345982</v>
      </c>
      <c r="G243" s="1">
        <f t="shared" ca="1" si="18"/>
        <v>0.6177801484519202</v>
      </c>
      <c r="H243" s="1">
        <f t="shared" ca="1" si="18"/>
        <v>0.47413106894796742</v>
      </c>
      <c r="I243" s="1">
        <f t="shared" ca="1" si="18"/>
        <v>0.30735260110129015</v>
      </c>
      <c r="L243">
        <v>218</v>
      </c>
      <c r="M243">
        <f ca="1">IF(AND($D$4="Weekday",$B$7="morning"),VLOOKUP('Simulation Array'!$B243,'Probability Reference Tables '!$C$12:$K$21,2),IF(AND($D$4="Weekday",$B$7="afternoon"),VLOOKUP('Simulation Array'!$B243,'Probability Reference Tables '!$C$33:$K$42,2),"ERR"))</f>
        <v>3</v>
      </c>
      <c r="N243">
        <f ca="1">IF(AND($D$4="Weekday",$B$7="morning"),VLOOKUP('Simulation Array'!$B243,'Probability Reference Tables '!$C$12:$K$21,3),IF(AND($D$4="Weekday",$B$7="afternoon"),VLOOKUP('Simulation Array'!$B243,'Probability Reference Tables '!$C$33:$K$42,3),"ERR"))</f>
        <v>2</v>
      </c>
      <c r="O243">
        <f ca="1">IF(AND($D$4="Weekday",$B$7="morning"),VLOOKUP('Simulation Array'!$B243,'Probability Reference Tables '!$C$12:$K$21,4),IF(AND($D$4="Weekday",$B$7="afternoon"),VLOOKUP('Simulation Array'!$B243,'Probability Reference Tables '!$C$33:$K$42,4),"ERR"))</f>
        <v>5</v>
      </c>
      <c r="P243">
        <f ca="1">IF(AND($D$4="Weekday",$B$7="morning"),VLOOKUP('Simulation Array'!$B243,'Probability Reference Tables '!$C$12:$K$21,5),IF(AND($D$4="Weekday",$B$7="afternoon"),VLOOKUP('Simulation Array'!$B243,'Probability Reference Tables '!$C$33:$K$42,5),"ERR"))</f>
        <v>3</v>
      </c>
      <c r="Q243">
        <f ca="1">IF(AND($D$4="Weekday",$B$7="morning"),VLOOKUP('Simulation Array'!$B243,'Probability Reference Tables '!$C$12:$K$21,6),IF(AND($D$4="Weekday",$B$7="afternoon"),VLOOKUP('Simulation Array'!$B243,'Probability Reference Tables '!$C$33:$K$42,6),"ERR"))</f>
        <v>3</v>
      </c>
      <c r="R243">
        <f ca="1">IF(AND($D$4="Weekday",$B$7="morning"),VLOOKUP('Simulation Array'!$B243,'Probability Reference Tables '!$C$12:$K$21,7),IF(AND($D$4="Weekday",$B$7="afternoon"),VLOOKUP('Simulation Array'!$B243,'Probability Reference Tables '!$C$33:$K$42,7),"ERR"))</f>
        <v>2</v>
      </c>
      <c r="S243">
        <f ca="1">IF(AND($D$4="Weekday",$B$7="morning"),VLOOKUP('Simulation Array'!$B243,'Probability Reference Tables '!$C$12:$K$21,8),IF(AND($D$4="Weekday",$B$7="afternoon"),VLOOKUP('Simulation Array'!$B243,'Probability Reference Tables '!$C$33:$K$42,8),"ERR"))</f>
        <v>1</v>
      </c>
      <c r="T243">
        <f ca="1">IF(AND($D$4="Weekday",$B$7="morning"),VLOOKUP('Simulation Array'!$B243,'Probability Reference Tables '!$C$12:$K$21,9),IF(AND($D$4="Weekday",$B$7="afternoon"),VLOOKUP('Simulation Array'!$B243,'Probability Reference Tables '!$C$33:$K$42,9),"ERR"))</f>
        <v>10</v>
      </c>
    </row>
    <row r="244" spans="1:20" x14ac:dyDescent="0.2">
      <c r="A244">
        <v>219</v>
      </c>
      <c r="B244" s="1">
        <f t="shared" ca="1" si="18"/>
        <v>0.93146159353400593</v>
      </c>
      <c r="C244" s="1">
        <f t="shared" ca="1" si="18"/>
        <v>0.31626192900430472</v>
      </c>
      <c r="D244" s="1">
        <f t="shared" ca="1" si="18"/>
        <v>0.22972633043907675</v>
      </c>
      <c r="E244" s="1">
        <f t="shared" ca="1" si="18"/>
        <v>6.4047954828589049E-2</v>
      </c>
      <c r="F244" s="1">
        <f t="shared" ca="1" si="18"/>
        <v>9.591791231765423E-2</v>
      </c>
      <c r="G244" s="1">
        <f t="shared" ca="1" si="18"/>
        <v>0.75473070395990005</v>
      </c>
      <c r="H244" s="1">
        <f t="shared" ca="1" si="18"/>
        <v>8.2239722269545457E-2</v>
      </c>
      <c r="I244" s="1">
        <f t="shared" ca="1" si="18"/>
        <v>0.53397219337937063</v>
      </c>
      <c r="L244">
        <v>219</v>
      </c>
      <c r="M244">
        <f ca="1">IF(AND($D$4="Weekday",$B$7="morning"),VLOOKUP('Simulation Array'!$B244,'Probability Reference Tables '!$C$12:$K$21,2),IF(AND($D$4="Weekday",$B$7="afternoon"),VLOOKUP('Simulation Array'!$B244,'Probability Reference Tables '!$C$33:$K$42,2),"ERR"))</f>
        <v>4</v>
      </c>
      <c r="N244">
        <f ca="1">IF(AND($D$4="Weekday",$B$7="morning"),VLOOKUP('Simulation Array'!$B244,'Probability Reference Tables '!$C$12:$K$21,3),IF(AND($D$4="Weekday",$B$7="afternoon"),VLOOKUP('Simulation Array'!$B244,'Probability Reference Tables '!$C$33:$K$42,3),"ERR"))</f>
        <v>2</v>
      </c>
      <c r="O244">
        <f ca="1">IF(AND($D$4="Weekday",$B$7="morning"),VLOOKUP('Simulation Array'!$B244,'Probability Reference Tables '!$C$12:$K$21,4),IF(AND($D$4="Weekday",$B$7="afternoon"),VLOOKUP('Simulation Array'!$B244,'Probability Reference Tables '!$C$33:$K$42,4),"ERR"))</f>
        <v>6</v>
      </c>
      <c r="P244">
        <f ca="1">IF(AND($D$4="Weekday",$B$7="morning"),VLOOKUP('Simulation Array'!$B244,'Probability Reference Tables '!$C$12:$K$21,5),IF(AND($D$4="Weekday",$B$7="afternoon"),VLOOKUP('Simulation Array'!$B244,'Probability Reference Tables '!$C$33:$K$42,5),"ERR"))</f>
        <v>4</v>
      </c>
      <c r="Q244">
        <f ca="1">IF(AND($D$4="Weekday",$B$7="morning"),VLOOKUP('Simulation Array'!$B244,'Probability Reference Tables '!$C$12:$K$21,6),IF(AND($D$4="Weekday",$B$7="afternoon"),VLOOKUP('Simulation Array'!$B244,'Probability Reference Tables '!$C$33:$K$42,6),"ERR"))</f>
        <v>3</v>
      </c>
      <c r="R244">
        <f ca="1">IF(AND($D$4="Weekday",$B$7="morning"),VLOOKUP('Simulation Array'!$B244,'Probability Reference Tables '!$C$12:$K$21,7),IF(AND($D$4="Weekday",$B$7="afternoon"),VLOOKUP('Simulation Array'!$B244,'Probability Reference Tables '!$C$33:$K$42,7),"ERR"))</f>
        <v>2</v>
      </c>
      <c r="S244">
        <f ca="1">IF(AND($D$4="Weekday",$B$7="morning"),VLOOKUP('Simulation Array'!$B244,'Probability Reference Tables '!$C$12:$K$21,8),IF(AND($D$4="Weekday",$B$7="afternoon"),VLOOKUP('Simulation Array'!$B244,'Probability Reference Tables '!$C$33:$K$42,8),"ERR"))</f>
        <v>1</v>
      </c>
      <c r="T244">
        <f ca="1">IF(AND($D$4="Weekday",$B$7="morning"),VLOOKUP('Simulation Array'!$B244,'Probability Reference Tables '!$C$12:$K$21,9),IF(AND($D$4="Weekday",$B$7="afternoon"),VLOOKUP('Simulation Array'!$B244,'Probability Reference Tables '!$C$33:$K$42,9),"ERR"))</f>
        <v>11</v>
      </c>
    </row>
    <row r="245" spans="1:20" x14ac:dyDescent="0.2">
      <c r="A245">
        <v>220</v>
      </c>
      <c r="B245" s="1">
        <f t="shared" ca="1" si="18"/>
        <v>9.5647455686983074E-2</v>
      </c>
      <c r="C245" s="1">
        <f t="shared" ca="1" si="18"/>
        <v>0.48161219922123777</v>
      </c>
      <c r="D245" s="1">
        <f t="shared" ca="1" si="18"/>
        <v>5.1553144793293537E-2</v>
      </c>
      <c r="E245" s="1">
        <f t="shared" ca="1" si="18"/>
        <v>0.13307151875651746</v>
      </c>
      <c r="F245" s="1">
        <f t="shared" ca="1" si="18"/>
        <v>0.30817578357803566</v>
      </c>
      <c r="G245" s="1">
        <f t="shared" ca="1" si="18"/>
        <v>0.94337547291542911</v>
      </c>
      <c r="H245" s="1">
        <f t="shared" ca="1" si="18"/>
        <v>0.89195569330756963</v>
      </c>
      <c r="I245" s="1">
        <f t="shared" ca="1" si="18"/>
        <v>0.62115020114681896</v>
      </c>
      <c r="L245">
        <v>220</v>
      </c>
      <c r="M245">
        <f ca="1">IF(AND($D$4="Weekday",$B$7="morning"),VLOOKUP('Simulation Array'!$B245,'Probability Reference Tables '!$C$12:$K$21,2),IF(AND($D$4="Weekday",$B$7="afternoon"),VLOOKUP('Simulation Array'!$B245,'Probability Reference Tables '!$C$33:$K$42,2),"ERR"))</f>
        <v>1</v>
      </c>
      <c r="N245">
        <f ca="1">IF(AND($D$4="Weekday",$B$7="morning"),VLOOKUP('Simulation Array'!$B245,'Probability Reference Tables '!$C$12:$K$21,3),IF(AND($D$4="Weekday",$B$7="afternoon"),VLOOKUP('Simulation Array'!$B245,'Probability Reference Tables '!$C$33:$K$42,3),"ERR"))</f>
        <v>1</v>
      </c>
      <c r="O245">
        <f ca="1">IF(AND($D$4="Weekday",$B$7="morning"),VLOOKUP('Simulation Array'!$B245,'Probability Reference Tables '!$C$12:$K$21,4),IF(AND($D$4="Weekday",$B$7="afternoon"),VLOOKUP('Simulation Array'!$B245,'Probability Reference Tables '!$C$33:$K$42,4),"ERR"))</f>
        <v>1</v>
      </c>
      <c r="P245">
        <f ca="1">IF(AND($D$4="Weekday",$B$7="morning"),VLOOKUP('Simulation Array'!$B245,'Probability Reference Tables '!$C$12:$K$21,5),IF(AND($D$4="Weekday",$B$7="afternoon"),VLOOKUP('Simulation Array'!$B245,'Probability Reference Tables '!$C$33:$K$42,5),"ERR"))</f>
        <v>1</v>
      </c>
      <c r="Q245">
        <f ca="1">IF(AND($D$4="Weekday",$B$7="morning"),VLOOKUP('Simulation Array'!$B245,'Probability Reference Tables '!$C$12:$K$21,6),IF(AND($D$4="Weekday",$B$7="afternoon"),VLOOKUP('Simulation Array'!$B245,'Probability Reference Tables '!$C$33:$K$42,6),"ERR"))</f>
        <v>1</v>
      </c>
      <c r="R245">
        <f ca="1">IF(AND($D$4="Weekday",$B$7="morning"),VLOOKUP('Simulation Array'!$B245,'Probability Reference Tables '!$C$12:$K$21,7),IF(AND($D$4="Weekday",$B$7="afternoon"),VLOOKUP('Simulation Array'!$B245,'Probability Reference Tables '!$C$33:$K$42,7),"ERR"))</f>
        <v>1</v>
      </c>
      <c r="S245">
        <f ca="1">IF(AND($D$4="Weekday",$B$7="morning"),VLOOKUP('Simulation Array'!$B245,'Probability Reference Tables '!$C$12:$K$21,8),IF(AND($D$4="Weekday",$B$7="afternoon"),VLOOKUP('Simulation Array'!$B245,'Probability Reference Tables '!$C$33:$K$42,8),"ERR"))</f>
        <v>1</v>
      </c>
      <c r="T245">
        <f ca="1">IF(AND($D$4="Weekday",$B$7="morning"),VLOOKUP('Simulation Array'!$B245,'Probability Reference Tables '!$C$12:$K$21,9),IF(AND($D$4="Weekday",$B$7="afternoon"),VLOOKUP('Simulation Array'!$B245,'Probability Reference Tables '!$C$33:$K$42,9),"ERR"))</f>
        <v>0</v>
      </c>
    </row>
    <row r="246" spans="1:20" x14ac:dyDescent="0.2">
      <c r="A246">
        <v>221</v>
      </c>
      <c r="B246" s="1">
        <f t="shared" ca="1" si="18"/>
        <v>0.4138471426212984</v>
      </c>
      <c r="C246" s="1">
        <f t="shared" ca="1" si="18"/>
        <v>0.39074357507708513</v>
      </c>
      <c r="D246" s="1">
        <f t="shared" ca="1" si="18"/>
        <v>0.23159591609077401</v>
      </c>
      <c r="E246" s="1">
        <f t="shared" ca="1" si="18"/>
        <v>0.71599268496582613</v>
      </c>
      <c r="F246" s="1">
        <f t="shared" ca="1" si="18"/>
        <v>0.61094341197141921</v>
      </c>
      <c r="G246" s="1">
        <f t="shared" ca="1" si="18"/>
        <v>0.557124032418021</v>
      </c>
      <c r="H246" s="1">
        <f t="shared" ca="1" si="18"/>
        <v>0.30590256046957653</v>
      </c>
      <c r="I246" s="1">
        <f t="shared" ca="1" si="18"/>
        <v>0.33697555201435525</v>
      </c>
      <c r="L246">
        <v>221</v>
      </c>
      <c r="M246">
        <f ca="1">IF(AND($D$4="Weekday",$B$7="morning"),VLOOKUP('Simulation Array'!$B246,'Probability Reference Tables '!$C$12:$K$21,2),IF(AND($D$4="Weekday",$B$7="afternoon"),VLOOKUP('Simulation Array'!$B246,'Probability Reference Tables '!$C$33:$K$42,2),"ERR"))</f>
        <v>1</v>
      </c>
      <c r="N246">
        <f ca="1">IF(AND($D$4="Weekday",$B$7="morning"),VLOOKUP('Simulation Array'!$B246,'Probability Reference Tables '!$C$12:$K$21,3),IF(AND($D$4="Weekday",$B$7="afternoon"),VLOOKUP('Simulation Array'!$B246,'Probability Reference Tables '!$C$33:$K$42,3),"ERR"))</f>
        <v>1</v>
      </c>
      <c r="O246">
        <f ca="1">IF(AND($D$4="Weekday",$B$7="morning"),VLOOKUP('Simulation Array'!$B246,'Probability Reference Tables '!$C$12:$K$21,4),IF(AND($D$4="Weekday",$B$7="afternoon"),VLOOKUP('Simulation Array'!$B246,'Probability Reference Tables '!$C$33:$K$42,4),"ERR"))</f>
        <v>2</v>
      </c>
      <c r="P246">
        <f ca="1">IF(AND($D$4="Weekday",$B$7="morning"),VLOOKUP('Simulation Array'!$B246,'Probability Reference Tables '!$C$12:$K$21,5),IF(AND($D$4="Weekday",$B$7="afternoon"),VLOOKUP('Simulation Array'!$B246,'Probability Reference Tables '!$C$33:$K$42,5),"ERR"))</f>
        <v>1</v>
      </c>
      <c r="Q246">
        <f ca="1">IF(AND($D$4="Weekday",$B$7="morning"),VLOOKUP('Simulation Array'!$B246,'Probability Reference Tables '!$C$12:$K$21,6),IF(AND($D$4="Weekday",$B$7="afternoon"),VLOOKUP('Simulation Array'!$B246,'Probability Reference Tables '!$C$33:$K$42,6),"ERR"))</f>
        <v>1</v>
      </c>
      <c r="R246">
        <f ca="1">IF(AND($D$4="Weekday",$B$7="morning"),VLOOKUP('Simulation Array'!$B246,'Probability Reference Tables '!$C$12:$K$21,7),IF(AND($D$4="Weekday",$B$7="afternoon"),VLOOKUP('Simulation Array'!$B246,'Probability Reference Tables '!$C$33:$K$42,7),"ERR"))</f>
        <v>1</v>
      </c>
      <c r="S246">
        <f ca="1">IF(AND($D$4="Weekday",$B$7="morning"),VLOOKUP('Simulation Array'!$B246,'Probability Reference Tables '!$C$12:$K$21,8),IF(AND($D$4="Weekday",$B$7="afternoon"),VLOOKUP('Simulation Array'!$B246,'Probability Reference Tables '!$C$33:$K$42,8),"ERR"))</f>
        <v>1</v>
      </c>
      <c r="T246">
        <f ca="1">IF(AND($D$4="Weekday",$B$7="morning"),VLOOKUP('Simulation Array'!$B246,'Probability Reference Tables '!$C$12:$K$21,9),IF(AND($D$4="Weekday",$B$7="afternoon"),VLOOKUP('Simulation Array'!$B246,'Probability Reference Tables '!$C$33:$K$42,9),"ERR"))</f>
        <v>3</v>
      </c>
    </row>
    <row r="247" spans="1:20" x14ac:dyDescent="0.2">
      <c r="A247">
        <v>222</v>
      </c>
      <c r="B247" s="1">
        <f t="shared" ca="1" si="18"/>
        <v>0.4304348127716241</v>
      </c>
      <c r="C247" s="1">
        <f t="shared" ca="1" si="18"/>
        <v>0.74141226996018583</v>
      </c>
      <c r="D247" s="1">
        <f t="shared" ca="1" si="18"/>
        <v>0.56032226487587866</v>
      </c>
      <c r="E247" s="1">
        <f t="shared" ca="1" si="18"/>
        <v>0.77871040236080136</v>
      </c>
      <c r="F247" s="1">
        <f t="shared" ca="1" si="18"/>
        <v>0.54512992463076471</v>
      </c>
      <c r="G247" s="1">
        <f t="shared" ca="1" si="18"/>
        <v>0.13024377674526877</v>
      </c>
      <c r="H247" s="1">
        <f t="shared" ca="1" si="18"/>
        <v>0.21266194479458911</v>
      </c>
      <c r="I247" s="1">
        <f t="shared" ca="1" si="18"/>
        <v>0.1107759102976954</v>
      </c>
      <c r="L247">
        <v>222</v>
      </c>
      <c r="M247">
        <f ca="1">IF(AND($D$4="Weekday",$B$7="morning"),VLOOKUP('Simulation Array'!$B247,'Probability Reference Tables '!$C$12:$K$21,2),IF(AND($D$4="Weekday",$B$7="afternoon"),VLOOKUP('Simulation Array'!$B247,'Probability Reference Tables '!$C$33:$K$42,2),"ERR"))</f>
        <v>1</v>
      </c>
      <c r="N247">
        <f ca="1">IF(AND($D$4="Weekday",$B$7="morning"),VLOOKUP('Simulation Array'!$B247,'Probability Reference Tables '!$C$12:$K$21,3),IF(AND($D$4="Weekday",$B$7="afternoon"),VLOOKUP('Simulation Array'!$B247,'Probability Reference Tables '!$C$33:$K$42,3),"ERR"))</f>
        <v>1</v>
      </c>
      <c r="O247">
        <f ca="1">IF(AND($D$4="Weekday",$B$7="morning"),VLOOKUP('Simulation Array'!$B247,'Probability Reference Tables '!$C$12:$K$21,4),IF(AND($D$4="Weekday",$B$7="afternoon"),VLOOKUP('Simulation Array'!$B247,'Probability Reference Tables '!$C$33:$K$42,4),"ERR"))</f>
        <v>2</v>
      </c>
      <c r="P247">
        <f ca="1">IF(AND($D$4="Weekday",$B$7="morning"),VLOOKUP('Simulation Array'!$B247,'Probability Reference Tables '!$C$12:$K$21,5),IF(AND($D$4="Weekday",$B$7="afternoon"),VLOOKUP('Simulation Array'!$B247,'Probability Reference Tables '!$C$33:$K$42,5),"ERR"))</f>
        <v>1</v>
      </c>
      <c r="Q247">
        <f ca="1">IF(AND($D$4="Weekday",$B$7="morning"),VLOOKUP('Simulation Array'!$B247,'Probability Reference Tables '!$C$12:$K$21,6),IF(AND($D$4="Weekday",$B$7="afternoon"),VLOOKUP('Simulation Array'!$B247,'Probability Reference Tables '!$C$33:$K$42,6),"ERR"))</f>
        <v>1</v>
      </c>
      <c r="R247">
        <f ca="1">IF(AND($D$4="Weekday",$B$7="morning"),VLOOKUP('Simulation Array'!$B247,'Probability Reference Tables '!$C$12:$K$21,7),IF(AND($D$4="Weekday",$B$7="afternoon"),VLOOKUP('Simulation Array'!$B247,'Probability Reference Tables '!$C$33:$K$42,7),"ERR"))</f>
        <v>1</v>
      </c>
      <c r="S247">
        <f ca="1">IF(AND($D$4="Weekday",$B$7="morning"),VLOOKUP('Simulation Array'!$B247,'Probability Reference Tables '!$C$12:$K$21,8),IF(AND($D$4="Weekday",$B$7="afternoon"),VLOOKUP('Simulation Array'!$B247,'Probability Reference Tables '!$C$33:$K$42,8),"ERR"))</f>
        <v>1</v>
      </c>
      <c r="T247">
        <f ca="1">IF(AND($D$4="Weekday",$B$7="morning"),VLOOKUP('Simulation Array'!$B247,'Probability Reference Tables '!$C$12:$K$21,9),IF(AND($D$4="Weekday",$B$7="afternoon"),VLOOKUP('Simulation Array'!$B247,'Probability Reference Tables '!$C$33:$K$42,9),"ERR"))</f>
        <v>3</v>
      </c>
    </row>
    <row r="248" spans="1:20" x14ac:dyDescent="0.2">
      <c r="A248">
        <v>223</v>
      </c>
      <c r="B248" s="1">
        <f t="shared" ca="1" si="18"/>
        <v>0.15419186399364693</v>
      </c>
      <c r="C248" s="1">
        <f t="shared" ca="1" si="18"/>
        <v>0.76638264926159405</v>
      </c>
      <c r="D248" s="1">
        <f t="shared" ca="1" si="18"/>
        <v>0.39769177663298449</v>
      </c>
      <c r="E248" s="1">
        <f t="shared" ca="1" si="18"/>
        <v>0.90052920335333841</v>
      </c>
      <c r="F248" s="1">
        <f t="shared" ca="1" si="18"/>
        <v>0.36229060977353811</v>
      </c>
      <c r="G248" s="1">
        <f t="shared" ca="1" si="18"/>
        <v>0.24412855999789729</v>
      </c>
      <c r="H248" s="1">
        <f t="shared" ca="1" si="18"/>
        <v>0.15240433861685387</v>
      </c>
      <c r="I248" s="1">
        <f t="shared" ca="1" si="18"/>
        <v>0.38300601180256322</v>
      </c>
      <c r="L248">
        <v>223</v>
      </c>
      <c r="M248">
        <f ca="1">IF(AND($D$4="Weekday",$B$7="morning"),VLOOKUP('Simulation Array'!$B248,'Probability Reference Tables '!$C$12:$K$21,2),IF(AND($D$4="Weekday",$B$7="afternoon"),VLOOKUP('Simulation Array'!$B248,'Probability Reference Tables '!$C$33:$K$42,2),"ERR"))</f>
        <v>1</v>
      </c>
      <c r="N248">
        <f ca="1">IF(AND($D$4="Weekday",$B$7="morning"),VLOOKUP('Simulation Array'!$B248,'Probability Reference Tables '!$C$12:$K$21,3),IF(AND($D$4="Weekday",$B$7="afternoon"),VLOOKUP('Simulation Array'!$B248,'Probability Reference Tables '!$C$33:$K$42,3),"ERR"))</f>
        <v>1</v>
      </c>
      <c r="O248">
        <f ca="1">IF(AND($D$4="Weekday",$B$7="morning"),VLOOKUP('Simulation Array'!$B248,'Probability Reference Tables '!$C$12:$K$21,4),IF(AND($D$4="Weekday",$B$7="afternoon"),VLOOKUP('Simulation Array'!$B248,'Probability Reference Tables '!$C$33:$K$42,4),"ERR"))</f>
        <v>1</v>
      </c>
      <c r="P248">
        <f ca="1">IF(AND($D$4="Weekday",$B$7="morning"),VLOOKUP('Simulation Array'!$B248,'Probability Reference Tables '!$C$12:$K$21,5),IF(AND($D$4="Weekday",$B$7="afternoon"),VLOOKUP('Simulation Array'!$B248,'Probability Reference Tables '!$C$33:$K$42,5),"ERR"))</f>
        <v>1</v>
      </c>
      <c r="Q248">
        <f ca="1">IF(AND($D$4="Weekday",$B$7="morning"),VLOOKUP('Simulation Array'!$B248,'Probability Reference Tables '!$C$12:$K$21,6),IF(AND($D$4="Weekday",$B$7="afternoon"),VLOOKUP('Simulation Array'!$B248,'Probability Reference Tables '!$C$33:$K$42,6),"ERR"))</f>
        <v>1</v>
      </c>
      <c r="R248">
        <f ca="1">IF(AND($D$4="Weekday",$B$7="morning"),VLOOKUP('Simulation Array'!$B248,'Probability Reference Tables '!$C$12:$K$21,7),IF(AND($D$4="Weekday",$B$7="afternoon"),VLOOKUP('Simulation Array'!$B248,'Probability Reference Tables '!$C$33:$K$42,7),"ERR"))</f>
        <v>1</v>
      </c>
      <c r="S248">
        <f ca="1">IF(AND($D$4="Weekday",$B$7="morning"),VLOOKUP('Simulation Array'!$B248,'Probability Reference Tables '!$C$12:$K$21,8),IF(AND($D$4="Weekday",$B$7="afternoon"),VLOOKUP('Simulation Array'!$B248,'Probability Reference Tables '!$C$33:$K$42,8),"ERR"))</f>
        <v>1</v>
      </c>
      <c r="T248">
        <f ca="1">IF(AND($D$4="Weekday",$B$7="morning"),VLOOKUP('Simulation Array'!$B248,'Probability Reference Tables '!$C$12:$K$21,9),IF(AND($D$4="Weekday",$B$7="afternoon"),VLOOKUP('Simulation Array'!$B248,'Probability Reference Tables '!$C$33:$K$42,9),"ERR"))</f>
        <v>1</v>
      </c>
    </row>
    <row r="249" spans="1:20" x14ac:dyDescent="0.2">
      <c r="A249">
        <v>224</v>
      </c>
      <c r="B249" s="1">
        <f t="shared" ca="1" si="18"/>
        <v>0.90908950203954608</v>
      </c>
      <c r="C249" s="1">
        <f t="shared" ca="1" si="18"/>
        <v>0.98922502057483097</v>
      </c>
      <c r="D249" s="1">
        <f t="shared" ca="1" si="18"/>
        <v>0.54434970726889642</v>
      </c>
      <c r="E249" s="1">
        <f t="shared" ca="1" si="18"/>
        <v>0.84649690315731296</v>
      </c>
      <c r="F249" s="1">
        <f t="shared" ca="1" si="18"/>
        <v>0.9289505629895195</v>
      </c>
      <c r="G249" s="1">
        <f t="shared" ca="1" si="18"/>
        <v>0.54445016924762435</v>
      </c>
      <c r="H249" s="1">
        <f t="shared" ca="1" si="18"/>
        <v>0.48220365187812297</v>
      </c>
      <c r="I249" s="1">
        <f t="shared" ca="1" si="18"/>
        <v>0.48889637393042218</v>
      </c>
      <c r="L249">
        <v>224</v>
      </c>
      <c r="M249">
        <f ca="1">IF(AND($D$4="Weekday",$B$7="morning"),VLOOKUP('Simulation Array'!$B249,'Probability Reference Tables '!$C$12:$K$21,2),IF(AND($D$4="Weekday",$B$7="afternoon"),VLOOKUP('Simulation Array'!$B249,'Probability Reference Tables '!$C$33:$K$42,2),"ERR"))</f>
        <v>4</v>
      </c>
      <c r="N249">
        <f ca="1">IF(AND($D$4="Weekday",$B$7="morning"),VLOOKUP('Simulation Array'!$B249,'Probability Reference Tables '!$C$12:$K$21,3),IF(AND($D$4="Weekday",$B$7="afternoon"),VLOOKUP('Simulation Array'!$B249,'Probability Reference Tables '!$C$33:$K$42,3),"ERR"))</f>
        <v>2</v>
      </c>
      <c r="O249">
        <f ca="1">IF(AND($D$4="Weekday",$B$7="morning"),VLOOKUP('Simulation Array'!$B249,'Probability Reference Tables '!$C$12:$K$21,4),IF(AND($D$4="Weekday",$B$7="afternoon"),VLOOKUP('Simulation Array'!$B249,'Probability Reference Tables '!$C$33:$K$42,4),"ERR"))</f>
        <v>6</v>
      </c>
      <c r="P249">
        <f ca="1">IF(AND($D$4="Weekday",$B$7="morning"),VLOOKUP('Simulation Array'!$B249,'Probability Reference Tables '!$C$12:$K$21,5),IF(AND($D$4="Weekday",$B$7="afternoon"),VLOOKUP('Simulation Array'!$B249,'Probability Reference Tables '!$C$33:$K$42,5),"ERR"))</f>
        <v>4</v>
      </c>
      <c r="Q249">
        <f ca="1">IF(AND($D$4="Weekday",$B$7="morning"),VLOOKUP('Simulation Array'!$B249,'Probability Reference Tables '!$C$12:$K$21,6),IF(AND($D$4="Weekday",$B$7="afternoon"),VLOOKUP('Simulation Array'!$B249,'Probability Reference Tables '!$C$33:$K$42,6),"ERR"))</f>
        <v>3</v>
      </c>
      <c r="R249">
        <f ca="1">IF(AND($D$4="Weekday",$B$7="morning"),VLOOKUP('Simulation Array'!$B249,'Probability Reference Tables '!$C$12:$K$21,7),IF(AND($D$4="Weekday",$B$7="afternoon"),VLOOKUP('Simulation Array'!$B249,'Probability Reference Tables '!$C$33:$K$42,7),"ERR"))</f>
        <v>2</v>
      </c>
      <c r="S249">
        <f ca="1">IF(AND($D$4="Weekday",$B$7="morning"),VLOOKUP('Simulation Array'!$B249,'Probability Reference Tables '!$C$12:$K$21,8),IF(AND($D$4="Weekday",$B$7="afternoon"),VLOOKUP('Simulation Array'!$B249,'Probability Reference Tables '!$C$33:$K$42,8),"ERR"))</f>
        <v>1</v>
      </c>
      <c r="T249">
        <f ca="1">IF(AND($D$4="Weekday",$B$7="morning"),VLOOKUP('Simulation Array'!$B249,'Probability Reference Tables '!$C$12:$K$21,9),IF(AND($D$4="Weekday",$B$7="afternoon"),VLOOKUP('Simulation Array'!$B249,'Probability Reference Tables '!$C$33:$K$42,9),"ERR"))</f>
        <v>11</v>
      </c>
    </row>
    <row r="250" spans="1:20" x14ac:dyDescent="0.2">
      <c r="A250">
        <v>225</v>
      </c>
      <c r="B250" s="1">
        <f t="shared" ca="1" si="18"/>
        <v>0.84043089990839082</v>
      </c>
      <c r="C250" s="1">
        <f t="shared" ca="1" si="18"/>
        <v>0.59823298700612715</v>
      </c>
      <c r="D250" s="1">
        <f t="shared" ca="1" si="18"/>
        <v>0.74106910388776526</v>
      </c>
      <c r="E250" s="1">
        <f t="shared" ca="1" si="18"/>
        <v>0.3250041776446102</v>
      </c>
      <c r="F250" s="1">
        <f t="shared" ca="1" si="18"/>
        <v>0.71196835354026256</v>
      </c>
      <c r="G250" s="1">
        <f t="shared" ca="1" si="18"/>
        <v>0.32408271977881464</v>
      </c>
      <c r="H250" s="1">
        <f t="shared" ca="1" si="18"/>
        <v>0.97421626430566088</v>
      </c>
      <c r="I250" s="1">
        <f t="shared" ca="1" si="18"/>
        <v>0.72936974916398711</v>
      </c>
      <c r="L250">
        <v>225</v>
      </c>
      <c r="M250">
        <f ca="1">IF(AND($D$4="Weekday",$B$7="morning"),VLOOKUP('Simulation Array'!$B250,'Probability Reference Tables '!$C$12:$K$21,2),IF(AND($D$4="Weekday",$B$7="afternoon"),VLOOKUP('Simulation Array'!$B250,'Probability Reference Tables '!$C$33:$K$42,2),"ERR"))</f>
        <v>3</v>
      </c>
      <c r="N250">
        <f ca="1">IF(AND($D$4="Weekday",$B$7="morning"),VLOOKUP('Simulation Array'!$B250,'Probability Reference Tables '!$C$12:$K$21,3),IF(AND($D$4="Weekday",$B$7="afternoon"),VLOOKUP('Simulation Array'!$B250,'Probability Reference Tables '!$C$33:$K$42,3),"ERR"))</f>
        <v>2</v>
      </c>
      <c r="O250">
        <f ca="1">IF(AND($D$4="Weekday",$B$7="morning"),VLOOKUP('Simulation Array'!$B250,'Probability Reference Tables '!$C$12:$K$21,4),IF(AND($D$4="Weekday",$B$7="afternoon"),VLOOKUP('Simulation Array'!$B250,'Probability Reference Tables '!$C$33:$K$42,4),"ERR"))</f>
        <v>5</v>
      </c>
      <c r="P250">
        <f ca="1">IF(AND($D$4="Weekday",$B$7="morning"),VLOOKUP('Simulation Array'!$B250,'Probability Reference Tables '!$C$12:$K$21,5),IF(AND($D$4="Weekday",$B$7="afternoon"),VLOOKUP('Simulation Array'!$B250,'Probability Reference Tables '!$C$33:$K$42,5),"ERR"))</f>
        <v>3</v>
      </c>
      <c r="Q250">
        <f ca="1">IF(AND($D$4="Weekday",$B$7="morning"),VLOOKUP('Simulation Array'!$B250,'Probability Reference Tables '!$C$12:$K$21,6),IF(AND($D$4="Weekday",$B$7="afternoon"),VLOOKUP('Simulation Array'!$B250,'Probability Reference Tables '!$C$33:$K$42,6),"ERR"))</f>
        <v>3</v>
      </c>
      <c r="R250">
        <f ca="1">IF(AND($D$4="Weekday",$B$7="morning"),VLOOKUP('Simulation Array'!$B250,'Probability Reference Tables '!$C$12:$K$21,7),IF(AND($D$4="Weekday",$B$7="afternoon"),VLOOKUP('Simulation Array'!$B250,'Probability Reference Tables '!$C$33:$K$42,7),"ERR"))</f>
        <v>2</v>
      </c>
      <c r="S250">
        <f ca="1">IF(AND($D$4="Weekday",$B$7="morning"),VLOOKUP('Simulation Array'!$B250,'Probability Reference Tables '!$C$12:$K$21,8),IF(AND($D$4="Weekday",$B$7="afternoon"),VLOOKUP('Simulation Array'!$B250,'Probability Reference Tables '!$C$33:$K$42,8),"ERR"))</f>
        <v>1</v>
      </c>
      <c r="T250">
        <f ca="1">IF(AND($D$4="Weekday",$B$7="morning"),VLOOKUP('Simulation Array'!$B250,'Probability Reference Tables '!$C$12:$K$21,9),IF(AND($D$4="Weekday",$B$7="afternoon"),VLOOKUP('Simulation Array'!$B250,'Probability Reference Tables '!$C$33:$K$42,9),"ERR"))</f>
        <v>10</v>
      </c>
    </row>
    <row r="251" spans="1:20" x14ac:dyDescent="0.2">
      <c r="A251">
        <v>226</v>
      </c>
      <c r="B251" s="1">
        <f t="shared" ref="B251:I266" ca="1" si="19">RAND()</f>
        <v>0.7290801774503346</v>
      </c>
      <c r="C251" s="1">
        <f t="shared" ca="1" si="19"/>
        <v>0.70711599466349717</v>
      </c>
      <c r="D251" s="1">
        <f t="shared" ca="1" si="19"/>
        <v>0.45794569285118036</v>
      </c>
      <c r="E251" s="1">
        <f t="shared" ca="1" si="19"/>
        <v>0.63751986450555576</v>
      </c>
      <c r="F251" s="1">
        <f t="shared" ca="1" si="19"/>
        <v>0.5581459926891702</v>
      </c>
      <c r="G251" s="1">
        <f t="shared" ca="1" si="19"/>
        <v>0.81641791525447283</v>
      </c>
      <c r="H251" s="1">
        <f t="shared" ca="1" si="19"/>
        <v>0.96433347849660234</v>
      </c>
      <c r="I251" s="1">
        <f t="shared" ca="1" si="19"/>
        <v>7.4336285154890325E-2</v>
      </c>
      <c r="L251">
        <v>226</v>
      </c>
      <c r="M251">
        <f ca="1">IF(AND($D$4="Weekday",$B$7="morning"),VLOOKUP('Simulation Array'!$B251,'Probability Reference Tables '!$C$12:$K$21,2),IF(AND($D$4="Weekday",$B$7="afternoon"),VLOOKUP('Simulation Array'!$B251,'Probability Reference Tables '!$C$33:$K$42,2),"ERR"))</f>
        <v>3</v>
      </c>
      <c r="N251">
        <f ca="1">IF(AND($D$4="Weekday",$B$7="morning"),VLOOKUP('Simulation Array'!$B251,'Probability Reference Tables '!$C$12:$K$21,3),IF(AND($D$4="Weekday",$B$7="afternoon"),VLOOKUP('Simulation Array'!$B251,'Probability Reference Tables '!$C$33:$K$42,3),"ERR"))</f>
        <v>2</v>
      </c>
      <c r="O251">
        <f ca="1">IF(AND($D$4="Weekday",$B$7="morning"),VLOOKUP('Simulation Array'!$B251,'Probability Reference Tables '!$C$12:$K$21,4),IF(AND($D$4="Weekday",$B$7="afternoon"),VLOOKUP('Simulation Array'!$B251,'Probability Reference Tables '!$C$33:$K$42,4),"ERR"))</f>
        <v>4</v>
      </c>
      <c r="P251">
        <f ca="1">IF(AND($D$4="Weekday",$B$7="morning"),VLOOKUP('Simulation Array'!$B251,'Probability Reference Tables '!$C$12:$K$21,5),IF(AND($D$4="Weekday",$B$7="afternoon"),VLOOKUP('Simulation Array'!$B251,'Probability Reference Tables '!$C$33:$K$42,5),"ERR"))</f>
        <v>2</v>
      </c>
      <c r="Q251">
        <f ca="1">IF(AND($D$4="Weekday",$B$7="morning"),VLOOKUP('Simulation Array'!$B251,'Probability Reference Tables '!$C$12:$K$21,6),IF(AND($D$4="Weekday",$B$7="afternoon"),VLOOKUP('Simulation Array'!$B251,'Probability Reference Tables '!$C$33:$K$42,6),"ERR"))</f>
        <v>2</v>
      </c>
      <c r="R251">
        <f ca="1">IF(AND($D$4="Weekday",$B$7="morning"),VLOOKUP('Simulation Array'!$B251,'Probability Reference Tables '!$C$12:$K$21,7),IF(AND($D$4="Weekday",$B$7="afternoon"),VLOOKUP('Simulation Array'!$B251,'Probability Reference Tables '!$C$33:$K$42,7),"ERR"))</f>
        <v>1</v>
      </c>
      <c r="S251">
        <f ca="1">IF(AND($D$4="Weekday",$B$7="morning"),VLOOKUP('Simulation Array'!$B251,'Probability Reference Tables '!$C$12:$K$21,8),IF(AND($D$4="Weekday",$B$7="afternoon"),VLOOKUP('Simulation Array'!$B251,'Probability Reference Tables '!$C$33:$K$42,8),"ERR"))</f>
        <v>1</v>
      </c>
      <c r="T251">
        <f ca="1">IF(AND($D$4="Weekday",$B$7="morning"),VLOOKUP('Simulation Array'!$B251,'Probability Reference Tables '!$C$12:$K$21,9),IF(AND($D$4="Weekday",$B$7="afternoon"),VLOOKUP('Simulation Array'!$B251,'Probability Reference Tables '!$C$33:$K$42,9),"ERR"))</f>
        <v>8</v>
      </c>
    </row>
    <row r="252" spans="1:20" x14ac:dyDescent="0.2">
      <c r="A252">
        <v>227</v>
      </c>
      <c r="B252" s="1">
        <f t="shared" ca="1" si="19"/>
        <v>0.78205361505377147</v>
      </c>
      <c r="C252" s="1">
        <f t="shared" ca="1" si="19"/>
        <v>0.11894730105222029</v>
      </c>
      <c r="D252" s="1">
        <f t="shared" ca="1" si="19"/>
        <v>4.2046108341403876E-2</v>
      </c>
      <c r="E252" s="1">
        <f t="shared" ca="1" si="19"/>
        <v>0.82339481974391127</v>
      </c>
      <c r="F252" s="1">
        <f t="shared" ca="1" si="19"/>
        <v>0.99683655870178045</v>
      </c>
      <c r="G252" s="1">
        <f t="shared" ca="1" si="19"/>
        <v>0.20160479099719941</v>
      </c>
      <c r="H252" s="1">
        <f t="shared" ca="1" si="19"/>
        <v>0.57957117545898795</v>
      </c>
      <c r="I252" s="1">
        <f t="shared" ca="1" si="19"/>
        <v>0.90789077728492185</v>
      </c>
      <c r="L252">
        <v>227</v>
      </c>
      <c r="M252">
        <f ca="1">IF(AND($D$4="Weekday",$B$7="morning"),VLOOKUP('Simulation Array'!$B252,'Probability Reference Tables '!$C$12:$K$21,2),IF(AND($D$4="Weekday",$B$7="afternoon"),VLOOKUP('Simulation Array'!$B252,'Probability Reference Tables '!$C$33:$K$42,2),"ERR"))</f>
        <v>3</v>
      </c>
      <c r="N252">
        <f ca="1">IF(AND($D$4="Weekday",$B$7="morning"),VLOOKUP('Simulation Array'!$B252,'Probability Reference Tables '!$C$12:$K$21,3),IF(AND($D$4="Weekday",$B$7="afternoon"),VLOOKUP('Simulation Array'!$B252,'Probability Reference Tables '!$C$33:$K$42,3),"ERR"))</f>
        <v>2</v>
      </c>
      <c r="O252">
        <f ca="1">IF(AND($D$4="Weekday",$B$7="morning"),VLOOKUP('Simulation Array'!$B252,'Probability Reference Tables '!$C$12:$K$21,4),IF(AND($D$4="Weekday",$B$7="afternoon"),VLOOKUP('Simulation Array'!$B252,'Probability Reference Tables '!$C$33:$K$42,4),"ERR"))</f>
        <v>5</v>
      </c>
      <c r="P252">
        <f ca="1">IF(AND($D$4="Weekday",$B$7="morning"),VLOOKUP('Simulation Array'!$B252,'Probability Reference Tables '!$C$12:$K$21,5),IF(AND($D$4="Weekday",$B$7="afternoon"),VLOOKUP('Simulation Array'!$B252,'Probability Reference Tables '!$C$33:$K$42,5),"ERR"))</f>
        <v>3</v>
      </c>
      <c r="Q252">
        <f ca="1">IF(AND($D$4="Weekday",$B$7="morning"),VLOOKUP('Simulation Array'!$B252,'Probability Reference Tables '!$C$12:$K$21,6),IF(AND($D$4="Weekday",$B$7="afternoon"),VLOOKUP('Simulation Array'!$B252,'Probability Reference Tables '!$C$33:$K$42,6),"ERR"))</f>
        <v>3</v>
      </c>
      <c r="R252">
        <f ca="1">IF(AND($D$4="Weekday",$B$7="morning"),VLOOKUP('Simulation Array'!$B252,'Probability Reference Tables '!$C$12:$K$21,7),IF(AND($D$4="Weekday",$B$7="afternoon"),VLOOKUP('Simulation Array'!$B252,'Probability Reference Tables '!$C$33:$K$42,7),"ERR"))</f>
        <v>2</v>
      </c>
      <c r="S252">
        <f ca="1">IF(AND($D$4="Weekday",$B$7="morning"),VLOOKUP('Simulation Array'!$B252,'Probability Reference Tables '!$C$12:$K$21,8),IF(AND($D$4="Weekday",$B$7="afternoon"),VLOOKUP('Simulation Array'!$B252,'Probability Reference Tables '!$C$33:$K$42,8),"ERR"))</f>
        <v>1</v>
      </c>
      <c r="T252">
        <f ca="1">IF(AND($D$4="Weekday",$B$7="morning"),VLOOKUP('Simulation Array'!$B252,'Probability Reference Tables '!$C$12:$K$21,9),IF(AND($D$4="Weekday",$B$7="afternoon"),VLOOKUP('Simulation Array'!$B252,'Probability Reference Tables '!$C$33:$K$42,9),"ERR"))</f>
        <v>10</v>
      </c>
    </row>
    <row r="253" spans="1:20" x14ac:dyDescent="0.2">
      <c r="A253">
        <v>228</v>
      </c>
      <c r="B253" s="1">
        <f t="shared" ca="1" si="19"/>
        <v>0.48969012699503278</v>
      </c>
      <c r="C253" s="1">
        <f t="shared" ca="1" si="19"/>
        <v>0.71793548851528977</v>
      </c>
      <c r="D253" s="1">
        <f t="shared" ca="1" si="19"/>
        <v>0.38785084037710515</v>
      </c>
      <c r="E253" s="1">
        <f t="shared" ca="1" si="19"/>
        <v>0.57165936208429824</v>
      </c>
      <c r="F253" s="1">
        <f t="shared" ca="1" si="19"/>
        <v>0.68557356710761241</v>
      </c>
      <c r="G253" s="1">
        <f t="shared" ca="1" si="19"/>
        <v>0.65497942367056672</v>
      </c>
      <c r="H253" s="1">
        <f t="shared" ca="1" si="19"/>
        <v>0.18870050412075767</v>
      </c>
      <c r="I253" s="1">
        <f t="shared" ca="1" si="19"/>
        <v>0.85483510525073492</v>
      </c>
      <c r="L253">
        <v>228</v>
      </c>
      <c r="M253">
        <f ca="1">IF(AND($D$4="Weekday",$B$7="morning"),VLOOKUP('Simulation Array'!$B253,'Probability Reference Tables '!$C$12:$K$21,2),IF(AND($D$4="Weekday",$B$7="afternoon"),VLOOKUP('Simulation Array'!$B253,'Probability Reference Tables '!$C$33:$K$42,2),"ERR"))</f>
        <v>2</v>
      </c>
      <c r="N253">
        <f ca="1">IF(AND($D$4="Weekday",$B$7="morning"),VLOOKUP('Simulation Array'!$B253,'Probability Reference Tables '!$C$12:$K$21,3),IF(AND($D$4="Weekday",$B$7="afternoon"),VLOOKUP('Simulation Array'!$B253,'Probability Reference Tables '!$C$33:$K$42,3),"ERR"))</f>
        <v>1</v>
      </c>
      <c r="O253">
        <f ca="1">IF(AND($D$4="Weekday",$B$7="morning"),VLOOKUP('Simulation Array'!$B253,'Probability Reference Tables '!$C$12:$K$21,4),IF(AND($D$4="Weekday",$B$7="afternoon"),VLOOKUP('Simulation Array'!$B253,'Probability Reference Tables '!$C$33:$K$42,4),"ERR"))</f>
        <v>3</v>
      </c>
      <c r="P253">
        <f ca="1">IF(AND($D$4="Weekday",$B$7="morning"),VLOOKUP('Simulation Array'!$B253,'Probability Reference Tables '!$C$12:$K$21,5),IF(AND($D$4="Weekday",$B$7="afternoon"),VLOOKUP('Simulation Array'!$B253,'Probability Reference Tables '!$C$33:$K$42,5),"ERR"))</f>
        <v>2</v>
      </c>
      <c r="Q253">
        <f ca="1">IF(AND($D$4="Weekday",$B$7="morning"),VLOOKUP('Simulation Array'!$B253,'Probability Reference Tables '!$C$12:$K$21,6),IF(AND($D$4="Weekday",$B$7="afternoon"),VLOOKUP('Simulation Array'!$B253,'Probability Reference Tables '!$C$33:$K$42,6),"ERR"))</f>
        <v>2</v>
      </c>
      <c r="R253">
        <f ca="1">IF(AND($D$4="Weekday",$B$7="morning"),VLOOKUP('Simulation Array'!$B253,'Probability Reference Tables '!$C$12:$K$21,7),IF(AND($D$4="Weekday",$B$7="afternoon"),VLOOKUP('Simulation Array'!$B253,'Probability Reference Tables '!$C$33:$K$42,7),"ERR"))</f>
        <v>1</v>
      </c>
      <c r="S253">
        <f ca="1">IF(AND($D$4="Weekday",$B$7="morning"),VLOOKUP('Simulation Array'!$B253,'Probability Reference Tables '!$C$12:$K$21,8),IF(AND($D$4="Weekday",$B$7="afternoon"),VLOOKUP('Simulation Array'!$B253,'Probability Reference Tables '!$C$33:$K$42,8),"ERR"))</f>
        <v>1</v>
      </c>
      <c r="T253">
        <f ca="1">IF(AND($D$4="Weekday",$B$7="morning"),VLOOKUP('Simulation Array'!$B253,'Probability Reference Tables '!$C$12:$K$21,9),IF(AND($D$4="Weekday",$B$7="afternoon"),VLOOKUP('Simulation Array'!$B253,'Probability Reference Tables '!$C$33:$K$42,9),"ERR"))</f>
        <v>5</v>
      </c>
    </row>
    <row r="254" spans="1:20" x14ac:dyDescent="0.2">
      <c r="A254">
        <v>229</v>
      </c>
      <c r="B254" s="1">
        <f t="shared" ca="1" si="19"/>
        <v>0.32263560612432751</v>
      </c>
      <c r="C254" s="1">
        <f t="shared" ca="1" si="19"/>
        <v>0.60945489443781509</v>
      </c>
      <c r="D254" s="1">
        <f t="shared" ca="1" si="19"/>
        <v>0.85530340504434044</v>
      </c>
      <c r="E254" s="1">
        <f t="shared" ca="1" si="19"/>
        <v>0.74728374492714789</v>
      </c>
      <c r="F254" s="1">
        <f t="shared" ca="1" si="19"/>
        <v>2.6921114510632949E-3</v>
      </c>
      <c r="G254" s="1">
        <f t="shared" ca="1" si="19"/>
        <v>0.7137528504477062</v>
      </c>
      <c r="H254" s="1">
        <f t="shared" ca="1" si="19"/>
        <v>0.61279766964971727</v>
      </c>
      <c r="I254" s="1">
        <f t="shared" ca="1" si="19"/>
        <v>0.37716137351788548</v>
      </c>
      <c r="L254">
        <v>229</v>
      </c>
      <c r="M254">
        <f ca="1">IF(AND($D$4="Weekday",$B$7="morning"),VLOOKUP('Simulation Array'!$B254,'Probability Reference Tables '!$C$12:$K$21,2),IF(AND($D$4="Weekday",$B$7="afternoon"),VLOOKUP('Simulation Array'!$B254,'Probability Reference Tables '!$C$33:$K$42,2),"ERR"))</f>
        <v>1</v>
      </c>
      <c r="N254">
        <f ca="1">IF(AND($D$4="Weekday",$B$7="morning"),VLOOKUP('Simulation Array'!$B254,'Probability Reference Tables '!$C$12:$K$21,3),IF(AND($D$4="Weekday",$B$7="afternoon"),VLOOKUP('Simulation Array'!$B254,'Probability Reference Tables '!$C$33:$K$42,3),"ERR"))</f>
        <v>1</v>
      </c>
      <c r="O254">
        <f ca="1">IF(AND($D$4="Weekday",$B$7="morning"),VLOOKUP('Simulation Array'!$B254,'Probability Reference Tables '!$C$12:$K$21,4),IF(AND($D$4="Weekday",$B$7="afternoon"),VLOOKUP('Simulation Array'!$B254,'Probability Reference Tables '!$C$33:$K$42,4),"ERR"))</f>
        <v>2</v>
      </c>
      <c r="P254">
        <f ca="1">IF(AND($D$4="Weekday",$B$7="morning"),VLOOKUP('Simulation Array'!$B254,'Probability Reference Tables '!$C$12:$K$21,5),IF(AND($D$4="Weekday",$B$7="afternoon"),VLOOKUP('Simulation Array'!$B254,'Probability Reference Tables '!$C$33:$K$42,5),"ERR"))</f>
        <v>1</v>
      </c>
      <c r="Q254">
        <f ca="1">IF(AND($D$4="Weekday",$B$7="morning"),VLOOKUP('Simulation Array'!$B254,'Probability Reference Tables '!$C$12:$K$21,6),IF(AND($D$4="Weekday",$B$7="afternoon"),VLOOKUP('Simulation Array'!$B254,'Probability Reference Tables '!$C$33:$K$42,6),"ERR"))</f>
        <v>1</v>
      </c>
      <c r="R254">
        <f ca="1">IF(AND($D$4="Weekday",$B$7="morning"),VLOOKUP('Simulation Array'!$B254,'Probability Reference Tables '!$C$12:$K$21,7),IF(AND($D$4="Weekday",$B$7="afternoon"),VLOOKUP('Simulation Array'!$B254,'Probability Reference Tables '!$C$33:$K$42,7),"ERR"))</f>
        <v>1</v>
      </c>
      <c r="S254">
        <f ca="1">IF(AND($D$4="Weekday",$B$7="morning"),VLOOKUP('Simulation Array'!$B254,'Probability Reference Tables '!$C$12:$K$21,8),IF(AND($D$4="Weekday",$B$7="afternoon"),VLOOKUP('Simulation Array'!$B254,'Probability Reference Tables '!$C$33:$K$42,8),"ERR"))</f>
        <v>1</v>
      </c>
      <c r="T254">
        <f ca="1">IF(AND($D$4="Weekday",$B$7="morning"),VLOOKUP('Simulation Array'!$B254,'Probability Reference Tables '!$C$12:$K$21,9),IF(AND($D$4="Weekday",$B$7="afternoon"),VLOOKUP('Simulation Array'!$B254,'Probability Reference Tables '!$C$33:$K$42,9),"ERR"))</f>
        <v>2</v>
      </c>
    </row>
    <row r="255" spans="1:20" x14ac:dyDescent="0.2">
      <c r="A255">
        <v>230</v>
      </c>
      <c r="B255" s="1">
        <f t="shared" ca="1" si="19"/>
        <v>0.40665588675901376</v>
      </c>
      <c r="C255" s="1">
        <f t="shared" ca="1" si="19"/>
        <v>0.77351982966948307</v>
      </c>
      <c r="D255" s="1">
        <f t="shared" ca="1" si="19"/>
        <v>0.14094743462919856</v>
      </c>
      <c r="E255" s="1">
        <f t="shared" ca="1" si="19"/>
        <v>0.76095631793995977</v>
      </c>
      <c r="F255" s="1">
        <f t="shared" ca="1" si="19"/>
        <v>0.74333747194879229</v>
      </c>
      <c r="G255" s="1">
        <f t="shared" ca="1" si="19"/>
        <v>0.31963899958563524</v>
      </c>
      <c r="H255" s="1">
        <f t="shared" ca="1" si="19"/>
        <v>0.62881200906418899</v>
      </c>
      <c r="I255" s="1">
        <f t="shared" ca="1" si="19"/>
        <v>0.23730745158169564</v>
      </c>
      <c r="L255">
        <v>230</v>
      </c>
      <c r="M255">
        <f ca="1">IF(AND($D$4="Weekday",$B$7="morning"),VLOOKUP('Simulation Array'!$B255,'Probability Reference Tables '!$C$12:$K$21,2),IF(AND($D$4="Weekday",$B$7="afternoon"),VLOOKUP('Simulation Array'!$B255,'Probability Reference Tables '!$C$33:$K$42,2),"ERR"))</f>
        <v>1</v>
      </c>
      <c r="N255">
        <f ca="1">IF(AND($D$4="Weekday",$B$7="morning"),VLOOKUP('Simulation Array'!$B255,'Probability Reference Tables '!$C$12:$K$21,3),IF(AND($D$4="Weekday",$B$7="afternoon"),VLOOKUP('Simulation Array'!$B255,'Probability Reference Tables '!$C$33:$K$42,3),"ERR"))</f>
        <v>1</v>
      </c>
      <c r="O255">
        <f ca="1">IF(AND($D$4="Weekday",$B$7="morning"),VLOOKUP('Simulation Array'!$B255,'Probability Reference Tables '!$C$12:$K$21,4),IF(AND($D$4="Weekday",$B$7="afternoon"),VLOOKUP('Simulation Array'!$B255,'Probability Reference Tables '!$C$33:$K$42,4),"ERR"))</f>
        <v>2</v>
      </c>
      <c r="P255">
        <f ca="1">IF(AND($D$4="Weekday",$B$7="morning"),VLOOKUP('Simulation Array'!$B255,'Probability Reference Tables '!$C$12:$K$21,5),IF(AND($D$4="Weekday",$B$7="afternoon"),VLOOKUP('Simulation Array'!$B255,'Probability Reference Tables '!$C$33:$K$42,5),"ERR"))</f>
        <v>1</v>
      </c>
      <c r="Q255">
        <f ca="1">IF(AND($D$4="Weekday",$B$7="morning"),VLOOKUP('Simulation Array'!$B255,'Probability Reference Tables '!$C$12:$K$21,6),IF(AND($D$4="Weekday",$B$7="afternoon"),VLOOKUP('Simulation Array'!$B255,'Probability Reference Tables '!$C$33:$K$42,6),"ERR"))</f>
        <v>1</v>
      </c>
      <c r="R255">
        <f ca="1">IF(AND($D$4="Weekday",$B$7="morning"),VLOOKUP('Simulation Array'!$B255,'Probability Reference Tables '!$C$12:$K$21,7),IF(AND($D$4="Weekday",$B$7="afternoon"),VLOOKUP('Simulation Array'!$B255,'Probability Reference Tables '!$C$33:$K$42,7),"ERR"))</f>
        <v>1</v>
      </c>
      <c r="S255">
        <f ca="1">IF(AND($D$4="Weekday",$B$7="morning"),VLOOKUP('Simulation Array'!$B255,'Probability Reference Tables '!$C$12:$K$21,8),IF(AND($D$4="Weekday",$B$7="afternoon"),VLOOKUP('Simulation Array'!$B255,'Probability Reference Tables '!$C$33:$K$42,8),"ERR"))</f>
        <v>1</v>
      </c>
      <c r="T255">
        <f ca="1">IF(AND($D$4="Weekday",$B$7="morning"),VLOOKUP('Simulation Array'!$B255,'Probability Reference Tables '!$C$12:$K$21,9),IF(AND($D$4="Weekday",$B$7="afternoon"),VLOOKUP('Simulation Array'!$B255,'Probability Reference Tables '!$C$33:$K$42,9),"ERR"))</f>
        <v>3</v>
      </c>
    </row>
    <row r="256" spans="1:20" x14ac:dyDescent="0.2">
      <c r="A256">
        <v>231</v>
      </c>
      <c r="B256" s="1">
        <f t="shared" ca="1" si="19"/>
        <v>0.41175805098091811</v>
      </c>
      <c r="C256" s="1">
        <f t="shared" ca="1" si="19"/>
        <v>0.50244016160886207</v>
      </c>
      <c r="D256" s="1">
        <f t="shared" ca="1" si="19"/>
        <v>0.493583319059823</v>
      </c>
      <c r="E256" s="1">
        <f t="shared" ca="1" si="19"/>
        <v>0.29092815733197042</v>
      </c>
      <c r="F256" s="1">
        <f t="shared" ca="1" si="19"/>
        <v>0.63581507370097767</v>
      </c>
      <c r="G256" s="1">
        <f t="shared" ca="1" si="19"/>
        <v>0.91387487746172225</v>
      </c>
      <c r="H256" s="1">
        <f t="shared" ca="1" si="19"/>
        <v>0.19372717211318635</v>
      </c>
      <c r="I256" s="1">
        <f t="shared" ca="1" si="19"/>
        <v>0.40057090196982914</v>
      </c>
      <c r="L256">
        <v>231</v>
      </c>
      <c r="M256">
        <f ca="1">IF(AND($D$4="Weekday",$B$7="morning"),VLOOKUP('Simulation Array'!$B256,'Probability Reference Tables '!$C$12:$K$21,2),IF(AND($D$4="Weekday",$B$7="afternoon"),VLOOKUP('Simulation Array'!$B256,'Probability Reference Tables '!$C$33:$K$42,2),"ERR"))</f>
        <v>1</v>
      </c>
      <c r="N256">
        <f ca="1">IF(AND($D$4="Weekday",$B$7="morning"),VLOOKUP('Simulation Array'!$B256,'Probability Reference Tables '!$C$12:$K$21,3),IF(AND($D$4="Weekday",$B$7="afternoon"),VLOOKUP('Simulation Array'!$B256,'Probability Reference Tables '!$C$33:$K$42,3),"ERR"))</f>
        <v>1</v>
      </c>
      <c r="O256">
        <f ca="1">IF(AND($D$4="Weekday",$B$7="morning"),VLOOKUP('Simulation Array'!$B256,'Probability Reference Tables '!$C$12:$K$21,4),IF(AND($D$4="Weekday",$B$7="afternoon"),VLOOKUP('Simulation Array'!$B256,'Probability Reference Tables '!$C$33:$K$42,4),"ERR"))</f>
        <v>2</v>
      </c>
      <c r="P256">
        <f ca="1">IF(AND($D$4="Weekday",$B$7="morning"),VLOOKUP('Simulation Array'!$B256,'Probability Reference Tables '!$C$12:$K$21,5),IF(AND($D$4="Weekday",$B$7="afternoon"),VLOOKUP('Simulation Array'!$B256,'Probability Reference Tables '!$C$33:$K$42,5),"ERR"))</f>
        <v>1</v>
      </c>
      <c r="Q256">
        <f ca="1">IF(AND($D$4="Weekday",$B$7="morning"),VLOOKUP('Simulation Array'!$B256,'Probability Reference Tables '!$C$12:$K$21,6),IF(AND($D$4="Weekday",$B$7="afternoon"),VLOOKUP('Simulation Array'!$B256,'Probability Reference Tables '!$C$33:$K$42,6),"ERR"))</f>
        <v>1</v>
      </c>
      <c r="R256">
        <f ca="1">IF(AND($D$4="Weekday",$B$7="morning"),VLOOKUP('Simulation Array'!$B256,'Probability Reference Tables '!$C$12:$K$21,7),IF(AND($D$4="Weekday",$B$7="afternoon"),VLOOKUP('Simulation Array'!$B256,'Probability Reference Tables '!$C$33:$K$42,7),"ERR"))</f>
        <v>1</v>
      </c>
      <c r="S256">
        <f ca="1">IF(AND($D$4="Weekday",$B$7="morning"),VLOOKUP('Simulation Array'!$B256,'Probability Reference Tables '!$C$12:$K$21,8),IF(AND($D$4="Weekday",$B$7="afternoon"),VLOOKUP('Simulation Array'!$B256,'Probability Reference Tables '!$C$33:$K$42,8),"ERR"))</f>
        <v>1</v>
      </c>
      <c r="T256">
        <f ca="1">IF(AND($D$4="Weekday",$B$7="morning"),VLOOKUP('Simulation Array'!$B256,'Probability Reference Tables '!$C$12:$K$21,9),IF(AND($D$4="Weekday",$B$7="afternoon"),VLOOKUP('Simulation Array'!$B256,'Probability Reference Tables '!$C$33:$K$42,9),"ERR"))</f>
        <v>3</v>
      </c>
    </row>
    <row r="257" spans="1:20" x14ac:dyDescent="0.2">
      <c r="A257">
        <v>232</v>
      </c>
      <c r="B257" s="1">
        <f t="shared" ca="1" si="19"/>
        <v>0.41326498197359385</v>
      </c>
      <c r="C257" s="1">
        <f t="shared" ca="1" si="19"/>
        <v>0.95325116565688872</v>
      </c>
      <c r="D257" s="1">
        <f t="shared" ca="1" si="19"/>
        <v>0.38295397073055604</v>
      </c>
      <c r="E257" s="1">
        <f t="shared" ca="1" si="19"/>
        <v>0.99732137494630335</v>
      </c>
      <c r="F257" s="1">
        <f t="shared" ca="1" si="19"/>
        <v>0.68952489058132349</v>
      </c>
      <c r="G257" s="1">
        <f t="shared" ca="1" si="19"/>
        <v>0.21904655592677424</v>
      </c>
      <c r="H257" s="1">
        <f t="shared" ca="1" si="19"/>
        <v>0.54514565565045792</v>
      </c>
      <c r="I257" s="1">
        <f t="shared" ca="1" si="19"/>
        <v>0.47922094251062264</v>
      </c>
      <c r="L257">
        <v>232</v>
      </c>
      <c r="M257">
        <f ca="1">IF(AND($D$4="Weekday",$B$7="morning"),VLOOKUP('Simulation Array'!$B257,'Probability Reference Tables '!$C$12:$K$21,2),IF(AND($D$4="Weekday",$B$7="afternoon"),VLOOKUP('Simulation Array'!$B257,'Probability Reference Tables '!$C$33:$K$42,2),"ERR"))</f>
        <v>1</v>
      </c>
      <c r="N257">
        <f ca="1">IF(AND($D$4="Weekday",$B$7="morning"),VLOOKUP('Simulation Array'!$B257,'Probability Reference Tables '!$C$12:$K$21,3),IF(AND($D$4="Weekday",$B$7="afternoon"),VLOOKUP('Simulation Array'!$B257,'Probability Reference Tables '!$C$33:$K$42,3),"ERR"))</f>
        <v>1</v>
      </c>
      <c r="O257">
        <f ca="1">IF(AND($D$4="Weekday",$B$7="morning"),VLOOKUP('Simulation Array'!$B257,'Probability Reference Tables '!$C$12:$K$21,4),IF(AND($D$4="Weekday",$B$7="afternoon"),VLOOKUP('Simulation Array'!$B257,'Probability Reference Tables '!$C$33:$K$42,4),"ERR"))</f>
        <v>2</v>
      </c>
      <c r="P257">
        <f ca="1">IF(AND($D$4="Weekday",$B$7="morning"),VLOOKUP('Simulation Array'!$B257,'Probability Reference Tables '!$C$12:$K$21,5),IF(AND($D$4="Weekday",$B$7="afternoon"),VLOOKUP('Simulation Array'!$B257,'Probability Reference Tables '!$C$33:$K$42,5),"ERR"))</f>
        <v>1</v>
      </c>
      <c r="Q257">
        <f ca="1">IF(AND($D$4="Weekday",$B$7="morning"),VLOOKUP('Simulation Array'!$B257,'Probability Reference Tables '!$C$12:$K$21,6),IF(AND($D$4="Weekday",$B$7="afternoon"),VLOOKUP('Simulation Array'!$B257,'Probability Reference Tables '!$C$33:$K$42,6),"ERR"))</f>
        <v>1</v>
      </c>
      <c r="R257">
        <f ca="1">IF(AND($D$4="Weekday",$B$7="morning"),VLOOKUP('Simulation Array'!$B257,'Probability Reference Tables '!$C$12:$K$21,7),IF(AND($D$4="Weekday",$B$7="afternoon"),VLOOKUP('Simulation Array'!$B257,'Probability Reference Tables '!$C$33:$K$42,7),"ERR"))</f>
        <v>1</v>
      </c>
      <c r="S257">
        <f ca="1">IF(AND($D$4="Weekday",$B$7="morning"),VLOOKUP('Simulation Array'!$B257,'Probability Reference Tables '!$C$12:$K$21,8),IF(AND($D$4="Weekday",$B$7="afternoon"),VLOOKUP('Simulation Array'!$B257,'Probability Reference Tables '!$C$33:$K$42,8),"ERR"))</f>
        <v>1</v>
      </c>
      <c r="T257">
        <f ca="1">IF(AND($D$4="Weekday",$B$7="morning"),VLOOKUP('Simulation Array'!$B257,'Probability Reference Tables '!$C$12:$K$21,9),IF(AND($D$4="Weekday",$B$7="afternoon"),VLOOKUP('Simulation Array'!$B257,'Probability Reference Tables '!$C$33:$K$42,9),"ERR"))</f>
        <v>3</v>
      </c>
    </row>
    <row r="258" spans="1:20" x14ac:dyDescent="0.2">
      <c r="A258">
        <v>233</v>
      </c>
      <c r="B258" s="1">
        <f t="shared" ca="1" si="19"/>
        <v>0.70348024255796604</v>
      </c>
      <c r="C258" s="1">
        <f t="shared" ca="1" si="19"/>
        <v>0.61128870658787116</v>
      </c>
      <c r="D258" s="1">
        <f t="shared" ca="1" si="19"/>
        <v>0.89304585589997665</v>
      </c>
      <c r="E258" s="1">
        <f t="shared" ca="1" si="19"/>
        <v>0.15109272292741038</v>
      </c>
      <c r="F258" s="1">
        <f t="shared" ca="1" si="19"/>
        <v>0.17237677925096218</v>
      </c>
      <c r="G258" s="1">
        <f t="shared" ca="1" si="19"/>
        <v>0.23442979941214326</v>
      </c>
      <c r="H258" s="1">
        <f t="shared" ca="1" si="19"/>
        <v>5.7343689260425212E-2</v>
      </c>
      <c r="I258" s="1">
        <f t="shared" ca="1" si="19"/>
        <v>5.1348144263831386E-2</v>
      </c>
      <c r="L258">
        <v>233</v>
      </c>
      <c r="M258">
        <f ca="1">IF(AND($D$4="Weekday",$B$7="morning"),VLOOKUP('Simulation Array'!$B258,'Probability Reference Tables '!$C$12:$K$21,2),IF(AND($D$4="Weekday",$B$7="afternoon"),VLOOKUP('Simulation Array'!$B258,'Probability Reference Tables '!$C$33:$K$42,2),"ERR"))</f>
        <v>3</v>
      </c>
      <c r="N258">
        <f ca="1">IF(AND($D$4="Weekday",$B$7="morning"),VLOOKUP('Simulation Array'!$B258,'Probability Reference Tables '!$C$12:$K$21,3),IF(AND($D$4="Weekday",$B$7="afternoon"),VLOOKUP('Simulation Array'!$B258,'Probability Reference Tables '!$C$33:$K$42,3),"ERR"))</f>
        <v>2</v>
      </c>
      <c r="O258">
        <f ca="1">IF(AND($D$4="Weekday",$B$7="morning"),VLOOKUP('Simulation Array'!$B258,'Probability Reference Tables '!$C$12:$K$21,4),IF(AND($D$4="Weekday",$B$7="afternoon"),VLOOKUP('Simulation Array'!$B258,'Probability Reference Tables '!$C$33:$K$42,4),"ERR"))</f>
        <v>4</v>
      </c>
      <c r="P258">
        <f ca="1">IF(AND($D$4="Weekday",$B$7="morning"),VLOOKUP('Simulation Array'!$B258,'Probability Reference Tables '!$C$12:$K$21,5),IF(AND($D$4="Weekday",$B$7="afternoon"),VLOOKUP('Simulation Array'!$B258,'Probability Reference Tables '!$C$33:$K$42,5),"ERR"))</f>
        <v>2</v>
      </c>
      <c r="Q258">
        <f ca="1">IF(AND($D$4="Weekday",$B$7="morning"),VLOOKUP('Simulation Array'!$B258,'Probability Reference Tables '!$C$12:$K$21,6),IF(AND($D$4="Weekday",$B$7="afternoon"),VLOOKUP('Simulation Array'!$B258,'Probability Reference Tables '!$C$33:$K$42,6),"ERR"))</f>
        <v>2</v>
      </c>
      <c r="R258">
        <f ca="1">IF(AND($D$4="Weekday",$B$7="morning"),VLOOKUP('Simulation Array'!$B258,'Probability Reference Tables '!$C$12:$K$21,7),IF(AND($D$4="Weekday",$B$7="afternoon"),VLOOKUP('Simulation Array'!$B258,'Probability Reference Tables '!$C$33:$K$42,7),"ERR"))</f>
        <v>1</v>
      </c>
      <c r="S258">
        <f ca="1">IF(AND($D$4="Weekday",$B$7="morning"),VLOOKUP('Simulation Array'!$B258,'Probability Reference Tables '!$C$12:$K$21,8),IF(AND($D$4="Weekday",$B$7="afternoon"),VLOOKUP('Simulation Array'!$B258,'Probability Reference Tables '!$C$33:$K$42,8),"ERR"))</f>
        <v>1</v>
      </c>
      <c r="T258">
        <f ca="1">IF(AND($D$4="Weekday",$B$7="morning"),VLOOKUP('Simulation Array'!$B258,'Probability Reference Tables '!$C$12:$K$21,9),IF(AND($D$4="Weekday",$B$7="afternoon"),VLOOKUP('Simulation Array'!$B258,'Probability Reference Tables '!$C$33:$K$42,9),"ERR"))</f>
        <v>8</v>
      </c>
    </row>
    <row r="259" spans="1:20" x14ac:dyDescent="0.2">
      <c r="A259">
        <v>234</v>
      </c>
      <c r="B259" s="1">
        <f t="shared" ca="1" si="19"/>
        <v>0.45697712559735937</v>
      </c>
      <c r="C259" s="1">
        <f t="shared" ca="1" si="19"/>
        <v>0.11574197046452117</v>
      </c>
      <c r="D259" s="1">
        <f t="shared" ca="1" si="19"/>
        <v>0.72490628992606077</v>
      </c>
      <c r="E259" s="1">
        <f t="shared" ca="1" si="19"/>
        <v>0.20183441137156233</v>
      </c>
      <c r="F259" s="1">
        <f t="shared" ca="1" si="19"/>
        <v>0.94294604635969981</v>
      </c>
      <c r="G259" s="1">
        <f t="shared" ca="1" si="19"/>
        <v>0.72202549613982081</v>
      </c>
      <c r="H259" s="1">
        <f t="shared" ca="1" si="19"/>
        <v>0.70349594510383828</v>
      </c>
      <c r="I259" s="1">
        <f t="shared" ca="1" si="19"/>
        <v>0.2610092217275779</v>
      </c>
      <c r="L259">
        <v>234</v>
      </c>
      <c r="M259">
        <f ca="1">IF(AND($D$4="Weekday",$B$7="morning"),VLOOKUP('Simulation Array'!$B259,'Probability Reference Tables '!$C$12:$K$21,2),IF(AND($D$4="Weekday",$B$7="afternoon"),VLOOKUP('Simulation Array'!$B259,'Probability Reference Tables '!$C$33:$K$42,2),"ERR"))</f>
        <v>2</v>
      </c>
      <c r="N259">
        <f ca="1">IF(AND($D$4="Weekday",$B$7="morning"),VLOOKUP('Simulation Array'!$B259,'Probability Reference Tables '!$C$12:$K$21,3),IF(AND($D$4="Weekday",$B$7="afternoon"),VLOOKUP('Simulation Array'!$B259,'Probability Reference Tables '!$C$33:$K$42,3),"ERR"))</f>
        <v>1</v>
      </c>
      <c r="O259">
        <f ca="1">IF(AND($D$4="Weekday",$B$7="morning"),VLOOKUP('Simulation Array'!$B259,'Probability Reference Tables '!$C$12:$K$21,4),IF(AND($D$4="Weekday",$B$7="afternoon"),VLOOKUP('Simulation Array'!$B259,'Probability Reference Tables '!$C$33:$K$42,4),"ERR"))</f>
        <v>3</v>
      </c>
      <c r="P259">
        <f ca="1">IF(AND($D$4="Weekday",$B$7="morning"),VLOOKUP('Simulation Array'!$B259,'Probability Reference Tables '!$C$12:$K$21,5),IF(AND($D$4="Weekday",$B$7="afternoon"),VLOOKUP('Simulation Array'!$B259,'Probability Reference Tables '!$C$33:$K$42,5),"ERR"))</f>
        <v>2</v>
      </c>
      <c r="Q259">
        <f ca="1">IF(AND($D$4="Weekday",$B$7="morning"),VLOOKUP('Simulation Array'!$B259,'Probability Reference Tables '!$C$12:$K$21,6),IF(AND($D$4="Weekday",$B$7="afternoon"),VLOOKUP('Simulation Array'!$B259,'Probability Reference Tables '!$C$33:$K$42,6),"ERR"))</f>
        <v>2</v>
      </c>
      <c r="R259">
        <f ca="1">IF(AND($D$4="Weekday",$B$7="morning"),VLOOKUP('Simulation Array'!$B259,'Probability Reference Tables '!$C$12:$K$21,7),IF(AND($D$4="Weekday",$B$7="afternoon"),VLOOKUP('Simulation Array'!$B259,'Probability Reference Tables '!$C$33:$K$42,7),"ERR"))</f>
        <v>1</v>
      </c>
      <c r="S259">
        <f ca="1">IF(AND($D$4="Weekday",$B$7="morning"),VLOOKUP('Simulation Array'!$B259,'Probability Reference Tables '!$C$12:$K$21,8),IF(AND($D$4="Weekday",$B$7="afternoon"),VLOOKUP('Simulation Array'!$B259,'Probability Reference Tables '!$C$33:$K$42,8),"ERR"))</f>
        <v>1</v>
      </c>
      <c r="T259">
        <f ca="1">IF(AND($D$4="Weekday",$B$7="morning"),VLOOKUP('Simulation Array'!$B259,'Probability Reference Tables '!$C$12:$K$21,9),IF(AND($D$4="Weekday",$B$7="afternoon"),VLOOKUP('Simulation Array'!$B259,'Probability Reference Tables '!$C$33:$K$42,9),"ERR"))</f>
        <v>5</v>
      </c>
    </row>
    <row r="260" spans="1:20" x14ac:dyDescent="0.2">
      <c r="A260">
        <v>235</v>
      </c>
      <c r="B260" s="1">
        <f t="shared" ca="1" si="19"/>
        <v>0.39741205175507677</v>
      </c>
      <c r="C260" s="1">
        <f t="shared" ca="1" si="19"/>
        <v>0.85661733868273937</v>
      </c>
      <c r="D260" s="1">
        <f t="shared" ca="1" si="19"/>
        <v>0.57467503246778795</v>
      </c>
      <c r="E260" s="1">
        <f t="shared" ca="1" si="19"/>
        <v>0.32972494253024187</v>
      </c>
      <c r="F260" s="1">
        <f t="shared" ca="1" si="19"/>
        <v>0.3961366601577837</v>
      </c>
      <c r="G260" s="1">
        <f t="shared" ca="1" si="19"/>
        <v>0.35866297706341799</v>
      </c>
      <c r="H260" s="1">
        <f t="shared" ca="1" si="19"/>
        <v>0.85780047666028381</v>
      </c>
      <c r="I260" s="1">
        <f t="shared" ca="1" si="19"/>
        <v>0.4076663362576004</v>
      </c>
      <c r="L260">
        <v>235</v>
      </c>
      <c r="M260">
        <f ca="1">IF(AND($D$4="Weekday",$B$7="morning"),VLOOKUP('Simulation Array'!$B260,'Probability Reference Tables '!$C$12:$K$21,2),IF(AND($D$4="Weekday",$B$7="afternoon"),VLOOKUP('Simulation Array'!$B260,'Probability Reference Tables '!$C$33:$K$42,2),"ERR"))</f>
        <v>1</v>
      </c>
      <c r="N260">
        <f ca="1">IF(AND($D$4="Weekday",$B$7="morning"),VLOOKUP('Simulation Array'!$B260,'Probability Reference Tables '!$C$12:$K$21,3),IF(AND($D$4="Weekday",$B$7="afternoon"),VLOOKUP('Simulation Array'!$B260,'Probability Reference Tables '!$C$33:$K$42,3),"ERR"))</f>
        <v>1</v>
      </c>
      <c r="O260">
        <f ca="1">IF(AND($D$4="Weekday",$B$7="morning"),VLOOKUP('Simulation Array'!$B260,'Probability Reference Tables '!$C$12:$K$21,4),IF(AND($D$4="Weekday",$B$7="afternoon"),VLOOKUP('Simulation Array'!$B260,'Probability Reference Tables '!$C$33:$K$42,4),"ERR"))</f>
        <v>2</v>
      </c>
      <c r="P260">
        <f ca="1">IF(AND($D$4="Weekday",$B$7="morning"),VLOOKUP('Simulation Array'!$B260,'Probability Reference Tables '!$C$12:$K$21,5),IF(AND($D$4="Weekday",$B$7="afternoon"),VLOOKUP('Simulation Array'!$B260,'Probability Reference Tables '!$C$33:$K$42,5),"ERR"))</f>
        <v>1</v>
      </c>
      <c r="Q260">
        <f ca="1">IF(AND($D$4="Weekday",$B$7="morning"),VLOOKUP('Simulation Array'!$B260,'Probability Reference Tables '!$C$12:$K$21,6),IF(AND($D$4="Weekday",$B$7="afternoon"),VLOOKUP('Simulation Array'!$B260,'Probability Reference Tables '!$C$33:$K$42,6),"ERR"))</f>
        <v>1</v>
      </c>
      <c r="R260">
        <f ca="1">IF(AND($D$4="Weekday",$B$7="morning"),VLOOKUP('Simulation Array'!$B260,'Probability Reference Tables '!$C$12:$K$21,7),IF(AND($D$4="Weekday",$B$7="afternoon"),VLOOKUP('Simulation Array'!$B260,'Probability Reference Tables '!$C$33:$K$42,7),"ERR"))</f>
        <v>1</v>
      </c>
      <c r="S260">
        <f ca="1">IF(AND($D$4="Weekday",$B$7="morning"),VLOOKUP('Simulation Array'!$B260,'Probability Reference Tables '!$C$12:$K$21,8),IF(AND($D$4="Weekday",$B$7="afternoon"),VLOOKUP('Simulation Array'!$B260,'Probability Reference Tables '!$C$33:$K$42,8),"ERR"))</f>
        <v>1</v>
      </c>
      <c r="T260">
        <f ca="1">IF(AND($D$4="Weekday",$B$7="morning"),VLOOKUP('Simulation Array'!$B260,'Probability Reference Tables '!$C$12:$K$21,9),IF(AND($D$4="Weekday",$B$7="afternoon"),VLOOKUP('Simulation Array'!$B260,'Probability Reference Tables '!$C$33:$K$42,9),"ERR"))</f>
        <v>3</v>
      </c>
    </row>
    <row r="261" spans="1:20" x14ac:dyDescent="0.2">
      <c r="A261">
        <v>236</v>
      </c>
      <c r="B261" s="1">
        <f t="shared" ca="1" si="19"/>
        <v>0.45458409159126933</v>
      </c>
      <c r="C261" s="1">
        <f t="shared" ca="1" si="19"/>
        <v>0.50932753268391162</v>
      </c>
      <c r="D261" s="1">
        <f t="shared" ca="1" si="19"/>
        <v>0.1651936321766726</v>
      </c>
      <c r="E261" s="1">
        <f t="shared" ca="1" si="19"/>
        <v>0.28620146428950799</v>
      </c>
      <c r="F261" s="1">
        <f t="shared" ca="1" si="19"/>
        <v>0.21380635997849984</v>
      </c>
      <c r="G261" s="1">
        <f t="shared" ca="1" si="19"/>
        <v>0.61931380706388928</v>
      </c>
      <c r="H261" s="1">
        <f t="shared" ca="1" si="19"/>
        <v>0.30003846999817718</v>
      </c>
      <c r="I261" s="1">
        <f t="shared" ca="1" si="19"/>
        <v>8.3339808474443777E-2</v>
      </c>
      <c r="L261">
        <v>236</v>
      </c>
      <c r="M261">
        <f ca="1">IF(AND($D$4="Weekday",$B$7="morning"),VLOOKUP('Simulation Array'!$B261,'Probability Reference Tables '!$C$12:$K$21,2),IF(AND($D$4="Weekday",$B$7="afternoon"),VLOOKUP('Simulation Array'!$B261,'Probability Reference Tables '!$C$33:$K$42,2),"ERR"))</f>
        <v>2</v>
      </c>
      <c r="N261">
        <f ca="1">IF(AND($D$4="Weekday",$B$7="morning"),VLOOKUP('Simulation Array'!$B261,'Probability Reference Tables '!$C$12:$K$21,3),IF(AND($D$4="Weekday",$B$7="afternoon"),VLOOKUP('Simulation Array'!$B261,'Probability Reference Tables '!$C$33:$K$42,3),"ERR"))</f>
        <v>1</v>
      </c>
      <c r="O261">
        <f ca="1">IF(AND($D$4="Weekday",$B$7="morning"),VLOOKUP('Simulation Array'!$B261,'Probability Reference Tables '!$C$12:$K$21,4),IF(AND($D$4="Weekday",$B$7="afternoon"),VLOOKUP('Simulation Array'!$B261,'Probability Reference Tables '!$C$33:$K$42,4),"ERR"))</f>
        <v>3</v>
      </c>
      <c r="P261">
        <f ca="1">IF(AND($D$4="Weekday",$B$7="morning"),VLOOKUP('Simulation Array'!$B261,'Probability Reference Tables '!$C$12:$K$21,5),IF(AND($D$4="Weekday",$B$7="afternoon"),VLOOKUP('Simulation Array'!$B261,'Probability Reference Tables '!$C$33:$K$42,5),"ERR"))</f>
        <v>2</v>
      </c>
      <c r="Q261">
        <f ca="1">IF(AND($D$4="Weekday",$B$7="morning"),VLOOKUP('Simulation Array'!$B261,'Probability Reference Tables '!$C$12:$K$21,6),IF(AND($D$4="Weekday",$B$7="afternoon"),VLOOKUP('Simulation Array'!$B261,'Probability Reference Tables '!$C$33:$K$42,6),"ERR"))</f>
        <v>2</v>
      </c>
      <c r="R261">
        <f ca="1">IF(AND($D$4="Weekday",$B$7="morning"),VLOOKUP('Simulation Array'!$B261,'Probability Reference Tables '!$C$12:$K$21,7),IF(AND($D$4="Weekday",$B$7="afternoon"),VLOOKUP('Simulation Array'!$B261,'Probability Reference Tables '!$C$33:$K$42,7),"ERR"))</f>
        <v>1</v>
      </c>
      <c r="S261">
        <f ca="1">IF(AND($D$4="Weekday",$B$7="morning"),VLOOKUP('Simulation Array'!$B261,'Probability Reference Tables '!$C$12:$K$21,8),IF(AND($D$4="Weekday",$B$7="afternoon"),VLOOKUP('Simulation Array'!$B261,'Probability Reference Tables '!$C$33:$K$42,8),"ERR"))</f>
        <v>1</v>
      </c>
      <c r="T261">
        <f ca="1">IF(AND($D$4="Weekday",$B$7="morning"),VLOOKUP('Simulation Array'!$B261,'Probability Reference Tables '!$C$12:$K$21,9),IF(AND($D$4="Weekday",$B$7="afternoon"),VLOOKUP('Simulation Array'!$B261,'Probability Reference Tables '!$C$33:$K$42,9),"ERR"))</f>
        <v>5</v>
      </c>
    </row>
    <row r="262" spans="1:20" x14ac:dyDescent="0.2">
      <c r="A262">
        <v>237</v>
      </c>
      <c r="B262" s="1">
        <f t="shared" ca="1" si="19"/>
        <v>9.5841166371754771E-2</v>
      </c>
      <c r="C262" s="1">
        <f t="shared" ca="1" si="19"/>
        <v>0.76405303425931226</v>
      </c>
      <c r="D262" s="1">
        <f t="shared" ca="1" si="19"/>
        <v>0.70970588383350475</v>
      </c>
      <c r="E262" s="1">
        <f t="shared" ca="1" si="19"/>
        <v>0.40444142147368856</v>
      </c>
      <c r="F262" s="1">
        <f t="shared" ca="1" si="19"/>
        <v>0.89144402960129687</v>
      </c>
      <c r="G262" s="1">
        <f t="shared" ca="1" si="19"/>
        <v>0.54927478655172068</v>
      </c>
      <c r="H262" s="1">
        <f t="shared" ca="1" si="19"/>
        <v>0.25221157489331814</v>
      </c>
      <c r="I262" s="1">
        <f t="shared" ca="1" si="19"/>
        <v>0.35722890592002909</v>
      </c>
      <c r="L262">
        <v>237</v>
      </c>
      <c r="M262">
        <f ca="1">IF(AND($D$4="Weekday",$B$7="morning"),VLOOKUP('Simulation Array'!$B262,'Probability Reference Tables '!$C$12:$K$21,2),IF(AND($D$4="Weekday",$B$7="afternoon"),VLOOKUP('Simulation Array'!$B262,'Probability Reference Tables '!$C$33:$K$42,2),"ERR"))</f>
        <v>1</v>
      </c>
      <c r="N262">
        <f ca="1">IF(AND($D$4="Weekday",$B$7="morning"),VLOOKUP('Simulation Array'!$B262,'Probability Reference Tables '!$C$12:$K$21,3),IF(AND($D$4="Weekday",$B$7="afternoon"),VLOOKUP('Simulation Array'!$B262,'Probability Reference Tables '!$C$33:$K$42,3),"ERR"))</f>
        <v>1</v>
      </c>
      <c r="O262">
        <f ca="1">IF(AND($D$4="Weekday",$B$7="morning"),VLOOKUP('Simulation Array'!$B262,'Probability Reference Tables '!$C$12:$K$21,4),IF(AND($D$4="Weekday",$B$7="afternoon"),VLOOKUP('Simulation Array'!$B262,'Probability Reference Tables '!$C$33:$K$42,4),"ERR"))</f>
        <v>1</v>
      </c>
      <c r="P262">
        <f ca="1">IF(AND($D$4="Weekday",$B$7="morning"),VLOOKUP('Simulation Array'!$B262,'Probability Reference Tables '!$C$12:$K$21,5),IF(AND($D$4="Weekday",$B$7="afternoon"),VLOOKUP('Simulation Array'!$B262,'Probability Reference Tables '!$C$33:$K$42,5),"ERR"))</f>
        <v>1</v>
      </c>
      <c r="Q262">
        <f ca="1">IF(AND($D$4="Weekday",$B$7="morning"),VLOOKUP('Simulation Array'!$B262,'Probability Reference Tables '!$C$12:$K$21,6),IF(AND($D$4="Weekday",$B$7="afternoon"),VLOOKUP('Simulation Array'!$B262,'Probability Reference Tables '!$C$33:$K$42,6),"ERR"))</f>
        <v>1</v>
      </c>
      <c r="R262">
        <f ca="1">IF(AND($D$4="Weekday",$B$7="morning"),VLOOKUP('Simulation Array'!$B262,'Probability Reference Tables '!$C$12:$K$21,7),IF(AND($D$4="Weekday",$B$7="afternoon"),VLOOKUP('Simulation Array'!$B262,'Probability Reference Tables '!$C$33:$K$42,7),"ERR"))</f>
        <v>1</v>
      </c>
      <c r="S262">
        <f ca="1">IF(AND($D$4="Weekday",$B$7="morning"),VLOOKUP('Simulation Array'!$B262,'Probability Reference Tables '!$C$12:$K$21,8),IF(AND($D$4="Weekday",$B$7="afternoon"),VLOOKUP('Simulation Array'!$B262,'Probability Reference Tables '!$C$33:$K$42,8),"ERR"))</f>
        <v>1</v>
      </c>
      <c r="T262">
        <f ca="1">IF(AND($D$4="Weekday",$B$7="morning"),VLOOKUP('Simulation Array'!$B262,'Probability Reference Tables '!$C$12:$K$21,9),IF(AND($D$4="Weekday",$B$7="afternoon"),VLOOKUP('Simulation Array'!$B262,'Probability Reference Tables '!$C$33:$K$42,9),"ERR"))</f>
        <v>0</v>
      </c>
    </row>
    <row r="263" spans="1:20" x14ac:dyDescent="0.2">
      <c r="A263">
        <v>238</v>
      </c>
      <c r="B263" s="1">
        <f t="shared" ca="1" si="19"/>
        <v>0.27934406771057763</v>
      </c>
      <c r="C263" s="1">
        <f t="shared" ca="1" si="19"/>
        <v>0.75836359780634521</v>
      </c>
      <c r="D263" s="1">
        <f t="shared" ca="1" si="19"/>
        <v>0.89945586587846427</v>
      </c>
      <c r="E263" s="1">
        <f t="shared" ca="1" si="19"/>
        <v>0.98612983909821117</v>
      </c>
      <c r="F263" s="1">
        <f t="shared" ca="1" si="19"/>
        <v>0.24903384335875123</v>
      </c>
      <c r="G263" s="1">
        <f t="shared" ca="1" si="19"/>
        <v>9.8515890266304584E-2</v>
      </c>
      <c r="H263" s="1">
        <f t="shared" ca="1" si="19"/>
        <v>0.97051636924371298</v>
      </c>
      <c r="I263" s="1">
        <f t="shared" ca="1" si="19"/>
        <v>0.77331368170100612</v>
      </c>
      <c r="L263">
        <v>238</v>
      </c>
      <c r="M263">
        <f ca="1">IF(AND($D$4="Weekday",$B$7="morning"),VLOOKUP('Simulation Array'!$B263,'Probability Reference Tables '!$C$12:$K$21,2),IF(AND($D$4="Weekday",$B$7="afternoon"),VLOOKUP('Simulation Array'!$B263,'Probability Reference Tables '!$C$33:$K$42,2),"ERR"))</f>
        <v>1</v>
      </c>
      <c r="N263">
        <f ca="1">IF(AND($D$4="Weekday",$B$7="morning"),VLOOKUP('Simulation Array'!$B263,'Probability Reference Tables '!$C$12:$K$21,3),IF(AND($D$4="Weekday",$B$7="afternoon"),VLOOKUP('Simulation Array'!$B263,'Probability Reference Tables '!$C$33:$K$42,3),"ERR"))</f>
        <v>1</v>
      </c>
      <c r="O263">
        <f ca="1">IF(AND($D$4="Weekday",$B$7="morning"),VLOOKUP('Simulation Array'!$B263,'Probability Reference Tables '!$C$12:$K$21,4),IF(AND($D$4="Weekday",$B$7="afternoon"),VLOOKUP('Simulation Array'!$B263,'Probability Reference Tables '!$C$33:$K$42,4),"ERR"))</f>
        <v>2</v>
      </c>
      <c r="P263">
        <f ca="1">IF(AND($D$4="Weekday",$B$7="morning"),VLOOKUP('Simulation Array'!$B263,'Probability Reference Tables '!$C$12:$K$21,5),IF(AND($D$4="Weekday",$B$7="afternoon"),VLOOKUP('Simulation Array'!$B263,'Probability Reference Tables '!$C$33:$K$42,5),"ERR"))</f>
        <v>1</v>
      </c>
      <c r="Q263">
        <f ca="1">IF(AND($D$4="Weekday",$B$7="morning"),VLOOKUP('Simulation Array'!$B263,'Probability Reference Tables '!$C$12:$K$21,6),IF(AND($D$4="Weekday",$B$7="afternoon"),VLOOKUP('Simulation Array'!$B263,'Probability Reference Tables '!$C$33:$K$42,6),"ERR"))</f>
        <v>1</v>
      </c>
      <c r="R263">
        <f ca="1">IF(AND($D$4="Weekday",$B$7="morning"),VLOOKUP('Simulation Array'!$B263,'Probability Reference Tables '!$C$12:$K$21,7),IF(AND($D$4="Weekday",$B$7="afternoon"),VLOOKUP('Simulation Array'!$B263,'Probability Reference Tables '!$C$33:$K$42,7),"ERR"))</f>
        <v>1</v>
      </c>
      <c r="S263">
        <f ca="1">IF(AND($D$4="Weekday",$B$7="morning"),VLOOKUP('Simulation Array'!$B263,'Probability Reference Tables '!$C$12:$K$21,8),IF(AND($D$4="Weekday",$B$7="afternoon"),VLOOKUP('Simulation Array'!$B263,'Probability Reference Tables '!$C$33:$K$42,8),"ERR"))</f>
        <v>1</v>
      </c>
      <c r="T263">
        <f ca="1">IF(AND($D$4="Weekday",$B$7="morning"),VLOOKUP('Simulation Array'!$B263,'Probability Reference Tables '!$C$12:$K$21,9),IF(AND($D$4="Weekday",$B$7="afternoon"),VLOOKUP('Simulation Array'!$B263,'Probability Reference Tables '!$C$33:$K$42,9),"ERR"))</f>
        <v>2</v>
      </c>
    </row>
    <row r="264" spans="1:20" x14ac:dyDescent="0.2">
      <c r="A264">
        <v>239</v>
      </c>
      <c r="B264" s="1">
        <f t="shared" ca="1" si="19"/>
        <v>0.32696956800239019</v>
      </c>
      <c r="C264" s="1">
        <f t="shared" ca="1" si="19"/>
        <v>0.37002034128300809</v>
      </c>
      <c r="D264" s="1">
        <f t="shared" ca="1" si="19"/>
        <v>0.48258759397185613</v>
      </c>
      <c r="E264" s="1">
        <f t="shared" ca="1" si="19"/>
        <v>0.45290027775740993</v>
      </c>
      <c r="F264" s="1">
        <f t="shared" ca="1" si="19"/>
        <v>0.93607248992183312</v>
      </c>
      <c r="G264" s="1">
        <f t="shared" ca="1" si="19"/>
        <v>0.56283441030717118</v>
      </c>
      <c r="H264" s="1">
        <f t="shared" ca="1" si="19"/>
        <v>0.58250471356090516</v>
      </c>
      <c r="I264" s="1">
        <f t="shared" ca="1" si="19"/>
        <v>9.3760003210274778E-3</v>
      </c>
      <c r="L264">
        <v>239</v>
      </c>
      <c r="M264">
        <f ca="1">IF(AND($D$4="Weekday",$B$7="morning"),VLOOKUP('Simulation Array'!$B264,'Probability Reference Tables '!$C$12:$K$21,2),IF(AND($D$4="Weekday",$B$7="afternoon"),VLOOKUP('Simulation Array'!$B264,'Probability Reference Tables '!$C$33:$K$42,2),"ERR"))</f>
        <v>1</v>
      </c>
      <c r="N264">
        <f ca="1">IF(AND($D$4="Weekday",$B$7="morning"),VLOOKUP('Simulation Array'!$B264,'Probability Reference Tables '!$C$12:$K$21,3),IF(AND($D$4="Weekday",$B$7="afternoon"),VLOOKUP('Simulation Array'!$B264,'Probability Reference Tables '!$C$33:$K$42,3),"ERR"))</f>
        <v>1</v>
      </c>
      <c r="O264">
        <f ca="1">IF(AND($D$4="Weekday",$B$7="morning"),VLOOKUP('Simulation Array'!$B264,'Probability Reference Tables '!$C$12:$K$21,4),IF(AND($D$4="Weekday",$B$7="afternoon"),VLOOKUP('Simulation Array'!$B264,'Probability Reference Tables '!$C$33:$K$42,4),"ERR"))</f>
        <v>2</v>
      </c>
      <c r="P264">
        <f ca="1">IF(AND($D$4="Weekday",$B$7="morning"),VLOOKUP('Simulation Array'!$B264,'Probability Reference Tables '!$C$12:$K$21,5),IF(AND($D$4="Weekday",$B$7="afternoon"),VLOOKUP('Simulation Array'!$B264,'Probability Reference Tables '!$C$33:$K$42,5),"ERR"))</f>
        <v>1</v>
      </c>
      <c r="Q264">
        <f ca="1">IF(AND($D$4="Weekday",$B$7="morning"),VLOOKUP('Simulation Array'!$B264,'Probability Reference Tables '!$C$12:$K$21,6),IF(AND($D$4="Weekday",$B$7="afternoon"),VLOOKUP('Simulation Array'!$B264,'Probability Reference Tables '!$C$33:$K$42,6),"ERR"))</f>
        <v>1</v>
      </c>
      <c r="R264">
        <f ca="1">IF(AND($D$4="Weekday",$B$7="morning"),VLOOKUP('Simulation Array'!$B264,'Probability Reference Tables '!$C$12:$K$21,7),IF(AND($D$4="Weekday",$B$7="afternoon"),VLOOKUP('Simulation Array'!$B264,'Probability Reference Tables '!$C$33:$K$42,7),"ERR"))</f>
        <v>1</v>
      </c>
      <c r="S264">
        <f ca="1">IF(AND($D$4="Weekday",$B$7="morning"),VLOOKUP('Simulation Array'!$B264,'Probability Reference Tables '!$C$12:$K$21,8),IF(AND($D$4="Weekday",$B$7="afternoon"),VLOOKUP('Simulation Array'!$B264,'Probability Reference Tables '!$C$33:$K$42,8),"ERR"))</f>
        <v>1</v>
      </c>
      <c r="T264">
        <f ca="1">IF(AND($D$4="Weekday",$B$7="morning"),VLOOKUP('Simulation Array'!$B264,'Probability Reference Tables '!$C$12:$K$21,9),IF(AND($D$4="Weekday",$B$7="afternoon"),VLOOKUP('Simulation Array'!$B264,'Probability Reference Tables '!$C$33:$K$42,9),"ERR"))</f>
        <v>2</v>
      </c>
    </row>
    <row r="265" spans="1:20" x14ac:dyDescent="0.2">
      <c r="A265">
        <v>240</v>
      </c>
      <c r="B265" s="1">
        <f t="shared" ca="1" si="19"/>
        <v>0.58507377328096122</v>
      </c>
      <c r="C265" s="1">
        <f t="shared" ca="1" si="19"/>
        <v>3.8813561134442454E-2</v>
      </c>
      <c r="D265" s="1">
        <f t="shared" ca="1" si="19"/>
        <v>0.96707517786859898</v>
      </c>
      <c r="E265" s="1">
        <f t="shared" ca="1" si="19"/>
        <v>0.97902940566474506</v>
      </c>
      <c r="F265" s="1">
        <f t="shared" ca="1" si="19"/>
        <v>1.6799120602379314E-2</v>
      </c>
      <c r="G265" s="1">
        <f t="shared" ca="1" si="19"/>
        <v>0.34504420538368874</v>
      </c>
      <c r="H265" s="1">
        <f t="shared" ca="1" si="19"/>
        <v>0.69270120364162646</v>
      </c>
      <c r="I265" s="1">
        <f t="shared" ca="1" si="19"/>
        <v>0.64069746712175368</v>
      </c>
      <c r="L265">
        <v>240</v>
      </c>
      <c r="M265">
        <f ca="1">IF(AND($D$4="Weekday",$B$7="morning"),VLOOKUP('Simulation Array'!$B265,'Probability Reference Tables '!$C$12:$K$21,2),IF(AND($D$4="Weekday",$B$7="afternoon"),VLOOKUP('Simulation Array'!$B265,'Probability Reference Tables '!$C$33:$K$42,2),"ERR"))</f>
        <v>2</v>
      </c>
      <c r="N265">
        <f ca="1">IF(AND($D$4="Weekday",$B$7="morning"),VLOOKUP('Simulation Array'!$B265,'Probability Reference Tables '!$C$12:$K$21,3),IF(AND($D$4="Weekday",$B$7="afternoon"),VLOOKUP('Simulation Array'!$B265,'Probability Reference Tables '!$C$33:$K$42,3),"ERR"))</f>
        <v>1</v>
      </c>
      <c r="O265">
        <f ca="1">IF(AND($D$4="Weekday",$B$7="morning"),VLOOKUP('Simulation Array'!$B265,'Probability Reference Tables '!$C$12:$K$21,4),IF(AND($D$4="Weekday",$B$7="afternoon"),VLOOKUP('Simulation Array'!$B265,'Probability Reference Tables '!$C$33:$K$42,4),"ERR"))</f>
        <v>3</v>
      </c>
      <c r="P265">
        <f ca="1">IF(AND($D$4="Weekday",$B$7="morning"),VLOOKUP('Simulation Array'!$B265,'Probability Reference Tables '!$C$12:$K$21,5),IF(AND($D$4="Weekday",$B$7="afternoon"),VLOOKUP('Simulation Array'!$B265,'Probability Reference Tables '!$C$33:$K$42,5),"ERR"))</f>
        <v>2</v>
      </c>
      <c r="Q265">
        <f ca="1">IF(AND($D$4="Weekday",$B$7="morning"),VLOOKUP('Simulation Array'!$B265,'Probability Reference Tables '!$C$12:$K$21,6),IF(AND($D$4="Weekday",$B$7="afternoon"),VLOOKUP('Simulation Array'!$B265,'Probability Reference Tables '!$C$33:$K$42,6),"ERR"))</f>
        <v>2</v>
      </c>
      <c r="R265">
        <f ca="1">IF(AND($D$4="Weekday",$B$7="morning"),VLOOKUP('Simulation Array'!$B265,'Probability Reference Tables '!$C$12:$K$21,7),IF(AND($D$4="Weekday",$B$7="afternoon"),VLOOKUP('Simulation Array'!$B265,'Probability Reference Tables '!$C$33:$K$42,7),"ERR"))</f>
        <v>1</v>
      </c>
      <c r="S265">
        <f ca="1">IF(AND($D$4="Weekday",$B$7="morning"),VLOOKUP('Simulation Array'!$B265,'Probability Reference Tables '!$C$12:$K$21,8),IF(AND($D$4="Weekday",$B$7="afternoon"),VLOOKUP('Simulation Array'!$B265,'Probability Reference Tables '!$C$33:$K$42,8),"ERR"))</f>
        <v>1</v>
      </c>
      <c r="T265">
        <f ca="1">IF(AND($D$4="Weekday",$B$7="morning"),VLOOKUP('Simulation Array'!$B265,'Probability Reference Tables '!$C$12:$K$21,9),IF(AND($D$4="Weekday",$B$7="afternoon"),VLOOKUP('Simulation Array'!$B265,'Probability Reference Tables '!$C$33:$K$42,9),"ERR"))</f>
        <v>6</v>
      </c>
    </row>
    <row r="266" spans="1:20" x14ac:dyDescent="0.2">
      <c r="A266">
        <v>241</v>
      </c>
      <c r="B266" s="1">
        <f t="shared" ca="1" si="19"/>
        <v>0.90200228106071667</v>
      </c>
      <c r="C266" s="1">
        <f t="shared" ca="1" si="19"/>
        <v>0.32664070999850348</v>
      </c>
      <c r="D266" s="1">
        <f t="shared" ca="1" si="19"/>
        <v>0.82077087922256631</v>
      </c>
      <c r="E266" s="1">
        <f t="shared" ca="1" si="19"/>
        <v>0.16686771641869735</v>
      </c>
      <c r="F266" s="1">
        <f t="shared" ca="1" si="19"/>
        <v>0.12574001328636397</v>
      </c>
      <c r="G266" s="1">
        <f t="shared" ca="1" si="19"/>
        <v>7.3625217383008312E-2</v>
      </c>
      <c r="H266" s="1">
        <f t="shared" ca="1" si="19"/>
        <v>0.77363072893814655</v>
      </c>
      <c r="I266" s="1">
        <f t="shared" ca="1" si="19"/>
        <v>6.3482094378045528E-2</v>
      </c>
      <c r="L266">
        <v>241</v>
      </c>
      <c r="M266">
        <f ca="1">IF(AND($D$4="Weekday",$B$7="morning"),VLOOKUP('Simulation Array'!$B266,'Probability Reference Tables '!$C$12:$K$21,2),IF(AND($D$4="Weekday",$B$7="afternoon"),VLOOKUP('Simulation Array'!$B266,'Probability Reference Tables '!$C$33:$K$42,2),"ERR"))</f>
        <v>4</v>
      </c>
      <c r="N266">
        <f ca="1">IF(AND($D$4="Weekday",$B$7="morning"),VLOOKUP('Simulation Array'!$B266,'Probability Reference Tables '!$C$12:$K$21,3),IF(AND($D$4="Weekday",$B$7="afternoon"),VLOOKUP('Simulation Array'!$B266,'Probability Reference Tables '!$C$33:$K$42,3),"ERR"))</f>
        <v>2</v>
      </c>
      <c r="O266">
        <f ca="1">IF(AND($D$4="Weekday",$B$7="morning"),VLOOKUP('Simulation Array'!$B266,'Probability Reference Tables '!$C$12:$K$21,4),IF(AND($D$4="Weekday",$B$7="afternoon"),VLOOKUP('Simulation Array'!$B266,'Probability Reference Tables '!$C$33:$K$42,4),"ERR"))</f>
        <v>6</v>
      </c>
      <c r="P266">
        <f ca="1">IF(AND($D$4="Weekday",$B$7="morning"),VLOOKUP('Simulation Array'!$B266,'Probability Reference Tables '!$C$12:$K$21,5),IF(AND($D$4="Weekday",$B$7="afternoon"),VLOOKUP('Simulation Array'!$B266,'Probability Reference Tables '!$C$33:$K$42,5),"ERR"))</f>
        <v>4</v>
      </c>
      <c r="Q266">
        <f ca="1">IF(AND($D$4="Weekday",$B$7="morning"),VLOOKUP('Simulation Array'!$B266,'Probability Reference Tables '!$C$12:$K$21,6),IF(AND($D$4="Weekday",$B$7="afternoon"),VLOOKUP('Simulation Array'!$B266,'Probability Reference Tables '!$C$33:$K$42,6),"ERR"))</f>
        <v>3</v>
      </c>
      <c r="R266">
        <f ca="1">IF(AND($D$4="Weekday",$B$7="morning"),VLOOKUP('Simulation Array'!$B266,'Probability Reference Tables '!$C$12:$K$21,7),IF(AND($D$4="Weekday",$B$7="afternoon"),VLOOKUP('Simulation Array'!$B266,'Probability Reference Tables '!$C$33:$K$42,7),"ERR"))</f>
        <v>2</v>
      </c>
      <c r="S266">
        <f ca="1">IF(AND($D$4="Weekday",$B$7="morning"),VLOOKUP('Simulation Array'!$B266,'Probability Reference Tables '!$C$12:$K$21,8),IF(AND($D$4="Weekday",$B$7="afternoon"),VLOOKUP('Simulation Array'!$B266,'Probability Reference Tables '!$C$33:$K$42,8),"ERR"))</f>
        <v>1</v>
      </c>
      <c r="T266">
        <f ca="1">IF(AND($D$4="Weekday",$B$7="morning"),VLOOKUP('Simulation Array'!$B266,'Probability Reference Tables '!$C$12:$K$21,9),IF(AND($D$4="Weekday",$B$7="afternoon"),VLOOKUP('Simulation Array'!$B266,'Probability Reference Tables '!$C$33:$K$42,9),"ERR"))</f>
        <v>11</v>
      </c>
    </row>
    <row r="267" spans="1:20" x14ac:dyDescent="0.2">
      <c r="A267">
        <v>242</v>
      </c>
      <c r="B267" s="1">
        <f t="shared" ref="B267:I282" ca="1" si="20">RAND()</f>
        <v>0.93071368291538736</v>
      </c>
      <c r="C267" s="1">
        <f t="shared" ca="1" si="20"/>
        <v>0.83744969918835155</v>
      </c>
      <c r="D267" s="1">
        <f t="shared" ca="1" si="20"/>
        <v>0.89099870823190597</v>
      </c>
      <c r="E267" s="1">
        <f t="shared" ca="1" si="20"/>
        <v>6.6013083160649133E-2</v>
      </c>
      <c r="F267" s="1">
        <f t="shared" ca="1" si="20"/>
        <v>0.10667956943471335</v>
      </c>
      <c r="G267" s="1">
        <f t="shared" ca="1" si="20"/>
        <v>0.99193866839191025</v>
      </c>
      <c r="H267" s="1">
        <f t="shared" ca="1" si="20"/>
        <v>0.23162467628532557</v>
      </c>
      <c r="I267" s="1">
        <f t="shared" ca="1" si="20"/>
        <v>0.19952905032131729</v>
      </c>
      <c r="L267">
        <v>242</v>
      </c>
      <c r="M267">
        <f ca="1">IF(AND($D$4="Weekday",$B$7="morning"),VLOOKUP('Simulation Array'!$B267,'Probability Reference Tables '!$C$12:$K$21,2),IF(AND($D$4="Weekday",$B$7="afternoon"),VLOOKUP('Simulation Array'!$B267,'Probability Reference Tables '!$C$33:$K$42,2),"ERR"))</f>
        <v>4</v>
      </c>
      <c r="N267">
        <f ca="1">IF(AND($D$4="Weekday",$B$7="morning"),VLOOKUP('Simulation Array'!$B267,'Probability Reference Tables '!$C$12:$K$21,3),IF(AND($D$4="Weekday",$B$7="afternoon"),VLOOKUP('Simulation Array'!$B267,'Probability Reference Tables '!$C$33:$K$42,3),"ERR"))</f>
        <v>2</v>
      </c>
      <c r="O267">
        <f ca="1">IF(AND($D$4="Weekday",$B$7="morning"),VLOOKUP('Simulation Array'!$B267,'Probability Reference Tables '!$C$12:$K$21,4),IF(AND($D$4="Weekday",$B$7="afternoon"),VLOOKUP('Simulation Array'!$B267,'Probability Reference Tables '!$C$33:$K$42,4),"ERR"))</f>
        <v>6</v>
      </c>
      <c r="P267">
        <f ca="1">IF(AND($D$4="Weekday",$B$7="morning"),VLOOKUP('Simulation Array'!$B267,'Probability Reference Tables '!$C$12:$K$21,5),IF(AND($D$4="Weekday",$B$7="afternoon"),VLOOKUP('Simulation Array'!$B267,'Probability Reference Tables '!$C$33:$K$42,5),"ERR"))</f>
        <v>4</v>
      </c>
      <c r="Q267">
        <f ca="1">IF(AND($D$4="Weekday",$B$7="morning"),VLOOKUP('Simulation Array'!$B267,'Probability Reference Tables '!$C$12:$K$21,6),IF(AND($D$4="Weekday",$B$7="afternoon"),VLOOKUP('Simulation Array'!$B267,'Probability Reference Tables '!$C$33:$K$42,6),"ERR"))</f>
        <v>3</v>
      </c>
      <c r="R267">
        <f ca="1">IF(AND($D$4="Weekday",$B$7="morning"),VLOOKUP('Simulation Array'!$B267,'Probability Reference Tables '!$C$12:$K$21,7),IF(AND($D$4="Weekday",$B$7="afternoon"),VLOOKUP('Simulation Array'!$B267,'Probability Reference Tables '!$C$33:$K$42,7),"ERR"))</f>
        <v>2</v>
      </c>
      <c r="S267">
        <f ca="1">IF(AND($D$4="Weekday",$B$7="morning"),VLOOKUP('Simulation Array'!$B267,'Probability Reference Tables '!$C$12:$K$21,8),IF(AND($D$4="Weekday",$B$7="afternoon"),VLOOKUP('Simulation Array'!$B267,'Probability Reference Tables '!$C$33:$K$42,8),"ERR"))</f>
        <v>1</v>
      </c>
      <c r="T267">
        <f ca="1">IF(AND($D$4="Weekday",$B$7="morning"),VLOOKUP('Simulation Array'!$B267,'Probability Reference Tables '!$C$12:$K$21,9),IF(AND($D$4="Weekday",$B$7="afternoon"),VLOOKUP('Simulation Array'!$B267,'Probability Reference Tables '!$C$33:$K$42,9),"ERR"))</f>
        <v>11</v>
      </c>
    </row>
    <row r="268" spans="1:20" x14ac:dyDescent="0.2">
      <c r="A268">
        <v>243</v>
      </c>
      <c r="B268" s="1">
        <f t="shared" ca="1" si="20"/>
        <v>0.88328059275861748</v>
      </c>
      <c r="C268" s="1">
        <f t="shared" ca="1" si="20"/>
        <v>0.88451901720127257</v>
      </c>
      <c r="D268" s="1">
        <f t="shared" ca="1" si="20"/>
        <v>0.85978898529133529</v>
      </c>
      <c r="E268" s="1">
        <f t="shared" ca="1" si="20"/>
        <v>0.2498093505442941</v>
      </c>
      <c r="F268" s="1">
        <f t="shared" ca="1" si="20"/>
        <v>0.57725925327651617</v>
      </c>
      <c r="G268" s="1">
        <f t="shared" ca="1" si="20"/>
        <v>0.9241994581458397</v>
      </c>
      <c r="H268" s="1">
        <f t="shared" ca="1" si="20"/>
        <v>0.27168140997323942</v>
      </c>
      <c r="I268" s="1">
        <f t="shared" ca="1" si="20"/>
        <v>0.23544883403376193</v>
      </c>
      <c r="L268">
        <v>243</v>
      </c>
      <c r="M268">
        <f ca="1">IF(AND($D$4="Weekday",$B$7="morning"),VLOOKUP('Simulation Array'!$B268,'Probability Reference Tables '!$C$12:$K$21,2),IF(AND($D$4="Weekday",$B$7="afternoon"),VLOOKUP('Simulation Array'!$B268,'Probability Reference Tables '!$C$33:$K$42,2),"ERR"))</f>
        <v>4</v>
      </c>
      <c r="N268">
        <f ca="1">IF(AND($D$4="Weekday",$B$7="morning"),VLOOKUP('Simulation Array'!$B268,'Probability Reference Tables '!$C$12:$K$21,3),IF(AND($D$4="Weekday",$B$7="afternoon"),VLOOKUP('Simulation Array'!$B268,'Probability Reference Tables '!$C$33:$K$42,3),"ERR"))</f>
        <v>2</v>
      </c>
      <c r="O268">
        <f ca="1">IF(AND($D$4="Weekday",$B$7="morning"),VLOOKUP('Simulation Array'!$B268,'Probability Reference Tables '!$C$12:$K$21,4),IF(AND($D$4="Weekday",$B$7="afternoon"),VLOOKUP('Simulation Array'!$B268,'Probability Reference Tables '!$C$33:$K$42,4),"ERR"))</f>
        <v>6</v>
      </c>
      <c r="P268">
        <f ca="1">IF(AND($D$4="Weekday",$B$7="morning"),VLOOKUP('Simulation Array'!$B268,'Probability Reference Tables '!$C$12:$K$21,5),IF(AND($D$4="Weekday",$B$7="afternoon"),VLOOKUP('Simulation Array'!$B268,'Probability Reference Tables '!$C$33:$K$42,5),"ERR"))</f>
        <v>4</v>
      </c>
      <c r="Q268">
        <f ca="1">IF(AND($D$4="Weekday",$B$7="morning"),VLOOKUP('Simulation Array'!$B268,'Probability Reference Tables '!$C$12:$K$21,6),IF(AND($D$4="Weekday",$B$7="afternoon"),VLOOKUP('Simulation Array'!$B268,'Probability Reference Tables '!$C$33:$K$42,6),"ERR"))</f>
        <v>3</v>
      </c>
      <c r="R268">
        <f ca="1">IF(AND($D$4="Weekday",$B$7="morning"),VLOOKUP('Simulation Array'!$B268,'Probability Reference Tables '!$C$12:$K$21,7),IF(AND($D$4="Weekday",$B$7="afternoon"),VLOOKUP('Simulation Array'!$B268,'Probability Reference Tables '!$C$33:$K$42,7),"ERR"))</f>
        <v>2</v>
      </c>
      <c r="S268">
        <f ca="1">IF(AND($D$4="Weekday",$B$7="morning"),VLOOKUP('Simulation Array'!$B268,'Probability Reference Tables '!$C$12:$K$21,8),IF(AND($D$4="Weekday",$B$7="afternoon"),VLOOKUP('Simulation Array'!$B268,'Probability Reference Tables '!$C$33:$K$42,8),"ERR"))</f>
        <v>1</v>
      </c>
      <c r="T268">
        <f ca="1">IF(AND($D$4="Weekday",$B$7="morning"),VLOOKUP('Simulation Array'!$B268,'Probability Reference Tables '!$C$12:$K$21,9),IF(AND($D$4="Weekday",$B$7="afternoon"),VLOOKUP('Simulation Array'!$B268,'Probability Reference Tables '!$C$33:$K$42,9),"ERR"))</f>
        <v>11</v>
      </c>
    </row>
    <row r="269" spans="1:20" x14ac:dyDescent="0.2">
      <c r="A269">
        <v>244</v>
      </c>
      <c r="B269" s="1">
        <f t="shared" ca="1" si="20"/>
        <v>0.53568165970339454</v>
      </c>
      <c r="C269" s="1">
        <f t="shared" ca="1" si="20"/>
        <v>0.9428144728850365</v>
      </c>
      <c r="D269" s="1">
        <f t="shared" ca="1" si="20"/>
        <v>0.20187369683329959</v>
      </c>
      <c r="E269" s="1">
        <f t="shared" ca="1" si="20"/>
        <v>0.40061570628315002</v>
      </c>
      <c r="F269" s="1">
        <f t="shared" ca="1" si="20"/>
        <v>0.44649541981032081</v>
      </c>
      <c r="G269" s="1">
        <f t="shared" ca="1" si="20"/>
        <v>0.69775215512855382</v>
      </c>
      <c r="H269" s="1">
        <f t="shared" ca="1" si="20"/>
        <v>0.56383400652302462</v>
      </c>
      <c r="I269" s="1">
        <f t="shared" ca="1" si="20"/>
        <v>0.24233151588901514</v>
      </c>
      <c r="L269">
        <v>244</v>
      </c>
      <c r="M269">
        <f ca="1">IF(AND($D$4="Weekday",$B$7="morning"),VLOOKUP('Simulation Array'!$B269,'Probability Reference Tables '!$C$12:$K$21,2),IF(AND($D$4="Weekday",$B$7="afternoon"),VLOOKUP('Simulation Array'!$B269,'Probability Reference Tables '!$C$33:$K$42,2),"ERR"))</f>
        <v>2</v>
      </c>
      <c r="N269">
        <f ca="1">IF(AND($D$4="Weekday",$B$7="morning"),VLOOKUP('Simulation Array'!$B269,'Probability Reference Tables '!$C$12:$K$21,3),IF(AND($D$4="Weekday",$B$7="afternoon"),VLOOKUP('Simulation Array'!$B269,'Probability Reference Tables '!$C$33:$K$42,3),"ERR"))</f>
        <v>1</v>
      </c>
      <c r="O269">
        <f ca="1">IF(AND($D$4="Weekday",$B$7="morning"),VLOOKUP('Simulation Array'!$B269,'Probability Reference Tables '!$C$12:$K$21,4),IF(AND($D$4="Weekday",$B$7="afternoon"),VLOOKUP('Simulation Array'!$B269,'Probability Reference Tables '!$C$33:$K$42,4),"ERR"))</f>
        <v>3</v>
      </c>
      <c r="P269">
        <f ca="1">IF(AND($D$4="Weekday",$B$7="morning"),VLOOKUP('Simulation Array'!$B269,'Probability Reference Tables '!$C$12:$K$21,5),IF(AND($D$4="Weekday",$B$7="afternoon"),VLOOKUP('Simulation Array'!$B269,'Probability Reference Tables '!$C$33:$K$42,5),"ERR"))</f>
        <v>2</v>
      </c>
      <c r="Q269">
        <f ca="1">IF(AND($D$4="Weekday",$B$7="morning"),VLOOKUP('Simulation Array'!$B269,'Probability Reference Tables '!$C$12:$K$21,6),IF(AND($D$4="Weekday",$B$7="afternoon"),VLOOKUP('Simulation Array'!$B269,'Probability Reference Tables '!$C$33:$K$42,6),"ERR"))</f>
        <v>2</v>
      </c>
      <c r="R269">
        <f ca="1">IF(AND($D$4="Weekday",$B$7="morning"),VLOOKUP('Simulation Array'!$B269,'Probability Reference Tables '!$C$12:$K$21,7),IF(AND($D$4="Weekday",$B$7="afternoon"),VLOOKUP('Simulation Array'!$B269,'Probability Reference Tables '!$C$33:$K$42,7),"ERR"))</f>
        <v>1</v>
      </c>
      <c r="S269">
        <f ca="1">IF(AND($D$4="Weekday",$B$7="morning"),VLOOKUP('Simulation Array'!$B269,'Probability Reference Tables '!$C$12:$K$21,8),IF(AND($D$4="Weekday",$B$7="afternoon"),VLOOKUP('Simulation Array'!$B269,'Probability Reference Tables '!$C$33:$K$42,8),"ERR"))</f>
        <v>1</v>
      </c>
      <c r="T269">
        <f ca="1">IF(AND($D$4="Weekday",$B$7="morning"),VLOOKUP('Simulation Array'!$B269,'Probability Reference Tables '!$C$12:$K$21,9),IF(AND($D$4="Weekday",$B$7="afternoon"),VLOOKUP('Simulation Array'!$B269,'Probability Reference Tables '!$C$33:$K$42,9),"ERR"))</f>
        <v>5</v>
      </c>
    </row>
    <row r="270" spans="1:20" x14ac:dyDescent="0.2">
      <c r="A270">
        <v>245</v>
      </c>
      <c r="B270" s="1">
        <f t="shared" ca="1" si="20"/>
        <v>0.75604604709520351</v>
      </c>
      <c r="C270" s="1">
        <f t="shared" ca="1" si="20"/>
        <v>3.6037916192350639E-2</v>
      </c>
      <c r="D270" s="1">
        <f t="shared" ca="1" si="20"/>
        <v>6.5244277898762526E-2</v>
      </c>
      <c r="E270" s="1">
        <f t="shared" ca="1" si="20"/>
        <v>0.24345174378142176</v>
      </c>
      <c r="F270" s="1">
        <f t="shared" ca="1" si="20"/>
        <v>0.69375694755505635</v>
      </c>
      <c r="G270" s="1">
        <f t="shared" ca="1" si="20"/>
        <v>0.12653837133998813</v>
      </c>
      <c r="H270" s="1">
        <f t="shared" ca="1" si="20"/>
        <v>9.9826644035431511E-2</v>
      </c>
      <c r="I270" s="1">
        <f t="shared" ca="1" si="20"/>
        <v>0.50784571204188533</v>
      </c>
      <c r="L270">
        <v>245</v>
      </c>
      <c r="M270">
        <f ca="1">IF(AND($D$4="Weekday",$B$7="morning"),VLOOKUP('Simulation Array'!$B270,'Probability Reference Tables '!$C$12:$K$21,2),IF(AND($D$4="Weekday",$B$7="afternoon"),VLOOKUP('Simulation Array'!$B270,'Probability Reference Tables '!$C$33:$K$42,2),"ERR"))</f>
        <v>3</v>
      </c>
      <c r="N270">
        <f ca="1">IF(AND($D$4="Weekday",$B$7="morning"),VLOOKUP('Simulation Array'!$B270,'Probability Reference Tables '!$C$12:$K$21,3),IF(AND($D$4="Weekday",$B$7="afternoon"),VLOOKUP('Simulation Array'!$B270,'Probability Reference Tables '!$C$33:$K$42,3),"ERR"))</f>
        <v>2</v>
      </c>
      <c r="O270">
        <f ca="1">IF(AND($D$4="Weekday",$B$7="morning"),VLOOKUP('Simulation Array'!$B270,'Probability Reference Tables '!$C$12:$K$21,4),IF(AND($D$4="Weekday",$B$7="afternoon"),VLOOKUP('Simulation Array'!$B270,'Probability Reference Tables '!$C$33:$K$42,4),"ERR"))</f>
        <v>5</v>
      </c>
      <c r="P270">
        <f ca="1">IF(AND($D$4="Weekday",$B$7="morning"),VLOOKUP('Simulation Array'!$B270,'Probability Reference Tables '!$C$12:$K$21,5),IF(AND($D$4="Weekday",$B$7="afternoon"),VLOOKUP('Simulation Array'!$B270,'Probability Reference Tables '!$C$33:$K$42,5),"ERR"))</f>
        <v>3</v>
      </c>
      <c r="Q270">
        <f ca="1">IF(AND($D$4="Weekday",$B$7="morning"),VLOOKUP('Simulation Array'!$B270,'Probability Reference Tables '!$C$12:$K$21,6),IF(AND($D$4="Weekday",$B$7="afternoon"),VLOOKUP('Simulation Array'!$B270,'Probability Reference Tables '!$C$33:$K$42,6),"ERR"))</f>
        <v>3</v>
      </c>
      <c r="R270">
        <f ca="1">IF(AND($D$4="Weekday",$B$7="morning"),VLOOKUP('Simulation Array'!$B270,'Probability Reference Tables '!$C$12:$K$21,7),IF(AND($D$4="Weekday",$B$7="afternoon"),VLOOKUP('Simulation Array'!$B270,'Probability Reference Tables '!$C$33:$K$42,7),"ERR"))</f>
        <v>2</v>
      </c>
      <c r="S270">
        <f ca="1">IF(AND($D$4="Weekday",$B$7="morning"),VLOOKUP('Simulation Array'!$B270,'Probability Reference Tables '!$C$12:$K$21,8),IF(AND($D$4="Weekday",$B$7="afternoon"),VLOOKUP('Simulation Array'!$B270,'Probability Reference Tables '!$C$33:$K$42,8),"ERR"))</f>
        <v>1</v>
      </c>
      <c r="T270">
        <f ca="1">IF(AND($D$4="Weekday",$B$7="morning"),VLOOKUP('Simulation Array'!$B270,'Probability Reference Tables '!$C$12:$K$21,9),IF(AND($D$4="Weekday",$B$7="afternoon"),VLOOKUP('Simulation Array'!$B270,'Probability Reference Tables '!$C$33:$K$42,9),"ERR"))</f>
        <v>10</v>
      </c>
    </row>
    <row r="271" spans="1:20" x14ac:dyDescent="0.2">
      <c r="A271">
        <v>246</v>
      </c>
      <c r="B271" s="1">
        <f t="shared" ca="1" si="20"/>
        <v>0.48166686866834962</v>
      </c>
      <c r="C271" s="1">
        <f t="shared" ca="1" si="20"/>
        <v>0.23473885937072059</v>
      </c>
      <c r="D271" s="1">
        <f t="shared" ca="1" si="20"/>
        <v>0.12088024738259928</v>
      </c>
      <c r="E271" s="1">
        <f t="shared" ca="1" si="20"/>
        <v>0.50246751206554596</v>
      </c>
      <c r="F271" s="1">
        <f t="shared" ca="1" si="20"/>
        <v>0.91943722373511194</v>
      </c>
      <c r="G271" s="1">
        <f t="shared" ca="1" si="20"/>
        <v>0.17206653278311079</v>
      </c>
      <c r="H271" s="1">
        <f t="shared" ca="1" si="20"/>
        <v>0.87681418344477458</v>
      </c>
      <c r="I271" s="1">
        <f t="shared" ca="1" si="20"/>
        <v>0.27508524604901596</v>
      </c>
      <c r="L271">
        <v>246</v>
      </c>
      <c r="M271">
        <f ca="1">IF(AND($D$4="Weekday",$B$7="morning"),VLOOKUP('Simulation Array'!$B271,'Probability Reference Tables '!$C$12:$K$21,2),IF(AND($D$4="Weekday",$B$7="afternoon"),VLOOKUP('Simulation Array'!$B271,'Probability Reference Tables '!$C$33:$K$42,2),"ERR"))</f>
        <v>2</v>
      </c>
      <c r="N271">
        <f ca="1">IF(AND($D$4="Weekday",$B$7="morning"),VLOOKUP('Simulation Array'!$B271,'Probability Reference Tables '!$C$12:$K$21,3),IF(AND($D$4="Weekday",$B$7="afternoon"),VLOOKUP('Simulation Array'!$B271,'Probability Reference Tables '!$C$33:$K$42,3),"ERR"))</f>
        <v>1</v>
      </c>
      <c r="O271">
        <f ca="1">IF(AND($D$4="Weekday",$B$7="morning"),VLOOKUP('Simulation Array'!$B271,'Probability Reference Tables '!$C$12:$K$21,4),IF(AND($D$4="Weekday",$B$7="afternoon"),VLOOKUP('Simulation Array'!$B271,'Probability Reference Tables '!$C$33:$K$42,4),"ERR"))</f>
        <v>3</v>
      </c>
      <c r="P271">
        <f ca="1">IF(AND($D$4="Weekday",$B$7="morning"),VLOOKUP('Simulation Array'!$B271,'Probability Reference Tables '!$C$12:$K$21,5),IF(AND($D$4="Weekday",$B$7="afternoon"),VLOOKUP('Simulation Array'!$B271,'Probability Reference Tables '!$C$33:$K$42,5),"ERR"))</f>
        <v>2</v>
      </c>
      <c r="Q271">
        <f ca="1">IF(AND($D$4="Weekday",$B$7="morning"),VLOOKUP('Simulation Array'!$B271,'Probability Reference Tables '!$C$12:$K$21,6),IF(AND($D$4="Weekday",$B$7="afternoon"),VLOOKUP('Simulation Array'!$B271,'Probability Reference Tables '!$C$33:$K$42,6),"ERR"))</f>
        <v>2</v>
      </c>
      <c r="R271">
        <f ca="1">IF(AND($D$4="Weekday",$B$7="morning"),VLOOKUP('Simulation Array'!$B271,'Probability Reference Tables '!$C$12:$K$21,7),IF(AND($D$4="Weekday",$B$7="afternoon"),VLOOKUP('Simulation Array'!$B271,'Probability Reference Tables '!$C$33:$K$42,7),"ERR"))</f>
        <v>1</v>
      </c>
      <c r="S271">
        <f ca="1">IF(AND($D$4="Weekday",$B$7="morning"),VLOOKUP('Simulation Array'!$B271,'Probability Reference Tables '!$C$12:$K$21,8),IF(AND($D$4="Weekday",$B$7="afternoon"),VLOOKUP('Simulation Array'!$B271,'Probability Reference Tables '!$C$33:$K$42,8),"ERR"))</f>
        <v>1</v>
      </c>
      <c r="T271">
        <f ca="1">IF(AND($D$4="Weekday",$B$7="morning"),VLOOKUP('Simulation Array'!$B271,'Probability Reference Tables '!$C$12:$K$21,9),IF(AND($D$4="Weekday",$B$7="afternoon"),VLOOKUP('Simulation Array'!$B271,'Probability Reference Tables '!$C$33:$K$42,9),"ERR"))</f>
        <v>5</v>
      </c>
    </row>
    <row r="272" spans="1:20" x14ac:dyDescent="0.2">
      <c r="A272">
        <v>247</v>
      </c>
      <c r="B272" s="1">
        <f t="shared" ca="1" si="20"/>
        <v>7.2162947324853399E-2</v>
      </c>
      <c r="C272" s="1">
        <f t="shared" ca="1" si="20"/>
        <v>0.76768088134198575</v>
      </c>
      <c r="D272" s="1">
        <f t="shared" ca="1" si="20"/>
        <v>0.53353804729716592</v>
      </c>
      <c r="E272" s="1">
        <f t="shared" ca="1" si="20"/>
        <v>4.2602379310307525E-2</v>
      </c>
      <c r="F272" s="1">
        <f t="shared" ca="1" si="20"/>
        <v>0.12709470410050272</v>
      </c>
      <c r="G272" s="1">
        <f t="shared" ca="1" si="20"/>
        <v>0.17019998092160948</v>
      </c>
      <c r="H272" s="1">
        <f t="shared" ca="1" si="20"/>
        <v>4.5127305174203602E-2</v>
      </c>
      <c r="I272" s="1">
        <f t="shared" ca="1" si="20"/>
        <v>0.29766832046197267</v>
      </c>
      <c r="L272">
        <v>247</v>
      </c>
      <c r="M272">
        <f ca="1">IF(AND($D$4="Weekday",$B$7="morning"),VLOOKUP('Simulation Array'!$B272,'Probability Reference Tables '!$C$12:$K$21,2),IF(AND($D$4="Weekday",$B$7="afternoon"),VLOOKUP('Simulation Array'!$B272,'Probability Reference Tables '!$C$33:$K$42,2),"ERR"))</f>
        <v>1</v>
      </c>
      <c r="N272">
        <f ca="1">IF(AND($D$4="Weekday",$B$7="morning"),VLOOKUP('Simulation Array'!$B272,'Probability Reference Tables '!$C$12:$K$21,3),IF(AND($D$4="Weekday",$B$7="afternoon"),VLOOKUP('Simulation Array'!$B272,'Probability Reference Tables '!$C$33:$K$42,3),"ERR"))</f>
        <v>1</v>
      </c>
      <c r="O272">
        <f ca="1">IF(AND($D$4="Weekday",$B$7="morning"),VLOOKUP('Simulation Array'!$B272,'Probability Reference Tables '!$C$12:$K$21,4),IF(AND($D$4="Weekday",$B$7="afternoon"),VLOOKUP('Simulation Array'!$B272,'Probability Reference Tables '!$C$33:$K$42,4),"ERR"))</f>
        <v>1</v>
      </c>
      <c r="P272">
        <f ca="1">IF(AND($D$4="Weekday",$B$7="morning"),VLOOKUP('Simulation Array'!$B272,'Probability Reference Tables '!$C$12:$K$21,5),IF(AND($D$4="Weekday",$B$7="afternoon"),VLOOKUP('Simulation Array'!$B272,'Probability Reference Tables '!$C$33:$K$42,5),"ERR"))</f>
        <v>1</v>
      </c>
      <c r="Q272">
        <f ca="1">IF(AND($D$4="Weekday",$B$7="morning"),VLOOKUP('Simulation Array'!$B272,'Probability Reference Tables '!$C$12:$K$21,6),IF(AND($D$4="Weekday",$B$7="afternoon"),VLOOKUP('Simulation Array'!$B272,'Probability Reference Tables '!$C$33:$K$42,6),"ERR"))</f>
        <v>1</v>
      </c>
      <c r="R272">
        <f ca="1">IF(AND($D$4="Weekday",$B$7="morning"),VLOOKUP('Simulation Array'!$B272,'Probability Reference Tables '!$C$12:$K$21,7),IF(AND($D$4="Weekday",$B$7="afternoon"),VLOOKUP('Simulation Array'!$B272,'Probability Reference Tables '!$C$33:$K$42,7),"ERR"))</f>
        <v>1</v>
      </c>
      <c r="S272">
        <f ca="1">IF(AND($D$4="Weekday",$B$7="morning"),VLOOKUP('Simulation Array'!$B272,'Probability Reference Tables '!$C$12:$K$21,8),IF(AND($D$4="Weekday",$B$7="afternoon"),VLOOKUP('Simulation Array'!$B272,'Probability Reference Tables '!$C$33:$K$42,8),"ERR"))</f>
        <v>1</v>
      </c>
      <c r="T272">
        <f ca="1">IF(AND($D$4="Weekday",$B$7="morning"),VLOOKUP('Simulation Array'!$B272,'Probability Reference Tables '!$C$12:$K$21,9),IF(AND($D$4="Weekday",$B$7="afternoon"),VLOOKUP('Simulation Array'!$B272,'Probability Reference Tables '!$C$33:$K$42,9),"ERR"))</f>
        <v>0</v>
      </c>
    </row>
    <row r="273" spans="1:20" x14ac:dyDescent="0.2">
      <c r="A273">
        <v>248</v>
      </c>
      <c r="B273" s="1">
        <f t="shared" ca="1" si="20"/>
        <v>0.20297301495685849</v>
      </c>
      <c r="C273" s="1">
        <f t="shared" ca="1" si="20"/>
        <v>0.9591318206454944</v>
      </c>
      <c r="D273" s="1">
        <f t="shared" ca="1" si="20"/>
        <v>0.27662933194130701</v>
      </c>
      <c r="E273" s="1">
        <f t="shared" ca="1" si="20"/>
        <v>0.78787389559750975</v>
      </c>
      <c r="F273" s="1">
        <f t="shared" ca="1" si="20"/>
        <v>0.6265285193655219</v>
      </c>
      <c r="G273" s="1">
        <f t="shared" ca="1" si="20"/>
        <v>0.61384023612354011</v>
      </c>
      <c r="H273" s="1">
        <f t="shared" ca="1" si="20"/>
        <v>0.21544062397273922</v>
      </c>
      <c r="I273" s="1">
        <f t="shared" ca="1" si="20"/>
        <v>0.86915117028970257</v>
      </c>
      <c r="L273">
        <v>248</v>
      </c>
      <c r="M273">
        <f ca="1">IF(AND($D$4="Weekday",$B$7="morning"),VLOOKUP('Simulation Array'!$B273,'Probability Reference Tables '!$C$12:$K$21,2),IF(AND($D$4="Weekday",$B$7="afternoon"),VLOOKUP('Simulation Array'!$B273,'Probability Reference Tables '!$C$33:$K$42,2),"ERR"))</f>
        <v>1</v>
      </c>
      <c r="N273">
        <f ca="1">IF(AND($D$4="Weekday",$B$7="morning"),VLOOKUP('Simulation Array'!$B273,'Probability Reference Tables '!$C$12:$K$21,3),IF(AND($D$4="Weekday",$B$7="afternoon"),VLOOKUP('Simulation Array'!$B273,'Probability Reference Tables '!$C$33:$K$42,3),"ERR"))</f>
        <v>1</v>
      </c>
      <c r="O273">
        <f ca="1">IF(AND($D$4="Weekday",$B$7="morning"),VLOOKUP('Simulation Array'!$B273,'Probability Reference Tables '!$C$12:$K$21,4),IF(AND($D$4="Weekday",$B$7="afternoon"),VLOOKUP('Simulation Array'!$B273,'Probability Reference Tables '!$C$33:$K$42,4),"ERR"))</f>
        <v>1</v>
      </c>
      <c r="P273">
        <f ca="1">IF(AND($D$4="Weekday",$B$7="morning"),VLOOKUP('Simulation Array'!$B273,'Probability Reference Tables '!$C$12:$K$21,5),IF(AND($D$4="Weekday",$B$7="afternoon"),VLOOKUP('Simulation Array'!$B273,'Probability Reference Tables '!$C$33:$K$42,5),"ERR"))</f>
        <v>1</v>
      </c>
      <c r="Q273">
        <f ca="1">IF(AND($D$4="Weekday",$B$7="morning"),VLOOKUP('Simulation Array'!$B273,'Probability Reference Tables '!$C$12:$K$21,6),IF(AND($D$4="Weekday",$B$7="afternoon"),VLOOKUP('Simulation Array'!$B273,'Probability Reference Tables '!$C$33:$K$42,6),"ERR"))</f>
        <v>1</v>
      </c>
      <c r="R273">
        <f ca="1">IF(AND($D$4="Weekday",$B$7="morning"),VLOOKUP('Simulation Array'!$B273,'Probability Reference Tables '!$C$12:$K$21,7),IF(AND($D$4="Weekday",$B$7="afternoon"),VLOOKUP('Simulation Array'!$B273,'Probability Reference Tables '!$C$33:$K$42,7),"ERR"))</f>
        <v>1</v>
      </c>
      <c r="S273">
        <f ca="1">IF(AND($D$4="Weekday",$B$7="morning"),VLOOKUP('Simulation Array'!$B273,'Probability Reference Tables '!$C$12:$K$21,8),IF(AND($D$4="Weekday",$B$7="afternoon"),VLOOKUP('Simulation Array'!$B273,'Probability Reference Tables '!$C$33:$K$42,8),"ERR"))</f>
        <v>1</v>
      </c>
      <c r="T273">
        <f ca="1">IF(AND($D$4="Weekday",$B$7="morning"),VLOOKUP('Simulation Array'!$B273,'Probability Reference Tables '!$C$12:$K$21,9),IF(AND($D$4="Weekday",$B$7="afternoon"),VLOOKUP('Simulation Array'!$B273,'Probability Reference Tables '!$C$33:$K$42,9),"ERR"))</f>
        <v>1</v>
      </c>
    </row>
    <row r="274" spans="1:20" x14ac:dyDescent="0.2">
      <c r="A274">
        <v>249</v>
      </c>
      <c r="B274" s="1">
        <f t="shared" ca="1" si="20"/>
        <v>0.62616941192856734</v>
      </c>
      <c r="C274" s="1">
        <f t="shared" ca="1" si="20"/>
        <v>0.30798271400664412</v>
      </c>
      <c r="D274" s="1">
        <f t="shared" ca="1" si="20"/>
        <v>0.82297922379560007</v>
      </c>
      <c r="E274" s="1">
        <f t="shared" ca="1" si="20"/>
        <v>0.82162919737841222</v>
      </c>
      <c r="F274" s="1">
        <f t="shared" ca="1" si="20"/>
        <v>0.92606095635964725</v>
      </c>
      <c r="G274" s="1">
        <f t="shared" ca="1" si="20"/>
        <v>0.69300134867207563</v>
      </c>
      <c r="H274" s="1">
        <f t="shared" ca="1" si="20"/>
        <v>0.19190151719381088</v>
      </c>
      <c r="I274" s="1">
        <f t="shared" ca="1" si="20"/>
        <v>0.72409364454201264</v>
      </c>
      <c r="L274">
        <v>249</v>
      </c>
      <c r="M274">
        <f ca="1">IF(AND($D$4="Weekday",$B$7="morning"),VLOOKUP('Simulation Array'!$B274,'Probability Reference Tables '!$C$12:$K$21,2),IF(AND($D$4="Weekday",$B$7="afternoon"),VLOOKUP('Simulation Array'!$B274,'Probability Reference Tables '!$C$33:$K$42,2),"ERR"))</f>
        <v>2</v>
      </c>
      <c r="N274">
        <f ca="1">IF(AND($D$4="Weekday",$B$7="morning"),VLOOKUP('Simulation Array'!$B274,'Probability Reference Tables '!$C$12:$K$21,3),IF(AND($D$4="Weekday",$B$7="afternoon"),VLOOKUP('Simulation Array'!$B274,'Probability Reference Tables '!$C$33:$K$42,3),"ERR"))</f>
        <v>1</v>
      </c>
      <c r="O274">
        <f ca="1">IF(AND($D$4="Weekday",$B$7="morning"),VLOOKUP('Simulation Array'!$B274,'Probability Reference Tables '!$C$12:$K$21,4),IF(AND($D$4="Weekday",$B$7="afternoon"),VLOOKUP('Simulation Array'!$B274,'Probability Reference Tables '!$C$33:$K$42,4),"ERR"))</f>
        <v>3</v>
      </c>
      <c r="P274">
        <f ca="1">IF(AND($D$4="Weekday",$B$7="morning"),VLOOKUP('Simulation Array'!$B274,'Probability Reference Tables '!$C$12:$K$21,5),IF(AND($D$4="Weekday",$B$7="afternoon"),VLOOKUP('Simulation Array'!$B274,'Probability Reference Tables '!$C$33:$K$42,5),"ERR"))</f>
        <v>2</v>
      </c>
      <c r="Q274">
        <f ca="1">IF(AND($D$4="Weekday",$B$7="morning"),VLOOKUP('Simulation Array'!$B274,'Probability Reference Tables '!$C$12:$K$21,6),IF(AND($D$4="Weekday",$B$7="afternoon"),VLOOKUP('Simulation Array'!$B274,'Probability Reference Tables '!$C$33:$K$42,6),"ERR"))</f>
        <v>2</v>
      </c>
      <c r="R274">
        <f ca="1">IF(AND($D$4="Weekday",$B$7="morning"),VLOOKUP('Simulation Array'!$B274,'Probability Reference Tables '!$C$12:$K$21,7),IF(AND($D$4="Weekday",$B$7="afternoon"),VLOOKUP('Simulation Array'!$B274,'Probability Reference Tables '!$C$33:$K$42,7),"ERR"))</f>
        <v>1</v>
      </c>
      <c r="S274">
        <f ca="1">IF(AND($D$4="Weekday",$B$7="morning"),VLOOKUP('Simulation Array'!$B274,'Probability Reference Tables '!$C$12:$K$21,8),IF(AND($D$4="Weekday",$B$7="afternoon"),VLOOKUP('Simulation Array'!$B274,'Probability Reference Tables '!$C$33:$K$42,8),"ERR"))</f>
        <v>1</v>
      </c>
      <c r="T274">
        <f ca="1">IF(AND($D$4="Weekday",$B$7="morning"),VLOOKUP('Simulation Array'!$B274,'Probability Reference Tables '!$C$12:$K$21,9),IF(AND($D$4="Weekday",$B$7="afternoon"),VLOOKUP('Simulation Array'!$B274,'Probability Reference Tables '!$C$33:$K$42,9),"ERR"))</f>
        <v>6</v>
      </c>
    </row>
    <row r="275" spans="1:20" x14ac:dyDescent="0.2">
      <c r="A275">
        <v>250</v>
      </c>
      <c r="B275" s="1">
        <f t="shared" ca="1" si="20"/>
        <v>0.88700069587577124</v>
      </c>
      <c r="C275" s="1">
        <f t="shared" ca="1" si="20"/>
        <v>0.31300226735276204</v>
      </c>
      <c r="D275" s="1">
        <f t="shared" ca="1" si="20"/>
        <v>3.759491444374663E-2</v>
      </c>
      <c r="E275" s="1">
        <f t="shared" ca="1" si="20"/>
        <v>2.2444462494733752E-2</v>
      </c>
      <c r="F275" s="1">
        <f t="shared" ca="1" si="20"/>
        <v>0.77583143559622469</v>
      </c>
      <c r="G275" s="1">
        <f t="shared" ca="1" si="20"/>
        <v>0.24377648434048871</v>
      </c>
      <c r="H275" s="1">
        <f t="shared" ca="1" si="20"/>
        <v>6.0393134125079739E-2</v>
      </c>
      <c r="I275" s="1">
        <f t="shared" ca="1" si="20"/>
        <v>1.773533314202913E-2</v>
      </c>
      <c r="L275">
        <v>250</v>
      </c>
      <c r="M275">
        <f ca="1">IF(AND($D$4="Weekday",$B$7="morning"),VLOOKUP('Simulation Array'!$B275,'Probability Reference Tables '!$C$12:$K$21,2),IF(AND($D$4="Weekday",$B$7="afternoon"),VLOOKUP('Simulation Array'!$B275,'Probability Reference Tables '!$C$33:$K$42,2),"ERR"))</f>
        <v>4</v>
      </c>
      <c r="N275">
        <f ca="1">IF(AND($D$4="Weekday",$B$7="morning"),VLOOKUP('Simulation Array'!$B275,'Probability Reference Tables '!$C$12:$K$21,3),IF(AND($D$4="Weekday",$B$7="afternoon"),VLOOKUP('Simulation Array'!$B275,'Probability Reference Tables '!$C$33:$K$42,3),"ERR"))</f>
        <v>2</v>
      </c>
      <c r="O275">
        <f ca="1">IF(AND($D$4="Weekday",$B$7="morning"),VLOOKUP('Simulation Array'!$B275,'Probability Reference Tables '!$C$12:$K$21,4),IF(AND($D$4="Weekday",$B$7="afternoon"),VLOOKUP('Simulation Array'!$B275,'Probability Reference Tables '!$C$33:$K$42,4),"ERR"))</f>
        <v>6</v>
      </c>
      <c r="P275">
        <f ca="1">IF(AND($D$4="Weekday",$B$7="morning"),VLOOKUP('Simulation Array'!$B275,'Probability Reference Tables '!$C$12:$K$21,5),IF(AND($D$4="Weekday",$B$7="afternoon"),VLOOKUP('Simulation Array'!$B275,'Probability Reference Tables '!$C$33:$K$42,5),"ERR"))</f>
        <v>4</v>
      </c>
      <c r="Q275">
        <f ca="1">IF(AND($D$4="Weekday",$B$7="morning"),VLOOKUP('Simulation Array'!$B275,'Probability Reference Tables '!$C$12:$K$21,6),IF(AND($D$4="Weekday",$B$7="afternoon"),VLOOKUP('Simulation Array'!$B275,'Probability Reference Tables '!$C$33:$K$42,6),"ERR"))</f>
        <v>3</v>
      </c>
      <c r="R275">
        <f ca="1">IF(AND($D$4="Weekday",$B$7="morning"),VLOOKUP('Simulation Array'!$B275,'Probability Reference Tables '!$C$12:$K$21,7),IF(AND($D$4="Weekday",$B$7="afternoon"),VLOOKUP('Simulation Array'!$B275,'Probability Reference Tables '!$C$33:$K$42,7),"ERR"))</f>
        <v>2</v>
      </c>
      <c r="S275">
        <f ca="1">IF(AND($D$4="Weekday",$B$7="morning"),VLOOKUP('Simulation Array'!$B275,'Probability Reference Tables '!$C$12:$K$21,8),IF(AND($D$4="Weekday",$B$7="afternoon"),VLOOKUP('Simulation Array'!$B275,'Probability Reference Tables '!$C$33:$K$42,8),"ERR"))</f>
        <v>1</v>
      </c>
      <c r="T275">
        <f ca="1">IF(AND($D$4="Weekday",$B$7="morning"),VLOOKUP('Simulation Array'!$B275,'Probability Reference Tables '!$C$12:$K$21,9),IF(AND($D$4="Weekday",$B$7="afternoon"),VLOOKUP('Simulation Array'!$B275,'Probability Reference Tables '!$C$33:$K$42,9),"ERR"))</f>
        <v>11</v>
      </c>
    </row>
    <row r="276" spans="1:20" x14ac:dyDescent="0.2">
      <c r="A276">
        <v>251</v>
      </c>
      <c r="B276" s="1">
        <f t="shared" ca="1" si="20"/>
        <v>0.18080695585304607</v>
      </c>
      <c r="C276" s="1">
        <f t="shared" ca="1" si="20"/>
        <v>0.74668244052592125</v>
      </c>
      <c r="D276" s="1">
        <f t="shared" ca="1" si="20"/>
        <v>9.3118218176905909E-2</v>
      </c>
      <c r="E276" s="1">
        <f t="shared" ca="1" si="20"/>
        <v>0.55744422205020028</v>
      </c>
      <c r="F276" s="1">
        <f t="shared" ca="1" si="20"/>
        <v>0.49934982418758922</v>
      </c>
      <c r="G276" s="1">
        <f t="shared" ca="1" si="20"/>
        <v>0.96154730142539047</v>
      </c>
      <c r="H276" s="1">
        <f t="shared" ca="1" si="20"/>
        <v>0.73036601398886825</v>
      </c>
      <c r="I276" s="1">
        <f t="shared" ca="1" si="20"/>
        <v>0.10427111483235618</v>
      </c>
      <c r="L276">
        <v>251</v>
      </c>
      <c r="M276">
        <f ca="1">IF(AND($D$4="Weekday",$B$7="morning"),VLOOKUP('Simulation Array'!$B276,'Probability Reference Tables '!$C$12:$K$21,2),IF(AND($D$4="Weekday",$B$7="afternoon"),VLOOKUP('Simulation Array'!$B276,'Probability Reference Tables '!$C$33:$K$42,2),"ERR"))</f>
        <v>1</v>
      </c>
      <c r="N276">
        <f ca="1">IF(AND($D$4="Weekday",$B$7="morning"),VLOOKUP('Simulation Array'!$B276,'Probability Reference Tables '!$C$12:$K$21,3),IF(AND($D$4="Weekday",$B$7="afternoon"),VLOOKUP('Simulation Array'!$B276,'Probability Reference Tables '!$C$33:$K$42,3),"ERR"))</f>
        <v>1</v>
      </c>
      <c r="O276">
        <f ca="1">IF(AND($D$4="Weekday",$B$7="morning"),VLOOKUP('Simulation Array'!$B276,'Probability Reference Tables '!$C$12:$K$21,4),IF(AND($D$4="Weekday",$B$7="afternoon"),VLOOKUP('Simulation Array'!$B276,'Probability Reference Tables '!$C$33:$K$42,4),"ERR"))</f>
        <v>1</v>
      </c>
      <c r="P276">
        <f ca="1">IF(AND($D$4="Weekday",$B$7="morning"),VLOOKUP('Simulation Array'!$B276,'Probability Reference Tables '!$C$12:$K$21,5),IF(AND($D$4="Weekday",$B$7="afternoon"),VLOOKUP('Simulation Array'!$B276,'Probability Reference Tables '!$C$33:$K$42,5),"ERR"))</f>
        <v>1</v>
      </c>
      <c r="Q276">
        <f ca="1">IF(AND($D$4="Weekday",$B$7="morning"),VLOOKUP('Simulation Array'!$B276,'Probability Reference Tables '!$C$12:$K$21,6),IF(AND($D$4="Weekday",$B$7="afternoon"),VLOOKUP('Simulation Array'!$B276,'Probability Reference Tables '!$C$33:$K$42,6),"ERR"))</f>
        <v>1</v>
      </c>
      <c r="R276">
        <f ca="1">IF(AND($D$4="Weekday",$B$7="morning"),VLOOKUP('Simulation Array'!$B276,'Probability Reference Tables '!$C$12:$K$21,7),IF(AND($D$4="Weekday",$B$7="afternoon"),VLOOKUP('Simulation Array'!$B276,'Probability Reference Tables '!$C$33:$K$42,7),"ERR"))</f>
        <v>1</v>
      </c>
      <c r="S276">
        <f ca="1">IF(AND($D$4="Weekday",$B$7="morning"),VLOOKUP('Simulation Array'!$B276,'Probability Reference Tables '!$C$12:$K$21,8),IF(AND($D$4="Weekday",$B$7="afternoon"),VLOOKUP('Simulation Array'!$B276,'Probability Reference Tables '!$C$33:$K$42,8),"ERR"))</f>
        <v>1</v>
      </c>
      <c r="T276">
        <f ca="1">IF(AND($D$4="Weekday",$B$7="morning"),VLOOKUP('Simulation Array'!$B276,'Probability Reference Tables '!$C$12:$K$21,9),IF(AND($D$4="Weekday",$B$7="afternoon"),VLOOKUP('Simulation Array'!$B276,'Probability Reference Tables '!$C$33:$K$42,9),"ERR"))</f>
        <v>1</v>
      </c>
    </row>
    <row r="277" spans="1:20" x14ac:dyDescent="0.2">
      <c r="A277">
        <v>252</v>
      </c>
      <c r="B277" s="1">
        <f t="shared" ca="1" si="20"/>
        <v>0.62399914336053819</v>
      </c>
      <c r="C277" s="1">
        <f t="shared" ca="1" si="20"/>
        <v>0.65958846149130612</v>
      </c>
      <c r="D277" s="1">
        <f t="shared" ca="1" si="20"/>
        <v>0.4044476154045461</v>
      </c>
      <c r="E277" s="1">
        <f t="shared" ca="1" si="20"/>
        <v>0.14877705761298332</v>
      </c>
      <c r="F277" s="1">
        <f t="shared" ca="1" si="20"/>
        <v>0.40893576039158053</v>
      </c>
      <c r="G277" s="1">
        <f t="shared" ca="1" si="20"/>
        <v>0.93851623414698038</v>
      </c>
      <c r="H277" s="1">
        <f t="shared" ca="1" si="20"/>
        <v>0.46342650535766494</v>
      </c>
      <c r="I277" s="1">
        <f t="shared" ca="1" si="20"/>
        <v>0.1842798070588989</v>
      </c>
      <c r="L277">
        <v>252</v>
      </c>
      <c r="M277">
        <f ca="1">IF(AND($D$4="Weekday",$B$7="morning"),VLOOKUP('Simulation Array'!$B277,'Probability Reference Tables '!$C$12:$K$21,2),IF(AND($D$4="Weekday",$B$7="afternoon"),VLOOKUP('Simulation Array'!$B277,'Probability Reference Tables '!$C$33:$K$42,2),"ERR"))</f>
        <v>2</v>
      </c>
      <c r="N277">
        <f ca="1">IF(AND($D$4="Weekday",$B$7="morning"),VLOOKUP('Simulation Array'!$B277,'Probability Reference Tables '!$C$12:$K$21,3),IF(AND($D$4="Weekday",$B$7="afternoon"),VLOOKUP('Simulation Array'!$B277,'Probability Reference Tables '!$C$33:$K$42,3),"ERR"))</f>
        <v>1</v>
      </c>
      <c r="O277">
        <f ca="1">IF(AND($D$4="Weekday",$B$7="morning"),VLOOKUP('Simulation Array'!$B277,'Probability Reference Tables '!$C$12:$K$21,4),IF(AND($D$4="Weekday",$B$7="afternoon"),VLOOKUP('Simulation Array'!$B277,'Probability Reference Tables '!$C$33:$K$42,4),"ERR"))</f>
        <v>3</v>
      </c>
      <c r="P277">
        <f ca="1">IF(AND($D$4="Weekday",$B$7="morning"),VLOOKUP('Simulation Array'!$B277,'Probability Reference Tables '!$C$12:$K$21,5),IF(AND($D$4="Weekday",$B$7="afternoon"),VLOOKUP('Simulation Array'!$B277,'Probability Reference Tables '!$C$33:$K$42,5),"ERR"))</f>
        <v>2</v>
      </c>
      <c r="Q277">
        <f ca="1">IF(AND($D$4="Weekday",$B$7="morning"),VLOOKUP('Simulation Array'!$B277,'Probability Reference Tables '!$C$12:$K$21,6),IF(AND($D$4="Weekday",$B$7="afternoon"),VLOOKUP('Simulation Array'!$B277,'Probability Reference Tables '!$C$33:$K$42,6),"ERR"))</f>
        <v>2</v>
      </c>
      <c r="R277">
        <f ca="1">IF(AND($D$4="Weekday",$B$7="morning"),VLOOKUP('Simulation Array'!$B277,'Probability Reference Tables '!$C$12:$K$21,7),IF(AND($D$4="Weekday",$B$7="afternoon"),VLOOKUP('Simulation Array'!$B277,'Probability Reference Tables '!$C$33:$K$42,7),"ERR"))</f>
        <v>1</v>
      </c>
      <c r="S277">
        <f ca="1">IF(AND($D$4="Weekday",$B$7="morning"),VLOOKUP('Simulation Array'!$B277,'Probability Reference Tables '!$C$12:$K$21,8),IF(AND($D$4="Weekday",$B$7="afternoon"),VLOOKUP('Simulation Array'!$B277,'Probability Reference Tables '!$C$33:$K$42,8),"ERR"))</f>
        <v>1</v>
      </c>
      <c r="T277">
        <f ca="1">IF(AND($D$4="Weekday",$B$7="morning"),VLOOKUP('Simulation Array'!$B277,'Probability Reference Tables '!$C$12:$K$21,9),IF(AND($D$4="Weekday",$B$7="afternoon"),VLOOKUP('Simulation Array'!$B277,'Probability Reference Tables '!$C$33:$K$42,9),"ERR"))</f>
        <v>6</v>
      </c>
    </row>
    <row r="278" spans="1:20" x14ac:dyDescent="0.2">
      <c r="A278">
        <v>253</v>
      </c>
      <c r="B278" s="1">
        <f t="shared" ca="1" si="20"/>
        <v>0.94446197171728963</v>
      </c>
      <c r="C278" s="1">
        <f t="shared" ca="1" si="20"/>
        <v>0.93069970662843515</v>
      </c>
      <c r="D278" s="1">
        <f t="shared" ca="1" si="20"/>
        <v>0.44631638804351259</v>
      </c>
      <c r="E278" s="1">
        <f t="shared" ca="1" si="20"/>
        <v>0.71011958373362316</v>
      </c>
      <c r="F278" s="1">
        <f t="shared" ca="1" si="20"/>
        <v>0.23090389858442928</v>
      </c>
      <c r="G278" s="1">
        <f t="shared" ca="1" si="20"/>
        <v>0.31906485560984132</v>
      </c>
      <c r="H278" s="1">
        <f t="shared" ca="1" si="20"/>
        <v>0.91528380490135652</v>
      </c>
      <c r="I278" s="1">
        <f t="shared" ca="1" si="20"/>
        <v>0.97768774278523707</v>
      </c>
      <c r="L278">
        <v>253</v>
      </c>
      <c r="M278">
        <f ca="1">IF(AND($D$4="Weekday",$B$7="morning"),VLOOKUP('Simulation Array'!$B278,'Probability Reference Tables '!$C$12:$K$21,2),IF(AND($D$4="Weekday",$B$7="afternoon"),VLOOKUP('Simulation Array'!$B278,'Probability Reference Tables '!$C$33:$K$42,2),"ERR"))</f>
        <v>4</v>
      </c>
      <c r="N278">
        <f ca="1">IF(AND($D$4="Weekday",$B$7="morning"),VLOOKUP('Simulation Array'!$B278,'Probability Reference Tables '!$C$12:$K$21,3),IF(AND($D$4="Weekday",$B$7="afternoon"),VLOOKUP('Simulation Array'!$B278,'Probability Reference Tables '!$C$33:$K$42,3),"ERR"))</f>
        <v>2</v>
      </c>
      <c r="O278">
        <f ca="1">IF(AND($D$4="Weekday",$B$7="morning"),VLOOKUP('Simulation Array'!$B278,'Probability Reference Tables '!$C$12:$K$21,4),IF(AND($D$4="Weekday",$B$7="afternoon"),VLOOKUP('Simulation Array'!$B278,'Probability Reference Tables '!$C$33:$K$42,4),"ERR"))</f>
        <v>6</v>
      </c>
      <c r="P278">
        <f ca="1">IF(AND($D$4="Weekday",$B$7="morning"),VLOOKUP('Simulation Array'!$B278,'Probability Reference Tables '!$C$12:$K$21,5),IF(AND($D$4="Weekday",$B$7="afternoon"),VLOOKUP('Simulation Array'!$B278,'Probability Reference Tables '!$C$33:$K$42,5),"ERR"))</f>
        <v>4</v>
      </c>
      <c r="Q278">
        <f ca="1">IF(AND($D$4="Weekday",$B$7="morning"),VLOOKUP('Simulation Array'!$B278,'Probability Reference Tables '!$C$12:$K$21,6),IF(AND($D$4="Weekday",$B$7="afternoon"),VLOOKUP('Simulation Array'!$B278,'Probability Reference Tables '!$C$33:$K$42,6),"ERR"))</f>
        <v>3</v>
      </c>
      <c r="R278">
        <f ca="1">IF(AND($D$4="Weekday",$B$7="morning"),VLOOKUP('Simulation Array'!$B278,'Probability Reference Tables '!$C$12:$K$21,7),IF(AND($D$4="Weekday",$B$7="afternoon"),VLOOKUP('Simulation Array'!$B278,'Probability Reference Tables '!$C$33:$K$42,7),"ERR"))</f>
        <v>2</v>
      </c>
      <c r="S278">
        <f ca="1">IF(AND($D$4="Weekday",$B$7="morning"),VLOOKUP('Simulation Array'!$B278,'Probability Reference Tables '!$C$12:$K$21,8),IF(AND($D$4="Weekday",$B$7="afternoon"),VLOOKUP('Simulation Array'!$B278,'Probability Reference Tables '!$C$33:$K$42,8),"ERR"))</f>
        <v>1</v>
      </c>
      <c r="T278">
        <f ca="1">IF(AND($D$4="Weekday",$B$7="morning"),VLOOKUP('Simulation Array'!$B278,'Probability Reference Tables '!$C$12:$K$21,9),IF(AND($D$4="Weekday",$B$7="afternoon"),VLOOKUP('Simulation Array'!$B278,'Probability Reference Tables '!$C$33:$K$42,9),"ERR"))</f>
        <v>11</v>
      </c>
    </row>
    <row r="279" spans="1:20" x14ac:dyDescent="0.2">
      <c r="A279">
        <v>254</v>
      </c>
      <c r="B279" s="1">
        <f t="shared" ca="1" si="20"/>
        <v>0.6995774893507859</v>
      </c>
      <c r="C279" s="1">
        <f t="shared" ca="1" si="20"/>
        <v>0.19949042684568408</v>
      </c>
      <c r="D279" s="1">
        <f t="shared" ca="1" si="20"/>
        <v>0.73664916038361317</v>
      </c>
      <c r="E279" s="1">
        <f t="shared" ca="1" si="20"/>
        <v>0.83239239676962706</v>
      </c>
      <c r="F279" s="1">
        <f t="shared" ca="1" si="20"/>
        <v>0.45704968648208399</v>
      </c>
      <c r="G279" s="1">
        <f t="shared" ca="1" si="20"/>
        <v>0.36591901693221096</v>
      </c>
      <c r="H279" s="1">
        <f t="shared" ca="1" si="20"/>
        <v>0.7562229845963494</v>
      </c>
      <c r="I279" s="1">
        <f t="shared" ca="1" si="20"/>
        <v>0.53288077491598973</v>
      </c>
      <c r="L279">
        <v>254</v>
      </c>
      <c r="M279">
        <f ca="1">IF(AND($D$4="Weekday",$B$7="morning"),VLOOKUP('Simulation Array'!$B279,'Probability Reference Tables '!$C$12:$K$21,2),IF(AND($D$4="Weekday",$B$7="afternoon"),VLOOKUP('Simulation Array'!$B279,'Probability Reference Tables '!$C$33:$K$42,2),"ERR"))</f>
        <v>3</v>
      </c>
      <c r="N279">
        <f ca="1">IF(AND($D$4="Weekday",$B$7="morning"),VLOOKUP('Simulation Array'!$B279,'Probability Reference Tables '!$C$12:$K$21,3),IF(AND($D$4="Weekday",$B$7="afternoon"),VLOOKUP('Simulation Array'!$B279,'Probability Reference Tables '!$C$33:$K$42,3),"ERR"))</f>
        <v>2</v>
      </c>
      <c r="O279">
        <f ca="1">IF(AND($D$4="Weekday",$B$7="morning"),VLOOKUP('Simulation Array'!$B279,'Probability Reference Tables '!$C$12:$K$21,4),IF(AND($D$4="Weekday",$B$7="afternoon"),VLOOKUP('Simulation Array'!$B279,'Probability Reference Tables '!$C$33:$K$42,4),"ERR"))</f>
        <v>4</v>
      </c>
      <c r="P279">
        <f ca="1">IF(AND($D$4="Weekday",$B$7="morning"),VLOOKUP('Simulation Array'!$B279,'Probability Reference Tables '!$C$12:$K$21,5),IF(AND($D$4="Weekday",$B$7="afternoon"),VLOOKUP('Simulation Array'!$B279,'Probability Reference Tables '!$C$33:$K$42,5),"ERR"))</f>
        <v>2</v>
      </c>
      <c r="Q279">
        <f ca="1">IF(AND($D$4="Weekday",$B$7="morning"),VLOOKUP('Simulation Array'!$B279,'Probability Reference Tables '!$C$12:$K$21,6),IF(AND($D$4="Weekday",$B$7="afternoon"),VLOOKUP('Simulation Array'!$B279,'Probability Reference Tables '!$C$33:$K$42,6),"ERR"))</f>
        <v>2</v>
      </c>
      <c r="R279">
        <f ca="1">IF(AND($D$4="Weekday",$B$7="morning"),VLOOKUP('Simulation Array'!$B279,'Probability Reference Tables '!$C$12:$K$21,7),IF(AND($D$4="Weekday",$B$7="afternoon"),VLOOKUP('Simulation Array'!$B279,'Probability Reference Tables '!$C$33:$K$42,7),"ERR"))</f>
        <v>1</v>
      </c>
      <c r="S279">
        <f ca="1">IF(AND($D$4="Weekday",$B$7="morning"),VLOOKUP('Simulation Array'!$B279,'Probability Reference Tables '!$C$12:$K$21,8),IF(AND($D$4="Weekday",$B$7="afternoon"),VLOOKUP('Simulation Array'!$B279,'Probability Reference Tables '!$C$33:$K$42,8),"ERR"))</f>
        <v>1</v>
      </c>
      <c r="T279">
        <f ca="1">IF(AND($D$4="Weekday",$B$7="morning"),VLOOKUP('Simulation Array'!$B279,'Probability Reference Tables '!$C$12:$K$21,9),IF(AND($D$4="Weekday",$B$7="afternoon"),VLOOKUP('Simulation Array'!$B279,'Probability Reference Tables '!$C$33:$K$42,9),"ERR"))</f>
        <v>8</v>
      </c>
    </row>
    <row r="280" spans="1:20" x14ac:dyDescent="0.2">
      <c r="A280">
        <v>255</v>
      </c>
      <c r="B280" s="1">
        <f t="shared" ca="1" si="20"/>
        <v>0.16050488807263497</v>
      </c>
      <c r="C280" s="1">
        <f t="shared" ca="1" si="20"/>
        <v>0.74531342954331847</v>
      </c>
      <c r="D280" s="1">
        <f t="shared" ca="1" si="20"/>
        <v>0.31338307971634782</v>
      </c>
      <c r="E280" s="1">
        <f t="shared" ca="1" si="20"/>
        <v>0.82970798927172129</v>
      </c>
      <c r="F280" s="1">
        <f t="shared" ca="1" si="20"/>
        <v>0.94358053395698749</v>
      </c>
      <c r="G280" s="1">
        <f t="shared" ca="1" si="20"/>
        <v>0.92045768562777863</v>
      </c>
      <c r="H280" s="1">
        <f t="shared" ca="1" si="20"/>
        <v>0.14862258088867597</v>
      </c>
      <c r="I280" s="1">
        <f t="shared" ca="1" si="20"/>
        <v>0.8403389814651876</v>
      </c>
      <c r="L280">
        <v>255</v>
      </c>
      <c r="M280">
        <f ca="1">IF(AND($D$4="Weekday",$B$7="morning"),VLOOKUP('Simulation Array'!$B280,'Probability Reference Tables '!$C$12:$K$21,2),IF(AND($D$4="Weekday",$B$7="afternoon"),VLOOKUP('Simulation Array'!$B280,'Probability Reference Tables '!$C$33:$K$42,2),"ERR"))</f>
        <v>1</v>
      </c>
      <c r="N280">
        <f ca="1">IF(AND($D$4="Weekday",$B$7="morning"),VLOOKUP('Simulation Array'!$B280,'Probability Reference Tables '!$C$12:$K$21,3),IF(AND($D$4="Weekday",$B$7="afternoon"),VLOOKUP('Simulation Array'!$B280,'Probability Reference Tables '!$C$33:$K$42,3),"ERR"))</f>
        <v>1</v>
      </c>
      <c r="O280">
        <f ca="1">IF(AND($D$4="Weekday",$B$7="morning"),VLOOKUP('Simulation Array'!$B280,'Probability Reference Tables '!$C$12:$K$21,4),IF(AND($D$4="Weekday",$B$7="afternoon"),VLOOKUP('Simulation Array'!$B280,'Probability Reference Tables '!$C$33:$K$42,4),"ERR"))</f>
        <v>1</v>
      </c>
      <c r="P280">
        <f ca="1">IF(AND($D$4="Weekday",$B$7="morning"),VLOOKUP('Simulation Array'!$B280,'Probability Reference Tables '!$C$12:$K$21,5),IF(AND($D$4="Weekday",$B$7="afternoon"),VLOOKUP('Simulation Array'!$B280,'Probability Reference Tables '!$C$33:$K$42,5),"ERR"))</f>
        <v>1</v>
      </c>
      <c r="Q280">
        <f ca="1">IF(AND($D$4="Weekday",$B$7="morning"),VLOOKUP('Simulation Array'!$B280,'Probability Reference Tables '!$C$12:$K$21,6),IF(AND($D$4="Weekday",$B$7="afternoon"),VLOOKUP('Simulation Array'!$B280,'Probability Reference Tables '!$C$33:$K$42,6),"ERR"))</f>
        <v>1</v>
      </c>
      <c r="R280">
        <f ca="1">IF(AND($D$4="Weekday",$B$7="morning"),VLOOKUP('Simulation Array'!$B280,'Probability Reference Tables '!$C$12:$K$21,7),IF(AND($D$4="Weekday",$B$7="afternoon"),VLOOKUP('Simulation Array'!$B280,'Probability Reference Tables '!$C$33:$K$42,7),"ERR"))</f>
        <v>1</v>
      </c>
      <c r="S280">
        <f ca="1">IF(AND($D$4="Weekday",$B$7="morning"),VLOOKUP('Simulation Array'!$B280,'Probability Reference Tables '!$C$12:$K$21,8),IF(AND($D$4="Weekday",$B$7="afternoon"),VLOOKUP('Simulation Array'!$B280,'Probability Reference Tables '!$C$33:$K$42,8),"ERR"))</f>
        <v>1</v>
      </c>
      <c r="T280">
        <f ca="1">IF(AND($D$4="Weekday",$B$7="morning"),VLOOKUP('Simulation Array'!$B280,'Probability Reference Tables '!$C$12:$K$21,9),IF(AND($D$4="Weekday",$B$7="afternoon"),VLOOKUP('Simulation Array'!$B280,'Probability Reference Tables '!$C$33:$K$42,9),"ERR"))</f>
        <v>1</v>
      </c>
    </row>
    <row r="281" spans="1:20" x14ac:dyDescent="0.2">
      <c r="A281">
        <v>256</v>
      </c>
      <c r="B281" s="1">
        <f t="shared" ca="1" si="20"/>
        <v>0.64928559890170356</v>
      </c>
      <c r="C281" s="1">
        <f t="shared" ca="1" si="20"/>
        <v>8.0075722465841159E-2</v>
      </c>
      <c r="D281" s="1">
        <f t="shared" ca="1" si="20"/>
        <v>0.20156498180367366</v>
      </c>
      <c r="E281" s="1">
        <f t="shared" ca="1" si="20"/>
        <v>0.16168976821331105</v>
      </c>
      <c r="F281" s="1">
        <f t="shared" ca="1" si="20"/>
        <v>0.59311511947004847</v>
      </c>
      <c r="G281" s="1">
        <f t="shared" ca="1" si="20"/>
        <v>0.17969598347228022</v>
      </c>
      <c r="H281" s="1">
        <f t="shared" ca="1" si="20"/>
        <v>0.97361494478763178</v>
      </c>
      <c r="I281" s="1">
        <f t="shared" ca="1" si="20"/>
        <v>0.49061849191069162</v>
      </c>
      <c r="L281">
        <v>256</v>
      </c>
      <c r="M281">
        <f ca="1">IF(AND($D$4="Weekday",$B$7="morning"),VLOOKUP('Simulation Array'!$B281,'Probability Reference Tables '!$C$12:$K$21,2),IF(AND($D$4="Weekday",$B$7="afternoon"),VLOOKUP('Simulation Array'!$B281,'Probability Reference Tables '!$C$33:$K$42,2),"ERR"))</f>
        <v>2</v>
      </c>
      <c r="N281">
        <f ca="1">IF(AND($D$4="Weekday",$B$7="morning"),VLOOKUP('Simulation Array'!$B281,'Probability Reference Tables '!$C$12:$K$21,3),IF(AND($D$4="Weekday",$B$7="afternoon"),VLOOKUP('Simulation Array'!$B281,'Probability Reference Tables '!$C$33:$K$42,3),"ERR"))</f>
        <v>1</v>
      </c>
      <c r="O281">
        <f ca="1">IF(AND($D$4="Weekday",$B$7="morning"),VLOOKUP('Simulation Array'!$B281,'Probability Reference Tables '!$C$12:$K$21,4),IF(AND($D$4="Weekday",$B$7="afternoon"),VLOOKUP('Simulation Array'!$B281,'Probability Reference Tables '!$C$33:$K$42,4),"ERR"))</f>
        <v>3</v>
      </c>
      <c r="P281">
        <f ca="1">IF(AND($D$4="Weekday",$B$7="morning"),VLOOKUP('Simulation Array'!$B281,'Probability Reference Tables '!$C$12:$K$21,5),IF(AND($D$4="Weekday",$B$7="afternoon"),VLOOKUP('Simulation Array'!$B281,'Probability Reference Tables '!$C$33:$K$42,5),"ERR"))</f>
        <v>2</v>
      </c>
      <c r="Q281">
        <f ca="1">IF(AND($D$4="Weekday",$B$7="morning"),VLOOKUP('Simulation Array'!$B281,'Probability Reference Tables '!$C$12:$K$21,6),IF(AND($D$4="Weekday",$B$7="afternoon"),VLOOKUP('Simulation Array'!$B281,'Probability Reference Tables '!$C$33:$K$42,6),"ERR"))</f>
        <v>2</v>
      </c>
      <c r="R281">
        <f ca="1">IF(AND($D$4="Weekday",$B$7="morning"),VLOOKUP('Simulation Array'!$B281,'Probability Reference Tables '!$C$12:$K$21,7),IF(AND($D$4="Weekday",$B$7="afternoon"),VLOOKUP('Simulation Array'!$B281,'Probability Reference Tables '!$C$33:$K$42,7),"ERR"))</f>
        <v>1</v>
      </c>
      <c r="S281">
        <f ca="1">IF(AND($D$4="Weekday",$B$7="morning"),VLOOKUP('Simulation Array'!$B281,'Probability Reference Tables '!$C$12:$K$21,8),IF(AND($D$4="Weekday",$B$7="afternoon"),VLOOKUP('Simulation Array'!$B281,'Probability Reference Tables '!$C$33:$K$42,8),"ERR"))</f>
        <v>1</v>
      </c>
      <c r="T281">
        <f ca="1">IF(AND($D$4="Weekday",$B$7="morning"),VLOOKUP('Simulation Array'!$B281,'Probability Reference Tables '!$C$12:$K$21,9),IF(AND($D$4="Weekday",$B$7="afternoon"),VLOOKUP('Simulation Array'!$B281,'Probability Reference Tables '!$C$33:$K$42,9),"ERR"))</f>
        <v>6</v>
      </c>
    </row>
    <row r="282" spans="1:20" x14ac:dyDescent="0.2">
      <c r="A282">
        <v>257</v>
      </c>
      <c r="B282" s="1">
        <f t="shared" ca="1" si="20"/>
        <v>0.71384186157032592</v>
      </c>
      <c r="C282" s="1">
        <f t="shared" ca="1" si="20"/>
        <v>0.39344892266559517</v>
      </c>
      <c r="D282" s="1">
        <f t="shared" ca="1" si="20"/>
        <v>0.36589922414831388</v>
      </c>
      <c r="E282" s="1">
        <f t="shared" ca="1" si="20"/>
        <v>0.54850183995357149</v>
      </c>
      <c r="F282" s="1">
        <f t="shared" ca="1" si="20"/>
        <v>0.33537639296050337</v>
      </c>
      <c r="G282" s="1">
        <f t="shared" ca="1" si="20"/>
        <v>0.73473305270529021</v>
      </c>
      <c r="H282" s="1">
        <f t="shared" ca="1" si="20"/>
        <v>0.60809353959667023</v>
      </c>
      <c r="I282" s="1">
        <f t="shared" ca="1" si="20"/>
        <v>0.75712613476279689</v>
      </c>
      <c r="L282">
        <v>257</v>
      </c>
      <c r="M282">
        <f ca="1">IF(AND($D$4="Weekday",$B$7="morning"),VLOOKUP('Simulation Array'!$B282,'Probability Reference Tables '!$C$12:$K$21,2),IF(AND($D$4="Weekday",$B$7="afternoon"),VLOOKUP('Simulation Array'!$B282,'Probability Reference Tables '!$C$33:$K$42,2),"ERR"))</f>
        <v>3</v>
      </c>
      <c r="N282">
        <f ca="1">IF(AND($D$4="Weekday",$B$7="morning"),VLOOKUP('Simulation Array'!$B282,'Probability Reference Tables '!$C$12:$K$21,3),IF(AND($D$4="Weekday",$B$7="afternoon"),VLOOKUP('Simulation Array'!$B282,'Probability Reference Tables '!$C$33:$K$42,3),"ERR"))</f>
        <v>2</v>
      </c>
      <c r="O282">
        <f ca="1">IF(AND($D$4="Weekday",$B$7="morning"),VLOOKUP('Simulation Array'!$B282,'Probability Reference Tables '!$C$12:$K$21,4),IF(AND($D$4="Weekday",$B$7="afternoon"),VLOOKUP('Simulation Array'!$B282,'Probability Reference Tables '!$C$33:$K$42,4),"ERR"))</f>
        <v>4</v>
      </c>
      <c r="P282">
        <f ca="1">IF(AND($D$4="Weekday",$B$7="morning"),VLOOKUP('Simulation Array'!$B282,'Probability Reference Tables '!$C$12:$K$21,5),IF(AND($D$4="Weekday",$B$7="afternoon"),VLOOKUP('Simulation Array'!$B282,'Probability Reference Tables '!$C$33:$K$42,5),"ERR"))</f>
        <v>2</v>
      </c>
      <c r="Q282">
        <f ca="1">IF(AND($D$4="Weekday",$B$7="morning"),VLOOKUP('Simulation Array'!$B282,'Probability Reference Tables '!$C$12:$K$21,6),IF(AND($D$4="Weekday",$B$7="afternoon"),VLOOKUP('Simulation Array'!$B282,'Probability Reference Tables '!$C$33:$K$42,6),"ERR"))</f>
        <v>2</v>
      </c>
      <c r="R282">
        <f ca="1">IF(AND($D$4="Weekday",$B$7="morning"),VLOOKUP('Simulation Array'!$B282,'Probability Reference Tables '!$C$12:$K$21,7),IF(AND($D$4="Weekday",$B$7="afternoon"),VLOOKUP('Simulation Array'!$B282,'Probability Reference Tables '!$C$33:$K$42,7),"ERR"))</f>
        <v>1</v>
      </c>
      <c r="S282">
        <f ca="1">IF(AND($D$4="Weekday",$B$7="morning"),VLOOKUP('Simulation Array'!$B282,'Probability Reference Tables '!$C$12:$K$21,8),IF(AND($D$4="Weekday",$B$7="afternoon"),VLOOKUP('Simulation Array'!$B282,'Probability Reference Tables '!$C$33:$K$42,8),"ERR"))</f>
        <v>1</v>
      </c>
      <c r="T282">
        <f ca="1">IF(AND($D$4="Weekday",$B$7="morning"),VLOOKUP('Simulation Array'!$B282,'Probability Reference Tables '!$C$12:$K$21,9),IF(AND($D$4="Weekday",$B$7="afternoon"),VLOOKUP('Simulation Array'!$B282,'Probability Reference Tables '!$C$33:$K$42,9),"ERR"))</f>
        <v>8</v>
      </c>
    </row>
    <row r="283" spans="1:20" x14ac:dyDescent="0.2">
      <c r="A283">
        <v>258</v>
      </c>
      <c r="B283" s="1">
        <f t="shared" ref="B283:I298" ca="1" si="21">RAND()</f>
        <v>0.77663218927398336</v>
      </c>
      <c r="C283" s="1">
        <f t="shared" ca="1" si="21"/>
        <v>0.18972859273727838</v>
      </c>
      <c r="D283" s="1">
        <f t="shared" ca="1" si="21"/>
        <v>0.52144725212277043</v>
      </c>
      <c r="E283" s="1">
        <f t="shared" ca="1" si="21"/>
        <v>0.79379454614505496</v>
      </c>
      <c r="F283" s="1">
        <f t="shared" ca="1" si="21"/>
        <v>0.50473224035700459</v>
      </c>
      <c r="G283" s="1">
        <f t="shared" ca="1" si="21"/>
        <v>0.26495896069878178</v>
      </c>
      <c r="H283" s="1">
        <f t="shared" ca="1" si="21"/>
        <v>0.71542913078637527</v>
      </c>
      <c r="I283" s="1">
        <f t="shared" ca="1" si="21"/>
        <v>0.74157475030225362</v>
      </c>
      <c r="L283">
        <v>258</v>
      </c>
      <c r="M283">
        <f ca="1">IF(AND($D$4="Weekday",$B$7="morning"),VLOOKUP('Simulation Array'!$B283,'Probability Reference Tables '!$C$12:$K$21,2),IF(AND($D$4="Weekday",$B$7="afternoon"),VLOOKUP('Simulation Array'!$B283,'Probability Reference Tables '!$C$33:$K$42,2),"ERR"))</f>
        <v>3</v>
      </c>
      <c r="N283">
        <f ca="1">IF(AND($D$4="Weekday",$B$7="morning"),VLOOKUP('Simulation Array'!$B283,'Probability Reference Tables '!$C$12:$K$21,3),IF(AND($D$4="Weekday",$B$7="afternoon"),VLOOKUP('Simulation Array'!$B283,'Probability Reference Tables '!$C$33:$K$42,3),"ERR"))</f>
        <v>2</v>
      </c>
      <c r="O283">
        <f ca="1">IF(AND($D$4="Weekday",$B$7="morning"),VLOOKUP('Simulation Array'!$B283,'Probability Reference Tables '!$C$12:$K$21,4),IF(AND($D$4="Weekday",$B$7="afternoon"),VLOOKUP('Simulation Array'!$B283,'Probability Reference Tables '!$C$33:$K$42,4),"ERR"))</f>
        <v>5</v>
      </c>
      <c r="P283">
        <f ca="1">IF(AND($D$4="Weekday",$B$7="morning"),VLOOKUP('Simulation Array'!$B283,'Probability Reference Tables '!$C$12:$K$21,5),IF(AND($D$4="Weekday",$B$7="afternoon"),VLOOKUP('Simulation Array'!$B283,'Probability Reference Tables '!$C$33:$K$42,5),"ERR"))</f>
        <v>3</v>
      </c>
      <c r="Q283">
        <f ca="1">IF(AND($D$4="Weekday",$B$7="morning"),VLOOKUP('Simulation Array'!$B283,'Probability Reference Tables '!$C$12:$K$21,6),IF(AND($D$4="Weekday",$B$7="afternoon"),VLOOKUP('Simulation Array'!$B283,'Probability Reference Tables '!$C$33:$K$42,6),"ERR"))</f>
        <v>3</v>
      </c>
      <c r="R283">
        <f ca="1">IF(AND($D$4="Weekday",$B$7="morning"),VLOOKUP('Simulation Array'!$B283,'Probability Reference Tables '!$C$12:$K$21,7),IF(AND($D$4="Weekday",$B$7="afternoon"),VLOOKUP('Simulation Array'!$B283,'Probability Reference Tables '!$C$33:$K$42,7),"ERR"))</f>
        <v>2</v>
      </c>
      <c r="S283">
        <f ca="1">IF(AND($D$4="Weekday",$B$7="morning"),VLOOKUP('Simulation Array'!$B283,'Probability Reference Tables '!$C$12:$K$21,8),IF(AND($D$4="Weekday",$B$7="afternoon"),VLOOKUP('Simulation Array'!$B283,'Probability Reference Tables '!$C$33:$K$42,8),"ERR"))</f>
        <v>1</v>
      </c>
      <c r="T283">
        <f ca="1">IF(AND($D$4="Weekday",$B$7="morning"),VLOOKUP('Simulation Array'!$B283,'Probability Reference Tables '!$C$12:$K$21,9),IF(AND($D$4="Weekday",$B$7="afternoon"),VLOOKUP('Simulation Array'!$B283,'Probability Reference Tables '!$C$33:$K$42,9),"ERR"))</f>
        <v>10</v>
      </c>
    </row>
    <row r="284" spans="1:20" x14ac:dyDescent="0.2">
      <c r="A284">
        <v>259</v>
      </c>
      <c r="B284" s="1">
        <f t="shared" ca="1" si="21"/>
        <v>0.32480007808627021</v>
      </c>
      <c r="C284" s="1">
        <f t="shared" ca="1" si="21"/>
        <v>0.32844747015168974</v>
      </c>
      <c r="D284" s="1">
        <f t="shared" ca="1" si="21"/>
        <v>0.13634089839162389</v>
      </c>
      <c r="E284" s="1">
        <f t="shared" ca="1" si="21"/>
        <v>0.22948702669807231</v>
      </c>
      <c r="F284" s="1">
        <f t="shared" ca="1" si="21"/>
        <v>0.95623964381053372</v>
      </c>
      <c r="G284" s="1">
        <f t="shared" ca="1" si="21"/>
        <v>4.2801034699965657E-2</v>
      </c>
      <c r="H284" s="1">
        <f t="shared" ca="1" si="21"/>
        <v>0.81507333751755628</v>
      </c>
      <c r="I284" s="1">
        <f t="shared" ca="1" si="21"/>
        <v>0.78095231859191749</v>
      </c>
      <c r="L284">
        <v>259</v>
      </c>
      <c r="M284">
        <f ca="1">IF(AND($D$4="Weekday",$B$7="morning"),VLOOKUP('Simulation Array'!$B284,'Probability Reference Tables '!$C$12:$K$21,2),IF(AND($D$4="Weekday",$B$7="afternoon"),VLOOKUP('Simulation Array'!$B284,'Probability Reference Tables '!$C$33:$K$42,2),"ERR"))</f>
        <v>1</v>
      </c>
      <c r="N284">
        <f ca="1">IF(AND($D$4="Weekday",$B$7="morning"),VLOOKUP('Simulation Array'!$B284,'Probability Reference Tables '!$C$12:$K$21,3),IF(AND($D$4="Weekday",$B$7="afternoon"),VLOOKUP('Simulation Array'!$B284,'Probability Reference Tables '!$C$33:$K$42,3),"ERR"))</f>
        <v>1</v>
      </c>
      <c r="O284">
        <f ca="1">IF(AND($D$4="Weekday",$B$7="morning"),VLOOKUP('Simulation Array'!$B284,'Probability Reference Tables '!$C$12:$K$21,4),IF(AND($D$4="Weekday",$B$7="afternoon"),VLOOKUP('Simulation Array'!$B284,'Probability Reference Tables '!$C$33:$K$42,4),"ERR"))</f>
        <v>2</v>
      </c>
      <c r="P284">
        <f ca="1">IF(AND($D$4="Weekday",$B$7="morning"),VLOOKUP('Simulation Array'!$B284,'Probability Reference Tables '!$C$12:$K$21,5),IF(AND($D$4="Weekday",$B$7="afternoon"),VLOOKUP('Simulation Array'!$B284,'Probability Reference Tables '!$C$33:$K$42,5),"ERR"))</f>
        <v>1</v>
      </c>
      <c r="Q284">
        <f ca="1">IF(AND($D$4="Weekday",$B$7="morning"),VLOOKUP('Simulation Array'!$B284,'Probability Reference Tables '!$C$12:$K$21,6),IF(AND($D$4="Weekday",$B$7="afternoon"),VLOOKUP('Simulation Array'!$B284,'Probability Reference Tables '!$C$33:$K$42,6),"ERR"))</f>
        <v>1</v>
      </c>
      <c r="R284">
        <f ca="1">IF(AND($D$4="Weekday",$B$7="morning"),VLOOKUP('Simulation Array'!$B284,'Probability Reference Tables '!$C$12:$K$21,7),IF(AND($D$4="Weekday",$B$7="afternoon"),VLOOKUP('Simulation Array'!$B284,'Probability Reference Tables '!$C$33:$K$42,7),"ERR"))</f>
        <v>1</v>
      </c>
      <c r="S284">
        <f ca="1">IF(AND($D$4="Weekday",$B$7="morning"),VLOOKUP('Simulation Array'!$B284,'Probability Reference Tables '!$C$12:$K$21,8),IF(AND($D$4="Weekday",$B$7="afternoon"),VLOOKUP('Simulation Array'!$B284,'Probability Reference Tables '!$C$33:$K$42,8),"ERR"))</f>
        <v>1</v>
      </c>
      <c r="T284">
        <f ca="1">IF(AND($D$4="Weekday",$B$7="morning"),VLOOKUP('Simulation Array'!$B284,'Probability Reference Tables '!$C$12:$K$21,9),IF(AND($D$4="Weekday",$B$7="afternoon"),VLOOKUP('Simulation Array'!$B284,'Probability Reference Tables '!$C$33:$K$42,9),"ERR"))</f>
        <v>2</v>
      </c>
    </row>
    <row r="285" spans="1:20" x14ac:dyDescent="0.2">
      <c r="A285">
        <v>260</v>
      </c>
      <c r="B285" s="1">
        <f t="shared" ca="1" si="21"/>
        <v>0.80418912074237869</v>
      </c>
      <c r="C285" s="1">
        <f t="shared" ca="1" si="21"/>
        <v>0.63052520268306467</v>
      </c>
      <c r="D285" s="1">
        <f t="shared" ca="1" si="21"/>
        <v>0.81729328441508531</v>
      </c>
      <c r="E285" s="1">
        <f t="shared" ca="1" si="21"/>
        <v>0.46642635156135692</v>
      </c>
      <c r="F285" s="1">
        <f t="shared" ca="1" si="21"/>
        <v>0.75668623940058544</v>
      </c>
      <c r="G285" s="1">
        <f t="shared" ca="1" si="21"/>
        <v>0.44098024177723372</v>
      </c>
      <c r="H285" s="1">
        <f t="shared" ca="1" si="21"/>
        <v>1.7364296809395219E-2</v>
      </c>
      <c r="I285" s="1">
        <f t="shared" ca="1" si="21"/>
        <v>0.97032758401370534</v>
      </c>
      <c r="L285">
        <v>260</v>
      </c>
      <c r="M285">
        <f ca="1">IF(AND($D$4="Weekday",$B$7="morning"),VLOOKUP('Simulation Array'!$B285,'Probability Reference Tables '!$C$12:$K$21,2),IF(AND($D$4="Weekday",$B$7="afternoon"),VLOOKUP('Simulation Array'!$B285,'Probability Reference Tables '!$C$33:$K$42,2),"ERR"))</f>
        <v>3</v>
      </c>
      <c r="N285">
        <f ca="1">IF(AND($D$4="Weekday",$B$7="morning"),VLOOKUP('Simulation Array'!$B285,'Probability Reference Tables '!$C$12:$K$21,3),IF(AND($D$4="Weekday",$B$7="afternoon"),VLOOKUP('Simulation Array'!$B285,'Probability Reference Tables '!$C$33:$K$42,3),"ERR"))</f>
        <v>2</v>
      </c>
      <c r="O285">
        <f ca="1">IF(AND($D$4="Weekday",$B$7="morning"),VLOOKUP('Simulation Array'!$B285,'Probability Reference Tables '!$C$12:$K$21,4),IF(AND($D$4="Weekday",$B$7="afternoon"),VLOOKUP('Simulation Array'!$B285,'Probability Reference Tables '!$C$33:$K$42,4),"ERR"))</f>
        <v>5</v>
      </c>
      <c r="P285">
        <f ca="1">IF(AND($D$4="Weekday",$B$7="morning"),VLOOKUP('Simulation Array'!$B285,'Probability Reference Tables '!$C$12:$K$21,5),IF(AND($D$4="Weekday",$B$7="afternoon"),VLOOKUP('Simulation Array'!$B285,'Probability Reference Tables '!$C$33:$K$42,5),"ERR"))</f>
        <v>3</v>
      </c>
      <c r="Q285">
        <f ca="1">IF(AND($D$4="Weekday",$B$7="morning"),VLOOKUP('Simulation Array'!$B285,'Probability Reference Tables '!$C$12:$K$21,6),IF(AND($D$4="Weekday",$B$7="afternoon"),VLOOKUP('Simulation Array'!$B285,'Probability Reference Tables '!$C$33:$K$42,6),"ERR"))</f>
        <v>3</v>
      </c>
      <c r="R285">
        <f ca="1">IF(AND($D$4="Weekday",$B$7="morning"),VLOOKUP('Simulation Array'!$B285,'Probability Reference Tables '!$C$12:$K$21,7),IF(AND($D$4="Weekday",$B$7="afternoon"),VLOOKUP('Simulation Array'!$B285,'Probability Reference Tables '!$C$33:$K$42,7),"ERR"))</f>
        <v>2</v>
      </c>
      <c r="S285">
        <f ca="1">IF(AND($D$4="Weekday",$B$7="morning"),VLOOKUP('Simulation Array'!$B285,'Probability Reference Tables '!$C$12:$K$21,8),IF(AND($D$4="Weekday",$B$7="afternoon"),VLOOKUP('Simulation Array'!$B285,'Probability Reference Tables '!$C$33:$K$42,8),"ERR"))</f>
        <v>1</v>
      </c>
      <c r="T285">
        <f ca="1">IF(AND($D$4="Weekday",$B$7="morning"),VLOOKUP('Simulation Array'!$B285,'Probability Reference Tables '!$C$12:$K$21,9),IF(AND($D$4="Weekday",$B$7="afternoon"),VLOOKUP('Simulation Array'!$B285,'Probability Reference Tables '!$C$33:$K$42,9),"ERR"))</f>
        <v>10</v>
      </c>
    </row>
    <row r="286" spans="1:20" x14ac:dyDescent="0.2">
      <c r="A286">
        <v>261</v>
      </c>
      <c r="B286" s="1">
        <f t="shared" ca="1" si="21"/>
        <v>0.85519455508074183</v>
      </c>
      <c r="C286" s="1">
        <f t="shared" ca="1" si="21"/>
        <v>0.73189526518049364</v>
      </c>
      <c r="D286" s="1">
        <f t="shared" ca="1" si="21"/>
        <v>5.6300579348745439E-2</v>
      </c>
      <c r="E286" s="1">
        <f t="shared" ca="1" si="21"/>
        <v>5.259545089155826E-3</v>
      </c>
      <c r="F286" s="1">
        <f t="shared" ca="1" si="21"/>
        <v>0.83619631973808806</v>
      </c>
      <c r="G286" s="1">
        <f t="shared" ca="1" si="21"/>
        <v>0.64930705959538537</v>
      </c>
      <c r="H286" s="1">
        <f t="shared" ca="1" si="21"/>
        <v>0.65525960971846331</v>
      </c>
      <c r="I286" s="1">
        <f t="shared" ca="1" si="21"/>
        <v>0.74716126970394836</v>
      </c>
      <c r="L286">
        <v>261</v>
      </c>
      <c r="M286">
        <f ca="1">IF(AND($D$4="Weekday",$B$7="morning"),VLOOKUP('Simulation Array'!$B286,'Probability Reference Tables '!$C$12:$K$21,2),IF(AND($D$4="Weekday",$B$7="afternoon"),VLOOKUP('Simulation Array'!$B286,'Probability Reference Tables '!$C$33:$K$42,2),"ERR"))</f>
        <v>4</v>
      </c>
      <c r="N286">
        <f ca="1">IF(AND($D$4="Weekday",$B$7="morning"),VLOOKUP('Simulation Array'!$B286,'Probability Reference Tables '!$C$12:$K$21,3),IF(AND($D$4="Weekday",$B$7="afternoon"),VLOOKUP('Simulation Array'!$B286,'Probability Reference Tables '!$C$33:$K$42,3),"ERR"))</f>
        <v>2</v>
      </c>
      <c r="O286">
        <f ca="1">IF(AND($D$4="Weekday",$B$7="morning"),VLOOKUP('Simulation Array'!$B286,'Probability Reference Tables '!$C$12:$K$21,4),IF(AND($D$4="Weekday",$B$7="afternoon"),VLOOKUP('Simulation Array'!$B286,'Probability Reference Tables '!$C$33:$K$42,4),"ERR"))</f>
        <v>6</v>
      </c>
      <c r="P286">
        <f ca="1">IF(AND($D$4="Weekday",$B$7="morning"),VLOOKUP('Simulation Array'!$B286,'Probability Reference Tables '!$C$12:$K$21,5),IF(AND($D$4="Weekday",$B$7="afternoon"),VLOOKUP('Simulation Array'!$B286,'Probability Reference Tables '!$C$33:$K$42,5),"ERR"))</f>
        <v>4</v>
      </c>
      <c r="Q286">
        <f ca="1">IF(AND($D$4="Weekday",$B$7="morning"),VLOOKUP('Simulation Array'!$B286,'Probability Reference Tables '!$C$12:$K$21,6),IF(AND($D$4="Weekday",$B$7="afternoon"),VLOOKUP('Simulation Array'!$B286,'Probability Reference Tables '!$C$33:$K$42,6),"ERR"))</f>
        <v>3</v>
      </c>
      <c r="R286">
        <f ca="1">IF(AND($D$4="Weekday",$B$7="morning"),VLOOKUP('Simulation Array'!$B286,'Probability Reference Tables '!$C$12:$K$21,7),IF(AND($D$4="Weekday",$B$7="afternoon"),VLOOKUP('Simulation Array'!$B286,'Probability Reference Tables '!$C$33:$K$42,7),"ERR"))</f>
        <v>2</v>
      </c>
      <c r="S286">
        <f ca="1">IF(AND($D$4="Weekday",$B$7="morning"),VLOOKUP('Simulation Array'!$B286,'Probability Reference Tables '!$C$12:$K$21,8),IF(AND($D$4="Weekday",$B$7="afternoon"),VLOOKUP('Simulation Array'!$B286,'Probability Reference Tables '!$C$33:$K$42,8),"ERR"))</f>
        <v>1</v>
      </c>
      <c r="T286">
        <f ca="1">IF(AND($D$4="Weekday",$B$7="morning"),VLOOKUP('Simulation Array'!$B286,'Probability Reference Tables '!$C$12:$K$21,9),IF(AND($D$4="Weekday",$B$7="afternoon"),VLOOKUP('Simulation Array'!$B286,'Probability Reference Tables '!$C$33:$K$42,9),"ERR"))</f>
        <v>11</v>
      </c>
    </row>
    <row r="287" spans="1:20" x14ac:dyDescent="0.2">
      <c r="A287">
        <v>262</v>
      </c>
      <c r="B287" s="1">
        <f t="shared" ca="1" si="21"/>
        <v>0.82131722562378118</v>
      </c>
      <c r="C287" s="1">
        <f t="shared" ca="1" si="21"/>
        <v>0.54303452217678538</v>
      </c>
      <c r="D287" s="1">
        <f t="shared" ca="1" si="21"/>
        <v>0.26855611159586545</v>
      </c>
      <c r="E287" s="1">
        <f t="shared" ca="1" si="21"/>
        <v>0.22757897451177378</v>
      </c>
      <c r="F287" s="1">
        <f t="shared" ca="1" si="21"/>
        <v>0.21534178354185785</v>
      </c>
      <c r="G287" s="1">
        <f t="shared" ca="1" si="21"/>
        <v>0.3013785789739809</v>
      </c>
      <c r="H287" s="1">
        <f t="shared" ca="1" si="21"/>
        <v>0.53995998950690094</v>
      </c>
      <c r="I287" s="1">
        <f t="shared" ca="1" si="21"/>
        <v>0.49438689244630307</v>
      </c>
      <c r="L287">
        <v>262</v>
      </c>
      <c r="M287">
        <f ca="1">IF(AND($D$4="Weekday",$B$7="morning"),VLOOKUP('Simulation Array'!$B287,'Probability Reference Tables '!$C$12:$K$21,2),IF(AND($D$4="Weekday",$B$7="afternoon"),VLOOKUP('Simulation Array'!$B287,'Probability Reference Tables '!$C$33:$K$42,2),"ERR"))</f>
        <v>3</v>
      </c>
      <c r="N287">
        <f ca="1">IF(AND($D$4="Weekday",$B$7="morning"),VLOOKUP('Simulation Array'!$B287,'Probability Reference Tables '!$C$12:$K$21,3),IF(AND($D$4="Weekday",$B$7="afternoon"),VLOOKUP('Simulation Array'!$B287,'Probability Reference Tables '!$C$33:$K$42,3),"ERR"))</f>
        <v>2</v>
      </c>
      <c r="O287">
        <f ca="1">IF(AND($D$4="Weekday",$B$7="morning"),VLOOKUP('Simulation Array'!$B287,'Probability Reference Tables '!$C$12:$K$21,4),IF(AND($D$4="Weekday",$B$7="afternoon"),VLOOKUP('Simulation Array'!$B287,'Probability Reference Tables '!$C$33:$K$42,4),"ERR"))</f>
        <v>5</v>
      </c>
      <c r="P287">
        <f ca="1">IF(AND($D$4="Weekday",$B$7="morning"),VLOOKUP('Simulation Array'!$B287,'Probability Reference Tables '!$C$12:$K$21,5),IF(AND($D$4="Weekday",$B$7="afternoon"),VLOOKUP('Simulation Array'!$B287,'Probability Reference Tables '!$C$33:$K$42,5),"ERR"))</f>
        <v>3</v>
      </c>
      <c r="Q287">
        <f ca="1">IF(AND($D$4="Weekday",$B$7="morning"),VLOOKUP('Simulation Array'!$B287,'Probability Reference Tables '!$C$12:$K$21,6),IF(AND($D$4="Weekday",$B$7="afternoon"),VLOOKUP('Simulation Array'!$B287,'Probability Reference Tables '!$C$33:$K$42,6),"ERR"))</f>
        <v>3</v>
      </c>
      <c r="R287">
        <f ca="1">IF(AND($D$4="Weekday",$B$7="morning"),VLOOKUP('Simulation Array'!$B287,'Probability Reference Tables '!$C$12:$K$21,7),IF(AND($D$4="Weekday",$B$7="afternoon"),VLOOKUP('Simulation Array'!$B287,'Probability Reference Tables '!$C$33:$K$42,7),"ERR"))</f>
        <v>2</v>
      </c>
      <c r="S287">
        <f ca="1">IF(AND($D$4="Weekday",$B$7="morning"),VLOOKUP('Simulation Array'!$B287,'Probability Reference Tables '!$C$12:$K$21,8),IF(AND($D$4="Weekday",$B$7="afternoon"),VLOOKUP('Simulation Array'!$B287,'Probability Reference Tables '!$C$33:$K$42,8),"ERR"))</f>
        <v>1</v>
      </c>
      <c r="T287">
        <f ca="1">IF(AND($D$4="Weekday",$B$7="morning"),VLOOKUP('Simulation Array'!$B287,'Probability Reference Tables '!$C$12:$K$21,9),IF(AND($D$4="Weekday",$B$7="afternoon"),VLOOKUP('Simulation Array'!$B287,'Probability Reference Tables '!$C$33:$K$42,9),"ERR"))</f>
        <v>10</v>
      </c>
    </row>
    <row r="288" spans="1:20" x14ac:dyDescent="0.2">
      <c r="A288">
        <v>263</v>
      </c>
      <c r="B288" s="1">
        <f t="shared" ca="1" si="21"/>
        <v>0.29679617356044685</v>
      </c>
      <c r="C288" s="1">
        <f t="shared" ca="1" si="21"/>
        <v>0.18490890181049369</v>
      </c>
      <c r="D288" s="1">
        <f t="shared" ca="1" si="21"/>
        <v>0.86162440637442084</v>
      </c>
      <c r="E288" s="1">
        <f t="shared" ca="1" si="21"/>
        <v>0.15941237786374829</v>
      </c>
      <c r="F288" s="1">
        <f t="shared" ca="1" si="21"/>
        <v>0.81792255739571607</v>
      </c>
      <c r="G288" s="1">
        <f t="shared" ca="1" si="21"/>
        <v>0.52164210375533548</v>
      </c>
      <c r="H288" s="1">
        <f t="shared" ca="1" si="21"/>
        <v>7.3079315218649188E-2</v>
      </c>
      <c r="I288" s="1">
        <f t="shared" ca="1" si="21"/>
        <v>0.66910930072678665</v>
      </c>
      <c r="L288">
        <v>263</v>
      </c>
      <c r="M288">
        <f ca="1">IF(AND($D$4="Weekday",$B$7="morning"),VLOOKUP('Simulation Array'!$B288,'Probability Reference Tables '!$C$12:$K$21,2),IF(AND($D$4="Weekday",$B$7="afternoon"),VLOOKUP('Simulation Array'!$B288,'Probability Reference Tables '!$C$33:$K$42,2),"ERR"))</f>
        <v>1</v>
      </c>
      <c r="N288">
        <f ca="1">IF(AND($D$4="Weekday",$B$7="morning"),VLOOKUP('Simulation Array'!$B288,'Probability Reference Tables '!$C$12:$K$21,3),IF(AND($D$4="Weekday",$B$7="afternoon"),VLOOKUP('Simulation Array'!$B288,'Probability Reference Tables '!$C$33:$K$42,3),"ERR"))</f>
        <v>1</v>
      </c>
      <c r="O288">
        <f ca="1">IF(AND($D$4="Weekday",$B$7="morning"),VLOOKUP('Simulation Array'!$B288,'Probability Reference Tables '!$C$12:$K$21,4),IF(AND($D$4="Weekday",$B$7="afternoon"),VLOOKUP('Simulation Array'!$B288,'Probability Reference Tables '!$C$33:$K$42,4),"ERR"))</f>
        <v>2</v>
      </c>
      <c r="P288">
        <f ca="1">IF(AND($D$4="Weekday",$B$7="morning"),VLOOKUP('Simulation Array'!$B288,'Probability Reference Tables '!$C$12:$K$21,5),IF(AND($D$4="Weekday",$B$7="afternoon"),VLOOKUP('Simulation Array'!$B288,'Probability Reference Tables '!$C$33:$K$42,5),"ERR"))</f>
        <v>1</v>
      </c>
      <c r="Q288">
        <f ca="1">IF(AND($D$4="Weekday",$B$7="morning"),VLOOKUP('Simulation Array'!$B288,'Probability Reference Tables '!$C$12:$K$21,6),IF(AND($D$4="Weekday",$B$7="afternoon"),VLOOKUP('Simulation Array'!$B288,'Probability Reference Tables '!$C$33:$K$42,6),"ERR"))</f>
        <v>1</v>
      </c>
      <c r="R288">
        <f ca="1">IF(AND($D$4="Weekday",$B$7="morning"),VLOOKUP('Simulation Array'!$B288,'Probability Reference Tables '!$C$12:$K$21,7),IF(AND($D$4="Weekday",$B$7="afternoon"),VLOOKUP('Simulation Array'!$B288,'Probability Reference Tables '!$C$33:$K$42,7),"ERR"))</f>
        <v>1</v>
      </c>
      <c r="S288">
        <f ca="1">IF(AND($D$4="Weekday",$B$7="morning"),VLOOKUP('Simulation Array'!$B288,'Probability Reference Tables '!$C$12:$K$21,8),IF(AND($D$4="Weekday",$B$7="afternoon"),VLOOKUP('Simulation Array'!$B288,'Probability Reference Tables '!$C$33:$K$42,8),"ERR"))</f>
        <v>1</v>
      </c>
      <c r="T288">
        <f ca="1">IF(AND($D$4="Weekday",$B$7="morning"),VLOOKUP('Simulation Array'!$B288,'Probability Reference Tables '!$C$12:$K$21,9),IF(AND($D$4="Weekday",$B$7="afternoon"),VLOOKUP('Simulation Array'!$B288,'Probability Reference Tables '!$C$33:$K$42,9),"ERR"))</f>
        <v>2</v>
      </c>
    </row>
    <row r="289" spans="1:20" x14ac:dyDescent="0.2">
      <c r="A289">
        <v>264</v>
      </c>
      <c r="B289" s="1">
        <f t="shared" ca="1" si="21"/>
        <v>0.31275630481594774</v>
      </c>
      <c r="C289" s="1">
        <f t="shared" ca="1" si="21"/>
        <v>0.30734921866963949</v>
      </c>
      <c r="D289" s="1">
        <f t="shared" ca="1" si="21"/>
        <v>0.45536135514908316</v>
      </c>
      <c r="E289" s="1">
        <f t="shared" ca="1" si="21"/>
        <v>0.83581034450097813</v>
      </c>
      <c r="F289" s="1">
        <f t="shared" ca="1" si="21"/>
        <v>0.43911360752478623</v>
      </c>
      <c r="G289" s="1">
        <f t="shared" ca="1" si="21"/>
        <v>9.4714869705519344E-2</v>
      </c>
      <c r="H289" s="1">
        <f t="shared" ca="1" si="21"/>
        <v>0.43956064410808959</v>
      </c>
      <c r="I289" s="1">
        <f t="shared" ca="1" si="21"/>
        <v>9.7067449133967254E-2</v>
      </c>
      <c r="L289">
        <v>264</v>
      </c>
      <c r="M289">
        <f ca="1">IF(AND($D$4="Weekday",$B$7="morning"),VLOOKUP('Simulation Array'!$B289,'Probability Reference Tables '!$C$12:$K$21,2),IF(AND($D$4="Weekday",$B$7="afternoon"),VLOOKUP('Simulation Array'!$B289,'Probability Reference Tables '!$C$33:$K$42,2),"ERR"))</f>
        <v>1</v>
      </c>
      <c r="N289">
        <f ca="1">IF(AND($D$4="Weekday",$B$7="morning"),VLOOKUP('Simulation Array'!$B289,'Probability Reference Tables '!$C$12:$K$21,3),IF(AND($D$4="Weekday",$B$7="afternoon"),VLOOKUP('Simulation Array'!$B289,'Probability Reference Tables '!$C$33:$K$42,3),"ERR"))</f>
        <v>1</v>
      </c>
      <c r="O289">
        <f ca="1">IF(AND($D$4="Weekday",$B$7="morning"),VLOOKUP('Simulation Array'!$B289,'Probability Reference Tables '!$C$12:$K$21,4),IF(AND($D$4="Weekday",$B$7="afternoon"),VLOOKUP('Simulation Array'!$B289,'Probability Reference Tables '!$C$33:$K$42,4),"ERR"))</f>
        <v>2</v>
      </c>
      <c r="P289">
        <f ca="1">IF(AND($D$4="Weekday",$B$7="morning"),VLOOKUP('Simulation Array'!$B289,'Probability Reference Tables '!$C$12:$K$21,5),IF(AND($D$4="Weekday",$B$7="afternoon"),VLOOKUP('Simulation Array'!$B289,'Probability Reference Tables '!$C$33:$K$42,5),"ERR"))</f>
        <v>1</v>
      </c>
      <c r="Q289">
        <f ca="1">IF(AND($D$4="Weekday",$B$7="morning"),VLOOKUP('Simulation Array'!$B289,'Probability Reference Tables '!$C$12:$K$21,6),IF(AND($D$4="Weekday",$B$7="afternoon"),VLOOKUP('Simulation Array'!$B289,'Probability Reference Tables '!$C$33:$K$42,6),"ERR"))</f>
        <v>1</v>
      </c>
      <c r="R289">
        <f ca="1">IF(AND($D$4="Weekday",$B$7="morning"),VLOOKUP('Simulation Array'!$B289,'Probability Reference Tables '!$C$12:$K$21,7),IF(AND($D$4="Weekday",$B$7="afternoon"),VLOOKUP('Simulation Array'!$B289,'Probability Reference Tables '!$C$33:$K$42,7),"ERR"))</f>
        <v>1</v>
      </c>
      <c r="S289">
        <f ca="1">IF(AND($D$4="Weekday",$B$7="morning"),VLOOKUP('Simulation Array'!$B289,'Probability Reference Tables '!$C$12:$K$21,8),IF(AND($D$4="Weekday",$B$7="afternoon"),VLOOKUP('Simulation Array'!$B289,'Probability Reference Tables '!$C$33:$K$42,8),"ERR"))</f>
        <v>1</v>
      </c>
      <c r="T289">
        <f ca="1">IF(AND($D$4="Weekday",$B$7="morning"),VLOOKUP('Simulation Array'!$B289,'Probability Reference Tables '!$C$12:$K$21,9),IF(AND($D$4="Weekday",$B$7="afternoon"),VLOOKUP('Simulation Array'!$B289,'Probability Reference Tables '!$C$33:$K$42,9),"ERR"))</f>
        <v>2</v>
      </c>
    </row>
    <row r="290" spans="1:20" x14ac:dyDescent="0.2">
      <c r="A290">
        <v>265</v>
      </c>
      <c r="B290" s="1">
        <f t="shared" ca="1" si="21"/>
        <v>0.82792587551946906</v>
      </c>
      <c r="C290" s="1">
        <f t="shared" ca="1" si="21"/>
        <v>0.13959502937279733</v>
      </c>
      <c r="D290" s="1">
        <f t="shared" ca="1" si="21"/>
        <v>8.2104424827000866E-4</v>
      </c>
      <c r="E290" s="1">
        <f t="shared" ca="1" si="21"/>
        <v>0.85352753820136473</v>
      </c>
      <c r="F290" s="1">
        <f t="shared" ca="1" si="21"/>
        <v>0.99381830333003673</v>
      </c>
      <c r="G290" s="1">
        <f t="shared" ca="1" si="21"/>
        <v>0.29107027466560398</v>
      </c>
      <c r="H290" s="1">
        <f t="shared" ca="1" si="21"/>
        <v>0.41360551457039263</v>
      </c>
      <c r="I290" s="1">
        <f t="shared" ca="1" si="21"/>
        <v>0.33575897929842757</v>
      </c>
      <c r="L290">
        <v>265</v>
      </c>
      <c r="M290">
        <f ca="1">IF(AND($D$4="Weekday",$B$7="morning"),VLOOKUP('Simulation Array'!$B290,'Probability Reference Tables '!$C$12:$K$21,2),IF(AND($D$4="Weekday",$B$7="afternoon"),VLOOKUP('Simulation Array'!$B290,'Probability Reference Tables '!$C$33:$K$42,2),"ERR"))</f>
        <v>3</v>
      </c>
      <c r="N290">
        <f ca="1">IF(AND($D$4="Weekday",$B$7="morning"),VLOOKUP('Simulation Array'!$B290,'Probability Reference Tables '!$C$12:$K$21,3),IF(AND($D$4="Weekday",$B$7="afternoon"),VLOOKUP('Simulation Array'!$B290,'Probability Reference Tables '!$C$33:$K$42,3),"ERR"))</f>
        <v>2</v>
      </c>
      <c r="O290">
        <f ca="1">IF(AND($D$4="Weekday",$B$7="morning"),VLOOKUP('Simulation Array'!$B290,'Probability Reference Tables '!$C$12:$K$21,4),IF(AND($D$4="Weekday",$B$7="afternoon"),VLOOKUP('Simulation Array'!$B290,'Probability Reference Tables '!$C$33:$K$42,4),"ERR"))</f>
        <v>5</v>
      </c>
      <c r="P290">
        <f ca="1">IF(AND($D$4="Weekday",$B$7="morning"),VLOOKUP('Simulation Array'!$B290,'Probability Reference Tables '!$C$12:$K$21,5),IF(AND($D$4="Weekday",$B$7="afternoon"),VLOOKUP('Simulation Array'!$B290,'Probability Reference Tables '!$C$33:$K$42,5),"ERR"))</f>
        <v>3</v>
      </c>
      <c r="Q290">
        <f ca="1">IF(AND($D$4="Weekday",$B$7="morning"),VLOOKUP('Simulation Array'!$B290,'Probability Reference Tables '!$C$12:$K$21,6),IF(AND($D$4="Weekday",$B$7="afternoon"),VLOOKUP('Simulation Array'!$B290,'Probability Reference Tables '!$C$33:$K$42,6),"ERR"))</f>
        <v>3</v>
      </c>
      <c r="R290">
        <f ca="1">IF(AND($D$4="Weekday",$B$7="morning"),VLOOKUP('Simulation Array'!$B290,'Probability Reference Tables '!$C$12:$K$21,7),IF(AND($D$4="Weekday",$B$7="afternoon"),VLOOKUP('Simulation Array'!$B290,'Probability Reference Tables '!$C$33:$K$42,7),"ERR"))</f>
        <v>2</v>
      </c>
      <c r="S290">
        <f ca="1">IF(AND($D$4="Weekday",$B$7="morning"),VLOOKUP('Simulation Array'!$B290,'Probability Reference Tables '!$C$12:$K$21,8),IF(AND($D$4="Weekday",$B$7="afternoon"),VLOOKUP('Simulation Array'!$B290,'Probability Reference Tables '!$C$33:$K$42,8),"ERR"))</f>
        <v>1</v>
      </c>
      <c r="T290">
        <f ca="1">IF(AND($D$4="Weekday",$B$7="morning"),VLOOKUP('Simulation Array'!$B290,'Probability Reference Tables '!$C$12:$K$21,9),IF(AND($D$4="Weekday",$B$7="afternoon"),VLOOKUP('Simulation Array'!$B290,'Probability Reference Tables '!$C$33:$K$42,9),"ERR"))</f>
        <v>10</v>
      </c>
    </row>
    <row r="291" spans="1:20" x14ac:dyDescent="0.2">
      <c r="A291">
        <v>266</v>
      </c>
      <c r="B291" s="1">
        <f t="shared" ca="1" si="21"/>
        <v>0.8604277932534905</v>
      </c>
      <c r="C291" s="1">
        <f t="shared" ca="1" si="21"/>
        <v>0.62913767476339055</v>
      </c>
      <c r="D291" s="1">
        <f t="shared" ca="1" si="21"/>
        <v>0.6711565514547646</v>
      </c>
      <c r="E291" s="1">
        <f t="shared" ca="1" si="21"/>
        <v>0.37096244215006635</v>
      </c>
      <c r="F291" s="1">
        <f t="shared" ca="1" si="21"/>
        <v>0.9379413470420187</v>
      </c>
      <c r="G291" s="1">
        <f t="shared" ca="1" si="21"/>
        <v>0.37104982778770312</v>
      </c>
      <c r="H291" s="1">
        <f t="shared" ca="1" si="21"/>
        <v>0.89886797494370829</v>
      </c>
      <c r="I291" s="1">
        <f t="shared" ca="1" si="21"/>
        <v>0.24066604999617347</v>
      </c>
      <c r="L291">
        <v>266</v>
      </c>
      <c r="M291">
        <f ca="1">IF(AND($D$4="Weekday",$B$7="morning"),VLOOKUP('Simulation Array'!$B291,'Probability Reference Tables '!$C$12:$K$21,2),IF(AND($D$4="Weekday",$B$7="afternoon"),VLOOKUP('Simulation Array'!$B291,'Probability Reference Tables '!$C$33:$K$42,2),"ERR"))</f>
        <v>4</v>
      </c>
      <c r="N291">
        <f ca="1">IF(AND($D$4="Weekday",$B$7="morning"),VLOOKUP('Simulation Array'!$B291,'Probability Reference Tables '!$C$12:$K$21,3),IF(AND($D$4="Weekday",$B$7="afternoon"),VLOOKUP('Simulation Array'!$B291,'Probability Reference Tables '!$C$33:$K$42,3),"ERR"))</f>
        <v>2</v>
      </c>
      <c r="O291">
        <f ca="1">IF(AND($D$4="Weekday",$B$7="morning"),VLOOKUP('Simulation Array'!$B291,'Probability Reference Tables '!$C$12:$K$21,4),IF(AND($D$4="Weekday",$B$7="afternoon"),VLOOKUP('Simulation Array'!$B291,'Probability Reference Tables '!$C$33:$K$42,4),"ERR"))</f>
        <v>6</v>
      </c>
      <c r="P291">
        <f ca="1">IF(AND($D$4="Weekday",$B$7="morning"),VLOOKUP('Simulation Array'!$B291,'Probability Reference Tables '!$C$12:$K$21,5),IF(AND($D$4="Weekday",$B$7="afternoon"),VLOOKUP('Simulation Array'!$B291,'Probability Reference Tables '!$C$33:$K$42,5),"ERR"))</f>
        <v>4</v>
      </c>
      <c r="Q291">
        <f ca="1">IF(AND($D$4="Weekday",$B$7="morning"),VLOOKUP('Simulation Array'!$B291,'Probability Reference Tables '!$C$12:$K$21,6),IF(AND($D$4="Weekday",$B$7="afternoon"),VLOOKUP('Simulation Array'!$B291,'Probability Reference Tables '!$C$33:$K$42,6),"ERR"))</f>
        <v>3</v>
      </c>
      <c r="R291">
        <f ca="1">IF(AND($D$4="Weekday",$B$7="morning"),VLOOKUP('Simulation Array'!$B291,'Probability Reference Tables '!$C$12:$K$21,7),IF(AND($D$4="Weekday",$B$7="afternoon"),VLOOKUP('Simulation Array'!$B291,'Probability Reference Tables '!$C$33:$K$42,7),"ERR"))</f>
        <v>2</v>
      </c>
      <c r="S291">
        <f ca="1">IF(AND($D$4="Weekday",$B$7="morning"),VLOOKUP('Simulation Array'!$B291,'Probability Reference Tables '!$C$12:$K$21,8),IF(AND($D$4="Weekday",$B$7="afternoon"),VLOOKUP('Simulation Array'!$B291,'Probability Reference Tables '!$C$33:$K$42,8),"ERR"))</f>
        <v>1</v>
      </c>
      <c r="T291">
        <f ca="1">IF(AND($D$4="Weekday",$B$7="morning"),VLOOKUP('Simulation Array'!$B291,'Probability Reference Tables '!$C$12:$K$21,9),IF(AND($D$4="Weekday",$B$7="afternoon"),VLOOKUP('Simulation Array'!$B291,'Probability Reference Tables '!$C$33:$K$42,9),"ERR"))</f>
        <v>11</v>
      </c>
    </row>
    <row r="292" spans="1:20" x14ac:dyDescent="0.2">
      <c r="A292">
        <v>267</v>
      </c>
      <c r="B292" s="1">
        <f t="shared" ca="1" si="21"/>
        <v>0.30575275257146517</v>
      </c>
      <c r="C292" s="1">
        <f t="shared" ca="1" si="21"/>
        <v>0.6626063220134033</v>
      </c>
      <c r="D292" s="1">
        <f t="shared" ca="1" si="21"/>
        <v>0.74692255268887398</v>
      </c>
      <c r="E292" s="1">
        <f t="shared" ca="1" si="21"/>
        <v>0.83984897930013613</v>
      </c>
      <c r="F292" s="1">
        <f t="shared" ca="1" si="21"/>
        <v>0.50782685748171941</v>
      </c>
      <c r="G292" s="1">
        <f t="shared" ca="1" si="21"/>
        <v>0.94532819348607422</v>
      </c>
      <c r="H292" s="1">
        <f t="shared" ca="1" si="21"/>
        <v>0.40682753583424258</v>
      </c>
      <c r="I292" s="1">
        <f t="shared" ca="1" si="21"/>
        <v>0.70468186787488973</v>
      </c>
      <c r="L292">
        <v>267</v>
      </c>
      <c r="M292">
        <f ca="1">IF(AND($D$4="Weekday",$B$7="morning"),VLOOKUP('Simulation Array'!$B292,'Probability Reference Tables '!$C$12:$K$21,2),IF(AND($D$4="Weekday",$B$7="afternoon"),VLOOKUP('Simulation Array'!$B292,'Probability Reference Tables '!$C$33:$K$42,2),"ERR"))</f>
        <v>1</v>
      </c>
      <c r="N292">
        <f ca="1">IF(AND($D$4="Weekday",$B$7="morning"),VLOOKUP('Simulation Array'!$B292,'Probability Reference Tables '!$C$12:$K$21,3),IF(AND($D$4="Weekday",$B$7="afternoon"),VLOOKUP('Simulation Array'!$B292,'Probability Reference Tables '!$C$33:$K$42,3),"ERR"))</f>
        <v>1</v>
      </c>
      <c r="O292">
        <f ca="1">IF(AND($D$4="Weekday",$B$7="morning"),VLOOKUP('Simulation Array'!$B292,'Probability Reference Tables '!$C$12:$K$21,4),IF(AND($D$4="Weekday",$B$7="afternoon"),VLOOKUP('Simulation Array'!$B292,'Probability Reference Tables '!$C$33:$K$42,4),"ERR"))</f>
        <v>2</v>
      </c>
      <c r="P292">
        <f ca="1">IF(AND($D$4="Weekday",$B$7="morning"),VLOOKUP('Simulation Array'!$B292,'Probability Reference Tables '!$C$12:$K$21,5),IF(AND($D$4="Weekday",$B$7="afternoon"),VLOOKUP('Simulation Array'!$B292,'Probability Reference Tables '!$C$33:$K$42,5),"ERR"))</f>
        <v>1</v>
      </c>
      <c r="Q292">
        <f ca="1">IF(AND($D$4="Weekday",$B$7="morning"),VLOOKUP('Simulation Array'!$B292,'Probability Reference Tables '!$C$12:$K$21,6),IF(AND($D$4="Weekday",$B$7="afternoon"),VLOOKUP('Simulation Array'!$B292,'Probability Reference Tables '!$C$33:$K$42,6),"ERR"))</f>
        <v>1</v>
      </c>
      <c r="R292">
        <f ca="1">IF(AND($D$4="Weekday",$B$7="morning"),VLOOKUP('Simulation Array'!$B292,'Probability Reference Tables '!$C$12:$K$21,7),IF(AND($D$4="Weekday",$B$7="afternoon"),VLOOKUP('Simulation Array'!$B292,'Probability Reference Tables '!$C$33:$K$42,7),"ERR"))</f>
        <v>1</v>
      </c>
      <c r="S292">
        <f ca="1">IF(AND($D$4="Weekday",$B$7="morning"),VLOOKUP('Simulation Array'!$B292,'Probability Reference Tables '!$C$12:$K$21,8),IF(AND($D$4="Weekday",$B$7="afternoon"),VLOOKUP('Simulation Array'!$B292,'Probability Reference Tables '!$C$33:$K$42,8),"ERR"))</f>
        <v>1</v>
      </c>
      <c r="T292">
        <f ca="1">IF(AND($D$4="Weekday",$B$7="morning"),VLOOKUP('Simulation Array'!$B292,'Probability Reference Tables '!$C$12:$K$21,9),IF(AND($D$4="Weekday",$B$7="afternoon"),VLOOKUP('Simulation Array'!$B292,'Probability Reference Tables '!$C$33:$K$42,9),"ERR"))</f>
        <v>2</v>
      </c>
    </row>
    <row r="293" spans="1:20" x14ac:dyDescent="0.2">
      <c r="A293">
        <v>268</v>
      </c>
      <c r="B293" s="1">
        <f t="shared" ca="1" si="21"/>
        <v>0.52439014463284905</v>
      </c>
      <c r="C293" s="1">
        <f t="shared" ca="1" si="21"/>
        <v>0.97073618878377244</v>
      </c>
      <c r="D293" s="1">
        <f t="shared" ca="1" si="21"/>
        <v>7.294219625714915E-2</v>
      </c>
      <c r="E293" s="1">
        <f t="shared" ca="1" si="21"/>
        <v>0.24448623570425443</v>
      </c>
      <c r="F293" s="1">
        <f t="shared" ca="1" si="21"/>
        <v>0.68598388085666784</v>
      </c>
      <c r="G293" s="1">
        <f t="shared" ca="1" si="21"/>
        <v>0.66795705003269978</v>
      </c>
      <c r="H293" s="1">
        <f t="shared" ca="1" si="21"/>
        <v>9.4736131703050619E-2</v>
      </c>
      <c r="I293" s="1">
        <f t="shared" ca="1" si="21"/>
        <v>0.42270882538257781</v>
      </c>
      <c r="L293">
        <v>268</v>
      </c>
      <c r="M293">
        <f ca="1">IF(AND($D$4="Weekday",$B$7="morning"),VLOOKUP('Simulation Array'!$B293,'Probability Reference Tables '!$C$12:$K$21,2),IF(AND($D$4="Weekday",$B$7="afternoon"),VLOOKUP('Simulation Array'!$B293,'Probability Reference Tables '!$C$33:$K$42,2),"ERR"))</f>
        <v>2</v>
      </c>
      <c r="N293">
        <f ca="1">IF(AND($D$4="Weekday",$B$7="morning"),VLOOKUP('Simulation Array'!$B293,'Probability Reference Tables '!$C$12:$K$21,3),IF(AND($D$4="Weekday",$B$7="afternoon"),VLOOKUP('Simulation Array'!$B293,'Probability Reference Tables '!$C$33:$K$42,3),"ERR"))</f>
        <v>1</v>
      </c>
      <c r="O293">
        <f ca="1">IF(AND($D$4="Weekday",$B$7="morning"),VLOOKUP('Simulation Array'!$B293,'Probability Reference Tables '!$C$12:$K$21,4),IF(AND($D$4="Weekday",$B$7="afternoon"),VLOOKUP('Simulation Array'!$B293,'Probability Reference Tables '!$C$33:$K$42,4),"ERR"))</f>
        <v>3</v>
      </c>
      <c r="P293">
        <f ca="1">IF(AND($D$4="Weekday",$B$7="morning"),VLOOKUP('Simulation Array'!$B293,'Probability Reference Tables '!$C$12:$K$21,5),IF(AND($D$4="Weekday",$B$7="afternoon"),VLOOKUP('Simulation Array'!$B293,'Probability Reference Tables '!$C$33:$K$42,5),"ERR"))</f>
        <v>2</v>
      </c>
      <c r="Q293">
        <f ca="1">IF(AND($D$4="Weekday",$B$7="morning"),VLOOKUP('Simulation Array'!$B293,'Probability Reference Tables '!$C$12:$K$21,6),IF(AND($D$4="Weekday",$B$7="afternoon"),VLOOKUP('Simulation Array'!$B293,'Probability Reference Tables '!$C$33:$K$42,6),"ERR"))</f>
        <v>2</v>
      </c>
      <c r="R293">
        <f ca="1">IF(AND($D$4="Weekday",$B$7="morning"),VLOOKUP('Simulation Array'!$B293,'Probability Reference Tables '!$C$12:$K$21,7),IF(AND($D$4="Weekday",$B$7="afternoon"),VLOOKUP('Simulation Array'!$B293,'Probability Reference Tables '!$C$33:$K$42,7),"ERR"))</f>
        <v>1</v>
      </c>
      <c r="S293">
        <f ca="1">IF(AND($D$4="Weekday",$B$7="morning"),VLOOKUP('Simulation Array'!$B293,'Probability Reference Tables '!$C$12:$K$21,8),IF(AND($D$4="Weekday",$B$7="afternoon"),VLOOKUP('Simulation Array'!$B293,'Probability Reference Tables '!$C$33:$K$42,8),"ERR"))</f>
        <v>1</v>
      </c>
      <c r="T293">
        <f ca="1">IF(AND($D$4="Weekday",$B$7="morning"),VLOOKUP('Simulation Array'!$B293,'Probability Reference Tables '!$C$12:$K$21,9),IF(AND($D$4="Weekday",$B$7="afternoon"),VLOOKUP('Simulation Array'!$B293,'Probability Reference Tables '!$C$33:$K$42,9),"ERR"))</f>
        <v>5</v>
      </c>
    </row>
    <row r="294" spans="1:20" x14ac:dyDescent="0.2">
      <c r="A294">
        <v>269</v>
      </c>
      <c r="B294" s="1">
        <f t="shared" ca="1" si="21"/>
        <v>0.40427148186013895</v>
      </c>
      <c r="C294" s="1">
        <f t="shared" ca="1" si="21"/>
        <v>0.40391245984630553</v>
      </c>
      <c r="D294" s="1">
        <f t="shared" ca="1" si="21"/>
        <v>0.3510838496164751</v>
      </c>
      <c r="E294" s="1">
        <f t="shared" ca="1" si="21"/>
        <v>0.89879495925828956</v>
      </c>
      <c r="F294" s="1">
        <f t="shared" ca="1" si="21"/>
        <v>0.45636942478809095</v>
      </c>
      <c r="G294" s="1">
        <f t="shared" ca="1" si="21"/>
        <v>0.37949709183919511</v>
      </c>
      <c r="H294" s="1">
        <f t="shared" ca="1" si="21"/>
        <v>0.69237982301893752</v>
      </c>
      <c r="I294" s="1">
        <f t="shared" ca="1" si="21"/>
        <v>0.41287561224258196</v>
      </c>
      <c r="L294">
        <v>269</v>
      </c>
      <c r="M294">
        <f ca="1">IF(AND($D$4="Weekday",$B$7="morning"),VLOOKUP('Simulation Array'!$B294,'Probability Reference Tables '!$C$12:$K$21,2),IF(AND($D$4="Weekday",$B$7="afternoon"),VLOOKUP('Simulation Array'!$B294,'Probability Reference Tables '!$C$33:$K$42,2),"ERR"))</f>
        <v>1</v>
      </c>
      <c r="N294">
        <f ca="1">IF(AND($D$4="Weekday",$B$7="morning"),VLOOKUP('Simulation Array'!$B294,'Probability Reference Tables '!$C$12:$K$21,3),IF(AND($D$4="Weekday",$B$7="afternoon"),VLOOKUP('Simulation Array'!$B294,'Probability Reference Tables '!$C$33:$K$42,3),"ERR"))</f>
        <v>1</v>
      </c>
      <c r="O294">
        <f ca="1">IF(AND($D$4="Weekday",$B$7="morning"),VLOOKUP('Simulation Array'!$B294,'Probability Reference Tables '!$C$12:$K$21,4),IF(AND($D$4="Weekday",$B$7="afternoon"),VLOOKUP('Simulation Array'!$B294,'Probability Reference Tables '!$C$33:$K$42,4),"ERR"))</f>
        <v>2</v>
      </c>
      <c r="P294">
        <f ca="1">IF(AND($D$4="Weekday",$B$7="morning"),VLOOKUP('Simulation Array'!$B294,'Probability Reference Tables '!$C$12:$K$21,5),IF(AND($D$4="Weekday",$B$7="afternoon"),VLOOKUP('Simulation Array'!$B294,'Probability Reference Tables '!$C$33:$K$42,5),"ERR"))</f>
        <v>1</v>
      </c>
      <c r="Q294">
        <f ca="1">IF(AND($D$4="Weekday",$B$7="morning"),VLOOKUP('Simulation Array'!$B294,'Probability Reference Tables '!$C$12:$K$21,6),IF(AND($D$4="Weekday",$B$7="afternoon"),VLOOKUP('Simulation Array'!$B294,'Probability Reference Tables '!$C$33:$K$42,6),"ERR"))</f>
        <v>1</v>
      </c>
      <c r="R294">
        <f ca="1">IF(AND($D$4="Weekday",$B$7="morning"),VLOOKUP('Simulation Array'!$B294,'Probability Reference Tables '!$C$12:$K$21,7),IF(AND($D$4="Weekday",$B$7="afternoon"),VLOOKUP('Simulation Array'!$B294,'Probability Reference Tables '!$C$33:$K$42,7),"ERR"))</f>
        <v>1</v>
      </c>
      <c r="S294">
        <f ca="1">IF(AND($D$4="Weekday",$B$7="morning"),VLOOKUP('Simulation Array'!$B294,'Probability Reference Tables '!$C$12:$K$21,8),IF(AND($D$4="Weekday",$B$7="afternoon"),VLOOKUP('Simulation Array'!$B294,'Probability Reference Tables '!$C$33:$K$42,8),"ERR"))</f>
        <v>1</v>
      </c>
      <c r="T294">
        <f ca="1">IF(AND($D$4="Weekday",$B$7="morning"),VLOOKUP('Simulation Array'!$B294,'Probability Reference Tables '!$C$12:$K$21,9),IF(AND($D$4="Weekday",$B$7="afternoon"),VLOOKUP('Simulation Array'!$B294,'Probability Reference Tables '!$C$33:$K$42,9),"ERR"))</f>
        <v>3</v>
      </c>
    </row>
    <row r="295" spans="1:20" x14ac:dyDescent="0.2">
      <c r="A295">
        <v>270</v>
      </c>
      <c r="B295" s="1">
        <f t="shared" ca="1" si="21"/>
        <v>0.27927718593978135</v>
      </c>
      <c r="C295" s="1">
        <f t="shared" ca="1" si="21"/>
        <v>0.43635759490740755</v>
      </c>
      <c r="D295" s="1">
        <f t="shared" ca="1" si="21"/>
        <v>0.36244802029968448</v>
      </c>
      <c r="E295" s="1">
        <f t="shared" ca="1" si="21"/>
        <v>0.84889578715669511</v>
      </c>
      <c r="F295" s="1">
        <f t="shared" ca="1" si="21"/>
        <v>0.98668484944949097</v>
      </c>
      <c r="G295" s="1">
        <f t="shared" ca="1" si="21"/>
        <v>0.64605142759985701</v>
      </c>
      <c r="H295" s="1">
        <f t="shared" ca="1" si="21"/>
        <v>0.52373543140784995</v>
      </c>
      <c r="I295" s="1">
        <f t="shared" ca="1" si="21"/>
        <v>6.1014752150824303E-2</v>
      </c>
      <c r="L295">
        <v>270</v>
      </c>
      <c r="M295">
        <f ca="1">IF(AND($D$4="Weekday",$B$7="morning"),VLOOKUP('Simulation Array'!$B295,'Probability Reference Tables '!$C$12:$K$21,2),IF(AND($D$4="Weekday",$B$7="afternoon"),VLOOKUP('Simulation Array'!$B295,'Probability Reference Tables '!$C$33:$K$42,2),"ERR"))</f>
        <v>1</v>
      </c>
      <c r="N295">
        <f ca="1">IF(AND($D$4="Weekday",$B$7="morning"),VLOOKUP('Simulation Array'!$B295,'Probability Reference Tables '!$C$12:$K$21,3),IF(AND($D$4="Weekday",$B$7="afternoon"),VLOOKUP('Simulation Array'!$B295,'Probability Reference Tables '!$C$33:$K$42,3),"ERR"))</f>
        <v>1</v>
      </c>
      <c r="O295">
        <f ca="1">IF(AND($D$4="Weekday",$B$7="morning"),VLOOKUP('Simulation Array'!$B295,'Probability Reference Tables '!$C$12:$K$21,4),IF(AND($D$4="Weekday",$B$7="afternoon"),VLOOKUP('Simulation Array'!$B295,'Probability Reference Tables '!$C$33:$K$42,4),"ERR"))</f>
        <v>2</v>
      </c>
      <c r="P295">
        <f ca="1">IF(AND($D$4="Weekday",$B$7="morning"),VLOOKUP('Simulation Array'!$B295,'Probability Reference Tables '!$C$12:$K$21,5),IF(AND($D$4="Weekday",$B$7="afternoon"),VLOOKUP('Simulation Array'!$B295,'Probability Reference Tables '!$C$33:$K$42,5),"ERR"))</f>
        <v>1</v>
      </c>
      <c r="Q295">
        <f ca="1">IF(AND($D$4="Weekday",$B$7="morning"),VLOOKUP('Simulation Array'!$B295,'Probability Reference Tables '!$C$12:$K$21,6),IF(AND($D$4="Weekday",$B$7="afternoon"),VLOOKUP('Simulation Array'!$B295,'Probability Reference Tables '!$C$33:$K$42,6),"ERR"))</f>
        <v>1</v>
      </c>
      <c r="R295">
        <f ca="1">IF(AND($D$4="Weekday",$B$7="morning"),VLOOKUP('Simulation Array'!$B295,'Probability Reference Tables '!$C$12:$K$21,7),IF(AND($D$4="Weekday",$B$7="afternoon"),VLOOKUP('Simulation Array'!$B295,'Probability Reference Tables '!$C$33:$K$42,7),"ERR"))</f>
        <v>1</v>
      </c>
      <c r="S295">
        <f ca="1">IF(AND($D$4="Weekday",$B$7="morning"),VLOOKUP('Simulation Array'!$B295,'Probability Reference Tables '!$C$12:$K$21,8),IF(AND($D$4="Weekday",$B$7="afternoon"),VLOOKUP('Simulation Array'!$B295,'Probability Reference Tables '!$C$33:$K$42,8),"ERR"))</f>
        <v>1</v>
      </c>
      <c r="T295">
        <f ca="1">IF(AND($D$4="Weekday",$B$7="morning"),VLOOKUP('Simulation Array'!$B295,'Probability Reference Tables '!$C$12:$K$21,9),IF(AND($D$4="Weekday",$B$7="afternoon"),VLOOKUP('Simulation Array'!$B295,'Probability Reference Tables '!$C$33:$K$42,9),"ERR"))</f>
        <v>2</v>
      </c>
    </row>
    <row r="296" spans="1:20" x14ac:dyDescent="0.2">
      <c r="A296">
        <v>271</v>
      </c>
      <c r="B296" s="1">
        <f t="shared" ca="1" si="21"/>
        <v>0.81419626130326406</v>
      </c>
      <c r="C296" s="1">
        <f t="shared" ca="1" si="21"/>
        <v>0.65150013575190746</v>
      </c>
      <c r="D296" s="1">
        <f t="shared" ca="1" si="21"/>
        <v>0.91302938445906157</v>
      </c>
      <c r="E296" s="1">
        <f t="shared" ca="1" si="21"/>
        <v>0.88401980625495691</v>
      </c>
      <c r="F296" s="1">
        <f t="shared" ca="1" si="21"/>
        <v>0.48788041184622222</v>
      </c>
      <c r="G296" s="1">
        <f t="shared" ca="1" si="21"/>
        <v>0.94868200124540547</v>
      </c>
      <c r="H296" s="1">
        <f t="shared" ca="1" si="21"/>
        <v>0.89772039721221131</v>
      </c>
      <c r="I296" s="1">
        <f t="shared" ca="1" si="21"/>
        <v>0.21668194437814958</v>
      </c>
      <c r="L296">
        <v>271</v>
      </c>
      <c r="M296">
        <f ca="1">IF(AND($D$4="Weekday",$B$7="morning"),VLOOKUP('Simulation Array'!$B296,'Probability Reference Tables '!$C$12:$K$21,2),IF(AND($D$4="Weekday",$B$7="afternoon"),VLOOKUP('Simulation Array'!$B296,'Probability Reference Tables '!$C$33:$K$42,2),"ERR"))</f>
        <v>3</v>
      </c>
      <c r="N296">
        <f ca="1">IF(AND($D$4="Weekday",$B$7="morning"),VLOOKUP('Simulation Array'!$B296,'Probability Reference Tables '!$C$12:$K$21,3),IF(AND($D$4="Weekday",$B$7="afternoon"),VLOOKUP('Simulation Array'!$B296,'Probability Reference Tables '!$C$33:$K$42,3),"ERR"))</f>
        <v>2</v>
      </c>
      <c r="O296">
        <f ca="1">IF(AND($D$4="Weekday",$B$7="morning"),VLOOKUP('Simulation Array'!$B296,'Probability Reference Tables '!$C$12:$K$21,4),IF(AND($D$4="Weekday",$B$7="afternoon"),VLOOKUP('Simulation Array'!$B296,'Probability Reference Tables '!$C$33:$K$42,4),"ERR"))</f>
        <v>5</v>
      </c>
      <c r="P296">
        <f ca="1">IF(AND($D$4="Weekday",$B$7="morning"),VLOOKUP('Simulation Array'!$B296,'Probability Reference Tables '!$C$12:$K$21,5),IF(AND($D$4="Weekday",$B$7="afternoon"),VLOOKUP('Simulation Array'!$B296,'Probability Reference Tables '!$C$33:$K$42,5),"ERR"))</f>
        <v>3</v>
      </c>
      <c r="Q296">
        <f ca="1">IF(AND($D$4="Weekday",$B$7="morning"),VLOOKUP('Simulation Array'!$B296,'Probability Reference Tables '!$C$12:$K$21,6),IF(AND($D$4="Weekday",$B$7="afternoon"),VLOOKUP('Simulation Array'!$B296,'Probability Reference Tables '!$C$33:$K$42,6),"ERR"))</f>
        <v>3</v>
      </c>
      <c r="R296">
        <f ca="1">IF(AND($D$4="Weekday",$B$7="morning"),VLOOKUP('Simulation Array'!$B296,'Probability Reference Tables '!$C$12:$K$21,7),IF(AND($D$4="Weekday",$B$7="afternoon"),VLOOKUP('Simulation Array'!$B296,'Probability Reference Tables '!$C$33:$K$42,7),"ERR"))</f>
        <v>2</v>
      </c>
      <c r="S296">
        <f ca="1">IF(AND($D$4="Weekday",$B$7="morning"),VLOOKUP('Simulation Array'!$B296,'Probability Reference Tables '!$C$12:$K$21,8),IF(AND($D$4="Weekday",$B$7="afternoon"),VLOOKUP('Simulation Array'!$B296,'Probability Reference Tables '!$C$33:$K$42,8),"ERR"))</f>
        <v>1</v>
      </c>
      <c r="T296">
        <f ca="1">IF(AND($D$4="Weekday",$B$7="morning"),VLOOKUP('Simulation Array'!$B296,'Probability Reference Tables '!$C$12:$K$21,9),IF(AND($D$4="Weekday",$B$7="afternoon"),VLOOKUP('Simulation Array'!$B296,'Probability Reference Tables '!$C$33:$K$42,9),"ERR"))</f>
        <v>10</v>
      </c>
    </row>
    <row r="297" spans="1:20" x14ac:dyDescent="0.2">
      <c r="A297">
        <v>272</v>
      </c>
      <c r="B297" s="1">
        <f t="shared" ca="1" si="21"/>
        <v>0.96247898237966989</v>
      </c>
      <c r="C297" s="1">
        <f t="shared" ca="1" si="21"/>
        <v>0.43791105319625179</v>
      </c>
      <c r="D297" s="1">
        <f t="shared" ca="1" si="21"/>
        <v>0.36795456284747985</v>
      </c>
      <c r="E297" s="1">
        <f t="shared" ca="1" si="21"/>
        <v>0.64029157800858705</v>
      </c>
      <c r="F297" s="1">
        <f t="shared" ca="1" si="21"/>
        <v>0.28934959559469842</v>
      </c>
      <c r="G297" s="1">
        <f t="shared" ca="1" si="21"/>
        <v>0.43698337302310064</v>
      </c>
      <c r="H297" s="1">
        <f t="shared" ca="1" si="21"/>
        <v>0.16386332005103543</v>
      </c>
      <c r="I297" s="1">
        <f t="shared" ca="1" si="21"/>
        <v>0.67973629592871254</v>
      </c>
      <c r="L297">
        <v>272</v>
      </c>
      <c r="M297">
        <f ca="1">IF(AND($D$4="Weekday",$B$7="morning"),VLOOKUP('Simulation Array'!$B297,'Probability Reference Tables '!$C$12:$K$21,2),IF(AND($D$4="Weekday",$B$7="afternoon"),VLOOKUP('Simulation Array'!$B297,'Probability Reference Tables '!$C$33:$K$42,2),"ERR"))</f>
        <v>5</v>
      </c>
      <c r="N297">
        <f ca="1">IF(AND($D$4="Weekday",$B$7="morning"),VLOOKUP('Simulation Array'!$B297,'Probability Reference Tables '!$C$12:$K$21,3),IF(AND($D$4="Weekday",$B$7="afternoon"),VLOOKUP('Simulation Array'!$B297,'Probability Reference Tables '!$C$33:$K$42,3),"ERR"))</f>
        <v>4</v>
      </c>
      <c r="O297">
        <f ca="1">IF(AND($D$4="Weekday",$B$7="morning"),VLOOKUP('Simulation Array'!$B297,'Probability Reference Tables '!$C$12:$K$21,4),IF(AND($D$4="Weekday",$B$7="afternoon"),VLOOKUP('Simulation Array'!$B297,'Probability Reference Tables '!$C$33:$K$42,4),"ERR"))</f>
        <v>8</v>
      </c>
      <c r="P297">
        <f ca="1">IF(AND($D$4="Weekday",$B$7="morning"),VLOOKUP('Simulation Array'!$B297,'Probability Reference Tables '!$C$12:$K$21,5),IF(AND($D$4="Weekday",$B$7="afternoon"),VLOOKUP('Simulation Array'!$B297,'Probability Reference Tables '!$C$33:$K$42,5),"ERR"))</f>
        <v>5</v>
      </c>
      <c r="Q297">
        <f ca="1">IF(AND($D$4="Weekday",$B$7="morning"),VLOOKUP('Simulation Array'!$B297,'Probability Reference Tables '!$C$12:$K$21,6),IF(AND($D$4="Weekday",$B$7="afternoon"),VLOOKUP('Simulation Array'!$B297,'Probability Reference Tables '!$C$33:$K$42,6),"ERR"))</f>
        <v>4</v>
      </c>
      <c r="R297">
        <f ca="1">IF(AND($D$4="Weekday",$B$7="morning"),VLOOKUP('Simulation Array'!$B297,'Probability Reference Tables '!$C$12:$K$21,7),IF(AND($D$4="Weekday",$B$7="afternoon"),VLOOKUP('Simulation Array'!$B297,'Probability Reference Tables '!$C$33:$K$42,7),"ERR"))</f>
        <v>2</v>
      </c>
      <c r="S297">
        <f ca="1">IF(AND($D$4="Weekday",$B$7="morning"),VLOOKUP('Simulation Array'!$B297,'Probability Reference Tables '!$C$12:$K$21,8),IF(AND($D$4="Weekday",$B$7="afternoon"),VLOOKUP('Simulation Array'!$B297,'Probability Reference Tables '!$C$33:$K$42,8),"ERR"))</f>
        <v>2</v>
      </c>
      <c r="T297">
        <f ca="1">IF(AND($D$4="Weekday",$B$7="morning"),VLOOKUP('Simulation Array'!$B297,'Probability Reference Tables '!$C$12:$K$21,9),IF(AND($D$4="Weekday",$B$7="afternoon"),VLOOKUP('Simulation Array'!$B297,'Probability Reference Tables '!$C$33:$K$42,9),"ERR"))</f>
        <v>14</v>
      </c>
    </row>
    <row r="298" spans="1:20" x14ac:dyDescent="0.2">
      <c r="A298">
        <v>273</v>
      </c>
      <c r="B298" s="1">
        <f t="shared" ca="1" si="21"/>
        <v>5.9389391271833181E-2</v>
      </c>
      <c r="C298" s="1">
        <f t="shared" ca="1" si="21"/>
        <v>0.29280662027246163</v>
      </c>
      <c r="D298" s="1">
        <f t="shared" ca="1" si="21"/>
        <v>0.66039540173589673</v>
      </c>
      <c r="E298" s="1">
        <f t="shared" ca="1" si="21"/>
        <v>0.11970154100730201</v>
      </c>
      <c r="F298" s="1">
        <f t="shared" ca="1" si="21"/>
        <v>0.21064078965189692</v>
      </c>
      <c r="G298" s="1">
        <f t="shared" ca="1" si="21"/>
        <v>0.10805649060509348</v>
      </c>
      <c r="H298" s="1">
        <f t="shared" ca="1" si="21"/>
        <v>0.63134855008769086</v>
      </c>
      <c r="I298" s="1">
        <f t="shared" ca="1" si="21"/>
        <v>0.78737822724108386</v>
      </c>
      <c r="L298">
        <v>273</v>
      </c>
      <c r="M298">
        <f ca="1">IF(AND($D$4="Weekday",$B$7="morning"),VLOOKUP('Simulation Array'!$B298,'Probability Reference Tables '!$C$12:$K$21,2),IF(AND($D$4="Weekday",$B$7="afternoon"),VLOOKUP('Simulation Array'!$B298,'Probability Reference Tables '!$C$33:$K$42,2),"ERR"))</f>
        <v>1</v>
      </c>
      <c r="N298">
        <f ca="1">IF(AND($D$4="Weekday",$B$7="morning"),VLOOKUP('Simulation Array'!$B298,'Probability Reference Tables '!$C$12:$K$21,3),IF(AND($D$4="Weekday",$B$7="afternoon"),VLOOKUP('Simulation Array'!$B298,'Probability Reference Tables '!$C$33:$K$42,3),"ERR"))</f>
        <v>1</v>
      </c>
      <c r="O298">
        <f ca="1">IF(AND($D$4="Weekday",$B$7="morning"),VLOOKUP('Simulation Array'!$B298,'Probability Reference Tables '!$C$12:$K$21,4),IF(AND($D$4="Weekday",$B$7="afternoon"),VLOOKUP('Simulation Array'!$B298,'Probability Reference Tables '!$C$33:$K$42,4),"ERR"))</f>
        <v>1</v>
      </c>
      <c r="P298">
        <f ca="1">IF(AND($D$4="Weekday",$B$7="morning"),VLOOKUP('Simulation Array'!$B298,'Probability Reference Tables '!$C$12:$K$21,5),IF(AND($D$4="Weekday",$B$7="afternoon"),VLOOKUP('Simulation Array'!$B298,'Probability Reference Tables '!$C$33:$K$42,5),"ERR"))</f>
        <v>1</v>
      </c>
      <c r="Q298">
        <f ca="1">IF(AND($D$4="Weekday",$B$7="morning"),VLOOKUP('Simulation Array'!$B298,'Probability Reference Tables '!$C$12:$K$21,6),IF(AND($D$4="Weekday",$B$7="afternoon"),VLOOKUP('Simulation Array'!$B298,'Probability Reference Tables '!$C$33:$K$42,6),"ERR"))</f>
        <v>1</v>
      </c>
      <c r="R298">
        <f ca="1">IF(AND($D$4="Weekday",$B$7="morning"),VLOOKUP('Simulation Array'!$B298,'Probability Reference Tables '!$C$12:$K$21,7),IF(AND($D$4="Weekday",$B$7="afternoon"),VLOOKUP('Simulation Array'!$B298,'Probability Reference Tables '!$C$33:$K$42,7),"ERR"))</f>
        <v>1</v>
      </c>
      <c r="S298">
        <f ca="1">IF(AND($D$4="Weekday",$B$7="morning"),VLOOKUP('Simulation Array'!$B298,'Probability Reference Tables '!$C$12:$K$21,8),IF(AND($D$4="Weekday",$B$7="afternoon"),VLOOKUP('Simulation Array'!$B298,'Probability Reference Tables '!$C$33:$K$42,8),"ERR"))</f>
        <v>1</v>
      </c>
      <c r="T298">
        <f ca="1">IF(AND($D$4="Weekday",$B$7="morning"),VLOOKUP('Simulation Array'!$B298,'Probability Reference Tables '!$C$12:$K$21,9),IF(AND($D$4="Weekday",$B$7="afternoon"),VLOOKUP('Simulation Array'!$B298,'Probability Reference Tables '!$C$33:$K$42,9),"ERR"))</f>
        <v>0</v>
      </c>
    </row>
    <row r="299" spans="1:20" x14ac:dyDescent="0.2">
      <c r="A299">
        <v>274</v>
      </c>
      <c r="B299" s="1">
        <f t="shared" ref="B299:I314" ca="1" si="22">RAND()</f>
        <v>0.70099781985297438</v>
      </c>
      <c r="C299" s="1">
        <f t="shared" ca="1" si="22"/>
        <v>0.9353733136948279</v>
      </c>
      <c r="D299" s="1">
        <f t="shared" ca="1" si="22"/>
        <v>8.8303881221820091E-2</v>
      </c>
      <c r="E299" s="1">
        <f t="shared" ca="1" si="22"/>
        <v>3.9093523654033291E-2</v>
      </c>
      <c r="F299" s="1">
        <f t="shared" ca="1" si="22"/>
        <v>0.58821118574966547</v>
      </c>
      <c r="G299" s="1">
        <f t="shared" ca="1" si="22"/>
        <v>0.73168861529862206</v>
      </c>
      <c r="H299" s="1">
        <f t="shared" ca="1" si="22"/>
        <v>0.16766386780894404</v>
      </c>
      <c r="I299" s="1">
        <f t="shared" ca="1" si="22"/>
        <v>9.9927650890555997E-2</v>
      </c>
      <c r="L299">
        <v>274</v>
      </c>
      <c r="M299">
        <f ca="1">IF(AND($D$4="Weekday",$B$7="morning"),VLOOKUP('Simulation Array'!$B299,'Probability Reference Tables '!$C$12:$K$21,2),IF(AND($D$4="Weekday",$B$7="afternoon"),VLOOKUP('Simulation Array'!$B299,'Probability Reference Tables '!$C$33:$K$42,2),"ERR"))</f>
        <v>3</v>
      </c>
      <c r="N299">
        <f ca="1">IF(AND($D$4="Weekday",$B$7="morning"),VLOOKUP('Simulation Array'!$B299,'Probability Reference Tables '!$C$12:$K$21,3),IF(AND($D$4="Weekday",$B$7="afternoon"),VLOOKUP('Simulation Array'!$B299,'Probability Reference Tables '!$C$33:$K$42,3),"ERR"))</f>
        <v>2</v>
      </c>
      <c r="O299">
        <f ca="1">IF(AND($D$4="Weekday",$B$7="morning"),VLOOKUP('Simulation Array'!$B299,'Probability Reference Tables '!$C$12:$K$21,4),IF(AND($D$4="Weekday",$B$7="afternoon"),VLOOKUP('Simulation Array'!$B299,'Probability Reference Tables '!$C$33:$K$42,4),"ERR"))</f>
        <v>4</v>
      </c>
      <c r="P299">
        <f ca="1">IF(AND($D$4="Weekday",$B$7="morning"),VLOOKUP('Simulation Array'!$B299,'Probability Reference Tables '!$C$12:$K$21,5),IF(AND($D$4="Weekday",$B$7="afternoon"),VLOOKUP('Simulation Array'!$B299,'Probability Reference Tables '!$C$33:$K$42,5),"ERR"))</f>
        <v>2</v>
      </c>
      <c r="Q299">
        <f ca="1">IF(AND($D$4="Weekday",$B$7="morning"),VLOOKUP('Simulation Array'!$B299,'Probability Reference Tables '!$C$12:$K$21,6),IF(AND($D$4="Weekday",$B$7="afternoon"),VLOOKUP('Simulation Array'!$B299,'Probability Reference Tables '!$C$33:$K$42,6),"ERR"))</f>
        <v>2</v>
      </c>
      <c r="R299">
        <f ca="1">IF(AND($D$4="Weekday",$B$7="morning"),VLOOKUP('Simulation Array'!$B299,'Probability Reference Tables '!$C$12:$K$21,7),IF(AND($D$4="Weekday",$B$7="afternoon"),VLOOKUP('Simulation Array'!$B299,'Probability Reference Tables '!$C$33:$K$42,7),"ERR"))</f>
        <v>1</v>
      </c>
      <c r="S299">
        <f ca="1">IF(AND($D$4="Weekday",$B$7="morning"),VLOOKUP('Simulation Array'!$B299,'Probability Reference Tables '!$C$12:$K$21,8),IF(AND($D$4="Weekday",$B$7="afternoon"),VLOOKUP('Simulation Array'!$B299,'Probability Reference Tables '!$C$33:$K$42,8),"ERR"))</f>
        <v>1</v>
      </c>
      <c r="T299">
        <f ca="1">IF(AND($D$4="Weekday",$B$7="morning"),VLOOKUP('Simulation Array'!$B299,'Probability Reference Tables '!$C$12:$K$21,9),IF(AND($D$4="Weekday",$B$7="afternoon"),VLOOKUP('Simulation Array'!$B299,'Probability Reference Tables '!$C$33:$K$42,9),"ERR"))</f>
        <v>8</v>
      </c>
    </row>
    <row r="300" spans="1:20" x14ac:dyDescent="0.2">
      <c r="A300">
        <v>275</v>
      </c>
      <c r="B300" s="1">
        <f t="shared" ca="1" si="22"/>
        <v>2.9036319508599084E-2</v>
      </c>
      <c r="C300" s="1">
        <f t="shared" ca="1" si="22"/>
        <v>0.24208845846963056</v>
      </c>
      <c r="D300" s="1">
        <f t="shared" ca="1" si="22"/>
        <v>0.48652830800237901</v>
      </c>
      <c r="E300" s="1">
        <f t="shared" ca="1" si="22"/>
        <v>0.65927500648023929</v>
      </c>
      <c r="F300" s="1">
        <f t="shared" ca="1" si="22"/>
        <v>0.42600574775289168</v>
      </c>
      <c r="G300" s="1">
        <f t="shared" ca="1" si="22"/>
        <v>0.14278147550325815</v>
      </c>
      <c r="H300" s="1">
        <f t="shared" ca="1" si="22"/>
        <v>0.12624006894272954</v>
      </c>
      <c r="I300" s="1">
        <f t="shared" ca="1" si="22"/>
        <v>0.17551406050011265</v>
      </c>
      <c r="L300">
        <v>275</v>
      </c>
      <c r="M300">
        <f ca="1">IF(AND($D$4="Weekday",$B$7="morning"),VLOOKUP('Simulation Array'!$B300,'Probability Reference Tables '!$C$12:$K$21,2),IF(AND($D$4="Weekday",$B$7="afternoon"),VLOOKUP('Simulation Array'!$B300,'Probability Reference Tables '!$C$33:$K$42,2),"ERR"))</f>
        <v>1</v>
      </c>
      <c r="N300">
        <f ca="1">IF(AND($D$4="Weekday",$B$7="morning"),VLOOKUP('Simulation Array'!$B300,'Probability Reference Tables '!$C$12:$K$21,3),IF(AND($D$4="Weekday",$B$7="afternoon"),VLOOKUP('Simulation Array'!$B300,'Probability Reference Tables '!$C$33:$K$42,3),"ERR"))</f>
        <v>1</v>
      </c>
      <c r="O300">
        <f ca="1">IF(AND($D$4="Weekday",$B$7="morning"),VLOOKUP('Simulation Array'!$B300,'Probability Reference Tables '!$C$12:$K$21,4),IF(AND($D$4="Weekday",$B$7="afternoon"),VLOOKUP('Simulation Array'!$B300,'Probability Reference Tables '!$C$33:$K$42,4),"ERR"))</f>
        <v>1</v>
      </c>
      <c r="P300">
        <f ca="1">IF(AND($D$4="Weekday",$B$7="morning"),VLOOKUP('Simulation Array'!$B300,'Probability Reference Tables '!$C$12:$K$21,5),IF(AND($D$4="Weekday",$B$7="afternoon"),VLOOKUP('Simulation Array'!$B300,'Probability Reference Tables '!$C$33:$K$42,5),"ERR"))</f>
        <v>1</v>
      </c>
      <c r="Q300">
        <f ca="1">IF(AND($D$4="Weekday",$B$7="morning"),VLOOKUP('Simulation Array'!$B300,'Probability Reference Tables '!$C$12:$K$21,6),IF(AND($D$4="Weekday",$B$7="afternoon"),VLOOKUP('Simulation Array'!$B300,'Probability Reference Tables '!$C$33:$K$42,6),"ERR"))</f>
        <v>1</v>
      </c>
      <c r="R300">
        <f ca="1">IF(AND($D$4="Weekday",$B$7="morning"),VLOOKUP('Simulation Array'!$B300,'Probability Reference Tables '!$C$12:$K$21,7),IF(AND($D$4="Weekday",$B$7="afternoon"),VLOOKUP('Simulation Array'!$B300,'Probability Reference Tables '!$C$33:$K$42,7),"ERR"))</f>
        <v>1</v>
      </c>
      <c r="S300">
        <f ca="1">IF(AND($D$4="Weekday",$B$7="morning"),VLOOKUP('Simulation Array'!$B300,'Probability Reference Tables '!$C$12:$K$21,8),IF(AND($D$4="Weekday",$B$7="afternoon"),VLOOKUP('Simulation Array'!$B300,'Probability Reference Tables '!$C$33:$K$42,8),"ERR"))</f>
        <v>1</v>
      </c>
      <c r="T300">
        <f ca="1">IF(AND($D$4="Weekday",$B$7="morning"),VLOOKUP('Simulation Array'!$B300,'Probability Reference Tables '!$C$12:$K$21,9),IF(AND($D$4="Weekday",$B$7="afternoon"),VLOOKUP('Simulation Array'!$B300,'Probability Reference Tables '!$C$33:$K$42,9),"ERR"))</f>
        <v>0</v>
      </c>
    </row>
    <row r="301" spans="1:20" x14ac:dyDescent="0.2">
      <c r="A301">
        <v>276</v>
      </c>
      <c r="B301" s="1">
        <f t="shared" ca="1" si="22"/>
        <v>0.15441073638976355</v>
      </c>
      <c r="C301" s="1">
        <f t="shared" ca="1" si="22"/>
        <v>0.24556062912890109</v>
      </c>
      <c r="D301" s="1">
        <f t="shared" ca="1" si="22"/>
        <v>0.69718279317643583</v>
      </c>
      <c r="E301" s="1">
        <f t="shared" ca="1" si="22"/>
        <v>0.77580159341292254</v>
      </c>
      <c r="F301" s="1">
        <f t="shared" ca="1" si="22"/>
        <v>0.29596664453602783</v>
      </c>
      <c r="G301" s="1">
        <f t="shared" ca="1" si="22"/>
        <v>0.30363237117866915</v>
      </c>
      <c r="H301" s="1">
        <f t="shared" ca="1" si="22"/>
        <v>0.20216864288365233</v>
      </c>
      <c r="I301" s="1">
        <f t="shared" ca="1" si="22"/>
        <v>0.66143397328462605</v>
      </c>
      <c r="L301">
        <v>276</v>
      </c>
      <c r="M301">
        <f ca="1">IF(AND($D$4="Weekday",$B$7="morning"),VLOOKUP('Simulation Array'!$B301,'Probability Reference Tables '!$C$12:$K$21,2),IF(AND($D$4="Weekday",$B$7="afternoon"),VLOOKUP('Simulation Array'!$B301,'Probability Reference Tables '!$C$33:$K$42,2),"ERR"))</f>
        <v>1</v>
      </c>
      <c r="N301">
        <f ca="1">IF(AND($D$4="Weekday",$B$7="morning"),VLOOKUP('Simulation Array'!$B301,'Probability Reference Tables '!$C$12:$K$21,3),IF(AND($D$4="Weekday",$B$7="afternoon"),VLOOKUP('Simulation Array'!$B301,'Probability Reference Tables '!$C$33:$K$42,3),"ERR"))</f>
        <v>1</v>
      </c>
      <c r="O301">
        <f ca="1">IF(AND($D$4="Weekday",$B$7="morning"),VLOOKUP('Simulation Array'!$B301,'Probability Reference Tables '!$C$12:$K$21,4),IF(AND($D$4="Weekday",$B$7="afternoon"),VLOOKUP('Simulation Array'!$B301,'Probability Reference Tables '!$C$33:$K$42,4),"ERR"))</f>
        <v>1</v>
      </c>
      <c r="P301">
        <f ca="1">IF(AND($D$4="Weekday",$B$7="morning"),VLOOKUP('Simulation Array'!$B301,'Probability Reference Tables '!$C$12:$K$21,5),IF(AND($D$4="Weekday",$B$7="afternoon"),VLOOKUP('Simulation Array'!$B301,'Probability Reference Tables '!$C$33:$K$42,5),"ERR"))</f>
        <v>1</v>
      </c>
      <c r="Q301">
        <f ca="1">IF(AND($D$4="Weekday",$B$7="morning"),VLOOKUP('Simulation Array'!$B301,'Probability Reference Tables '!$C$12:$K$21,6),IF(AND($D$4="Weekday",$B$7="afternoon"),VLOOKUP('Simulation Array'!$B301,'Probability Reference Tables '!$C$33:$K$42,6),"ERR"))</f>
        <v>1</v>
      </c>
      <c r="R301">
        <f ca="1">IF(AND($D$4="Weekday",$B$7="morning"),VLOOKUP('Simulation Array'!$B301,'Probability Reference Tables '!$C$12:$K$21,7),IF(AND($D$4="Weekday",$B$7="afternoon"),VLOOKUP('Simulation Array'!$B301,'Probability Reference Tables '!$C$33:$K$42,7),"ERR"))</f>
        <v>1</v>
      </c>
      <c r="S301">
        <f ca="1">IF(AND($D$4="Weekday",$B$7="morning"),VLOOKUP('Simulation Array'!$B301,'Probability Reference Tables '!$C$12:$K$21,8),IF(AND($D$4="Weekday",$B$7="afternoon"),VLOOKUP('Simulation Array'!$B301,'Probability Reference Tables '!$C$33:$K$42,8),"ERR"))</f>
        <v>1</v>
      </c>
      <c r="T301">
        <f ca="1">IF(AND($D$4="Weekday",$B$7="morning"),VLOOKUP('Simulation Array'!$B301,'Probability Reference Tables '!$C$12:$K$21,9),IF(AND($D$4="Weekday",$B$7="afternoon"),VLOOKUP('Simulation Array'!$B301,'Probability Reference Tables '!$C$33:$K$42,9),"ERR"))</f>
        <v>1</v>
      </c>
    </row>
    <row r="302" spans="1:20" x14ac:dyDescent="0.2">
      <c r="A302">
        <v>277</v>
      </c>
      <c r="B302" s="1">
        <f t="shared" ca="1" si="22"/>
        <v>0.3348481626479205</v>
      </c>
      <c r="C302" s="1">
        <f t="shared" ca="1" si="22"/>
        <v>0.42678549203632499</v>
      </c>
      <c r="D302" s="1">
        <f t="shared" ca="1" si="22"/>
        <v>0.2855050956236892</v>
      </c>
      <c r="E302" s="1">
        <f t="shared" ca="1" si="22"/>
        <v>0.92741338329408463</v>
      </c>
      <c r="F302" s="1">
        <f t="shared" ca="1" si="22"/>
        <v>0.2647183237528582</v>
      </c>
      <c r="G302" s="1">
        <f t="shared" ca="1" si="22"/>
        <v>0.44468488829993225</v>
      </c>
      <c r="H302" s="1">
        <f t="shared" ca="1" si="22"/>
        <v>0.42705345983766341</v>
      </c>
      <c r="I302" s="1">
        <f t="shared" ca="1" si="22"/>
        <v>0.76026594724673202</v>
      </c>
      <c r="L302">
        <v>277</v>
      </c>
      <c r="M302">
        <f ca="1">IF(AND($D$4="Weekday",$B$7="morning"),VLOOKUP('Simulation Array'!$B302,'Probability Reference Tables '!$C$12:$K$21,2),IF(AND($D$4="Weekday",$B$7="afternoon"),VLOOKUP('Simulation Array'!$B302,'Probability Reference Tables '!$C$33:$K$42,2),"ERR"))</f>
        <v>1</v>
      </c>
      <c r="N302">
        <f ca="1">IF(AND($D$4="Weekday",$B$7="morning"),VLOOKUP('Simulation Array'!$B302,'Probability Reference Tables '!$C$12:$K$21,3),IF(AND($D$4="Weekday",$B$7="afternoon"),VLOOKUP('Simulation Array'!$B302,'Probability Reference Tables '!$C$33:$K$42,3),"ERR"))</f>
        <v>1</v>
      </c>
      <c r="O302">
        <f ca="1">IF(AND($D$4="Weekday",$B$7="morning"),VLOOKUP('Simulation Array'!$B302,'Probability Reference Tables '!$C$12:$K$21,4),IF(AND($D$4="Weekday",$B$7="afternoon"),VLOOKUP('Simulation Array'!$B302,'Probability Reference Tables '!$C$33:$K$42,4),"ERR"))</f>
        <v>2</v>
      </c>
      <c r="P302">
        <f ca="1">IF(AND($D$4="Weekday",$B$7="morning"),VLOOKUP('Simulation Array'!$B302,'Probability Reference Tables '!$C$12:$K$21,5),IF(AND($D$4="Weekday",$B$7="afternoon"),VLOOKUP('Simulation Array'!$B302,'Probability Reference Tables '!$C$33:$K$42,5),"ERR"))</f>
        <v>1</v>
      </c>
      <c r="Q302">
        <f ca="1">IF(AND($D$4="Weekday",$B$7="morning"),VLOOKUP('Simulation Array'!$B302,'Probability Reference Tables '!$C$12:$K$21,6),IF(AND($D$4="Weekday",$B$7="afternoon"),VLOOKUP('Simulation Array'!$B302,'Probability Reference Tables '!$C$33:$K$42,6),"ERR"))</f>
        <v>1</v>
      </c>
      <c r="R302">
        <f ca="1">IF(AND($D$4="Weekday",$B$7="morning"),VLOOKUP('Simulation Array'!$B302,'Probability Reference Tables '!$C$12:$K$21,7),IF(AND($D$4="Weekday",$B$7="afternoon"),VLOOKUP('Simulation Array'!$B302,'Probability Reference Tables '!$C$33:$K$42,7),"ERR"))</f>
        <v>1</v>
      </c>
      <c r="S302">
        <f ca="1">IF(AND($D$4="Weekday",$B$7="morning"),VLOOKUP('Simulation Array'!$B302,'Probability Reference Tables '!$C$12:$K$21,8),IF(AND($D$4="Weekday",$B$7="afternoon"),VLOOKUP('Simulation Array'!$B302,'Probability Reference Tables '!$C$33:$K$42,8),"ERR"))</f>
        <v>1</v>
      </c>
      <c r="T302">
        <f ca="1">IF(AND($D$4="Weekday",$B$7="morning"),VLOOKUP('Simulation Array'!$B302,'Probability Reference Tables '!$C$12:$K$21,9),IF(AND($D$4="Weekday",$B$7="afternoon"),VLOOKUP('Simulation Array'!$B302,'Probability Reference Tables '!$C$33:$K$42,9),"ERR"))</f>
        <v>2</v>
      </c>
    </row>
    <row r="303" spans="1:20" x14ac:dyDescent="0.2">
      <c r="A303">
        <v>278</v>
      </c>
      <c r="B303" s="1">
        <f t="shared" ca="1" si="22"/>
        <v>0.19699089346706722</v>
      </c>
      <c r="C303" s="1">
        <f t="shared" ca="1" si="22"/>
        <v>0.82311063119011618</v>
      </c>
      <c r="D303" s="1">
        <f t="shared" ca="1" si="22"/>
        <v>0.51660273656038658</v>
      </c>
      <c r="E303" s="1">
        <f t="shared" ca="1" si="22"/>
        <v>0.61849967626995161</v>
      </c>
      <c r="F303" s="1">
        <f t="shared" ca="1" si="22"/>
        <v>0.54710336312047725</v>
      </c>
      <c r="G303" s="1">
        <f t="shared" ca="1" si="22"/>
        <v>0.76455676446744858</v>
      </c>
      <c r="H303" s="1">
        <f t="shared" ca="1" si="22"/>
        <v>0.96874756507523263</v>
      </c>
      <c r="I303" s="1">
        <f t="shared" ca="1" si="22"/>
        <v>0.96722524177860192</v>
      </c>
      <c r="L303">
        <v>278</v>
      </c>
      <c r="M303">
        <f ca="1">IF(AND($D$4="Weekday",$B$7="morning"),VLOOKUP('Simulation Array'!$B303,'Probability Reference Tables '!$C$12:$K$21,2),IF(AND($D$4="Weekday",$B$7="afternoon"),VLOOKUP('Simulation Array'!$B303,'Probability Reference Tables '!$C$33:$K$42,2),"ERR"))</f>
        <v>1</v>
      </c>
      <c r="N303">
        <f ca="1">IF(AND($D$4="Weekday",$B$7="morning"),VLOOKUP('Simulation Array'!$B303,'Probability Reference Tables '!$C$12:$K$21,3),IF(AND($D$4="Weekday",$B$7="afternoon"),VLOOKUP('Simulation Array'!$B303,'Probability Reference Tables '!$C$33:$K$42,3),"ERR"))</f>
        <v>1</v>
      </c>
      <c r="O303">
        <f ca="1">IF(AND($D$4="Weekday",$B$7="morning"),VLOOKUP('Simulation Array'!$B303,'Probability Reference Tables '!$C$12:$K$21,4),IF(AND($D$4="Weekday",$B$7="afternoon"),VLOOKUP('Simulation Array'!$B303,'Probability Reference Tables '!$C$33:$K$42,4),"ERR"))</f>
        <v>1</v>
      </c>
      <c r="P303">
        <f ca="1">IF(AND($D$4="Weekday",$B$7="morning"),VLOOKUP('Simulation Array'!$B303,'Probability Reference Tables '!$C$12:$K$21,5),IF(AND($D$4="Weekday",$B$7="afternoon"),VLOOKUP('Simulation Array'!$B303,'Probability Reference Tables '!$C$33:$K$42,5),"ERR"))</f>
        <v>1</v>
      </c>
      <c r="Q303">
        <f ca="1">IF(AND($D$4="Weekday",$B$7="morning"),VLOOKUP('Simulation Array'!$B303,'Probability Reference Tables '!$C$12:$K$21,6),IF(AND($D$4="Weekday",$B$7="afternoon"),VLOOKUP('Simulation Array'!$B303,'Probability Reference Tables '!$C$33:$K$42,6),"ERR"))</f>
        <v>1</v>
      </c>
      <c r="R303">
        <f ca="1">IF(AND($D$4="Weekday",$B$7="morning"),VLOOKUP('Simulation Array'!$B303,'Probability Reference Tables '!$C$12:$K$21,7),IF(AND($D$4="Weekday",$B$7="afternoon"),VLOOKUP('Simulation Array'!$B303,'Probability Reference Tables '!$C$33:$K$42,7),"ERR"))</f>
        <v>1</v>
      </c>
      <c r="S303">
        <f ca="1">IF(AND($D$4="Weekday",$B$7="morning"),VLOOKUP('Simulation Array'!$B303,'Probability Reference Tables '!$C$12:$K$21,8),IF(AND($D$4="Weekday",$B$7="afternoon"),VLOOKUP('Simulation Array'!$B303,'Probability Reference Tables '!$C$33:$K$42,8),"ERR"))</f>
        <v>1</v>
      </c>
      <c r="T303">
        <f ca="1">IF(AND($D$4="Weekday",$B$7="morning"),VLOOKUP('Simulation Array'!$B303,'Probability Reference Tables '!$C$12:$K$21,9),IF(AND($D$4="Weekday",$B$7="afternoon"),VLOOKUP('Simulation Array'!$B303,'Probability Reference Tables '!$C$33:$K$42,9),"ERR"))</f>
        <v>1</v>
      </c>
    </row>
    <row r="304" spans="1:20" x14ac:dyDescent="0.2">
      <c r="A304">
        <v>279</v>
      </c>
      <c r="B304" s="1">
        <f t="shared" ca="1" si="22"/>
        <v>0.67225875432164228</v>
      </c>
      <c r="C304" s="1">
        <f t="shared" ca="1" si="22"/>
        <v>0.95125008370489705</v>
      </c>
      <c r="D304" s="1">
        <f t="shared" ca="1" si="22"/>
        <v>0.30580079356468803</v>
      </c>
      <c r="E304" s="1">
        <f t="shared" ca="1" si="22"/>
        <v>0.46014900630373512</v>
      </c>
      <c r="F304" s="1">
        <f t="shared" ca="1" si="22"/>
        <v>0.79431851321841063</v>
      </c>
      <c r="G304" s="1">
        <f t="shared" ca="1" si="22"/>
        <v>0.543352024158961</v>
      </c>
      <c r="H304" s="1">
        <f t="shared" ca="1" si="22"/>
        <v>0.40786143556597887</v>
      </c>
      <c r="I304" s="1">
        <f t="shared" ca="1" si="22"/>
        <v>0.6751298337348367</v>
      </c>
      <c r="L304">
        <v>279</v>
      </c>
      <c r="M304">
        <f ca="1">IF(AND($D$4="Weekday",$B$7="morning"),VLOOKUP('Simulation Array'!$B304,'Probability Reference Tables '!$C$12:$K$21,2),IF(AND($D$4="Weekday",$B$7="afternoon"),VLOOKUP('Simulation Array'!$B304,'Probability Reference Tables '!$C$33:$K$42,2),"ERR"))</f>
        <v>3</v>
      </c>
      <c r="N304">
        <f ca="1">IF(AND($D$4="Weekday",$B$7="morning"),VLOOKUP('Simulation Array'!$B304,'Probability Reference Tables '!$C$12:$K$21,3),IF(AND($D$4="Weekday",$B$7="afternoon"),VLOOKUP('Simulation Array'!$B304,'Probability Reference Tables '!$C$33:$K$42,3),"ERR"))</f>
        <v>2</v>
      </c>
      <c r="O304">
        <f ca="1">IF(AND($D$4="Weekday",$B$7="morning"),VLOOKUP('Simulation Array'!$B304,'Probability Reference Tables '!$C$12:$K$21,4),IF(AND($D$4="Weekday",$B$7="afternoon"),VLOOKUP('Simulation Array'!$B304,'Probability Reference Tables '!$C$33:$K$42,4),"ERR"))</f>
        <v>4</v>
      </c>
      <c r="P304">
        <f ca="1">IF(AND($D$4="Weekday",$B$7="morning"),VLOOKUP('Simulation Array'!$B304,'Probability Reference Tables '!$C$12:$K$21,5),IF(AND($D$4="Weekday",$B$7="afternoon"),VLOOKUP('Simulation Array'!$B304,'Probability Reference Tables '!$C$33:$K$42,5),"ERR"))</f>
        <v>2</v>
      </c>
      <c r="Q304">
        <f ca="1">IF(AND($D$4="Weekday",$B$7="morning"),VLOOKUP('Simulation Array'!$B304,'Probability Reference Tables '!$C$12:$K$21,6),IF(AND($D$4="Weekday",$B$7="afternoon"),VLOOKUP('Simulation Array'!$B304,'Probability Reference Tables '!$C$33:$K$42,6),"ERR"))</f>
        <v>2</v>
      </c>
      <c r="R304">
        <f ca="1">IF(AND($D$4="Weekday",$B$7="morning"),VLOOKUP('Simulation Array'!$B304,'Probability Reference Tables '!$C$12:$K$21,7),IF(AND($D$4="Weekday",$B$7="afternoon"),VLOOKUP('Simulation Array'!$B304,'Probability Reference Tables '!$C$33:$K$42,7),"ERR"))</f>
        <v>1</v>
      </c>
      <c r="S304">
        <f ca="1">IF(AND($D$4="Weekday",$B$7="morning"),VLOOKUP('Simulation Array'!$B304,'Probability Reference Tables '!$C$12:$K$21,8),IF(AND($D$4="Weekday",$B$7="afternoon"),VLOOKUP('Simulation Array'!$B304,'Probability Reference Tables '!$C$33:$K$42,8),"ERR"))</f>
        <v>1</v>
      </c>
      <c r="T304">
        <f ca="1">IF(AND($D$4="Weekday",$B$7="morning"),VLOOKUP('Simulation Array'!$B304,'Probability Reference Tables '!$C$12:$K$21,9),IF(AND($D$4="Weekday",$B$7="afternoon"),VLOOKUP('Simulation Array'!$B304,'Probability Reference Tables '!$C$33:$K$42,9),"ERR"))</f>
        <v>8</v>
      </c>
    </row>
    <row r="305" spans="1:20" x14ac:dyDescent="0.2">
      <c r="A305">
        <v>280</v>
      </c>
      <c r="B305" s="1">
        <f t="shared" ca="1" si="22"/>
        <v>0.51144363660518066</v>
      </c>
      <c r="C305" s="1">
        <f t="shared" ca="1" si="22"/>
        <v>0.39630933576129412</v>
      </c>
      <c r="D305" s="1">
        <f t="shared" ca="1" si="22"/>
        <v>0.57152229421230438</v>
      </c>
      <c r="E305" s="1">
        <f t="shared" ca="1" si="22"/>
        <v>0.18305229306215498</v>
      </c>
      <c r="F305" s="1">
        <f t="shared" ca="1" si="22"/>
        <v>2.4275438444939512E-2</v>
      </c>
      <c r="G305" s="1">
        <f t="shared" ca="1" si="22"/>
        <v>7.1231379600532385E-2</v>
      </c>
      <c r="H305" s="1">
        <f t="shared" ca="1" si="22"/>
        <v>0.69700953985395242</v>
      </c>
      <c r="I305" s="1">
        <f t="shared" ca="1" si="22"/>
        <v>0.61322418011234481</v>
      </c>
      <c r="L305">
        <v>280</v>
      </c>
      <c r="M305">
        <f ca="1">IF(AND($D$4="Weekday",$B$7="morning"),VLOOKUP('Simulation Array'!$B305,'Probability Reference Tables '!$C$12:$K$21,2),IF(AND($D$4="Weekday",$B$7="afternoon"),VLOOKUP('Simulation Array'!$B305,'Probability Reference Tables '!$C$33:$K$42,2),"ERR"))</f>
        <v>2</v>
      </c>
      <c r="N305">
        <f ca="1">IF(AND($D$4="Weekday",$B$7="morning"),VLOOKUP('Simulation Array'!$B305,'Probability Reference Tables '!$C$12:$K$21,3),IF(AND($D$4="Weekday",$B$7="afternoon"),VLOOKUP('Simulation Array'!$B305,'Probability Reference Tables '!$C$33:$K$42,3),"ERR"))</f>
        <v>1</v>
      </c>
      <c r="O305">
        <f ca="1">IF(AND($D$4="Weekday",$B$7="morning"),VLOOKUP('Simulation Array'!$B305,'Probability Reference Tables '!$C$12:$K$21,4),IF(AND($D$4="Weekday",$B$7="afternoon"),VLOOKUP('Simulation Array'!$B305,'Probability Reference Tables '!$C$33:$K$42,4),"ERR"))</f>
        <v>3</v>
      </c>
      <c r="P305">
        <f ca="1">IF(AND($D$4="Weekday",$B$7="morning"),VLOOKUP('Simulation Array'!$B305,'Probability Reference Tables '!$C$12:$K$21,5),IF(AND($D$4="Weekday",$B$7="afternoon"),VLOOKUP('Simulation Array'!$B305,'Probability Reference Tables '!$C$33:$K$42,5),"ERR"))</f>
        <v>2</v>
      </c>
      <c r="Q305">
        <f ca="1">IF(AND($D$4="Weekday",$B$7="morning"),VLOOKUP('Simulation Array'!$B305,'Probability Reference Tables '!$C$12:$K$21,6),IF(AND($D$4="Weekday",$B$7="afternoon"),VLOOKUP('Simulation Array'!$B305,'Probability Reference Tables '!$C$33:$K$42,6),"ERR"))</f>
        <v>2</v>
      </c>
      <c r="R305">
        <f ca="1">IF(AND($D$4="Weekday",$B$7="morning"),VLOOKUP('Simulation Array'!$B305,'Probability Reference Tables '!$C$12:$K$21,7),IF(AND($D$4="Weekday",$B$7="afternoon"),VLOOKUP('Simulation Array'!$B305,'Probability Reference Tables '!$C$33:$K$42,7),"ERR"))</f>
        <v>1</v>
      </c>
      <c r="S305">
        <f ca="1">IF(AND($D$4="Weekday",$B$7="morning"),VLOOKUP('Simulation Array'!$B305,'Probability Reference Tables '!$C$12:$K$21,8),IF(AND($D$4="Weekday",$B$7="afternoon"),VLOOKUP('Simulation Array'!$B305,'Probability Reference Tables '!$C$33:$K$42,8),"ERR"))</f>
        <v>1</v>
      </c>
      <c r="T305">
        <f ca="1">IF(AND($D$4="Weekday",$B$7="morning"),VLOOKUP('Simulation Array'!$B305,'Probability Reference Tables '!$C$12:$K$21,9),IF(AND($D$4="Weekday",$B$7="afternoon"),VLOOKUP('Simulation Array'!$B305,'Probability Reference Tables '!$C$33:$K$42,9),"ERR"))</f>
        <v>5</v>
      </c>
    </row>
    <row r="306" spans="1:20" x14ac:dyDescent="0.2">
      <c r="A306">
        <v>281</v>
      </c>
      <c r="B306" s="1">
        <f t="shared" ca="1" si="22"/>
        <v>0.26363807597652356</v>
      </c>
      <c r="C306" s="1">
        <f t="shared" ca="1" si="22"/>
        <v>0.2485831393748823</v>
      </c>
      <c r="D306" s="1">
        <f t="shared" ca="1" si="22"/>
        <v>0.13355339139102518</v>
      </c>
      <c r="E306" s="1">
        <f t="shared" ca="1" si="22"/>
        <v>0.50908605518692196</v>
      </c>
      <c r="F306" s="1">
        <f t="shared" ca="1" si="22"/>
        <v>6.8568981806213181E-2</v>
      </c>
      <c r="G306" s="1">
        <f t="shared" ca="1" si="22"/>
        <v>0.71275158892461021</v>
      </c>
      <c r="H306" s="1">
        <f t="shared" ca="1" si="22"/>
        <v>0.25498000775363105</v>
      </c>
      <c r="I306" s="1">
        <f t="shared" ca="1" si="22"/>
        <v>0.77702914828948466</v>
      </c>
      <c r="L306">
        <v>281</v>
      </c>
      <c r="M306">
        <f ca="1">IF(AND($D$4="Weekday",$B$7="morning"),VLOOKUP('Simulation Array'!$B306,'Probability Reference Tables '!$C$12:$K$21,2),IF(AND($D$4="Weekday",$B$7="afternoon"),VLOOKUP('Simulation Array'!$B306,'Probability Reference Tables '!$C$33:$K$42,2),"ERR"))</f>
        <v>1</v>
      </c>
      <c r="N306">
        <f ca="1">IF(AND($D$4="Weekday",$B$7="morning"),VLOOKUP('Simulation Array'!$B306,'Probability Reference Tables '!$C$12:$K$21,3),IF(AND($D$4="Weekday",$B$7="afternoon"),VLOOKUP('Simulation Array'!$B306,'Probability Reference Tables '!$C$33:$K$42,3),"ERR"))</f>
        <v>1</v>
      </c>
      <c r="O306">
        <f ca="1">IF(AND($D$4="Weekday",$B$7="morning"),VLOOKUP('Simulation Array'!$B306,'Probability Reference Tables '!$C$12:$K$21,4),IF(AND($D$4="Weekday",$B$7="afternoon"),VLOOKUP('Simulation Array'!$B306,'Probability Reference Tables '!$C$33:$K$42,4),"ERR"))</f>
        <v>2</v>
      </c>
      <c r="P306">
        <f ca="1">IF(AND($D$4="Weekday",$B$7="morning"),VLOOKUP('Simulation Array'!$B306,'Probability Reference Tables '!$C$12:$K$21,5),IF(AND($D$4="Weekday",$B$7="afternoon"),VLOOKUP('Simulation Array'!$B306,'Probability Reference Tables '!$C$33:$K$42,5),"ERR"))</f>
        <v>1</v>
      </c>
      <c r="Q306">
        <f ca="1">IF(AND($D$4="Weekday",$B$7="morning"),VLOOKUP('Simulation Array'!$B306,'Probability Reference Tables '!$C$12:$K$21,6),IF(AND($D$4="Weekday",$B$7="afternoon"),VLOOKUP('Simulation Array'!$B306,'Probability Reference Tables '!$C$33:$K$42,6),"ERR"))</f>
        <v>1</v>
      </c>
      <c r="R306">
        <f ca="1">IF(AND($D$4="Weekday",$B$7="morning"),VLOOKUP('Simulation Array'!$B306,'Probability Reference Tables '!$C$12:$K$21,7),IF(AND($D$4="Weekday",$B$7="afternoon"),VLOOKUP('Simulation Array'!$B306,'Probability Reference Tables '!$C$33:$K$42,7),"ERR"))</f>
        <v>1</v>
      </c>
      <c r="S306">
        <f ca="1">IF(AND($D$4="Weekday",$B$7="morning"),VLOOKUP('Simulation Array'!$B306,'Probability Reference Tables '!$C$12:$K$21,8),IF(AND($D$4="Weekday",$B$7="afternoon"),VLOOKUP('Simulation Array'!$B306,'Probability Reference Tables '!$C$33:$K$42,8),"ERR"))</f>
        <v>1</v>
      </c>
      <c r="T306">
        <f ca="1">IF(AND($D$4="Weekday",$B$7="morning"),VLOOKUP('Simulation Array'!$B306,'Probability Reference Tables '!$C$12:$K$21,9),IF(AND($D$4="Weekday",$B$7="afternoon"),VLOOKUP('Simulation Array'!$B306,'Probability Reference Tables '!$C$33:$K$42,9),"ERR"))</f>
        <v>2</v>
      </c>
    </row>
    <row r="307" spans="1:20" x14ac:dyDescent="0.2">
      <c r="A307">
        <v>282</v>
      </c>
      <c r="B307" s="1">
        <f t="shared" ca="1" si="22"/>
        <v>0.3226952106931168</v>
      </c>
      <c r="C307" s="1">
        <f t="shared" ca="1" si="22"/>
        <v>0.83944498125675748</v>
      </c>
      <c r="D307" s="1">
        <f t="shared" ca="1" si="22"/>
        <v>0.89053523192249029</v>
      </c>
      <c r="E307" s="1">
        <f t="shared" ca="1" si="22"/>
        <v>2.5422455895467211E-2</v>
      </c>
      <c r="F307" s="1">
        <f t="shared" ca="1" si="22"/>
        <v>2.6090766959294687E-2</v>
      </c>
      <c r="G307" s="1">
        <f t="shared" ca="1" si="22"/>
        <v>0.68803714954935824</v>
      </c>
      <c r="H307" s="1">
        <f t="shared" ca="1" si="22"/>
        <v>1.2450500376246287E-2</v>
      </c>
      <c r="I307" s="1">
        <f t="shared" ca="1" si="22"/>
        <v>0.35313998469600849</v>
      </c>
      <c r="L307">
        <v>282</v>
      </c>
      <c r="M307">
        <f ca="1">IF(AND($D$4="Weekday",$B$7="morning"),VLOOKUP('Simulation Array'!$B307,'Probability Reference Tables '!$C$12:$K$21,2),IF(AND($D$4="Weekday",$B$7="afternoon"),VLOOKUP('Simulation Array'!$B307,'Probability Reference Tables '!$C$33:$K$42,2),"ERR"))</f>
        <v>1</v>
      </c>
      <c r="N307">
        <f ca="1">IF(AND($D$4="Weekday",$B$7="morning"),VLOOKUP('Simulation Array'!$B307,'Probability Reference Tables '!$C$12:$K$21,3),IF(AND($D$4="Weekday",$B$7="afternoon"),VLOOKUP('Simulation Array'!$B307,'Probability Reference Tables '!$C$33:$K$42,3),"ERR"))</f>
        <v>1</v>
      </c>
      <c r="O307">
        <f ca="1">IF(AND($D$4="Weekday",$B$7="morning"),VLOOKUP('Simulation Array'!$B307,'Probability Reference Tables '!$C$12:$K$21,4),IF(AND($D$4="Weekday",$B$7="afternoon"),VLOOKUP('Simulation Array'!$B307,'Probability Reference Tables '!$C$33:$K$42,4),"ERR"))</f>
        <v>2</v>
      </c>
      <c r="P307">
        <f ca="1">IF(AND($D$4="Weekday",$B$7="morning"),VLOOKUP('Simulation Array'!$B307,'Probability Reference Tables '!$C$12:$K$21,5),IF(AND($D$4="Weekday",$B$7="afternoon"),VLOOKUP('Simulation Array'!$B307,'Probability Reference Tables '!$C$33:$K$42,5),"ERR"))</f>
        <v>1</v>
      </c>
      <c r="Q307">
        <f ca="1">IF(AND($D$4="Weekday",$B$7="morning"),VLOOKUP('Simulation Array'!$B307,'Probability Reference Tables '!$C$12:$K$21,6),IF(AND($D$4="Weekday",$B$7="afternoon"),VLOOKUP('Simulation Array'!$B307,'Probability Reference Tables '!$C$33:$K$42,6),"ERR"))</f>
        <v>1</v>
      </c>
      <c r="R307">
        <f ca="1">IF(AND($D$4="Weekday",$B$7="morning"),VLOOKUP('Simulation Array'!$B307,'Probability Reference Tables '!$C$12:$K$21,7),IF(AND($D$4="Weekday",$B$7="afternoon"),VLOOKUP('Simulation Array'!$B307,'Probability Reference Tables '!$C$33:$K$42,7),"ERR"))</f>
        <v>1</v>
      </c>
      <c r="S307">
        <f ca="1">IF(AND($D$4="Weekday",$B$7="morning"),VLOOKUP('Simulation Array'!$B307,'Probability Reference Tables '!$C$12:$K$21,8),IF(AND($D$4="Weekday",$B$7="afternoon"),VLOOKUP('Simulation Array'!$B307,'Probability Reference Tables '!$C$33:$K$42,8),"ERR"))</f>
        <v>1</v>
      </c>
      <c r="T307">
        <f ca="1">IF(AND($D$4="Weekday",$B$7="morning"),VLOOKUP('Simulation Array'!$B307,'Probability Reference Tables '!$C$12:$K$21,9),IF(AND($D$4="Weekday",$B$7="afternoon"),VLOOKUP('Simulation Array'!$B307,'Probability Reference Tables '!$C$33:$K$42,9),"ERR"))</f>
        <v>2</v>
      </c>
    </row>
    <row r="308" spans="1:20" x14ac:dyDescent="0.2">
      <c r="A308">
        <v>283</v>
      </c>
      <c r="B308" s="1">
        <f t="shared" ca="1" si="22"/>
        <v>0.30692386305980945</v>
      </c>
      <c r="C308" s="1">
        <f t="shared" ca="1" si="22"/>
        <v>0.2107144554676299</v>
      </c>
      <c r="D308" s="1">
        <f t="shared" ca="1" si="22"/>
        <v>0.90779078643395539</v>
      </c>
      <c r="E308" s="1">
        <f t="shared" ca="1" si="22"/>
        <v>9.0833979959184963E-2</v>
      </c>
      <c r="F308" s="1">
        <f t="shared" ca="1" si="22"/>
        <v>0.50965714580718335</v>
      </c>
      <c r="G308" s="1">
        <f t="shared" ca="1" si="22"/>
        <v>0.81815593100558237</v>
      </c>
      <c r="H308" s="1">
        <f t="shared" ca="1" si="22"/>
        <v>0.39489458842330483</v>
      </c>
      <c r="I308" s="1">
        <f t="shared" ca="1" si="22"/>
        <v>0.17602131373052965</v>
      </c>
      <c r="L308">
        <v>283</v>
      </c>
      <c r="M308">
        <f ca="1">IF(AND($D$4="Weekday",$B$7="morning"),VLOOKUP('Simulation Array'!$B308,'Probability Reference Tables '!$C$12:$K$21,2),IF(AND($D$4="Weekday",$B$7="afternoon"),VLOOKUP('Simulation Array'!$B308,'Probability Reference Tables '!$C$33:$K$42,2),"ERR"))</f>
        <v>1</v>
      </c>
      <c r="N308">
        <f ca="1">IF(AND($D$4="Weekday",$B$7="morning"),VLOOKUP('Simulation Array'!$B308,'Probability Reference Tables '!$C$12:$K$21,3),IF(AND($D$4="Weekday",$B$7="afternoon"),VLOOKUP('Simulation Array'!$B308,'Probability Reference Tables '!$C$33:$K$42,3),"ERR"))</f>
        <v>1</v>
      </c>
      <c r="O308">
        <f ca="1">IF(AND($D$4="Weekday",$B$7="morning"),VLOOKUP('Simulation Array'!$B308,'Probability Reference Tables '!$C$12:$K$21,4),IF(AND($D$4="Weekday",$B$7="afternoon"),VLOOKUP('Simulation Array'!$B308,'Probability Reference Tables '!$C$33:$K$42,4),"ERR"))</f>
        <v>2</v>
      </c>
      <c r="P308">
        <f ca="1">IF(AND($D$4="Weekday",$B$7="morning"),VLOOKUP('Simulation Array'!$B308,'Probability Reference Tables '!$C$12:$K$21,5),IF(AND($D$4="Weekday",$B$7="afternoon"),VLOOKUP('Simulation Array'!$B308,'Probability Reference Tables '!$C$33:$K$42,5),"ERR"))</f>
        <v>1</v>
      </c>
      <c r="Q308">
        <f ca="1">IF(AND($D$4="Weekday",$B$7="morning"),VLOOKUP('Simulation Array'!$B308,'Probability Reference Tables '!$C$12:$K$21,6),IF(AND($D$4="Weekday",$B$7="afternoon"),VLOOKUP('Simulation Array'!$B308,'Probability Reference Tables '!$C$33:$K$42,6),"ERR"))</f>
        <v>1</v>
      </c>
      <c r="R308">
        <f ca="1">IF(AND($D$4="Weekday",$B$7="morning"),VLOOKUP('Simulation Array'!$B308,'Probability Reference Tables '!$C$12:$K$21,7),IF(AND($D$4="Weekday",$B$7="afternoon"),VLOOKUP('Simulation Array'!$B308,'Probability Reference Tables '!$C$33:$K$42,7),"ERR"))</f>
        <v>1</v>
      </c>
      <c r="S308">
        <f ca="1">IF(AND($D$4="Weekday",$B$7="morning"),VLOOKUP('Simulation Array'!$B308,'Probability Reference Tables '!$C$12:$K$21,8),IF(AND($D$4="Weekday",$B$7="afternoon"),VLOOKUP('Simulation Array'!$B308,'Probability Reference Tables '!$C$33:$K$42,8),"ERR"))</f>
        <v>1</v>
      </c>
      <c r="T308">
        <f ca="1">IF(AND($D$4="Weekday",$B$7="morning"),VLOOKUP('Simulation Array'!$B308,'Probability Reference Tables '!$C$12:$K$21,9),IF(AND($D$4="Weekday",$B$7="afternoon"),VLOOKUP('Simulation Array'!$B308,'Probability Reference Tables '!$C$33:$K$42,9),"ERR"))</f>
        <v>2</v>
      </c>
    </row>
    <row r="309" spans="1:20" x14ac:dyDescent="0.2">
      <c r="A309">
        <v>284</v>
      </c>
      <c r="B309" s="1">
        <f t="shared" ca="1" si="22"/>
        <v>0.49138305756364931</v>
      </c>
      <c r="C309" s="1">
        <f t="shared" ca="1" si="22"/>
        <v>0.23321971276302178</v>
      </c>
      <c r="D309" s="1">
        <f t="shared" ca="1" si="22"/>
        <v>0.4168295502475079</v>
      </c>
      <c r="E309" s="1">
        <f t="shared" ca="1" si="22"/>
        <v>0.71051911191804973</v>
      </c>
      <c r="F309" s="1">
        <f t="shared" ca="1" si="22"/>
        <v>0.18561140806290366</v>
      </c>
      <c r="G309" s="1">
        <f t="shared" ca="1" si="22"/>
        <v>8.9463801119593289E-2</v>
      </c>
      <c r="H309" s="1">
        <f t="shared" ca="1" si="22"/>
        <v>0.30154989857309389</v>
      </c>
      <c r="I309" s="1">
        <f t="shared" ca="1" si="22"/>
        <v>0.96422897750544989</v>
      </c>
      <c r="L309">
        <v>284</v>
      </c>
      <c r="M309">
        <f ca="1">IF(AND($D$4="Weekday",$B$7="morning"),VLOOKUP('Simulation Array'!$B309,'Probability Reference Tables '!$C$12:$K$21,2),IF(AND($D$4="Weekday",$B$7="afternoon"),VLOOKUP('Simulation Array'!$B309,'Probability Reference Tables '!$C$33:$K$42,2),"ERR"))</f>
        <v>2</v>
      </c>
      <c r="N309">
        <f ca="1">IF(AND($D$4="Weekday",$B$7="morning"),VLOOKUP('Simulation Array'!$B309,'Probability Reference Tables '!$C$12:$K$21,3),IF(AND($D$4="Weekday",$B$7="afternoon"),VLOOKUP('Simulation Array'!$B309,'Probability Reference Tables '!$C$33:$K$42,3),"ERR"))</f>
        <v>1</v>
      </c>
      <c r="O309">
        <f ca="1">IF(AND($D$4="Weekday",$B$7="morning"),VLOOKUP('Simulation Array'!$B309,'Probability Reference Tables '!$C$12:$K$21,4),IF(AND($D$4="Weekday",$B$7="afternoon"),VLOOKUP('Simulation Array'!$B309,'Probability Reference Tables '!$C$33:$K$42,4),"ERR"))</f>
        <v>3</v>
      </c>
      <c r="P309">
        <f ca="1">IF(AND($D$4="Weekday",$B$7="morning"),VLOOKUP('Simulation Array'!$B309,'Probability Reference Tables '!$C$12:$K$21,5),IF(AND($D$4="Weekday",$B$7="afternoon"),VLOOKUP('Simulation Array'!$B309,'Probability Reference Tables '!$C$33:$K$42,5),"ERR"))</f>
        <v>2</v>
      </c>
      <c r="Q309">
        <f ca="1">IF(AND($D$4="Weekday",$B$7="morning"),VLOOKUP('Simulation Array'!$B309,'Probability Reference Tables '!$C$12:$K$21,6),IF(AND($D$4="Weekday",$B$7="afternoon"),VLOOKUP('Simulation Array'!$B309,'Probability Reference Tables '!$C$33:$K$42,6),"ERR"))</f>
        <v>2</v>
      </c>
      <c r="R309">
        <f ca="1">IF(AND($D$4="Weekday",$B$7="morning"),VLOOKUP('Simulation Array'!$B309,'Probability Reference Tables '!$C$12:$K$21,7),IF(AND($D$4="Weekday",$B$7="afternoon"),VLOOKUP('Simulation Array'!$B309,'Probability Reference Tables '!$C$33:$K$42,7),"ERR"))</f>
        <v>1</v>
      </c>
      <c r="S309">
        <f ca="1">IF(AND($D$4="Weekday",$B$7="morning"),VLOOKUP('Simulation Array'!$B309,'Probability Reference Tables '!$C$12:$K$21,8),IF(AND($D$4="Weekday",$B$7="afternoon"),VLOOKUP('Simulation Array'!$B309,'Probability Reference Tables '!$C$33:$K$42,8),"ERR"))</f>
        <v>1</v>
      </c>
      <c r="T309">
        <f ca="1">IF(AND($D$4="Weekday",$B$7="morning"),VLOOKUP('Simulation Array'!$B309,'Probability Reference Tables '!$C$12:$K$21,9),IF(AND($D$4="Weekday",$B$7="afternoon"),VLOOKUP('Simulation Array'!$B309,'Probability Reference Tables '!$C$33:$K$42,9),"ERR"))</f>
        <v>5</v>
      </c>
    </row>
    <row r="310" spans="1:20" x14ac:dyDescent="0.2">
      <c r="A310">
        <v>285</v>
      </c>
      <c r="B310" s="1">
        <f t="shared" ca="1" si="22"/>
        <v>0.75441714073600441</v>
      </c>
      <c r="C310" s="1">
        <f t="shared" ca="1" si="22"/>
        <v>8.0092293010305959E-2</v>
      </c>
      <c r="D310" s="1">
        <f t="shared" ca="1" si="22"/>
        <v>0.89731170045902253</v>
      </c>
      <c r="E310" s="1">
        <f t="shared" ca="1" si="22"/>
        <v>0.76178579694341841</v>
      </c>
      <c r="F310" s="1">
        <f t="shared" ca="1" si="22"/>
        <v>0.72523813769420498</v>
      </c>
      <c r="G310" s="1">
        <f t="shared" ca="1" si="22"/>
        <v>6.480283465836878E-2</v>
      </c>
      <c r="H310" s="1">
        <f t="shared" ca="1" si="22"/>
        <v>0.52732771129756861</v>
      </c>
      <c r="I310" s="1">
        <f t="shared" ca="1" si="22"/>
        <v>0.96191092767488073</v>
      </c>
      <c r="L310">
        <v>285</v>
      </c>
      <c r="M310">
        <f ca="1">IF(AND($D$4="Weekday",$B$7="morning"),VLOOKUP('Simulation Array'!$B310,'Probability Reference Tables '!$C$12:$K$21,2),IF(AND($D$4="Weekday",$B$7="afternoon"),VLOOKUP('Simulation Array'!$B310,'Probability Reference Tables '!$C$33:$K$42,2),"ERR"))</f>
        <v>3</v>
      </c>
      <c r="N310">
        <f ca="1">IF(AND($D$4="Weekday",$B$7="morning"),VLOOKUP('Simulation Array'!$B310,'Probability Reference Tables '!$C$12:$K$21,3),IF(AND($D$4="Weekday",$B$7="afternoon"),VLOOKUP('Simulation Array'!$B310,'Probability Reference Tables '!$C$33:$K$42,3),"ERR"))</f>
        <v>2</v>
      </c>
      <c r="O310">
        <f ca="1">IF(AND($D$4="Weekday",$B$7="morning"),VLOOKUP('Simulation Array'!$B310,'Probability Reference Tables '!$C$12:$K$21,4),IF(AND($D$4="Weekday",$B$7="afternoon"),VLOOKUP('Simulation Array'!$B310,'Probability Reference Tables '!$C$33:$K$42,4),"ERR"))</f>
        <v>5</v>
      </c>
      <c r="P310">
        <f ca="1">IF(AND($D$4="Weekday",$B$7="morning"),VLOOKUP('Simulation Array'!$B310,'Probability Reference Tables '!$C$12:$K$21,5),IF(AND($D$4="Weekday",$B$7="afternoon"),VLOOKUP('Simulation Array'!$B310,'Probability Reference Tables '!$C$33:$K$42,5),"ERR"))</f>
        <v>3</v>
      </c>
      <c r="Q310">
        <f ca="1">IF(AND($D$4="Weekday",$B$7="morning"),VLOOKUP('Simulation Array'!$B310,'Probability Reference Tables '!$C$12:$K$21,6),IF(AND($D$4="Weekday",$B$7="afternoon"),VLOOKUP('Simulation Array'!$B310,'Probability Reference Tables '!$C$33:$K$42,6),"ERR"))</f>
        <v>3</v>
      </c>
      <c r="R310">
        <f ca="1">IF(AND($D$4="Weekday",$B$7="morning"),VLOOKUP('Simulation Array'!$B310,'Probability Reference Tables '!$C$12:$K$21,7),IF(AND($D$4="Weekday",$B$7="afternoon"),VLOOKUP('Simulation Array'!$B310,'Probability Reference Tables '!$C$33:$K$42,7),"ERR"))</f>
        <v>2</v>
      </c>
      <c r="S310">
        <f ca="1">IF(AND($D$4="Weekday",$B$7="morning"),VLOOKUP('Simulation Array'!$B310,'Probability Reference Tables '!$C$12:$K$21,8),IF(AND($D$4="Weekday",$B$7="afternoon"),VLOOKUP('Simulation Array'!$B310,'Probability Reference Tables '!$C$33:$K$42,8),"ERR"))</f>
        <v>1</v>
      </c>
      <c r="T310">
        <f ca="1">IF(AND($D$4="Weekday",$B$7="morning"),VLOOKUP('Simulation Array'!$B310,'Probability Reference Tables '!$C$12:$K$21,9),IF(AND($D$4="Weekday",$B$7="afternoon"),VLOOKUP('Simulation Array'!$B310,'Probability Reference Tables '!$C$33:$K$42,9),"ERR"))</f>
        <v>10</v>
      </c>
    </row>
    <row r="311" spans="1:20" x14ac:dyDescent="0.2">
      <c r="A311">
        <v>286</v>
      </c>
      <c r="B311" s="1">
        <f t="shared" ca="1" si="22"/>
        <v>1.8791705438429673E-2</v>
      </c>
      <c r="C311" s="1">
        <f t="shared" ca="1" si="22"/>
        <v>4.5357584639951098E-2</v>
      </c>
      <c r="D311" s="1">
        <f t="shared" ca="1" si="22"/>
        <v>0.26573351669328815</v>
      </c>
      <c r="E311" s="1">
        <f t="shared" ca="1" si="22"/>
        <v>0.98671485084882804</v>
      </c>
      <c r="F311" s="1">
        <f t="shared" ca="1" si="22"/>
        <v>0.29549552513836297</v>
      </c>
      <c r="G311" s="1">
        <f t="shared" ca="1" si="22"/>
        <v>0.46188016987661573</v>
      </c>
      <c r="H311" s="1">
        <f t="shared" ca="1" si="22"/>
        <v>0.33407305613929328</v>
      </c>
      <c r="I311" s="1">
        <f t="shared" ca="1" si="22"/>
        <v>0.95976937764323866</v>
      </c>
      <c r="L311">
        <v>286</v>
      </c>
      <c r="M311">
        <f ca="1">IF(AND($D$4="Weekday",$B$7="morning"),VLOOKUP('Simulation Array'!$B311,'Probability Reference Tables '!$C$12:$K$21,2),IF(AND($D$4="Weekday",$B$7="afternoon"),VLOOKUP('Simulation Array'!$B311,'Probability Reference Tables '!$C$33:$K$42,2),"ERR"))</f>
        <v>1</v>
      </c>
      <c r="N311">
        <f ca="1">IF(AND($D$4="Weekday",$B$7="morning"),VLOOKUP('Simulation Array'!$B311,'Probability Reference Tables '!$C$12:$K$21,3),IF(AND($D$4="Weekday",$B$7="afternoon"),VLOOKUP('Simulation Array'!$B311,'Probability Reference Tables '!$C$33:$K$42,3),"ERR"))</f>
        <v>1</v>
      </c>
      <c r="O311">
        <f ca="1">IF(AND($D$4="Weekday",$B$7="morning"),VLOOKUP('Simulation Array'!$B311,'Probability Reference Tables '!$C$12:$K$21,4),IF(AND($D$4="Weekday",$B$7="afternoon"),VLOOKUP('Simulation Array'!$B311,'Probability Reference Tables '!$C$33:$K$42,4),"ERR"))</f>
        <v>1</v>
      </c>
      <c r="P311">
        <f ca="1">IF(AND($D$4="Weekday",$B$7="morning"),VLOOKUP('Simulation Array'!$B311,'Probability Reference Tables '!$C$12:$K$21,5),IF(AND($D$4="Weekday",$B$7="afternoon"),VLOOKUP('Simulation Array'!$B311,'Probability Reference Tables '!$C$33:$K$42,5),"ERR"))</f>
        <v>1</v>
      </c>
      <c r="Q311">
        <f ca="1">IF(AND($D$4="Weekday",$B$7="morning"),VLOOKUP('Simulation Array'!$B311,'Probability Reference Tables '!$C$12:$K$21,6),IF(AND($D$4="Weekday",$B$7="afternoon"),VLOOKUP('Simulation Array'!$B311,'Probability Reference Tables '!$C$33:$K$42,6),"ERR"))</f>
        <v>1</v>
      </c>
      <c r="R311">
        <f ca="1">IF(AND($D$4="Weekday",$B$7="morning"),VLOOKUP('Simulation Array'!$B311,'Probability Reference Tables '!$C$12:$K$21,7),IF(AND($D$4="Weekday",$B$7="afternoon"),VLOOKUP('Simulation Array'!$B311,'Probability Reference Tables '!$C$33:$K$42,7),"ERR"))</f>
        <v>1</v>
      </c>
      <c r="S311">
        <f ca="1">IF(AND($D$4="Weekday",$B$7="morning"),VLOOKUP('Simulation Array'!$B311,'Probability Reference Tables '!$C$12:$K$21,8),IF(AND($D$4="Weekday",$B$7="afternoon"),VLOOKUP('Simulation Array'!$B311,'Probability Reference Tables '!$C$33:$K$42,8),"ERR"))</f>
        <v>1</v>
      </c>
      <c r="T311">
        <f ca="1">IF(AND($D$4="Weekday",$B$7="morning"),VLOOKUP('Simulation Array'!$B311,'Probability Reference Tables '!$C$12:$K$21,9),IF(AND($D$4="Weekday",$B$7="afternoon"),VLOOKUP('Simulation Array'!$B311,'Probability Reference Tables '!$C$33:$K$42,9),"ERR"))</f>
        <v>0</v>
      </c>
    </row>
    <row r="312" spans="1:20" x14ac:dyDescent="0.2">
      <c r="A312">
        <v>287</v>
      </c>
      <c r="B312" s="1">
        <f t="shared" ca="1" si="22"/>
        <v>0.64397586046252409</v>
      </c>
      <c r="C312" s="1">
        <f t="shared" ca="1" si="22"/>
        <v>0.63080678267188273</v>
      </c>
      <c r="D312" s="1">
        <f t="shared" ca="1" si="22"/>
        <v>0.18424384518785308</v>
      </c>
      <c r="E312" s="1">
        <f t="shared" ca="1" si="22"/>
        <v>0.36367827921723417</v>
      </c>
      <c r="F312" s="1">
        <f t="shared" ca="1" si="22"/>
        <v>0.5954527787902576</v>
      </c>
      <c r="G312" s="1">
        <f t="shared" ca="1" si="22"/>
        <v>0.40420054281261975</v>
      </c>
      <c r="H312" s="1">
        <f t="shared" ca="1" si="22"/>
        <v>0.41800837180170736</v>
      </c>
      <c r="I312" s="1">
        <f t="shared" ca="1" si="22"/>
        <v>6.1445532561342664E-2</v>
      </c>
      <c r="L312">
        <v>287</v>
      </c>
      <c r="M312">
        <f ca="1">IF(AND($D$4="Weekday",$B$7="morning"),VLOOKUP('Simulation Array'!$B312,'Probability Reference Tables '!$C$12:$K$21,2),IF(AND($D$4="Weekday",$B$7="afternoon"),VLOOKUP('Simulation Array'!$B312,'Probability Reference Tables '!$C$33:$K$42,2),"ERR"))</f>
        <v>2</v>
      </c>
      <c r="N312">
        <f ca="1">IF(AND($D$4="Weekday",$B$7="morning"),VLOOKUP('Simulation Array'!$B312,'Probability Reference Tables '!$C$12:$K$21,3),IF(AND($D$4="Weekday",$B$7="afternoon"),VLOOKUP('Simulation Array'!$B312,'Probability Reference Tables '!$C$33:$K$42,3),"ERR"))</f>
        <v>1</v>
      </c>
      <c r="O312">
        <f ca="1">IF(AND($D$4="Weekday",$B$7="morning"),VLOOKUP('Simulation Array'!$B312,'Probability Reference Tables '!$C$12:$K$21,4),IF(AND($D$4="Weekday",$B$7="afternoon"),VLOOKUP('Simulation Array'!$B312,'Probability Reference Tables '!$C$33:$K$42,4),"ERR"))</f>
        <v>3</v>
      </c>
      <c r="P312">
        <f ca="1">IF(AND($D$4="Weekday",$B$7="morning"),VLOOKUP('Simulation Array'!$B312,'Probability Reference Tables '!$C$12:$K$21,5),IF(AND($D$4="Weekday",$B$7="afternoon"),VLOOKUP('Simulation Array'!$B312,'Probability Reference Tables '!$C$33:$K$42,5),"ERR"))</f>
        <v>2</v>
      </c>
      <c r="Q312">
        <f ca="1">IF(AND($D$4="Weekday",$B$7="morning"),VLOOKUP('Simulation Array'!$B312,'Probability Reference Tables '!$C$12:$K$21,6),IF(AND($D$4="Weekday",$B$7="afternoon"),VLOOKUP('Simulation Array'!$B312,'Probability Reference Tables '!$C$33:$K$42,6),"ERR"))</f>
        <v>2</v>
      </c>
      <c r="R312">
        <f ca="1">IF(AND($D$4="Weekday",$B$7="morning"),VLOOKUP('Simulation Array'!$B312,'Probability Reference Tables '!$C$12:$K$21,7),IF(AND($D$4="Weekday",$B$7="afternoon"),VLOOKUP('Simulation Array'!$B312,'Probability Reference Tables '!$C$33:$K$42,7),"ERR"))</f>
        <v>1</v>
      </c>
      <c r="S312">
        <f ca="1">IF(AND($D$4="Weekday",$B$7="morning"),VLOOKUP('Simulation Array'!$B312,'Probability Reference Tables '!$C$12:$K$21,8),IF(AND($D$4="Weekday",$B$7="afternoon"),VLOOKUP('Simulation Array'!$B312,'Probability Reference Tables '!$C$33:$K$42,8),"ERR"))</f>
        <v>1</v>
      </c>
      <c r="T312">
        <f ca="1">IF(AND($D$4="Weekday",$B$7="morning"),VLOOKUP('Simulation Array'!$B312,'Probability Reference Tables '!$C$12:$K$21,9),IF(AND($D$4="Weekday",$B$7="afternoon"),VLOOKUP('Simulation Array'!$B312,'Probability Reference Tables '!$C$33:$K$42,9),"ERR"))</f>
        <v>6</v>
      </c>
    </row>
    <row r="313" spans="1:20" x14ac:dyDescent="0.2">
      <c r="A313">
        <v>288</v>
      </c>
      <c r="B313" s="1">
        <f t="shared" ca="1" si="22"/>
        <v>0.70083209142547764</v>
      </c>
      <c r="C313" s="1">
        <f t="shared" ca="1" si="22"/>
        <v>0.2498982262395999</v>
      </c>
      <c r="D313" s="1">
        <f t="shared" ca="1" si="22"/>
        <v>0.40797024510895818</v>
      </c>
      <c r="E313" s="1">
        <f t="shared" ca="1" si="22"/>
        <v>0.336426317410771</v>
      </c>
      <c r="F313" s="1">
        <f t="shared" ca="1" si="22"/>
        <v>0.94212694136382624</v>
      </c>
      <c r="G313" s="1">
        <f t="shared" ca="1" si="22"/>
        <v>0.23976679592670602</v>
      </c>
      <c r="H313" s="1">
        <f t="shared" ca="1" si="22"/>
        <v>0.88383147524462058</v>
      </c>
      <c r="I313" s="1">
        <f t="shared" ca="1" si="22"/>
        <v>0.65508798110979671</v>
      </c>
      <c r="L313">
        <v>288</v>
      </c>
      <c r="M313">
        <f ca="1">IF(AND($D$4="Weekday",$B$7="morning"),VLOOKUP('Simulation Array'!$B313,'Probability Reference Tables '!$C$12:$K$21,2),IF(AND($D$4="Weekday",$B$7="afternoon"),VLOOKUP('Simulation Array'!$B313,'Probability Reference Tables '!$C$33:$K$42,2),"ERR"))</f>
        <v>3</v>
      </c>
      <c r="N313">
        <f ca="1">IF(AND($D$4="Weekday",$B$7="morning"),VLOOKUP('Simulation Array'!$B313,'Probability Reference Tables '!$C$12:$K$21,3),IF(AND($D$4="Weekday",$B$7="afternoon"),VLOOKUP('Simulation Array'!$B313,'Probability Reference Tables '!$C$33:$K$42,3),"ERR"))</f>
        <v>2</v>
      </c>
      <c r="O313">
        <f ca="1">IF(AND($D$4="Weekday",$B$7="morning"),VLOOKUP('Simulation Array'!$B313,'Probability Reference Tables '!$C$12:$K$21,4),IF(AND($D$4="Weekday",$B$7="afternoon"),VLOOKUP('Simulation Array'!$B313,'Probability Reference Tables '!$C$33:$K$42,4),"ERR"))</f>
        <v>4</v>
      </c>
      <c r="P313">
        <f ca="1">IF(AND($D$4="Weekday",$B$7="morning"),VLOOKUP('Simulation Array'!$B313,'Probability Reference Tables '!$C$12:$K$21,5),IF(AND($D$4="Weekday",$B$7="afternoon"),VLOOKUP('Simulation Array'!$B313,'Probability Reference Tables '!$C$33:$K$42,5),"ERR"))</f>
        <v>2</v>
      </c>
      <c r="Q313">
        <f ca="1">IF(AND($D$4="Weekday",$B$7="morning"),VLOOKUP('Simulation Array'!$B313,'Probability Reference Tables '!$C$12:$K$21,6),IF(AND($D$4="Weekday",$B$7="afternoon"),VLOOKUP('Simulation Array'!$B313,'Probability Reference Tables '!$C$33:$K$42,6),"ERR"))</f>
        <v>2</v>
      </c>
      <c r="R313">
        <f ca="1">IF(AND($D$4="Weekday",$B$7="morning"),VLOOKUP('Simulation Array'!$B313,'Probability Reference Tables '!$C$12:$K$21,7),IF(AND($D$4="Weekday",$B$7="afternoon"),VLOOKUP('Simulation Array'!$B313,'Probability Reference Tables '!$C$33:$K$42,7),"ERR"))</f>
        <v>1</v>
      </c>
      <c r="S313">
        <f ca="1">IF(AND($D$4="Weekday",$B$7="morning"),VLOOKUP('Simulation Array'!$B313,'Probability Reference Tables '!$C$12:$K$21,8),IF(AND($D$4="Weekday",$B$7="afternoon"),VLOOKUP('Simulation Array'!$B313,'Probability Reference Tables '!$C$33:$K$42,8),"ERR"))</f>
        <v>1</v>
      </c>
      <c r="T313">
        <f ca="1">IF(AND($D$4="Weekday",$B$7="morning"),VLOOKUP('Simulation Array'!$B313,'Probability Reference Tables '!$C$12:$K$21,9),IF(AND($D$4="Weekday",$B$7="afternoon"),VLOOKUP('Simulation Array'!$B313,'Probability Reference Tables '!$C$33:$K$42,9),"ERR"))</f>
        <v>8</v>
      </c>
    </row>
    <row r="314" spans="1:20" x14ac:dyDescent="0.2">
      <c r="A314">
        <v>289</v>
      </c>
      <c r="B314" s="1">
        <f t="shared" ca="1" si="22"/>
        <v>0.90625004610167004</v>
      </c>
      <c r="C314" s="1">
        <f t="shared" ca="1" si="22"/>
        <v>0.41340257908384515</v>
      </c>
      <c r="D314" s="1">
        <f t="shared" ca="1" si="22"/>
        <v>0.6252430201681034</v>
      </c>
      <c r="E314" s="1">
        <f t="shared" ca="1" si="22"/>
        <v>0.77340928928045272</v>
      </c>
      <c r="F314" s="1">
        <f t="shared" ca="1" si="22"/>
        <v>0.67717204321459012</v>
      </c>
      <c r="G314" s="1">
        <f t="shared" ca="1" si="22"/>
        <v>0.74591887067324403</v>
      </c>
      <c r="H314" s="1">
        <f t="shared" ca="1" si="22"/>
        <v>0.19180470332707733</v>
      </c>
      <c r="I314" s="1">
        <f t="shared" ca="1" si="22"/>
        <v>0.5434909518726595</v>
      </c>
      <c r="L314">
        <v>289</v>
      </c>
      <c r="M314">
        <f ca="1">IF(AND($D$4="Weekday",$B$7="morning"),VLOOKUP('Simulation Array'!$B314,'Probability Reference Tables '!$C$12:$K$21,2),IF(AND($D$4="Weekday",$B$7="afternoon"),VLOOKUP('Simulation Array'!$B314,'Probability Reference Tables '!$C$33:$K$42,2),"ERR"))</f>
        <v>4</v>
      </c>
      <c r="N314">
        <f ca="1">IF(AND($D$4="Weekday",$B$7="morning"),VLOOKUP('Simulation Array'!$B314,'Probability Reference Tables '!$C$12:$K$21,3),IF(AND($D$4="Weekday",$B$7="afternoon"),VLOOKUP('Simulation Array'!$B314,'Probability Reference Tables '!$C$33:$K$42,3),"ERR"))</f>
        <v>2</v>
      </c>
      <c r="O314">
        <f ca="1">IF(AND($D$4="Weekday",$B$7="morning"),VLOOKUP('Simulation Array'!$B314,'Probability Reference Tables '!$C$12:$K$21,4),IF(AND($D$4="Weekday",$B$7="afternoon"),VLOOKUP('Simulation Array'!$B314,'Probability Reference Tables '!$C$33:$K$42,4),"ERR"))</f>
        <v>6</v>
      </c>
      <c r="P314">
        <f ca="1">IF(AND($D$4="Weekday",$B$7="morning"),VLOOKUP('Simulation Array'!$B314,'Probability Reference Tables '!$C$12:$K$21,5),IF(AND($D$4="Weekday",$B$7="afternoon"),VLOOKUP('Simulation Array'!$B314,'Probability Reference Tables '!$C$33:$K$42,5),"ERR"))</f>
        <v>4</v>
      </c>
      <c r="Q314">
        <f ca="1">IF(AND($D$4="Weekday",$B$7="morning"),VLOOKUP('Simulation Array'!$B314,'Probability Reference Tables '!$C$12:$K$21,6),IF(AND($D$4="Weekday",$B$7="afternoon"),VLOOKUP('Simulation Array'!$B314,'Probability Reference Tables '!$C$33:$K$42,6),"ERR"))</f>
        <v>3</v>
      </c>
      <c r="R314">
        <f ca="1">IF(AND($D$4="Weekday",$B$7="morning"),VLOOKUP('Simulation Array'!$B314,'Probability Reference Tables '!$C$12:$K$21,7),IF(AND($D$4="Weekday",$B$7="afternoon"),VLOOKUP('Simulation Array'!$B314,'Probability Reference Tables '!$C$33:$K$42,7),"ERR"))</f>
        <v>2</v>
      </c>
      <c r="S314">
        <f ca="1">IF(AND($D$4="Weekday",$B$7="morning"),VLOOKUP('Simulation Array'!$B314,'Probability Reference Tables '!$C$12:$K$21,8),IF(AND($D$4="Weekday",$B$7="afternoon"),VLOOKUP('Simulation Array'!$B314,'Probability Reference Tables '!$C$33:$K$42,8),"ERR"))</f>
        <v>1</v>
      </c>
      <c r="T314">
        <f ca="1">IF(AND($D$4="Weekday",$B$7="morning"),VLOOKUP('Simulation Array'!$B314,'Probability Reference Tables '!$C$12:$K$21,9),IF(AND($D$4="Weekday",$B$7="afternoon"),VLOOKUP('Simulation Array'!$B314,'Probability Reference Tables '!$C$33:$K$42,9),"ERR"))</f>
        <v>11</v>
      </c>
    </row>
    <row r="315" spans="1:20" x14ac:dyDescent="0.2">
      <c r="A315">
        <v>290</v>
      </c>
      <c r="B315" s="1">
        <f t="shared" ref="B315:I330" ca="1" si="23">RAND()</f>
        <v>0.34918264148166434</v>
      </c>
      <c r="C315" s="1">
        <f t="shared" ca="1" si="23"/>
        <v>0.8394726097718852</v>
      </c>
      <c r="D315" s="1">
        <f t="shared" ca="1" si="23"/>
        <v>0.17051280553893089</v>
      </c>
      <c r="E315" s="1">
        <f t="shared" ca="1" si="23"/>
        <v>0.64509679316605739</v>
      </c>
      <c r="F315" s="1">
        <f t="shared" ca="1" si="23"/>
        <v>0.41143284559476723</v>
      </c>
      <c r="G315" s="1">
        <f t="shared" ca="1" si="23"/>
        <v>0.51019311478233376</v>
      </c>
      <c r="H315" s="1">
        <f t="shared" ca="1" si="23"/>
        <v>0.40801255077497112</v>
      </c>
      <c r="I315" s="1">
        <f t="shared" ca="1" si="23"/>
        <v>0.67858041794812796</v>
      </c>
      <c r="L315">
        <v>290</v>
      </c>
      <c r="M315">
        <f ca="1">IF(AND($D$4="Weekday",$B$7="morning"),VLOOKUP('Simulation Array'!$B315,'Probability Reference Tables '!$C$12:$K$21,2),IF(AND($D$4="Weekday",$B$7="afternoon"),VLOOKUP('Simulation Array'!$B315,'Probability Reference Tables '!$C$33:$K$42,2),"ERR"))</f>
        <v>1</v>
      </c>
      <c r="N315">
        <f ca="1">IF(AND($D$4="Weekday",$B$7="morning"),VLOOKUP('Simulation Array'!$B315,'Probability Reference Tables '!$C$12:$K$21,3),IF(AND($D$4="Weekday",$B$7="afternoon"),VLOOKUP('Simulation Array'!$B315,'Probability Reference Tables '!$C$33:$K$42,3),"ERR"))</f>
        <v>1</v>
      </c>
      <c r="O315">
        <f ca="1">IF(AND($D$4="Weekday",$B$7="morning"),VLOOKUP('Simulation Array'!$B315,'Probability Reference Tables '!$C$12:$K$21,4),IF(AND($D$4="Weekday",$B$7="afternoon"),VLOOKUP('Simulation Array'!$B315,'Probability Reference Tables '!$C$33:$K$42,4),"ERR"))</f>
        <v>2</v>
      </c>
      <c r="P315">
        <f ca="1">IF(AND($D$4="Weekday",$B$7="morning"),VLOOKUP('Simulation Array'!$B315,'Probability Reference Tables '!$C$12:$K$21,5),IF(AND($D$4="Weekday",$B$7="afternoon"),VLOOKUP('Simulation Array'!$B315,'Probability Reference Tables '!$C$33:$K$42,5),"ERR"))</f>
        <v>1</v>
      </c>
      <c r="Q315">
        <f ca="1">IF(AND($D$4="Weekday",$B$7="morning"),VLOOKUP('Simulation Array'!$B315,'Probability Reference Tables '!$C$12:$K$21,6),IF(AND($D$4="Weekday",$B$7="afternoon"),VLOOKUP('Simulation Array'!$B315,'Probability Reference Tables '!$C$33:$K$42,6),"ERR"))</f>
        <v>1</v>
      </c>
      <c r="R315">
        <f ca="1">IF(AND($D$4="Weekday",$B$7="morning"),VLOOKUP('Simulation Array'!$B315,'Probability Reference Tables '!$C$12:$K$21,7),IF(AND($D$4="Weekday",$B$7="afternoon"),VLOOKUP('Simulation Array'!$B315,'Probability Reference Tables '!$C$33:$K$42,7),"ERR"))</f>
        <v>1</v>
      </c>
      <c r="S315">
        <f ca="1">IF(AND($D$4="Weekday",$B$7="morning"),VLOOKUP('Simulation Array'!$B315,'Probability Reference Tables '!$C$12:$K$21,8),IF(AND($D$4="Weekday",$B$7="afternoon"),VLOOKUP('Simulation Array'!$B315,'Probability Reference Tables '!$C$33:$K$42,8),"ERR"))</f>
        <v>1</v>
      </c>
      <c r="T315">
        <f ca="1">IF(AND($D$4="Weekday",$B$7="morning"),VLOOKUP('Simulation Array'!$B315,'Probability Reference Tables '!$C$12:$K$21,9),IF(AND($D$4="Weekday",$B$7="afternoon"),VLOOKUP('Simulation Array'!$B315,'Probability Reference Tables '!$C$33:$K$42,9),"ERR"))</f>
        <v>2</v>
      </c>
    </row>
    <row r="316" spans="1:20" x14ac:dyDescent="0.2">
      <c r="A316">
        <v>291</v>
      </c>
      <c r="B316" s="1">
        <f t="shared" ca="1" si="23"/>
        <v>0.72367625304747729</v>
      </c>
      <c r="C316" s="1">
        <f t="shared" ca="1" si="23"/>
        <v>0.22295514843701858</v>
      </c>
      <c r="D316" s="1">
        <f t="shared" ca="1" si="23"/>
        <v>0.17252286219464807</v>
      </c>
      <c r="E316" s="1">
        <f t="shared" ca="1" si="23"/>
        <v>0.52247785527223778</v>
      </c>
      <c r="F316" s="1">
        <f t="shared" ca="1" si="23"/>
        <v>0.76509499886763788</v>
      </c>
      <c r="G316" s="1">
        <f t="shared" ca="1" si="23"/>
        <v>0.5729293910613813</v>
      </c>
      <c r="H316" s="1">
        <f t="shared" ca="1" si="23"/>
        <v>0.60708061360806098</v>
      </c>
      <c r="I316" s="1">
        <f t="shared" ca="1" si="23"/>
        <v>0.79133243387263164</v>
      </c>
      <c r="L316">
        <v>291</v>
      </c>
      <c r="M316">
        <f ca="1">IF(AND($D$4="Weekday",$B$7="morning"),VLOOKUP('Simulation Array'!$B316,'Probability Reference Tables '!$C$12:$K$21,2),IF(AND($D$4="Weekday",$B$7="afternoon"),VLOOKUP('Simulation Array'!$B316,'Probability Reference Tables '!$C$33:$K$42,2),"ERR"))</f>
        <v>3</v>
      </c>
      <c r="N316">
        <f ca="1">IF(AND($D$4="Weekday",$B$7="morning"),VLOOKUP('Simulation Array'!$B316,'Probability Reference Tables '!$C$12:$K$21,3),IF(AND($D$4="Weekday",$B$7="afternoon"),VLOOKUP('Simulation Array'!$B316,'Probability Reference Tables '!$C$33:$K$42,3),"ERR"))</f>
        <v>2</v>
      </c>
      <c r="O316">
        <f ca="1">IF(AND($D$4="Weekday",$B$7="morning"),VLOOKUP('Simulation Array'!$B316,'Probability Reference Tables '!$C$12:$K$21,4),IF(AND($D$4="Weekday",$B$7="afternoon"),VLOOKUP('Simulation Array'!$B316,'Probability Reference Tables '!$C$33:$K$42,4),"ERR"))</f>
        <v>4</v>
      </c>
      <c r="P316">
        <f ca="1">IF(AND($D$4="Weekday",$B$7="morning"),VLOOKUP('Simulation Array'!$B316,'Probability Reference Tables '!$C$12:$K$21,5),IF(AND($D$4="Weekday",$B$7="afternoon"),VLOOKUP('Simulation Array'!$B316,'Probability Reference Tables '!$C$33:$K$42,5),"ERR"))</f>
        <v>2</v>
      </c>
      <c r="Q316">
        <f ca="1">IF(AND($D$4="Weekday",$B$7="morning"),VLOOKUP('Simulation Array'!$B316,'Probability Reference Tables '!$C$12:$K$21,6),IF(AND($D$4="Weekday",$B$7="afternoon"),VLOOKUP('Simulation Array'!$B316,'Probability Reference Tables '!$C$33:$K$42,6),"ERR"))</f>
        <v>2</v>
      </c>
      <c r="R316">
        <f ca="1">IF(AND($D$4="Weekday",$B$7="morning"),VLOOKUP('Simulation Array'!$B316,'Probability Reference Tables '!$C$12:$K$21,7),IF(AND($D$4="Weekday",$B$7="afternoon"),VLOOKUP('Simulation Array'!$B316,'Probability Reference Tables '!$C$33:$K$42,7),"ERR"))</f>
        <v>1</v>
      </c>
      <c r="S316">
        <f ca="1">IF(AND($D$4="Weekday",$B$7="morning"),VLOOKUP('Simulation Array'!$B316,'Probability Reference Tables '!$C$12:$K$21,8),IF(AND($D$4="Weekday",$B$7="afternoon"),VLOOKUP('Simulation Array'!$B316,'Probability Reference Tables '!$C$33:$K$42,8),"ERR"))</f>
        <v>1</v>
      </c>
      <c r="T316">
        <f ca="1">IF(AND($D$4="Weekday",$B$7="morning"),VLOOKUP('Simulation Array'!$B316,'Probability Reference Tables '!$C$12:$K$21,9),IF(AND($D$4="Weekday",$B$7="afternoon"),VLOOKUP('Simulation Array'!$B316,'Probability Reference Tables '!$C$33:$K$42,9),"ERR"))</f>
        <v>8</v>
      </c>
    </row>
    <row r="317" spans="1:20" x14ac:dyDescent="0.2">
      <c r="A317">
        <v>292</v>
      </c>
      <c r="B317" s="1">
        <f t="shared" ca="1" si="23"/>
        <v>0.96523286842216627</v>
      </c>
      <c r="C317" s="1">
        <f t="shared" ca="1" si="23"/>
        <v>0.83304707254154142</v>
      </c>
      <c r="D317" s="1">
        <f t="shared" ca="1" si="23"/>
        <v>0.80041308752099949</v>
      </c>
      <c r="E317" s="1">
        <f t="shared" ca="1" si="23"/>
        <v>0.53762914546522089</v>
      </c>
      <c r="F317" s="1">
        <f t="shared" ca="1" si="23"/>
        <v>0.99443306718804025</v>
      </c>
      <c r="G317" s="1">
        <f t="shared" ca="1" si="23"/>
        <v>0.75151324230948668</v>
      </c>
      <c r="H317" s="1">
        <f t="shared" ca="1" si="23"/>
        <v>0.7663612517875612</v>
      </c>
      <c r="I317" s="1">
        <f t="shared" ca="1" si="23"/>
        <v>0.90645907481668064</v>
      </c>
      <c r="L317">
        <v>292</v>
      </c>
      <c r="M317">
        <f ca="1">IF(AND($D$4="Weekday",$B$7="morning"),VLOOKUP('Simulation Array'!$B317,'Probability Reference Tables '!$C$12:$K$21,2),IF(AND($D$4="Weekday",$B$7="afternoon"),VLOOKUP('Simulation Array'!$B317,'Probability Reference Tables '!$C$33:$K$42,2),"ERR"))</f>
        <v>5</v>
      </c>
      <c r="N317">
        <f ca="1">IF(AND($D$4="Weekday",$B$7="morning"),VLOOKUP('Simulation Array'!$B317,'Probability Reference Tables '!$C$12:$K$21,3),IF(AND($D$4="Weekday",$B$7="afternoon"),VLOOKUP('Simulation Array'!$B317,'Probability Reference Tables '!$C$33:$K$42,3),"ERR"))</f>
        <v>4</v>
      </c>
      <c r="O317">
        <f ca="1">IF(AND($D$4="Weekday",$B$7="morning"),VLOOKUP('Simulation Array'!$B317,'Probability Reference Tables '!$C$12:$K$21,4),IF(AND($D$4="Weekday",$B$7="afternoon"),VLOOKUP('Simulation Array'!$B317,'Probability Reference Tables '!$C$33:$K$42,4),"ERR"))</f>
        <v>8</v>
      </c>
      <c r="P317">
        <f ca="1">IF(AND($D$4="Weekday",$B$7="morning"),VLOOKUP('Simulation Array'!$B317,'Probability Reference Tables '!$C$12:$K$21,5),IF(AND($D$4="Weekday",$B$7="afternoon"),VLOOKUP('Simulation Array'!$B317,'Probability Reference Tables '!$C$33:$K$42,5),"ERR"))</f>
        <v>5</v>
      </c>
      <c r="Q317">
        <f ca="1">IF(AND($D$4="Weekday",$B$7="morning"),VLOOKUP('Simulation Array'!$B317,'Probability Reference Tables '!$C$12:$K$21,6),IF(AND($D$4="Weekday",$B$7="afternoon"),VLOOKUP('Simulation Array'!$B317,'Probability Reference Tables '!$C$33:$K$42,6),"ERR"))</f>
        <v>4</v>
      </c>
      <c r="R317">
        <f ca="1">IF(AND($D$4="Weekday",$B$7="morning"),VLOOKUP('Simulation Array'!$B317,'Probability Reference Tables '!$C$12:$K$21,7),IF(AND($D$4="Weekday",$B$7="afternoon"),VLOOKUP('Simulation Array'!$B317,'Probability Reference Tables '!$C$33:$K$42,7),"ERR"))</f>
        <v>2</v>
      </c>
      <c r="S317">
        <f ca="1">IF(AND($D$4="Weekday",$B$7="morning"),VLOOKUP('Simulation Array'!$B317,'Probability Reference Tables '!$C$12:$K$21,8),IF(AND($D$4="Weekday",$B$7="afternoon"),VLOOKUP('Simulation Array'!$B317,'Probability Reference Tables '!$C$33:$K$42,8),"ERR"))</f>
        <v>2</v>
      </c>
      <c r="T317">
        <f ca="1">IF(AND($D$4="Weekday",$B$7="morning"),VLOOKUP('Simulation Array'!$B317,'Probability Reference Tables '!$C$12:$K$21,9),IF(AND($D$4="Weekday",$B$7="afternoon"),VLOOKUP('Simulation Array'!$B317,'Probability Reference Tables '!$C$33:$K$42,9),"ERR"))</f>
        <v>14</v>
      </c>
    </row>
    <row r="318" spans="1:20" x14ac:dyDescent="0.2">
      <c r="A318">
        <v>293</v>
      </c>
      <c r="B318" s="1">
        <f t="shared" ca="1" si="23"/>
        <v>6.1906738722453225E-2</v>
      </c>
      <c r="C318" s="1">
        <f t="shared" ca="1" si="23"/>
        <v>0.85117837990910161</v>
      </c>
      <c r="D318" s="1">
        <f t="shared" ca="1" si="23"/>
        <v>0.69659287874851539</v>
      </c>
      <c r="E318" s="1">
        <f t="shared" ca="1" si="23"/>
        <v>0.16482911504451825</v>
      </c>
      <c r="F318" s="1">
        <f t="shared" ca="1" si="23"/>
        <v>0.72747893162298838</v>
      </c>
      <c r="G318" s="1">
        <f t="shared" ca="1" si="23"/>
        <v>0.15222344456634984</v>
      </c>
      <c r="H318" s="1">
        <f t="shared" ca="1" si="23"/>
        <v>0.77867377659154524</v>
      </c>
      <c r="I318" s="1">
        <f t="shared" ca="1" si="23"/>
        <v>0.348829721307788</v>
      </c>
      <c r="L318">
        <v>293</v>
      </c>
      <c r="M318">
        <f ca="1">IF(AND($D$4="Weekday",$B$7="morning"),VLOOKUP('Simulation Array'!$B318,'Probability Reference Tables '!$C$12:$K$21,2),IF(AND($D$4="Weekday",$B$7="afternoon"),VLOOKUP('Simulation Array'!$B318,'Probability Reference Tables '!$C$33:$K$42,2),"ERR"))</f>
        <v>1</v>
      </c>
      <c r="N318">
        <f ca="1">IF(AND($D$4="Weekday",$B$7="morning"),VLOOKUP('Simulation Array'!$B318,'Probability Reference Tables '!$C$12:$K$21,3),IF(AND($D$4="Weekday",$B$7="afternoon"),VLOOKUP('Simulation Array'!$B318,'Probability Reference Tables '!$C$33:$K$42,3),"ERR"))</f>
        <v>1</v>
      </c>
      <c r="O318">
        <f ca="1">IF(AND($D$4="Weekday",$B$7="morning"),VLOOKUP('Simulation Array'!$B318,'Probability Reference Tables '!$C$12:$K$21,4),IF(AND($D$4="Weekday",$B$7="afternoon"),VLOOKUP('Simulation Array'!$B318,'Probability Reference Tables '!$C$33:$K$42,4),"ERR"))</f>
        <v>1</v>
      </c>
      <c r="P318">
        <f ca="1">IF(AND($D$4="Weekday",$B$7="morning"),VLOOKUP('Simulation Array'!$B318,'Probability Reference Tables '!$C$12:$K$21,5),IF(AND($D$4="Weekday",$B$7="afternoon"),VLOOKUP('Simulation Array'!$B318,'Probability Reference Tables '!$C$33:$K$42,5),"ERR"))</f>
        <v>1</v>
      </c>
      <c r="Q318">
        <f ca="1">IF(AND($D$4="Weekday",$B$7="morning"),VLOOKUP('Simulation Array'!$B318,'Probability Reference Tables '!$C$12:$K$21,6),IF(AND($D$4="Weekday",$B$7="afternoon"),VLOOKUP('Simulation Array'!$B318,'Probability Reference Tables '!$C$33:$K$42,6),"ERR"))</f>
        <v>1</v>
      </c>
      <c r="R318">
        <f ca="1">IF(AND($D$4="Weekday",$B$7="morning"),VLOOKUP('Simulation Array'!$B318,'Probability Reference Tables '!$C$12:$K$21,7),IF(AND($D$4="Weekday",$B$7="afternoon"),VLOOKUP('Simulation Array'!$B318,'Probability Reference Tables '!$C$33:$K$42,7),"ERR"))</f>
        <v>1</v>
      </c>
      <c r="S318">
        <f ca="1">IF(AND($D$4="Weekday",$B$7="morning"),VLOOKUP('Simulation Array'!$B318,'Probability Reference Tables '!$C$12:$K$21,8),IF(AND($D$4="Weekday",$B$7="afternoon"),VLOOKUP('Simulation Array'!$B318,'Probability Reference Tables '!$C$33:$K$42,8),"ERR"))</f>
        <v>1</v>
      </c>
      <c r="T318">
        <f ca="1">IF(AND($D$4="Weekday",$B$7="morning"),VLOOKUP('Simulation Array'!$B318,'Probability Reference Tables '!$C$12:$K$21,9),IF(AND($D$4="Weekday",$B$7="afternoon"),VLOOKUP('Simulation Array'!$B318,'Probability Reference Tables '!$C$33:$K$42,9),"ERR"))</f>
        <v>0</v>
      </c>
    </row>
    <row r="319" spans="1:20" x14ac:dyDescent="0.2">
      <c r="A319">
        <v>294</v>
      </c>
      <c r="B319" s="1">
        <f t="shared" ca="1" si="23"/>
        <v>0.8249149219703199</v>
      </c>
      <c r="C319" s="1">
        <f t="shared" ca="1" si="23"/>
        <v>0.91506914882837775</v>
      </c>
      <c r="D319" s="1">
        <f t="shared" ca="1" si="23"/>
        <v>0.53045210512052376</v>
      </c>
      <c r="E319" s="1">
        <f t="shared" ca="1" si="23"/>
        <v>0.3451940445675169</v>
      </c>
      <c r="F319" s="1">
        <f t="shared" ca="1" si="23"/>
        <v>0.55641945373923996</v>
      </c>
      <c r="G319" s="1">
        <f t="shared" ca="1" si="23"/>
        <v>0.67662650548450165</v>
      </c>
      <c r="H319" s="1">
        <f t="shared" ca="1" si="23"/>
        <v>1.6988138961648414E-2</v>
      </c>
      <c r="I319" s="1">
        <f t="shared" ca="1" si="23"/>
        <v>0.79009526258266527</v>
      </c>
      <c r="L319">
        <v>294</v>
      </c>
      <c r="M319">
        <f ca="1">IF(AND($D$4="Weekday",$B$7="morning"),VLOOKUP('Simulation Array'!$B319,'Probability Reference Tables '!$C$12:$K$21,2),IF(AND($D$4="Weekday",$B$7="afternoon"),VLOOKUP('Simulation Array'!$B319,'Probability Reference Tables '!$C$33:$K$42,2),"ERR"))</f>
        <v>3</v>
      </c>
      <c r="N319">
        <f ca="1">IF(AND($D$4="Weekday",$B$7="morning"),VLOOKUP('Simulation Array'!$B319,'Probability Reference Tables '!$C$12:$K$21,3),IF(AND($D$4="Weekday",$B$7="afternoon"),VLOOKUP('Simulation Array'!$B319,'Probability Reference Tables '!$C$33:$K$42,3),"ERR"))</f>
        <v>2</v>
      </c>
      <c r="O319">
        <f ca="1">IF(AND($D$4="Weekday",$B$7="morning"),VLOOKUP('Simulation Array'!$B319,'Probability Reference Tables '!$C$12:$K$21,4),IF(AND($D$4="Weekday",$B$7="afternoon"),VLOOKUP('Simulation Array'!$B319,'Probability Reference Tables '!$C$33:$K$42,4),"ERR"))</f>
        <v>5</v>
      </c>
      <c r="P319">
        <f ca="1">IF(AND($D$4="Weekday",$B$7="morning"),VLOOKUP('Simulation Array'!$B319,'Probability Reference Tables '!$C$12:$K$21,5),IF(AND($D$4="Weekday",$B$7="afternoon"),VLOOKUP('Simulation Array'!$B319,'Probability Reference Tables '!$C$33:$K$42,5),"ERR"))</f>
        <v>3</v>
      </c>
      <c r="Q319">
        <f ca="1">IF(AND($D$4="Weekday",$B$7="morning"),VLOOKUP('Simulation Array'!$B319,'Probability Reference Tables '!$C$12:$K$21,6),IF(AND($D$4="Weekday",$B$7="afternoon"),VLOOKUP('Simulation Array'!$B319,'Probability Reference Tables '!$C$33:$K$42,6),"ERR"))</f>
        <v>3</v>
      </c>
      <c r="R319">
        <f ca="1">IF(AND($D$4="Weekday",$B$7="morning"),VLOOKUP('Simulation Array'!$B319,'Probability Reference Tables '!$C$12:$K$21,7),IF(AND($D$4="Weekday",$B$7="afternoon"),VLOOKUP('Simulation Array'!$B319,'Probability Reference Tables '!$C$33:$K$42,7),"ERR"))</f>
        <v>2</v>
      </c>
      <c r="S319">
        <f ca="1">IF(AND($D$4="Weekday",$B$7="morning"),VLOOKUP('Simulation Array'!$B319,'Probability Reference Tables '!$C$12:$K$21,8),IF(AND($D$4="Weekday",$B$7="afternoon"),VLOOKUP('Simulation Array'!$B319,'Probability Reference Tables '!$C$33:$K$42,8),"ERR"))</f>
        <v>1</v>
      </c>
      <c r="T319">
        <f ca="1">IF(AND($D$4="Weekday",$B$7="morning"),VLOOKUP('Simulation Array'!$B319,'Probability Reference Tables '!$C$12:$K$21,9),IF(AND($D$4="Weekday",$B$7="afternoon"),VLOOKUP('Simulation Array'!$B319,'Probability Reference Tables '!$C$33:$K$42,9),"ERR"))</f>
        <v>10</v>
      </c>
    </row>
    <row r="320" spans="1:20" x14ac:dyDescent="0.2">
      <c r="A320">
        <v>295</v>
      </c>
      <c r="B320" s="1">
        <f t="shared" ca="1" si="23"/>
        <v>0.85115730460366301</v>
      </c>
      <c r="C320" s="1">
        <f t="shared" ca="1" si="23"/>
        <v>0.69185870152659934</v>
      </c>
      <c r="D320" s="1">
        <f t="shared" ca="1" si="23"/>
        <v>0.69050337875603673</v>
      </c>
      <c r="E320" s="1">
        <f t="shared" ca="1" si="23"/>
        <v>1.306040751342552E-2</v>
      </c>
      <c r="F320" s="1">
        <f t="shared" ca="1" si="23"/>
        <v>0.87078069109705758</v>
      </c>
      <c r="G320" s="1">
        <f t="shared" ca="1" si="23"/>
        <v>0.1320353770942907</v>
      </c>
      <c r="H320" s="1">
        <f t="shared" ca="1" si="23"/>
        <v>0.23944733209324043</v>
      </c>
      <c r="I320" s="1">
        <f t="shared" ca="1" si="23"/>
        <v>0.15576527271253815</v>
      </c>
      <c r="L320">
        <v>295</v>
      </c>
      <c r="M320">
        <f ca="1">IF(AND($D$4="Weekday",$B$7="morning"),VLOOKUP('Simulation Array'!$B320,'Probability Reference Tables '!$C$12:$K$21,2),IF(AND($D$4="Weekday",$B$7="afternoon"),VLOOKUP('Simulation Array'!$B320,'Probability Reference Tables '!$C$33:$K$42,2),"ERR"))</f>
        <v>4</v>
      </c>
      <c r="N320">
        <f ca="1">IF(AND($D$4="Weekday",$B$7="morning"),VLOOKUP('Simulation Array'!$B320,'Probability Reference Tables '!$C$12:$K$21,3),IF(AND($D$4="Weekday",$B$7="afternoon"),VLOOKUP('Simulation Array'!$B320,'Probability Reference Tables '!$C$33:$K$42,3),"ERR"))</f>
        <v>2</v>
      </c>
      <c r="O320">
        <f ca="1">IF(AND($D$4="Weekday",$B$7="morning"),VLOOKUP('Simulation Array'!$B320,'Probability Reference Tables '!$C$12:$K$21,4),IF(AND($D$4="Weekday",$B$7="afternoon"),VLOOKUP('Simulation Array'!$B320,'Probability Reference Tables '!$C$33:$K$42,4),"ERR"))</f>
        <v>6</v>
      </c>
      <c r="P320">
        <f ca="1">IF(AND($D$4="Weekday",$B$7="morning"),VLOOKUP('Simulation Array'!$B320,'Probability Reference Tables '!$C$12:$K$21,5),IF(AND($D$4="Weekday",$B$7="afternoon"),VLOOKUP('Simulation Array'!$B320,'Probability Reference Tables '!$C$33:$K$42,5),"ERR"))</f>
        <v>4</v>
      </c>
      <c r="Q320">
        <f ca="1">IF(AND($D$4="Weekday",$B$7="morning"),VLOOKUP('Simulation Array'!$B320,'Probability Reference Tables '!$C$12:$K$21,6),IF(AND($D$4="Weekday",$B$7="afternoon"),VLOOKUP('Simulation Array'!$B320,'Probability Reference Tables '!$C$33:$K$42,6),"ERR"))</f>
        <v>3</v>
      </c>
      <c r="R320">
        <f ca="1">IF(AND($D$4="Weekday",$B$7="morning"),VLOOKUP('Simulation Array'!$B320,'Probability Reference Tables '!$C$12:$K$21,7),IF(AND($D$4="Weekday",$B$7="afternoon"),VLOOKUP('Simulation Array'!$B320,'Probability Reference Tables '!$C$33:$K$42,7),"ERR"))</f>
        <v>2</v>
      </c>
      <c r="S320">
        <f ca="1">IF(AND($D$4="Weekday",$B$7="morning"),VLOOKUP('Simulation Array'!$B320,'Probability Reference Tables '!$C$12:$K$21,8),IF(AND($D$4="Weekday",$B$7="afternoon"),VLOOKUP('Simulation Array'!$B320,'Probability Reference Tables '!$C$33:$K$42,8),"ERR"))</f>
        <v>1</v>
      </c>
      <c r="T320">
        <f ca="1">IF(AND($D$4="Weekday",$B$7="morning"),VLOOKUP('Simulation Array'!$B320,'Probability Reference Tables '!$C$12:$K$21,9),IF(AND($D$4="Weekday",$B$7="afternoon"),VLOOKUP('Simulation Array'!$B320,'Probability Reference Tables '!$C$33:$K$42,9),"ERR"))</f>
        <v>11</v>
      </c>
    </row>
    <row r="321" spans="1:20" x14ac:dyDescent="0.2">
      <c r="A321">
        <v>296</v>
      </c>
      <c r="B321" s="1">
        <f t="shared" ca="1" si="23"/>
        <v>1.2640610419481835E-2</v>
      </c>
      <c r="C321" s="1">
        <f t="shared" ca="1" si="23"/>
        <v>0.8833520918442137</v>
      </c>
      <c r="D321" s="1">
        <f t="shared" ca="1" si="23"/>
        <v>0.42116807578088855</v>
      </c>
      <c r="E321" s="1">
        <f t="shared" ca="1" si="23"/>
        <v>9.0281807661878544E-2</v>
      </c>
      <c r="F321" s="1">
        <f t="shared" ca="1" si="23"/>
        <v>0.53746324400036982</v>
      </c>
      <c r="G321" s="1">
        <f t="shared" ca="1" si="23"/>
        <v>0.51830140183796636</v>
      </c>
      <c r="H321" s="1">
        <f t="shared" ca="1" si="23"/>
        <v>0.64610445636383651</v>
      </c>
      <c r="I321" s="1">
        <f t="shared" ca="1" si="23"/>
        <v>0.52257596221260794</v>
      </c>
      <c r="L321">
        <v>296</v>
      </c>
      <c r="M321">
        <f ca="1">IF(AND($D$4="Weekday",$B$7="morning"),VLOOKUP('Simulation Array'!$B321,'Probability Reference Tables '!$C$12:$K$21,2),IF(AND($D$4="Weekday",$B$7="afternoon"),VLOOKUP('Simulation Array'!$B321,'Probability Reference Tables '!$C$33:$K$42,2),"ERR"))</f>
        <v>1</v>
      </c>
      <c r="N321">
        <f ca="1">IF(AND($D$4="Weekday",$B$7="morning"),VLOOKUP('Simulation Array'!$B321,'Probability Reference Tables '!$C$12:$K$21,3),IF(AND($D$4="Weekday",$B$7="afternoon"),VLOOKUP('Simulation Array'!$B321,'Probability Reference Tables '!$C$33:$K$42,3),"ERR"))</f>
        <v>1</v>
      </c>
      <c r="O321">
        <f ca="1">IF(AND($D$4="Weekday",$B$7="morning"),VLOOKUP('Simulation Array'!$B321,'Probability Reference Tables '!$C$12:$K$21,4),IF(AND($D$4="Weekday",$B$7="afternoon"),VLOOKUP('Simulation Array'!$B321,'Probability Reference Tables '!$C$33:$K$42,4),"ERR"))</f>
        <v>1</v>
      </c>
      <c r="P321">
        <f ca="1">IF(AND($D$4="Weekday",$B$7="morning"),VLOOKUP('Simulation Array'!$B321,'Probability Reference Tables '!$C$12:$K$21,5),IF(AND($D$4="Weekday",$B$7="afternoon"),VLOOKUP('Simulation Array'!$B321,'Probability Reference Tables '!$C$33:$K$42,5),"ERR"))</f>
        <v>1</v>
      </c>
      <c r="Q321">
        <f ca="1">IF(AND($D$4="Weekday",$B$7="morning"),VLOOKUP('Simulation Array'!$B321,'Probability Reference Tables '!$C$12:$K$21,6),IF(AND($D$4="Weekday",$B$7="afternoon"),VLOOKUP('Simulation Array'!$B321,'Probability Reference Tables '!$C$33:$K$42,6),"ERR"))</f>
        <v>1</v>
      </c>
      <c r="R321">
        <f ca="1">IF(AND($D$4="Weekday",$B$7="morning"),VLOOKUP('Simulation Array'!$B321,'Probability Reference Tables '!$C$12:$K$21,7),IF(AND($D$4="Weekday",$B$7="afternoon"),VLOOKUP('Simulation Array'!$B321,'Probability Reference Tables '!$C$33:$K$42,7),"ERR"))</f>
        <v>1</v>
      </c>
      <c r="S321">
        <f ca="1">IF(AND($D$4="Weekday",$B$7="morning"),VLOOKUP('Simulation Array'!$B321,'Probability Reference Tables '!$C$12:$K$21,8),IF(AND($D$4="Weekday",$B$7="afternoon"),VLOOKUP('Simulation Array'!$B321,'Probability Reference Tables '!$C$33:$K$42,8),"ERR"))</f>
        <v>1</v>
      </c>
      <c r="T321">
        <f ca="1">IF(AND($D$4="Weekday",$B$7="morning"),VLOOKUP('Simulation Array'!$B321,'Probability Reference Tables '!$C$12:$K$21,9),IF(AND($D$4="Weekday",$B$7="afternoon"),VLOOKUP('Simulation Array'!$B321,'Probability Reference Tables '!$C$33:$K$42,9),"ERR"))</f>
        <v>0</v>
      </c>
    </row>
    <row r="322" spans="1:20" x14ac:dyDescent="0.2">
      <c r="A322">
        <v>297</v>
      </c>
      <c r="B322" s="1">
        <f t="shared" ca="1" si="23"/>
        <v>8.4645902343024382E-2</v>
      </c>
      <c r="C322" s="1">
        <f t="shared" ca="1" si="23"/>
        <v>0.96130424658994407</v>
      </c>
      <c r="D322" s="1">
        <f t="shared" ca="1" si="23"/>
        <v>0.90021145337606978</v>
      </c>
      <c r="E322" s="1">
        <f t="shared" ca="1" si="23"/>
        <v>0.58596783474314562</v>
      </c>
      <c r="F322" s="1">
        <f t="shared" ca="1" si="23"/>
        <v>0.86960371207392106</v>
      </c>
      <c r="G322" s="1">
        <f t="shared" ca="1" si="23"/>
        <v>0.24541039280490939</v>
      </c>
      <c r="H322" s="1">
        <f t="shared" ca="1" si="23"/>
        <v>0.76932386131855346</v>
      </c>
      <c r="I322" s="1">
        <f t="shared" ca="1" si="23"/>
        <v>0.44530142570525166</v>
      </c>
      <c r="L322">
        <v>297</v>
      </c>
      <c r="M322">
        <f ca="1">IF(AND($D$4="Weekday",$B$7="morning"),VLOOKUP('Simulation Array'!$B322,'Probability Reference Tables '!$C$12:$K$21,2),IF(AND($D$4="Weekday",$B$7="afternoon"),VLOOKUP('Simulation Array'!$B322,'Probability Reference Tables '!$C$33:$K$42,2),"ERR"))</f>
        <v>1</v>
      </c>
      <c r="N322">
        <f ca="1">IF(AND($D$4="Weekday",$B$7="morning"),VLOOKUP('Simulation Array'!$B322,'Probability Reference Tables '!$C$12:$K$21,3),IF(AND($D$4="Weekday",$B$7="afternoon"),VLOOKUP('Simulation Array'!$B322,'Probability Reference Tables '!$C$33:$K$42,3),"ERR"))</f>
        <v>1</v>
      </c>
      <c r="O322">
        <f ca="1">IF(AND($D$4="Weekday",$B$7="morning"),VLOOKUP('Simulation Array'!$B322,'Probability Reference Tables '!$C$12:$K$21,4),IF(AND($D$4="Weekday",$B$7="afternoon"),VLOOKUP('Simulation Array'!$B322,'Probability Reference Tables '!$C$33:$K$42,4),"ERR"))</f>
        <v>1</v>
      </c>
      <c r="P322">
        <f ca="1">IF(AND($D$4="Weekday",$B$7="morning"),VLOOKUP('Simulation Array'!$B322,'Probability Reference Tables '!$C$12:$K$21,5),IF(AND($D$4="Weekday",$B$7="afternoon"),VLOOKUP('Simulation Array'!$B322,'Probability Reference Tables '!$C$33:$K$42,5),"ERR"))</f>
        <v>1</v>
      </c>
      <c r="Q322">
        <f ca="1">IF(AND($D$4="Weekday",$B$7="morning"),VLOOKUP('Simulation Array'!$B322,'Probability Reference Tables '!$C$12:$K$21,6),IF(AND($D$4="Weekday",$B$7="afternoon"),VLOOKUP('Simulation Array'!$B322,'Probability Reference Tables '!$C$33:$K$42,6),"ERR"))</f>
        <v>1</v>
      </c>
      <c r="R322">
        <f ca="1">IF(AND($D$4="Weekday",$B$7="morning"),VLOOKUP('Simulation Array'!$B322,'Probability Reference Tables '!$C$12:$K$21,7),IF(AND($D$4="Weekday",$B$7="afternoon"),VLOOKUP('Simulation Array'!$B322,'Probability Reference Tables '!$C$33:$K$42,7),"ERR"))</f>
        <v>1</v>
      </c>
      <c r="S322">
        <f ca="1">IF(AND($D$4="Weekday",$B$7="morning"),VLOOKUP('Simulation Array'!$B322,'Probability Reference Tables '!$C$12:$K$21,8),IF(AND($D$4="Weekday",$B$7="afternoon"),VLOOKUP('Simulation Array'!$B322,'Probability Reference Tables '!$C$33:$K$42,8),"ERR"))</f>
        <v>1</v>
      </c>
      <c r="T322">
        <f ca="1">IF(AND($D$4="Weekday",$B$7="morning"),VLOOKUP('Simulation Array'!$B322,'Probability Reference Tables '!$C$12:$K$21,9),IF(AND($D$4="Weekday",$B$7="afternoon"),VLOOKUP('Simulation Array'!$B322,'Probability Reference Tables '!$C$33:$K$42,9),"ERR"))</f>
        <v>0</v>
      </c>
    </row>
    <row r="323" spans="1:20" x14ac:dyDescent="0.2">
      <c r="A323">
        <v>298</v>
      </c>
      <c r="B323" s="1">
        <f t="shared" ca="1" si="23"/>
        <v>0.80254823936173214</v>
      </c>
      <c r="C323" s="1">
        <f t="shared" ca="1" si="23"/>
        <v>0.90679596656608319</v>
      </c>
      <c r="D323" s="1">
        <f t="shared" ca="1" si="23"/>
        <v>0.71107533433194992</v>
      </c>
      <c r="E323" s="1">
        <f t="shared" ca="1" si="23"/>
        <v>0.16193574826442747</v>
      </c>
      <c r="F323" s="1">
        <f t="shared" ca="1" si="23"/>
        <v>0.58136274569305391</v>
      </c>
      <c r="G323" s="1">
        <f t="shared" ca="1" si="23"/>
        <v>0.97874433407382788</v>
      </c>
      <c r="H323" s="1">
        <f t="shared" ca="1" si="23"/>
        <v>0.85641234289250068</v>
      </c>
      <c r="I323" s="1">
        <f t="shared" ca="1" si="23"/>
        <v>0.65609797579534823</v>
      </c>
      <c r="L323">
        <v>298</v>
      </c>
      <c r="M323">
        <f ca="1">IF(AND($D$4="Weekday",$B$7="morning"),VLOOKUP('Simulation Array'!$B323,'Probability Reference Tables '!$C$12:$K$21,2),IF(AND($D$4="Weekday",$B$7="afternoon"),VLOOKUP('Simulation Array'!$B323,'Probability Reference Tables '!$C$33:$K$42,2),"ERR"))</f>
        <v>3</v>
      </c>
      <c r="N323">
        <f ca="1">IF(AND($D$4="Weekday",$B$7="morning"),VLOOKUP('Simulation Array'!$B323,'Probability Reference Tables '!$C$12:$K$21,3),IF(AND($D$4="Weekday",$B$7="afternoon"),VLOOKUP('Simulation Array'!$B323,'Probability Reference Tables '!$C$33:$K$42,3),"ERR"))</f>
        <v>2</v>
      </c>
      <c r="O323">
        <f ca="1">IF(AND($D$4="Weekday",$B$7="morning"),VLOOKUP('Simulation Array'!$B323,'Probability Reference Tables '!$C$12:$K$21,4),IF(AND($D$4="Weekday",$B$7="afternoon"),VLOOKUP('Simulation Array'!$B323,'Probability Reference Tables '!$C$33:$K$42,4),"ERR"))</f>
        <v>5</v>
      </c>
      <c r="P323">
        <f ca="1">IF(AND($D$4="Weekday",$B$7="morning"),VLOOKUP('Simulation Array'!$B323,'Probability Reference Tables '!$C$12:$K$21,5),IF(AND($D$4="Weekday",$B$7="afternoon"),VLOOKUP('Simulation Array'!$B323,'Probability Reference Tables '!$C$33:$K$42,5),"ERR"))</f>
        <v>3</v>
      </c>
      <c r="Q323">
        <f ca="1">IF(AND($D$4="Weekday",$B$7="morning"),VLOOKUP('Simulation Array'!$B323,'Probability Reference Tables '!$C$12:$K$21,6),IF(AND($D$4="Weekday",$B$7="afternoon"),VLOOKUP('Simulation Array'!$B323,'Probability Reference Tables '!$C$33:$K$42,6),"ERR"))</f>
        <v>3</v>
      </c>
      <c r="R323">
        <f ca="1">IF(AND($D$4="Weekday",$B$7="morning"),VLOOKUP('Simulation Array'!$B323,'Probability Reference Tables '!$C$12:$K$21,7),IF(AND($D$4="Weekday",$B$7="afternoon"),VLOOKUP('Simulation Array'!$B323,'Probability Reference Tables '!$C$33:$K$42,7),"ERR"))</f>
        <v>2</v>
      </c>
      <c r="S323">
        <f ca="1">IF(AND($D$4="Weekday",$B$7="morning"),VLOOKUP('Simulation Array'!$B323,'Probability Reference Tables '!$C$12:$K$21,8),IF(AND($D$4="Weekday",$B$7="afternoon"),VLOOKUP('Simulation Array'!$B323,'Probability Reference Tables '!$C$33:$K$42,8),"ERR"))</f>
        <v>1</v>
      </c>
      <c r="T323">
        <f ca="1">IF(AND($D$4="Weekday",$B$7="morning"),VLOOKUP('Simulation Array'!$B323,'Probability Reference Tables '!$C$12:$K$21,9),IF(AND($D$4="Weekday",$B$7="afternoon"),VLOOKUP('Simulation Array'!$B323,'Probability Reference Tables '!$C$33:$K$42,9),"ERR"))</f>
        <v>10</v>
      </c>
    </row>
    <row r="324" spans="1:20" x14ac:dyDescent="0.2">
      <c r="A324">
        <v>299</v>
      </c>
      <c r="B324" s="1">
        <f t="shared" ca="1" si="23"/>
        <v>0.53138465927321554</v>
      </c>
      <c r="C324" s="1">
        <f t="shared" ca="1" si="23"/>
        <v>0.67877678375632222</v>
      </c>
      <c r="D324" s="1">
        <f t="shared" ca="1" si="23"/>
        <v>0.99084709928041126</v>
      </c>
      <c r="E324" s="1">
        <f t="shared" ca="1" si="23"/>
        <v>0.56204654611494353</v>
      </c>
      <c r="F324" s="1">
        <f t="shared" ca="1" si="23"/>
        <v>0.75461090755081528</v>
      </c>
      <c r="G324" s="1">
        <f t="shared" ca="1" si="23"/>
        <v>0.90601879801439034</v>
      </c>
      <c r="H324" s="1">
        <f t="shared" ca="1" si="23"/>
        <v>0.85153238515750729</v>
      </c>
      <c r="I324" s="1">
        <f t="shared" ca="1" si="23"/>
        <v>0.90205606808663652</v>
      </c>
      <c r="L324">
        <v>299</v>
      </c>
      <c r="M324">
        <f ca="1">IF(AND($D$4="Weekday",$B$7="morning"),VLOOKUP('Simulation Array'!$B324,'Probability Reference Tables '!$C$12:$K$21,2),IF(AND($D$4="Weekday",$B$7="afternoon"),VLOOKUP('Simulation Array'!$B324,'Probability Reference Tables '!$C$33:$K$42,2),"ERR"))</f>
        <v>2</v>
      </c>
      <c r="N324">
        <f ca="1">IF(AND($D$4="Weekday",$B$7="morning"),VLOOKUP('Simulation Array'!$B324,'Probability Reference Tables '!$C$12:$K$21,3),IF(AND($D$4="Weekday",$B$7="afternoon"),VLOOKUP('Simulation Array'!$B324,'Probability Reference Tables '!$C$33:$K$42,3),"ERR"))</f>
        <v>1</v>
      </c>
      <c r="O324">
        <f ca="1">IF(AND($D$4="Weekday",$B$7="morning"),VLOOKUP('Simulation Array'!$B324,'Probability Reference Tables '!$C$12:$K$21,4),IF(AND($D$4="Weekday",$B$7="afternoon"),VLOOKUP('Simulation Array'!$B324,'Probability Reference Tables '!$C$33:$K$42,4),"ERR"))</f>
        <v>3</v>
      </c>
      <c r="P324">
        <f ca="1">IF(AND($D$4="Weekday",$B$7="morning"),VLOOKUP('Simulation Array'!$B324,'Probability Reference Tables '!$C$12:$K$21,5),IF(AND($D$4="Weekday",$B$7="afternoon"),VLOOKUP('Simulation Array'!$B324,'Probability Reference Tables '!$C$33:$K$42,5),"ERR"))</f>
        <v>2</v>
      </c>
      <c r="Q324">
        <f ca="1">IF(AND($D$4="Weekday",$B$7="morning"),VLOOKUP('Simulation Array'!$B324,'Probability Reference Tables '!$C$12:$K$21,6),IF(AND($D$4="Weekday",$B$7="afternoon"),VLOOKUP('Simulation Array'!$B324,'Probability Reference Tables '!$C$33:$K$42,6),"ERR"))</f>
        <v>2</v>
      </c>
      <c r="R324">
        <f ca="1">IF(AND($D$4="Weekday",$B$7="morning"),VLOOKUP('Simulation Array'!$B324,'Probability Reference Tables '!$C$12:$K$21,7),IF(AND($D$4="Weekday",$B$7="afternoon"),VLOOKUP('Simulation Array'!$B324,'Probability Reference Tables '!$C$33:$K$42,7),"ERR"))</f>
        <v>1</v>
      </c>
      <c r="S324">
        <f ca="1">IF(AND($D$4="Weekday",$B$7="morning"),VLOOKUP('Simulation Array'!$B324,'Probability Reference Tables '!$C$12:$K$21,8),IF(AND($D$4="Weekday",$B$7="afternoon"),VLOOKUP('Simulation Array'!$B324,'Probability Reference Tables '!$C$33:$K$42,8),"ERR"))</f>
        <v>1</v>
      </c>
      <c r="T324">
        <f ca="1">IF(AND($D$4="Weekday",$B$7="morning"),VLOOKUP('Simulation Array'!$B324,'Probability Reference Tables '!$C$12:$K$21,9),IF(AND($D$4="Weekday",$B$7="afternoon"),VLOOKUP('Simulation Array'!$B324,'Probability Reference Tables '!$C$33:$K$42,9),"ERR"))</f>
        <v>5</v>
      </c>
    </row>
    <row r="325" spans="1:20" x14ac:dyDescent="0.2">
      <c r="A325">
        <v>300</v>
      </c>
      <c r="B325" s="1">
        <f t="shared" ca="1" si="23"/>
        <v>2.8341133753915115E-2</v>
      </c>
      <c r="C325" s="1">
        <f t="shared" ca="1" si="23"/>
        <v>0.76996642467490328</v>
      </c>
      <c r="D325" s="1">
        <f t="shared" ca="1" si="23"/>
        <v>0.3006687892300649</v>
      </c>
      <c r="E325" s="1">
        <f t="shared" ca="1" si="23"/>
        <v>0.68392500581327331</v>
      </c>
      <c r="F325" s="1">
        <f t="shared" ca="1" si="23"/>
        <v>0.77064501280189168</v>
      </c>
      <c r="G325" s="1">
        <f t="shared" ca="1" si="23"/>
        <v>0.67863004183892595</v>
      </c>
      <c r="H325" s="1">
        <f t="shared" ca="1" si="23"/>
        <v>0.89892273453039895</v>
      </c>
      <c r="I325" s="1">
        <f t="shared" ca="1" si="23"/>
        <v>0.88228492788477875</v>
      </c>
      <c r="L325">
        <v>300</v>
      </c>
      <c r="M325">
        <f ca="1">IF(AND($D$4="Weekday",$B$7="morning"),VLOOKUP('Simulation Array'!$B325,'Probability Reference Tables '!$C$12:$K$21,2),IF(AND($D$4="Weekday",$B$7="afternoon"),VLOOKUP('Simulation Array'!$B325,'Probability Reference Tables '!$C$33:$K$42,2),"ERR"))</f>
        <v>1</v>
      </c>
      <c r="N325">
        <f ca="1">IF(AND($D$4="Weekday",$B$7="morning"),VLOOKUP('Simulation Array'!$B325,'Probability Reference Tables '!$C$12:$K$21,3),IF(AND($D$4="Weekday",$B$7="afternoon"),VLOOKUP('Simulation Array'!$B325,'Probability Reference Tables '!$C$33:$K$42,3),"ERR"))</f>
        <v>1</v>
      </c>
      <c r="O325">
        <f ca="1">IF(AND($D$4="Weekday",$B$7="morning"),VLOOKUP('Simulation Array'!$B325,'Probability Reference Tables '!$C$12:$K$21,4),IF(AND($D$4="Weekday",$B$7="afternoon"),VLOOKUP('Simulation Array'!$B325,'Probability Reference Tables '!$C$33:$K$42,4),"ERR"))</f>
        <v>1</v>
      </c>
      <c r="P325">
        <f ca="1">IF(AND($D$4="Weekday",$B$7="morning"),VLOOKUP('Simulation Array'!$B325,'Probability Reference Tables '!$C$12:$K$21,5),IF(AND($D$4="Weekday",$B$7="afternoon"),VLOOKUP('Simulation Array'!$B325,'Probability Reference Tables '!$C$33:$K$42,5),"ERR"))</f>
        <v>1</v>
      </c>
      <c r="Q325">
        <f ca="1">IF(AND($D$4="Weekday",$B$7="morning"),VLOOKUP('Simulation Array'!$B325,'Probability Reference Tables '!$C$12:$K$21,6),IF(AND($D$4="Weekday",$B$7="afternoon"),VLOOKUP('Simulation Array'!$B325,'Probability Reference Tables '!$C$33:$K$42,6),"ERR"))</f>
        <v>1</v>
      </c>
      <c r="R325">
        <f ca="1">IF(AND($D$4="Weekday",$B$7="morning"),VLOOKUP('Simulation Array'!$B325,'Probability Reference Tables '!$C$12:$K$21,7),IF(AND($D$4="Weekday",$B$7="afternoon"),VLOOKUP('Simulation Array'!$B325,'Probability Reference Tables '!$C$33:$K$42,7),"ERR"))</f>
        <v>1</v>
      </c>
      <c r="S325">
        <f ca="1">IF(AND($D$4="Weekday",$B$7="morning"),VLOOKUP('Simulation Array'!$B325,'Probability Reference Tables '!$C$12:$K$21,8),IF(AND($D$4="Weekday",$B$7="afternoon"),VLOOKUP('Simulation Array'!$B325,'Probability Reference Tables '!$C$33:$K$42,8),"ERR"))</f>
        <v>1</v>
      </c>
      <c r="T325">
        <f ca="1">IF(AND($D$4="Weekday",$B$7="morning"),VLOOKUP('Simulation Array'!$B325,'Probability Reference Tables '!$C$12:$K$21,9),IF(AND($D$4="Weekday",$B$7="afternoon"),VLOOKUP('Simulation Array'!$B325,'Probability Reference Tables '!$C$33:$K$42,9),"ERR"))</f>
        <v>0</v>
      </c>
    </row>
    <row r="326" spans="1:20" x14ac:dyDescent="0.2">
      <c r="A326">
        <v>301</v>
      </c>
      <c r="B326" s="1">
        <f t="shared" ca="1" si="23"/>
        <v>0.17673763017893884</v>
      </c>
      <c r="C326" s="1">
        <f t="shared" ca="1" si="23"/>
        <v>0.34948552096716301</v>
      </c>
      <c r="D326" s="1">
        <f t="shared" ca="1" si="23"/>
        <v>0.56621075792866249</v>
      </c>
      <c r="E326" s="1">
        <f t="shared" ca="1" si="23"/>
        <v>0.8000362347850184</v>
      </c>
      <c r="F326" s="1">
        <f t="shared" ca="1" si="23"/>
        <v>3.1207834868042128E-2</v>
      </c>
      <c r="G326" s="1">
        <f t="shared" ca="1" si="23"/>
        <v>0.48370803758523984</v>
      </c>
      <c r="H326" s="1">
        <f t="shared" ca="1" si="23"/>
        <v>4.9501282959952153E-2</v>
      </c>
      <c r="I326" s="1">
        <f t="shared" ca="1" si="23"/>
        <v>0.23755906089927603</v>
      </c>
      <c r="L326">
        <v>301</v>
      </c>
      <c r="M326">
        <f ca="1">IF(AND($D$4="Weekday",$B$7="morning"),VLOOKUP('Simulation Array'!$B326,'Probability Reference Tables '!$C$12:$K$21,2),IF(AND($D$4="Weekday",$B$7="afternoon"),VLOOKUP('Simulation Array'!$B326,'Probability Reference Tables '!$C$33:$K$42,2),"ERR"))</f>
        <v>1</v>
      </c>
      <c r="N326">
        <f ca="1">IF(AND($D$4="Weekday",$B$7="morning"),VLOOKUP('Simulation Array'!$B326,'Probability Reference Tables '!$C$12:$K$21,3),IF(AND($D$4="Weekday",$B$7="afternoon"),VLOOKUP('Simulation Array'!$B326,'Probability Reference Tables '!$C$33:$K$42,3),"ERR"))</f>
        <v>1</v>
      </c>
      <c r="O326">
        <f ca="1">IF(AND($D$4="Weekday",$B$7="morning"),VLOOKUP('Simulation Array'!$B326,'Probability Reference Tables '!$C$12:$K$21,4),IF(AND($D$4="Weekday",$B$7="afternoon"),VLOOKUP('Simulation Array'!$B326,'Probability Reference Tables '!$C$33:$K$42,4),"ERR"))</f>
        <v>1</v>
      </c>
      <c r="P326">
        <f ca="1">IF(AND($D$4="Weekday",$B$7="morning"),VLOOKUP('Simulation Array'!$B326,'Probability Reference Tables '!$C$12:$K$21,5),IF(AND($D$4="Weekday",$B$7="afternoon"),VLOOKUP('Simulation Array'!$B326,'Probability Reference Tables '!$C$33:$K$42,5),"ERR"))</f>
        <v>1</v>
      </c>
      <c r="Q326">
        <f ca="1">IF(AND($D$4="Weekday",$B$7="morning"),VLOOKUP('Simulation Array'!$B326,'Probability Reference Tables '!$C$12:$K$21,6),IF(AND($D$4="Weekday",$B$7="afternoon"),VLOOKUP('Simulation Array'!$B326,'Probability Reference Tables '!$C$33:$K$42,6),"ERR"))</f>
        <v>1</v>
      </c>
      <c r="R326">
        <f ca="1">IF(AND($D$4="Weekday",$B$7="morning"),VLOOKUP('Simulation Array'!$B326,'Probability Reference Tables '!$C$12:$K$21,7),IF(AND($D$4="Weekday",$B$7="afternoon"),VLOOKUP('Simulation Array'!$B326,'Probability Reference Tables '!$C$33:$K$42,7),"ERR"))</f>
        <v>1</v>
      </c>
      <c r="S326">
        <f ca="1">IF(AND($D$4="Weekday",$B$7="morning"),VLOOKUP('Simulation Array'!$B326,'Probability Reference Tables '!$C$12:$K$21,8),IF(AND($D$4="Weekday",$B$7="afternoon"),VLOOKUP('Simulation Array'!$B326,'Probability Reference Tables '!$C$33:$K$42,8),"ERR"))</f>
        <v>1</v>
      </c>
      <c r="T326">
        <f ca="1">IF(AND($D$4="Weekday",$B$7="morning"),VLOOKUP('Simulation Array'!$B326,'Probability Reference Tables '!$C$12:$K$21,9),IF(AND($D$4="Weekday",$B$7="afternoon"),VLOOKUP('Simulation Array'!$B326,'Probability Reference Tables '!$C$33:$K$42,9),"ERR"))</f>
        <v>1</v>
      </c>
    </row>
    <row r="327" spans="1:20" x14ac:dyDescent="0.2">
      <c r="A327">
        <v>302</v>
      </c>
      <c r="B327" s="1">
        <f t="shared" ca="1" si="23"/>
        <v>0.29396883862106804</v>
      </c>
      <c r="C327" s="1">
        <f t="shared" ca="1" si="23"/>
        <v>7.522725511499595E-2</v>
      </c>
      <c r="D327" s="1">
        <f t="shared" ca="1" si="23"/>
        <v>0.35189665392009262</v>
      </c>
      <c r="E327" s="1">
        <f t="shared" ca="1" si="23"/>
        <v>0.59907824328332782</v>
      </c>
      <c r="F327" s="1">
        <f t="shared" ca="1" si="23"/>
        <v>5.1509122221794046E-2</v>
      </c>
      <c r="G327" s="1">
        <f t="shared" ca="1" si="23"/>
        <v>0.2967345684792978</v>
      </c>
      <c r="H327" s="1">
        <f t="shared" ca="1" si="23"/>
        <v>0.89364483630522995</v>
      </c>
      <c r="I327" s="1">
        <f t="shared" ca="1" si="23"/>
        <v>0.86574497433959963</v>
      </c>
      <c r="L327">
        <v>302</v>
      </c>
      <c r="M327">
        <f ca="1">IF(AND($D$4="Weekday",$B$7="morning"),VLOOKUP('Simulation Array'!$B327,'Probability Reference Tables '!$C$12:$K$21,2),IF(AND($D$4="Weekday",$B$7="afternoon"),VLOOKUP('Simulation Array'!$B327,'Probability Reference Tables '!$C$33:$K$42,2),"ERR"))</f>
        <v>1</v>
      </c>
      <c r="N327">
        <f ca="1">IF(AND($D$4="Weekday",$B$7="morning"),VLOOKUP('Simulation Array'!$B327,'Probability Reference Tables '!$C$12:$K$21,3),IF(AND($D$4="Weekday",$B$7="afternoon"),VLOOKUP('Simulation Array'!$B327,'Probability Reference Tables '!$C$33:$K$42,3),"ERR"))</f>
        <v>1</v>
      </c>
      <c r="O327">
        <f ca="1">IF(AND($D$4="Weekday",$B$7="morning"),VLOOKUP('Simulation Array'!$B327,'Probability Reference Tables '!$C$12:$K$21,4),IF(AND($D$4="Weekday",$B$7="afternoon"),VLOOKUP('Simulation Array'!$B327,'Probability Reference Tables '!$C$33:$K$42,4),"ERR"))</f>
        <v>2</v>
      </c>
      <c r="P327">
        <f ca="1">IF(AND($D$4="Weekday",$B$7="morning"),VLOOKUP('Simulation Array'!$B327,'Probability Reference Tables '!$C$12:$K$21,5),IF(AND($D$4="Weekday",$B$7="afternoon"),VLOOKUP('Simulation Array'!$B327,'Probability Reference Tables '!$C$33:$K$42,5),"ERR"))</f>
        <v>1</v>
      </c>
      <c r="Q327">
        <f ca="1">IF(AND($D$4="Weekday",$B$7="morning"),VLOOKUP('Simulation Array'!$B327,'Probability Reference Tables '!$C$12:$K$21,6),IF(AND($D$4="Weekday",$B$7="afternoon"),VLOOKUP('Simulation Array'!$B327,'Probability Reference Tables '!$C$33:$K$42,6),"ERR"))</f>
        <v>1</v>
      </c>
      <c r="R327">
        <f ca="1">IF(AND($D$4="Weekday",$B$7="morning"),VLOOKUP('Simulation Array'!$B327,'Probability Reference Tables '!$C$12:$K$21,7),IF(AND($D$4="Weekday",$B$7="afternoon"),VLOOKUP('Simulation Array'!$B327,'Probability Reference Tables '!$C$33:$K$42,7),"ERR"))</f>
        <v>1</v>
      </c>
      <c r="S327">
        <f ca="1">IF(AND($D$4="Weekday",$B$7="morning"),VLOOKUP('Simulation Array'!$B327,'Probability Reference Tables '!$C$12:$K$21,8),IF(AND($D$4="Weekday",$B$7="afternoon"),VLOOKUP('Simulation Array'!$B327,'Probability Reference Tables '!$C$33:$K$42,8),"ERR"))</f>
        <v>1</v>
      </c>
      <c r="T327">
        <f ca="1">IF(AND($D$4="Weekday",$B$7="morning"),VLOOKUP('Simulation Array'!$B327,'Probability Reference Tables '!$C$12:$K$21,9),IF(AND($D$4="Weekday",$B$7="afternoon"),VLOOKUP('Simulation Array'!$B327,'Probability Reference Tables '!$C$33:$K$42,9),"ERR"))</f>
        <v>2</v>
      </c>
    </row>
    <row r="328" spans="1:20" x14ac:dyDescent="0.2">
      <c r="A328">
        <v>303</v>
      </c>
      <c r="B328" s="1">
        <f t="shared" ca="1" si="23"/>
        <v>1.3281061534938798E-3</v>
      </c>
      <c r="C328" s="1">
        <f t="shared" ca="1" si="23"/>
        <v>0.13335306221157694</v>
      </c>
      <c r="D328" s="1">
        <f t="shared" ca="1" si="23"/>
        <v>0.1384241023521503</v>
      </c>
      <c r="E328" s="1">
        <f t="shared" ca="1" si="23"/>
        <v>0.59191841466507655</v>
      </c>
      <c r="F328" s="1">
        <f t="shared" ca="1" si="23"/>
        <v>0.50124546095907463</v>
      </c>
      <c r="G328" s="1">
        <f t="shared" ca="1" si="23"/>
        <v>0.88560499765511602</v>
      </c>
      <c r="H328" s="1">
        <f t="shared" ca="1" si="23"/>
        <v>0.97252756511783278</v>
      </c>
      <c r="I328" s="1">
        <f t="shared" ca="1" si="23"/>
        <v>0.43129979816831887</v>
      </c>
      <c r="L328">
        <v>303</v>
      </c>
      <c r="M328">
        <f ca="1">IF(AND($D$4="Weekday",$B$7="morning"),VLOOKUP('Simulation Array'!$B328,'Probability Reference Tables '!$C$12:$K$21,2),IF(AND($D$4="Weekday",$B$7="afternoon"),VLOOKUP('Simulation Array'!$B328,'Probability Reference Tables '!$C$33:$K$42,2),"ERR"))</f>
        <v>1</v>
      </c>
      <c r="N328">
        <f ca="1">IF(AND($D$4="Weekday",$B$7="morning"),VLOOKUP('Simulation Array'!$B328,'Probability Reference Tables '!$C$12:$K$21,3),IF(AND($D$4="Weekday",$B$7="afternoon"),VLOOKUP('Simulation Array'!$B328,'Probability Reference Tables '!$C$33:$K$42,3),"ERR"))</f>
        <v>1</v>
      </c>
      <c r="O328">
        <f ca="1">IF(AND($D$4="Weekday",$B$7="morning"),VLOOKUP('Simulation Array'!$B328,'Probability Reference Tables '!$C$12:$K$21,4),IF(AND($D$4="Weekday",$B$7="afternoon"),VLOOKUP('Simulation Array'!$B328,'Probability Reference Tables '!$C$33:$K$42,4),"ERR"))</f>
        <v>1</v>
      </c>
      <c r="P328">
        <f ca="1">IF(AND($D$4="Weekday",$B$7="morning"),VLOOKUP('Simulation Array'!$B328,'Probability Reference Tables '!$C$12:$K$21,5),IF(AND($D$4="Weekday",$B$7="afternoon"),VLOOKUP('Simulation Array'!$B328,'Probability Reference Tables '!$C$33:$K$42,5),"ERR"))</f>
        <v>1</v>
      </c>
      <c r="Q328">
        <f ca="1">IF(AND($D$4="Weekday",$B$7="morning"),VLOOKUP('Simulation Array'!$B328,'Probability Reference Tables '!$C$12:$K$21,6),IF(AND($D$4="Weekday",$B$7="afternoon"),VLOOKUP('Simulation Array'!$B328,'Probability Reference Tables '!$C$33:$K$42,6),"ERR"))</f>
        <v>1</v>
      </c>
      <c r="R328">
        <f ca="1">IF(AND($D$4="Weekday",$B$7="morning"),VLOOKUP('Simulation Array'!$B328,'Probability Reference Tables '!$C$12:$K$21,7),IF(AND($D$4="Weekday",$B$7="afternoon"),VLOOKUP('Simulation Array'!$B328,'Probability Reference Tables '!$C$33:$K$42,7),"ERR"))</f>
        <v>1</v>
      </c>
      <c r="S328">
        <f ca="1">IF(AND($D$4="Weekday",$B$7="morning"),VLOOKUP('Simulation Array'!$B328,'Probability Reference Tables '!$C$12:$K$21,8),IF(AND($D$4="Weekday",$B$7="afternoon"),VLOOKUP('Simulation Array'!$B328,'Probability Reference Tables '!$C$33:$K$42,8),"ERR"))</f>
        <v>1</v>
      </c>
      <c r="T328">
        <f ca="1">IF(AND($D$4="Weekday",$B$7="morning"),VLOOKUP('Simulation Array'!$B328,'Probability Reference Tables '!$C$12:$K$21,9),IF(AND($D$4="Weekday",$B$7="afternoon"),VLOOKUP('Simulation Array'!$B328,'Probability Reference Tables '!$C$33:$K$42,9),"ERR"))</f>
        <v>0</v>
      </c>
    </row>
    <row r="329" spans="1:20" x14ac:dyDescent="0.2">
      <c r="A329">
        <v>304</v>
      </c>
      <c r="B329" s="1">
        <f t="shared" ca="1" si="23"/>
        <v>0.87545699393608067</v>
      </c>
      <c r="C329" s="1">
        <f t="shared" ca="1" si="23"/>
        <v>0.68535486295788317</v>
      </c>
      <c r="D329" s="1">
        <f t="shared" ca="1" si="23"/>
        <v>5.7265539372608809E-2</v>
      </c>
      <c r="E329" s="1">
        <f t="shared" ca="1" si="23"/>
        <v>0.31753856059997321</v>
      </c>
      <c r="F329" s="1">
        <f t="shared" ca="1" si="23"/>
        <v>0.74721097895344568</v>
      </c>
      <c r="G329" s="1">
        <f t="shared" ca="1" si="23"/>
        <v>4.855384787999617E-2</v>
      </c>
      <c r="H329" s="1">
        <f t="shared" ca="1" si="23"/>
        <v>0.20011463680299935</v>
      </c>
      <c r="I329" s="1">
        <f t="shared" ca="1" si="23"/>
        <v>0.73891007281249832</v>
      </c>
      <c r="L329">
        <v>304</v>
      </c>
      <c r="M329">
        <f ca="1">IF(AND($D$4="Weekday",$B$7="morning"),VLOOKUP('Simulation Array'!$B329,'Probability Reference Tables '!$C$12:$K$21,2),IF(AND($D$4="Weekday",$B$7="afternoon"),VLOOKUP('Simulation Array'!$B329,'Probability Reference Tables '!$C$33:$K$42,2),"ERR"))</f>
        <v>4</v>
      </c>
      <c r="N329">
        <f ca="1">IF(AND($D$4="Weekday",$B$7="morning"),VLOOKUP('Simulation Array'!$B329,'Probability Reference Tables '!$C$12:$K$21,3),IF(AND($D$4="Weekday",$B$7="afternoon"),VLOOKUP('Simulation Array'!$B329,'Probability Reference Tables '!$C$33:$K$42,3),"ERR"))</f>
        <v>2</v>
      </c>
      <c r="O329">
        <f ca="1">IF(AND($D$4="Weekday",$B$7="morning"),VLOOKUP('Simulation Array'!$B329,'Probability Reference Tables '!$C$12:$K$21,4),IF(AND($D$4="Weekday",$B$7="afternoon"),VLOOKUP('Simulation Array'!$B329,'Probability Reference Tables '!$C$33:$K$42,4),"ERR"))</f>
        <v>6</v>
      </c>
      <c r="P329">
        <f ca="1">IF(AND($D$4="Weekday",$B$7="morning"),VLOOKUP('Simulation Array'!$B329,'Probability Reference Tables '!$C$12:$K$21,5),IF(AND($D$4="Weekday",$B$7="afternoon"),VLOOKUP('Simulation Array'!$B329,'Probability Reference Tables '!$C$33:$K$42,5),"ERR"))</f>
        <v>4</v>
      </c>
      <c r="Q329">
        <f ca="1">IF(AND($D$4="Weekday",$B$7="morning"),VLOOKUP('Simulation Array'!$B329,'Probability Reference Tables '!$C$12:$K$21,6),IF(AND($D$4="Weekday",$B$7="afternoon"),VLOOKUP('Simulation Array'!$B329,'Probability Reference Tables '!$C$33:$K$42,6),"ERR"))</f>
        <v>3</v>
      </c>
      <c r="R329">
        <f ca="1">IF(AND($D$4="Weekday",$B$7="morning"),VLOOKUP('Simulation Array'!$B329,'Probability Reference Tables '!$C$12:$K$21,7),IF(AND($D$4="Weekday",$B$7="afternoon"),VLOOKUP('Simulation Array'!$B329,'Probability Reference Tables '!$C$33:$K$42,7),"ERR"))</f>
        <v>2</v>
      </c>
      <c r="S329">
        <f ca="1">IF(AND($D$4="Weekday",$B$7="morning"),VLOOKUP('Simulation Array'!$B329,'Probability Reference Tables '!$C$12:$K$21,8),IF(AND($D$4="Weekday",$B$7="afternoon"),VLOOKUP('Simulation Array'!$B329,'Probability Reference Tables '!$C$33:$K$42,8),"ERR"))</f>
        <v>1</v>
      </c>
      <c r="T329">
        <f ca="1">IF(AND($D$4="Weekday",$B$7="morning"),VLOOKUP('Simulation Array'!$B329,'Probability Reference Tables '!$C$12:$K$21,9),IF(AND($D$4="Weekday",$B$7="afternoon"),VLOOKUP('Simulation Array'!$B329,'Probability Reference Tables '!$C$33:$K$42,9),"ERR"))</f>
        <v>11</v>
      </c>
    </row>
    <row r="330" spans="1:20" x14ac:dyDescent="0.2">
      <c r="A330">
        <v>305</v>
      </c>
      <c r="B330" s="1">
        <f t="shared" ca="1" si="23"/>
        <v>0.36206053875125532</v>
      </c>
      <c r="C330" s="1">
        <f t="shared" ca="1" si="23"/>
        <v>0.45249277731912929</v>
      </c>
      <c r="D330" s="1">
        <f t="shared" ca="1" si="23"/>
        <v>0.6638115071018249</v>
      </c>
      <c r="E330" s="1">
        <f t="shared" ca="1" si="23"/>
        <v>0.82236845293590877</v>
      </c>
      <c r="F330" s="1">
        <f t="shared" ca="1" si="23"/>
        <v>0.44884608897815248</v>
      </c>
      <c r="G330" s="1">
        <f t="shared" ca="1" si="23"/>
        <v>0.86069625404497851</v>
      </c>
      <c r="H330" s="1">
        <f t="shared" ca="1" si="23"/>
        <v>2.532558244601768E-2</v>
      </c>
      <c r="I330" s="1">
        <f t="shared" ca="1" si="23"/>
        <v>0.69328495638197607</v>
      </c>
      <c r="L330">
        <v>305</v>
      </c>
      <c r="M330">
        <f ca="1">IF(AND($D$4="Weekday",$B$7="morning"),VLOOKUP('Simulation Array'!$B330,'Probability Reference Tables '!$C$12:$K$21,2),IF(AND($D$4="Weekday",$B$7="afternoon"),VLOOKUP('Simulation Array'!$B330,'Probability Reference Tables '!$C$33:$K$42,2),"ERR"))</f>
        <v>1</v>
      </c>
      <c r="N330">
        <f ca="1">IF(AND($D$4="Weekday",$B$7="morning"),VLOOKUP('Simulation Array'!$B330,'Probability Reference Tables '!$C$12:$K$21,3),IF(AND($D$4="Weekday",$B$7="afternoon"),VLOOKUP('Simulation Array'!$B330,'Probability Reference Tables '!$C$33:$K$42,3),"ERR"))</f>
        <v>1</v>
      </c>
      <c r="O330">
        <f ca="1">IF(AND($D$4="Weekday",$B$7="morning"),VLOOKUP('Simulation Array'!$B330,'Probability Reference Tables '!$C$12:$K$21,4),IF(AND($D$4="Weekday",$B$7="afternoon"),VLOOKUP('Simulation Array'!$B330,'Probability Reference Tables '!$C$33:$K$42,4),"ERR"))</f>
        <v>2</v>
      </c>
      <c r="P330">
        <f ca="1">IF(AND($D$4="Weekday",$B$7="morning"),VLOOKUP('Simulation Array'!$B330,'Probability Reference Tables '!$C$12:$K$21,5),IF(AND($D$4="Weekday",$B$7="afternoon"),VLOOKUP('Simulation Array'!$B330,'Probability Reference Tables '!$C$33:$K$42,5),"ERR"))</f>
        <v>1</v>
      </c>
      <c r="Q330">
        <f ca="1">IF(AND($D$4="Weekday",$B$7="morning"),VLOOKUP('Simulation Array'!$B330,'Probability Reference Tables '!$C$12:$K$21,6),IF(AND($D$4="Weekday",$B$7="afternoon"),VLOOKUP('Simulation Array'!$B330,'Probability Reference Tables '!$C$33:$K$42,6),"ERR"))</f>
        <v>1</v>
      </c>
      <c r="R330">
        <f ca="1">IF(AND($D$4="Weekday",$B$7="morning"),VLOOKUP('Simulation Array'!$B330,'Probability Reference Tables '!$C$12:$K$21,7),IF(AND($D$4="Weekday",$B$7="afternoon"),VLOOKUP('Simulation Array'!$B330,'Probability Reference Tables '!$C$33:$K$42,7),"ERR"))</f>
        <v>1</v>
      </c>
      <c r="S330">
        <f ca="1">IF(AND($D$4="Weekday",$B$7="morning"),VLOOKUP('Simulation Array'!$B330,'Probability Reference Tables '!$C$12:$K$21,8),IF(AND($D$4="Weekday",$B$7="afternoon"),VLOOKUP('Simulation Array'!$B330,'Probability Reference Tables '!$C$33:$K$42,8),"ERR"))</f>
        <v>1</v>
      </c>
      <c r="T330">
        <f ca="1">IF(AND($D$4="Weekday",$B$7="morning"),VLOOKUP('Simulation Array'!$B330,'Probability Reference Tables '!$C$12:$K$21,9),IF(AND($D$4="Weekday",$B$7="afternoon"),VLOOKUP('Simulation Array'!$B330,'Probability Reference Tables '!$C$33:$K$42,9),"ERR"))</f>
        <v>3</v>
      </c>
    </row>
    <row r="331" spans="1:20" x14ac:dyDescent="0.2">
      <c r="A331">
        <v>306</v>
      </c>
      <c r="B331" s="1">
        <f t="shared" ref="B331:I346" ca="1" si="24">RAND()</f>
        <v>0.71153338950483491</v>
      </c>
      <c r="C331" s="1">
        <f t="shared" ca="1" si="24"/>
        <v>0.30487845177812811</v>
      </c>
      <c r="D331" s="1">
        <f t="shared" ca="1" si="24"/>
        <v>0.91458440455326173</v>
      </c>
      <c r="E331" s="1">
        <f t="shared" ca="1" si="24"/>
        <v>0.33662190353408517</v>
      </c>
      <c r="F331" s="1">
        <f t="shared" ca="1" si="24"/>
        <v>0.46075079140718933</v>
      </c>
      <c r="G331" s="1">
        <f t="shared" ca="1" si="24"/>
        <v>0.66496257755453159</v>
      </c>
      <c r="H331" s="1">
        <f t="shared" ca="1" si="24"/>
        <v>0.44351730145759261</v>
      </c>
      <c r="I331" s="1">
        <f t="shared" ca="1" si="24"/>
        <v>0.27382266146253487</v>
      </c>
      <c r="L331">
        <v>306</v>
      </c>
      <c r="M331">
        <f ca="1">IF(AND($D$4="Weekday",$B$7="morning"),VLOOKUP('Simulation Array'!$B331,'Probability Reference Tables '!$C$12:$K$21,2),IF(AND($D$4="Weekday",$B$7="afternoon"),VLOOKUP('Simulation Array'!$B331,'Probability Reference Tables '!$C$33:$K$42,2),"ERR"))</f>
        <v>3</v>
      </c>
      <c r="N331">
        <f ca="1">IF(AND($D$4="Weekday",$B$7="morning"),VLOOKUP('Simulation Array'!$B331,'Probability Reference Tables '!$C$12:$K$21,3),IF(AND($D$4="Weekday",$B$7="afternoon"),VLOOKUP('Simulation Array'!$B331,'Probability Reference Tables '!$C$33:$K$42,3),"ERR"))</f>
        <v>2</v>
      </c>
      <c r="O331">
        <f ca="1">IF(AND($D$4="Weekday",$B$7="morning"),VLOOKUP('Simulation Array'!$B331,'Probability Reference Tables '!$C$12:$K$21,4),IF(AND($D$4="Weekday",$B$7="afternoon"),VLOOKUP('Simulation Array'!$B331,'Probability Reference Tables '!$C$33:$K$42,4),"ERR"))</f>
        <v>4</v>
      </c>
      <c r="P331">
        <f ca="1">IF(AND($D$4="Weekday",$B$7="morning"),VLOOKUP('Simulation Array'!$B331,'Probability Reference Tables '!$C$12:$K$21,5),IF(AND($D$4="Weekday",$B$7="afternoon"),VLOOKUP('Simulation Array'!$B331,'Probability Reference Tables '!$C$33:$K$42,5),"ERR"))</f>
        <v>2</v>
      </c>
      <c r="Q331">
        <f ca="1">IF(AND($D$4="Weekday",$B$7="morning"),VLOOKUP('Simulation Array'!$B331,'Probability Reference Tables '!$C$12:$K$21,6),IF(AND($D$4="Weekday",$B$7="afternoon"),VLOOKUP('Simulation Array'!$B331,'Probability Reference Tables '!$C$33:$K$42,6),"ERR"))</f>
        <v>2</v>
      </c>
      <c r="R331">
        <f ca="1">IF(AND($D$4="Weekday",$B$7="morning"),VLOOKUP('Simulation Array'!$B331,'Probability Reference Tables '!$C$12:$K$21,7),IF(AND($D$4="Weekday",$B$7="afternoon"),VLOOKUP('Simulation Array'!$B331,'Probability Reference Tables '!$C$33:$K$42,7),"ERR"))</f>
        <v>1</v>
      </c>
      <c r="S331">
        <f ca="1">IF(AND($D$4="Weekday",$B$7="morning"),VLOOKUP('Simulation Array'!$B331,'Probability Reference Tables '!$C$12:$K$21,8),IF(AND($D$4="Weekday",$B$7="afternoon"),VLOOKUP('Simulation Array'!$B331,'Probability Reference Tables '!$C$33:$K$42,8),"ERR"))</f>
        <v>1</v>
      </c>
      <c r="T331">
        <f ca="1">IF(AND($D$4="Weekday",$B$7="morning"),VLOOKUP('Simulation Array'!$B331,'Probability Reference Tables '!$C$12:$K$21,9),IF(AND($D$4="Weekday",$B$7="afternoon"),VLOOKUP('Simulation Array'!$B331,'Probability Reference Tables '!$C$33:$K$42,9),"ERR"))</f>
        <v>8</v>
      </c>
    </row>
    <row r="332" spans="1:20" x14ac:dyDescent="0.2">
      <c r="A332">
        <v>307</v>
      </c>
      <c r="B332" s="1">
        <f t="shared" ca="1" si="24"/>
        <v>0.92457383392140047</v>
      </c>
      <c r="C332" s="1">
        <f t="shared" ca="1" si="24"/>
        <v>0.39932271535001029</v>
      </c>
      <c r="D332" s="1">
        <f t="shared" ca="1" si="24"/>
        <v>0.79328580497738355</v>
      </c>
      <c r="E332" s="1">
        <f t="shared" ca="1" si="24"/>
        <v>0.5122555157262243</v>
      </c>
      <c r="F332" s="1">
        <f t="shared" ca="1" si="24"/>
        <v>0.60326252941342418</v>
      </c>
      <c r="G332" s="1">
        <f t="shared" ca="1" si="24"/>
        <v>0.6764003732588616</v>
      </c>
      <c r="H332" s="1">
        <f t="shared" ca="1" si="24"/>
        <v>0.86316442910501734</v>
      </c>
      <c r="I332" s="1">
        <f t="shared" ca="1" si="24"/>
        <v>7.3160752553225517E-2</v>
      </c>
      <c r="L332">
        <v>307</v>
      </c>
      <c r="M332">
        <f ca="1">IF(AND($D$4="Weekday",$B$7="morning"),VLOOKUP('Simulation Array'!$B332,'Probability Reference Tables '!$C$12:$K$21,2),IF(AND($D$4="Weekday",$B$7="afternoon"),VLOOKUP('Simulation Array'!$B332,'Probability Reference Tables '!$C$33:$K$42,2),"ERR"))</f>
        <v>4</v>
      </c>
      <c r="N332">
        <f ca="1">IF(AND($D$4="Weekday",$B$7="morning"),VLOOKUP('Simulation Array'!$B332,'Probability Reference Tables '!$C$12:$K$21,3),IF(AND($D$4="Weekday",$B$7="afternoon"),VLOOKUP('Simulation Array'!$B332,'Probability Reference Tables '!$C$33:$K$42,3),"ERR"))</f>
        <v>2</v>
      </c>
      <c r="O332">
        <f ca="1">IF(AND($D$4="Weekday",$B$7="morning"),VLOOKUP('Simulation Array'!$B332,'Probability Reference Tables '!$C$12:$K$21,4),IF(AND($D$4="Weekday",$B$7="afternoon"),VLOOKUP('Simulation Array'!$B332,'Probability Reference Tables '!$C$33:$K$42,4),"ERR"))</f>
        <v>6</v>
      </c>
      <c r="P332">
        <f ca="1">IF(AND($D$4="Weekday",$B$7="morning"),VLOOKUP('Simulation Array'!$B332,'Probability Reference Tables '!$C$12:$K$21,5),IF(AND($D$4="Weekday",$B$7="afternoon"),VLOOKUP('Simulation Array'!$B332,'Probability Reference Tables '!$C$33:$K$42,5),"ERR"))</f>
        <v>4</v>
      </c>
      <c r="Q332">
        <f ca="1">IF(AND($D$4="Weekday",$B$7="morning"),VLOOKUP('Simulation Array'!$B332,'Probability Reference Tables '!$C$12:$K$21,6),IF(AND($D$4="Weekday",$B$7="afternoon"),VLOOKUP('Simulation Array'!$B332,'Probability Reference Tables '!$C$33:$K$42,6),"ERR"))</f>
        <v>3</v>
      </c>
      <c r="R332">
        <f ca="1">IF(AND($D$4="Weekday",$B$7="morning"),VLOOKUP('Simulation Array'!$B332,'Probability Reference Tables '!$C$12:$K$21,7),IF(AND($D$4="Weekday",$B$7="afternoon"),VLOOKUP('Simulation Array'!$B332,'Probability Reference Tables '!$C$33:$K$42,7),"ERR"))</f>
        <v>2</v>
      </c>
      <c r="S332">
        <f ca="1">IF(AND($D$4="Weekday",$B$7="morning"),VLOOKUP('Simulation Array'!$B332,'Probability Reference Tables '!$C$12:$K$21,8),IF(AND($D$4="Weekday",$B$7="afternoon"),VLOOKUP('Simulation Array'!$B332,'Probability Reference Tables '!$C$33:$K$42,8),"ERR"))</f>
        <v>1</v>
      </c>
      <c r="T332">
        <f ca="1">IF(AND($D$4="Weekday",$B$7="morning"),VLOOKUP('Simulation Array'!$B332,'Probability Reference Tables '!$C$12:$K$21,9),IF(AND($D$4="Weekday",$B$7="afternoon"),VLOOKUP('Simulation Array'!$B332,'Probability Reference Tables '!$C$33:$K$42,9),"ERR"))</f>
        <v>11</v>
      </c>
    </row>
    <row r="333" spans="1:20" x14ac:dyDescent="0.2">
      <c r="A333">
        <v>308</v>
      </c>
      <c r="B333" s="1">
        <f t="shared" ca="1" si="24"/>
        <v>0.25254395988936706</v>
      </c>
      <c r="C333" s="1">
        <f t="shared" ca="1" si="24"/>
        <v>1.6537095314983152E-2</v>
      </c>
      <c r="D333" s="1">
        <f t="shared" ca="1" si="24"/>
        <v>0.48262056803964881</v>
      </c>
      <c r="E333" s="1">
        <f t="shared" ca="1" si="24"/>
        <v>0.20122659109394991</v>
      </c>
      <c r="F333" s="1">
        <f t="shared" ca="1" si="24"/>
        <v>0.40647091215430342</v>
      </c>
      <c r="G333" s="1">
        <f t="shared" ca="1" si="24"/>
        <v>9.822208203920213E-3</v>
      </c>
      <c r="H333" s="1">
        <f t="shared" ca="1" si="24"/>
        <v>6.9552350192192969E-2</v>
      </c>
      <c r="I333" s="1">
        <f t="shared" ca="1" si="24"/>
        <v>0.51680721188654788</v>
      </c>
      <c r="L333">
        <v>308</v>
      </c>
      <c r="M333">
        <f ca="1">IF(AND($D$4="Weekday",$B$7="morning"),VLOOKUP('Simulation Array'!$B333,'Probability Reference Tables '!$C$12:$K$21,2),IF(AND($D$4="Weekday",$B$7="afternoon"),VLOOKUP('Simulation Array'!$B333,'Probability Reference Tables '!$C$33:$K$42,2),"ERR"))</f>
        <v>1</v>
      </c>
      <c r="N333">
        <f ca="1">IF(AND($D$4="Weekday",$B$7="morning"),VLOOKUP('Simulation Array'!$B333,'Probability Reference Tables '!$C$12:$K$21,3),IF(AND($D$4="Weekday",$B$7="afternoon"),VLOOKUP('Simulation Array'!$B333,'Probability Reference Tables '!$C$33:$K$42,3),"ERR"))</f>
        <v>1</v>
      </c>
      <c r="O333">
        <f ca="1">IF(AND($D$4="Weekday",$B$7="morning"),VLOOKUP('Simulation Array'!$B333,'Probability Reference Tables '!$C$12:$K$21,4),IF(AND($D$4="Weekday",$B$7="afternoon"),VLOOKUP('Simulation Array'!$B333,'Probability Reference Tables '!$C$33:$K$42,4),"ERR"))</f>
        <v>2</v>
      </c>
      <c r="P333">
        <f ca="1">IF(AND($D$4="Weekday",$B$7="morning"),VLOOKUP('Simulation Array'!$B333,'Probability Reference Tables '!$C$12:$K$21,5),IF(AND($D$4="Weekday",$B$7="afternoon"),VLOOKUP('Simulation Array'!$B333,'Probability Reference Tables '!$C$33:$K$42,5),"ERR"))</f>
        <v>1</v>
      </c>
      <c r="Q333">
        <f ca="1">IF(AND($D$4="Weekday",$B$7="morning"),VLOOKUP('Simulation Array'!$B333,'Probability Reference Tables '!$C$12:$K$21,6),IF(AND($D$4="Weekday",$B$7="afternoon"),VLOOKUP('Simulation Array'!$B333,'Probability Reference Tables '!$C$33:$K$42,6),"ERR"))</f>
        <v>1</v>
      </c>
      <c r="R333">
        <f ca="1">IF(AND($D$4="Weekday",$B$7="morning"),VLOOKUP('Simulation Array'!$B333,'Probability Reference Tables '!$C$12:$K$21,7),IF(AND($D$4="Weekday",$B$7="afternoon"),VLOOKUP('Simulation Array'!$B333,'Probability Reference Tables '!$C$33:$K$42,7),"ERR"))</f>
        <v>1</v>
      </c>
      <c r="S333">
        <f ca="1">IF(AND($D$4="Weekday",$B$7="morning"),VLOOKUP('Simulation Array'!$B333,'Probability Reference Tables '!$C$12:$K$21,8),IF(AND($D$4="Weekday",$B$7="afternoon"),VLOOKUP('Simulation Array'!$B333,'Probability Reference Tables '!$C$33:$K$42,8),"ERR"))</f>
        <v>1</v>
      </c>
      <c r="T333">
        <f ca="1">IF(AND($D$4="Weekday",$B$7="morning"),VLOOKUP('Simulation Array'!$B333,'Probability Reference Tables '!$C$12:$K$21,9),IF(AND($D$4="Weekday",$B$7="afternoon"),VLOOKUP('Simulation Array'!$B333,'Probability Reference Tables '!$C$33:$K$42,9),"ERR"))</f>
        <v>2</v>
      </c>
    </row>
    <row r="334" spans="1:20" x14ac:dyDescent="0.2">
      <c r="A334">
        <v>309</v>
      </c>
      <c r="B334" s="1">
        <f t="shared" ca="1" si="24"/>
        <v>0.61991338741825863</v>
      </c>
      <c r="C334" s="1">
        <f t="shared" ca="1" si="24"/>
        <v>0.62749504194631678</v>
      </c>
      <c r="D334" s="1">
        <f t="shared" ca="1" si="24"/>
        <v>0.64207312609479483</v>
      </c>
      <c r="E334" s="1">
        <f t="shared" ca="1" si="24"/>
        <v>2.7871865893332792E-2</v>
      </c>
      <c r="F334" s="1">
        <f t="shared" ca="1" si="24"/>
        <v>0.18516243108269537</v>
      </c>
      <c r="G334" s="1">
        <f t="shared" ca="1" si="24"/>
        <v>0.53948849470293292</v>
      </c>
      <c r="H334" s="1">
        <f t="shared" ca="1" si="24"/>
        <v>0.23770404487490004</v>
      </c>
      <c r="I334" s="1">
        <f t="shared" ca="1" si="24"/>
        <v>0.24272017378701694</v>
      </c>
      <c r="L334">
        <v>309</v>
      </c>
      <c r="M334">
        <f ca="1">IF(AND($D$4="Weekday",$B$7="morning"),VLOOKUP('Simulation Array'!$B334,'Probability Reference Tables '!$C$12:$K$21,2),IF(AND($D$4="Weekday",$B$7="afternoon"),VLOOKUP('Simulation Array'!$B334,'Probability Reference Tables '!$C$33:$K$42,2),"ERR"))</f>
        <v>2</v>
      </c>
      <c r="N334">
        <f ca="1">IF(AND($D$4="Weekday",$B$7="morning"),VLOOKUP('Simulation Array'!$B334,'Probability Reference Tables '!$C$12:$K$21,3),IF(AND($D$4="Weekday",$B$7="afternoon"),VLOOKUP('Simulation Array'!$B334,'Probability Reference Tables '!$C$33:$K$42,3),"ERR"))</f>
        <v>1</v>
      </c>
      <c r="O334">
        <f ca="1">IF(AND($D$4="Weekday",$B$7="morning"),VLOOKUP('Simulation Array'!$B334,'Probability Reference Tables '!$C$12:$K$21,4),IF(AND($D$4="Weekday",$B$7="afternoon"),VLOOKUP('Simulation Array'!$B334,'Probability Reference Tables '!$C$33:$K$42,4),"ERR"))</f>
        <v>3</v>
      </c>
      <c r="P334">
        <f ca="1">IF(AND($D$4="Weekday",$B$7="morning"),VLOOKUP('Simulation Array'!$B334,'Probability Reference Tables '!$C$12:$K$21,5),IF(AND($D$4="Weekday",$B$7="afternoon"),VLOOKUP('Simulation Array'!$B334,'Probability Reference Tables '!$C$33:$K$42,5),"ERR"))</f>
        <v>2</v>
      </c>
      <c r="Q334">
        <f ca="1">IF(AND($D$4="Weekday",$B$7="morning"),VLOOKUP('Simulation Array'!$B334,'Probability Reference Tables '!$C$12:$K$21,6),IF(AND($D$4="Weekday",$B$7="afternoon"),VLOOKUP('Simulation Array'!$B334,'Probability Reference Tables '!$C$33:$K$42,6),"ERR"))</f>
        <v>2</v>
      </c>
      <c r="R334">
        <f ca="1">IF(AND($D$4="Weekday",$B$7="morning"),VLOOKUP('Simulation Array'!$B334,'Probability Reference Tables '!$C$12:$K$21,7),IF(AND($D$4="Weekday",$B$7="afternoon"),VLOOKUP('Simulation Array'!$B334,'Probability Reference Tables '!$C$33:$K$42,7),"ERR"))</f>
        <v>1</v>
      </c>
      <c r="S334">
        <f ca="1">IF(AND($D$4="Weekday",$B$7="morning"),VLOOKUP('Simulation Array'!$B334,'Probability Reference Tables '!$C$12:$K$21,8),IF(AND($D$4="Weekday",$B$7="afternoon"),VLOOKUP('Simulation Array'!$B334,'Probability Reference Tables '!$C$33:$K$42,8),"ERR"))</f>
        <v>1</v>
      </c>
      <c r="T334">
        <f ca="1">IF(AND($D$4="Weekday",$B$7="morning"),VLOOKUP('Simulation Array'!$B334,'Probability Reference Tables '!$C$12:$K$21,9),IF(AND($D$4="Weekday",$B$7="afternoon"),VLOOKUP('Simulation Array'!$B334,'Probability Reference Tables '!$C$33:$K$42,9),"ERR"))</f>
        <v>6</v>
      </c>
    </row>
    <row r="335" spans="1:20" x14ac:dyDescent="0.2">
      <c r="A335">
        <v>310</v>
      </c>
      <c r="B335" s="1">
        <f t="shared" ca="1" si="24"/>
        <v>0.98756696092070995</v>
      </c>
      <c r="C335" s="1">
        <f t="shared" ca="1" si="24"/>
        <v>0.14103538679185812</v>
      </c>
      <c r="D335" s="1">
        <f t="shared" ca="1" si="24"/>
        <v>1.4598217366576294E-2</v>
      </c>
      <c r="E335" s="1">
        <f t="shared" ca="1" si="24"/>
        <v>0.6997797972644858</v>
      </c>
      <c r="F335" s="1">
        <f t="shared" ca="1" si="24"/>
        <v>0.69163496435231819</v>
      </c>
      <c r="G335" s="1">
        <f t="shared" ca="1" si="24"/>
        <v>0.14016420990664058</v>
      </c>
      <c r="H335" s="1">
        <f t="shared" ca="1" si="24"/>
        <v>0.47694853701661388</v>
      </c>
      <c r="I335" s="1">
        <f t="shared" ca="1" si="24"/>
        <v>0.91130172241568086</v>
      </c>
      <c r="L335">
        <v>310</v>
      </c>
      <c r="M335">
        <f ca="1">IF(AND($D$4="Weekday",$B$7="morning"),VLOOKUP('Simulation Array'!$B335,'Probability Reference Tables '!$C$12:$K$21,2),IF(AND($D$4="Weekday",$B$7="afternoon"),VLOOKUP('Simulation Array'!$B335,'Probability Reference Tables '!$C$33:$K$42,2),"ERR"))</f>
        <v>5</v>
      </c>
      <c r="N335">
        <f ca="1">IF(AND($D$4="Weekday",$B$7="morning"),VLOOKUP('Simulation Array'!$B335,'Probability Reference Tables '!$C$12:$K$21,3),IF(AND($D$4="Weekday",$B$7="afternoon"),VLOOKUP('Simulation Array'!$B335,'Probability Reference Tables '!$C$33:$K$42,3),"ERR"))</f>
        <v>4</v>
      </c>
      <c r="O335">
        <f ca="1">IF(AND($D$4="Weekday",$B$7="morning"),VLOOKUP('Simulation Array'!$B335,'Probability Reference Tables '!$C$12:$K$21,4),IF(AND($D$4="Weekday",$B$7="afternoon"),VLOOKUP('Simulation Array'!$B335,'Probability Reference Tables '!$C$33:$K$42,4),"ERR"))</f>
        <v>8</v>
      </c>
      <c r="P335">
        <f ca="1">IF(AND($D$4="Weekday",$B$7="morning"),VLOOKUP('Simulation Array'!$B335,'Probability Reference Tables '!$C$12:$K$21,5),IF(AND($D$4="Weekday",$B$7="afternoon"),VLOOKUP('Simulation Array'!$B335,'Probability Reference Tables '!$C$33:$K$42,5),"ERR"))</f>
        <v>5</v>
      </c>
      <c r="Q335">
        <f ca="1">IF(AND($D$4="Weekday",$B$7="morning"),VLOOKUP('Simulation Array'!$B335,'Probability Reference Tables '!$C$12:$K$21,6),IF(AND($D$4="Weekday",$B$7="afternoon"),VLOOKUP('Simulation Array'!$B335,'Probability Reference Tables '!$C$33:$K$42,6),"ERR"))</f>
        <v>4</v>
      </c>
      <c r="R335">
        <f ca="1">IF(AND($D$4="Weekday",$B$7="morning"),VLOOKUP('Simulation Array'!$B335,'Probability Reference Tables '!$C$12:$K$21,7),IF(AND($D$4="Weekday",$B$7="afternoon"),VLOOKUP('Simulation Array'!$B335,'Probability Reference Tables '!$C$33:$K$42,7),"ERR"))</f>
        <v>2</v>
      </c>
      <c r="S335">
        <f ca="1">IF(AND($D$4="Weekday",$B$7="morning"),VLOOKUP('Simulation Array'!$B335,'Probability Reference Tables '!$C$12:$K$21,8),IF(AND($D$4="Weekday",$B$7="afternoon"),VLOOKUP('Simulation Array'!$B335,'Probability Reference Tables '!$C$33:$K$42,8),"ERR"))</f>
        <v>2</v>
      </c>
      <c r="T335">
        <f ca="1">IF(AND($D$4="Weekday",$B$7="morning"),VLOOKUP('Simulation Array'!$B335,'Probability Reference Tables '!$C$12:$K$21,9),IF(AND($D$4="Weekday",$B$7="afternoon"),VLOOKUP('Simulation Array'!$B335,'Probability Reference Tables '!$C$33:$K$42,9),"ERR"))</f>
        <v>14</v>
      </c>
    </row>
    <row r="336" spans="1:20" x14ac:dyDescent="0.2">
      <c r="A336">
        <v>311</v>
      </c>
      <c r="B336" s="1">
        <f t="shared" ca="1" si="24"/>
        <v>0.95028096878790025</v>
      </c>
      <c r="C336" s="1">
        <f t="shared" ca="1" si="24"/>
        <v>0.45052465833163702</v>
      </c>
      <c r="D336" s="1">
        <f t="shared" ca="1" si="24"/>
        <v>0.99434261397508716</v>
      </c>
      <c r="E336" s="1">
        <f t="shared" ca="1" si="24"/>
        <v>0.32751234572687882</v>
      </c>
      <c r="F336" s="1">
        <f t="shared" ca="1" si="24"/>
        <v>0.85043866498499643</v>
      </c>
      <c r="G336" s="1">
        <f t="shared" ca="1" si="24"/>
        <v>0.20641527740214194</v>
      </c>
      <c r="H336" s="1">
        <f t="shared" ca="1" si="24"/>
        <v>0.83544328187393002</v>
      </c>
      <c r="I336" s="1">
        <f t="shared" ca="1" si="24"/>
        <v>0.78271158881847402</v>
      </c>
      <c r="L336">
        <v>311</v>
      </c>
      <c r="M336">
        <f ca="1">IF(AND($D$4="Weekday",$B$7="morning"),VLOOKUP('Simulation Array'!$B336,'Probability Reference Tables '!$C$12:$K$21,2),IF(AND($D$4="Weekday",$B$7="afternoon"),VLOOKUP('Simulation Array'!$B336,'Probability Reference Tables '!$C$33:$K$42,2),"ERR"))</f>
        <v>5</v>
      </c>
      <c r="N336">
        <f ca="1">IF(AND($D$4="Weekday",$B$7="morning"),VLOOKUP('Simulation Array'!$B336,'Probability Reference Tables '!$C$12:$K$21,3),IF(AND($D$4="Weekday",$B$7="afternoon"),VLOOKUP('Simulation Array'!$B336,'Probability Reference Tables '!$C$33:$K$42,3),"ERR"))</f>
        <v>4</v>
      </c>
      <c r="O336">
        <f ca="1">IF(AND($D$4="Weekday",$B$7="morning"),VLOOKUP('Simulation Array'!$B336,'Probability Reference Tables '!$C$12:$K$21,4),IF(AND($D$4="Weekday",$B$7="afternoon"),VLOOKUP('Simulation Array'!$B336,'Probability Reference Tables '!$C$33:$K$42,4),"ERR"))</f>
        <v>8</v>
      </c>
      <c r="P336">
        <f ca="1">IF(AND($D$4="Weekday",$B$7="morning"),VLOOKUP('Simulation Array'!$B336,'Probability Reference Tables '!$C$12:$K$21,5),IF(AND($D$4="Weekday",$B$7="afternoon"),VLOOKUP('Simulation Array'!$B336,'Probability Reference Tables '!$C$33:$K$42,5),"ERR"))</f>
        <v>5</v>
      </c>
      <c r="Q336">
        <f ca="1">IF(AND($D$4="Weekday",$B$7="morning"),VLOOKUP('Simulation Array'!$B336,'Probability Reference Tables '!$C$12:$K$21,6),IF(AND($D$4="Weekday",$B$7="afternoon"),VLOOKUP('Simulation Array'!$B336,'Probability Reference Tables '!$C$33:$K$42,6),"ERR"))</f>
        <v>4</v>
      </c>
      <c r="R336">
        <f ca="1">IF(AND($D$4="Weekday",$B$7="morning"),VLOOKUP('Simulation Array'!$B336,'Probability Reference Tables '!$C$12:$K$21,7),IF(AND($D$4="Weekday",$B$7="afternoon"),VLOOKUP('Simulation Array'!$B336,'Probability Reference Tables '!$C$33:$K$42,7),"ERR"))</f>
        <v>2</v>
      </c>
      <c r="S336">
        <f ca="1">IF(AND($D$4="Weekday",$B$7="morning"),VLOOKUP('Simulation Array'!$B336,'Probability Reference Tables '!$C$12:$K$21,8),IF(AND($D$4="Weekday",$B$7="afternoon"),VLOOKUP('Simulation Array'!$B336,'Probability Reference Tables '!$C$33:$K$42,8),"ERR"))</f>
        <v>2</v>
      </c>
      <c r="T336">
        <f ca="1">IF(AND($D$4="Weekday",$B$7="morning"),VLOOKUP('Simulation Array'!$B336,'Probability Reference Tables '!$C$12:$K$21,9),IF(AND($D$4="Weekday",$B$7="afternoon"),VLOOKUP('Simulation Array'!$B336,'Probability Reference Tables '!$C$33:$K$42,9),"ERR"))</f>
        <v>14</v>
      </c>
    </row>
    <row r="337" spans="1:20" x14ac:dyDescent="0.2">
      <c r="A337">
        <v>312</v>
      </c>
      <c r="B337" s="1">
        <f t="shared" ca="1" si="24"/>
        <v>0.73716063711088042</v>
      </c>
      <c r="C337" s="1">
        <f t="shared" ca="1" si="24"/>
        <v>0.20961390439527872</v>
      </c>
      <c r="D337" s="1">
        <f t="shared" ca="1" si="24"/>
        <v>0.76977428045135765</v>
      </c>
      <c r="E337" s="1">
        <f t="shared" ca="1" si="24"/>
        <v>0.95665541771812312</v>
      </c>
      <c r="F337" s="1">
        <f t="shared" ca="1" si="24"/>
        <v>0.48028837269683655</v>
      </c>
      <c r="G337" s="1">
        <f t="shared" ca="1" si="24"/>
        <v>0.60060052384171836</v>
      </c>
      <c r="H337" s="1">
        <f t="shared" ca="1" si="24"/>
        <v>0.72824166623267772</v>
      </c>
      <c r="I337" s="1">
        <f t="shared" ca="1" si="24"/>
        <v>2.016965974149354E-3</v>
      </c>
      <c r="L337">
        <v>312</v>
      </c>
      <c r="M337">
        <f ca="1">IF(AND($D$4="Weekday",$B$7="morning"),VLOOKUP('Simulation Array'!$B337,'Probability Reference Tables '!$C$12:$K$21,2),IF(AND($D$4="Weekday",$B$7="afternoon"),VLOOKUP('Simulation Array'!$B337,'Probability Reference Tables '!$C$33:$K$42,2),"ERR"))</f>
        <v>3</v>
      </c>
      <c r="N337">
        <f ca="1">IF(AND($D$4="Weekday",$B$7="morning"),VLOOKUP('Simulation Array'!$B337,'Probability Reference Tables '!$C$12:$K$21,3),IF(AND($D$4="Weekday",$B$7="afternoon"),VLOOKUP('Simulation Array'!$B337,'Probability Reference Tables '!$C$33:$K$42,3),"ERR"))</f>
        <v>2</v>
      </c>
      <c r="O337">
        <f ca="1">IF(AND($D$4="Weekday",$B$7="morning"),VLOOKUP('Simulation Array'!$B337,'Probability Reference Tables '!$C$12:$K$21,4),IF(AND($D$4="Weekday",$B$7="afternoon"),VLOOKUP('Simulation Array'!$B337,'Probability Reference Tables '!$C$33:$K$42,4),"ERR"))</f>
        <v>4</v>
      </c>
      <c r="P337">
        <f ca="1">IF(AND($D$4="Weekday",$B$7="morning"),VLOOKUP('Simulation Array'!$B337,'Probability Reference Tables '!$C$12:$K$21,5),IF(AND($D$4="Weekday",$B$7="afternoon"),VLOOKUP('Simulation Array'!$B337,'Probability Reference Tables '!$C$33:$K$42,5),"ERR"))</f>
        <v>2</v>
      </c>
      <c r="Q337">
        <f ca="1">IF(AND($D$4="Weekday",$B$7="morning"),VLOOKUP('Simulation Array'!$B337,'Probability Reference Tables '!$C$12:$K$21,6),IF(AND($D$4="Weekday",$B$7="afternoon"),VLOOKUP('Simulation Array'!$B337,'Probability Reference Tables '!$C$33:$K$42,6),"ERR"))</f>
        <v>2</v>
      </c>
      <c r="R337">
        <f ca="1">IF(AND($D$4="Weekday",$B$7="morning"),VLOOKUP('Simulation Array'!$B337,'Probability Reference Tables '!$C$12:$K$21,7),IF(AND($D$4="Weekday",$B$7="afternoon"),VLOOKUP('Simulation Array'!$B337,'Probability Reference Tables '!$C$33:$K$42,7),"ERR"))</f>
        <v>1</v>
      </c>
      <c r="S337">
        <f ca="1">IF(AND($D$4="Weekday",$B$7="morning"),VLOOKUP('Simulation Array'!$B337,'Probability Reference Tables '!$C$12:$K$21,8),IF(AND($D$4="Weekday",$B$7="afternoon"),VLOOKUP('Simulation Array'!$B337,'Probability Reference Tables '!$C$33:$K$42,8),"ERR"))</f>
        <v>1</v>
      </c>
      <c r="T337">
        <f ca="1">IF(AND($D$4="Weekday",$B$7="morning"),VLOOKUP('Simulation Array'!$B337,'Probability Reference Tables '!$C$12:$K$21,9),IF(AND($D$4="Weekday",$B$7="afternoon"),VLOOKUP('Simulation Array'!$B337,'Probability Reference Tables '!$C$33:$K$42,9),"ERR"))</f>
        <v>8</v>
      </c>
    </row>
    <row r="338" spans="1:20" x14ac:dyDescent="0.2">
      <c r="A338">
        <v>313</v>
      </c>
      <c r="B338" s="1">
        <f t="shared" ca="1" si="24"/>
        <v>0.30257667675360322</v>
      </c>
      <c r="C338" s="1">
        <f t="shared" ca="1" si="24"/>
        <v>3.8412064539935731E-2</v>
      </c>
      <c r="D338" s="1">
        <f t="shared" ca="1" si="24"/>
        <v>0.95949298064081245</v>
      </c>
      <c r="E338" s="1">
        <f t="shared" ca="1" si="24"/>
        <v>0.34947596656153268</v>
      </c>
      <c r="F338" s="1">
        <f t="shared" ca="1" si="24"/>
        <v>0.43242981792983448</v>
      </c>
      <c r="G338" s="1">
        <f t="shared" ca="1" si="24"/>
        <v>0.53674282654975713</v>
      </c>
      <c r="H338" s="1">
        <f t="shared" ca="1" si="24"/>
        <v>0.54937898948694952</v>
      </c>
      <c r="I338" s="1">
        <f t="shared" ca="1" si="24"/>
        <v>8.1653153942192969E-2</v>
      </c>
      <c r="L338">
        <v>313</v>
      </c>
      <c r="M338">
        <f ca="1">IF(AND($D$4="Weekday",$B$7="morning"),VLOOKUP('Simulation Array'!$B338,'Probability Reference Tables '!$C$12:$K$21,2),IF(AND($D$4="Weekday",$B$7="afternoon"),VLOOKUP('Simulation Array'!$B338,'Probability Reference Tables '!$C$33:$K$42,2),"ERR"))</f>
        <v>1</v>
      </c>
      <c r="N338">
        <f ca="1">IF(AND($D$4="Weekday",$B$7="morning"),VLOOKUP('Simulation Array'!$B338,'Probability Reference Tables '!$C$12:$K$21,3),IF(AND($D$4="Weekday",$B$7="afternoon"),VLOOKUP('Simulation Array'!$B338,'Probability Reference Tables '!$C$33:$K$42,3),"ERR"))</f>
        <v>1</v>
      </c>
      <c r="O338">
        <f ca="1">IF(AND($D$4="Weekday",$B$7="morning"),VLOOKUP('Simulation Array'!$B338,'Probability Reference Tables '!$C$12:$K$21,4),IF(AND($D$4="Weekday",$B$7="afternoon"),VLOOKUP('Simulation Array'!$B338,'Probability Reference Tables '!$C$33:$K$42,4),"ERR"))</f>
        <v>2</v>
      </c>
      <c r="P338">
        <f ca="1">IF(AND($D$4="Weekday",$B$7="morning"),VLOOKUP('Simulation Array'!$B338,'Probability Reference Tables '!$C$12:$K$21,5),IF(AND($D$4="Weekday",$B$7="afternoon"),VLOOKUP('Simulation Array'!$B338,'Probability Reference Tables '!$C$33:$K$42,5),"ERR"))</f>
        <v>1</v>
      </c>
      <c r="Q338">
        <f ca="1">IF(AND($D$4="Weekday",$B$7="morning"),VLOOKUP('Simulation Array'!$B338,'Probability Reference Tables '!$C$12:$K$21,6),IF(AND($D$4="Weekday",$B$7="afternoon"),VLOOKUP('Simulation Array'!$B338,'Probability Reference Tables '!$C$33:$K$42,6),"ERR"))</f>
        <v>1</v>
      </c>
      <c r="R338">
        <f ca="1">IF(AND($D$4="Weekday",$B$7="morning"),VLOOKUP('Simulation Array'!$B338,'Probability Reference Tables '!$C$12:$K$21,7),IF(AND($D$4="Weekday",$B$7="afternoon"),VLOOKUP('Simulation Array'!$B338,'Probability Reference Tables '!$C$33:$K$42,7),"ERR"))</f>
        <v>1</v>
      </c>
      <c r="S338">
        <f ca="1">IF(AND($D$4="Weekday",$B$7="morning"),VLOOKUP('Simulation Array'!$B338,'Probability Reference Tables '!$C$12:$K$21,8),IF(AND($D$4="Weekday",$B$7="afternoon"),VLOOKUP('Simulation Array'!$B338,'Probability Reference Tables '!$C$33:$K$42,8),"ERR"))</f>
        <v>1</v>
      </c>
      <c r="T338">
        <f ca="1">IF(AND($D$4="Weekday",$B$7="morning"),VLOOKUP('Simulation Array'!$B338,'Probability Reference Tables '!$C$12:$K$21,9),IF(AND($D$4="Weekday",$B$7="afternoon"),VLOOKUP('Simulation Array'!$B338,'Probability Reference Tables '!$C$33:$K$42,9),"ERR"))</f>
        <v>2</v>
      </c>
    </row>
    <row r="339" spans="1:20" x14ac:dyDescent="0.2">
      <c r="A339">
        <v>314</v>
      </c>
      <c r="B339" s="1">
        <f t="shared" ca="1" si="24"/>
        <v>0.18488400376836234</v>
      </c>
      <c r="C339" s="1">
        <f t="shared" ca="1" si="24"/>
        <v>0.79458459167990581</v>
      </c>
      <c r="D339" s="1">
        <f t="shared" ca="1" si="24"/>
        <v>0.43673451303513267</v>
      </c>
      <c r="E339" s="1">
        <f t="shared" ca="1" si="24"/>
        <v>0.74199219262495264</v>
      </c>
      <c r="F339" s="1">
        <f t="shared" ca="1" si="24"/>
        <v>0.7833537851703376</v>
      </c>
      <c r="G339" s="1">
        <f t="shared" ca="1" si="24"/>
        <v>0.82814819523434657</v>
      </c>
      <c r="H339" s="1">
        <f t="shared" ca="1" si="24"/>
        <v>0.50334778622580523</v>
      </c>
      <c r="I339" s="1">
        <f t="shared" ca="1" si="24"/>
        <v>0.49877336100709369</v>
      </c>
      <c r="L339">
        <v>314</v>
      </c>
      <c r="M339">
        <f ca="1">IF(AND($D$4="Weekday",$B$7="morning"),VLOOKUP('Simulation Array'!$B339,'Probability Reference Tables '!$C$12:$K$21,2),IF(AND($D$4="Weekday",$B$7="afternoon"),VLOOKUP('Simulation Array'!$B339,'Probability Reference Tables '!$C$33:$K$42,2),"ERR"))</f>
        <v>1</v>
      </c>
      <c r="N339">
        <f ca="1">IF(AND($D$4="Weekday",$B$7="morning"),VLOOKUP('Simulation Array'!$B339,'Probability Reference Tables '!$C$12:$K$21,3),IF(AND($D$4="Weekday",$B$7="afternoon"),VLOOKUP('Simulation Array'!$B339,'Probability Reference Tables '!$C$33:$K$42,3),"ERR"))</f>
        <v>1</v>
      </c>
      <c r="O339">
        <f ca="1">IF(AND($D$4="Weekday",$B$7="morning"),VLOOKUP('Simulation Array'!$B339,'Probability Reference Tables '!$C$12:$K$21,4),IF(AND($D$4="Weekday",$B$7="afternoon"),VLOOKUP('Simulation Array'!$B339,'Probability Reference Tables '!$C$33:$K$42,4),"ERR"))</f>
        <v>1</v>
      </c>
      <c r="P339">
        <f ca="1">IF(AND($D$4="Weekday",$B$7="morning"),VLOOKUP('Simulation Array'!$B339,'Probability Reference Tables '!$C$12:$K$21,5),IF(AND($D$4="Weekday",$B$7="afternoon"),VLOOKUP('Simulation Array'!$B339,'Probability Reference Tables '!$C$33:$K$42,5),"ERR"))</f>
        <v>1</v>
      </c>
      <c r="Q339">
        <f ca="1">IF(AND($D$4="Weekday",$B$7="morning"),VLOOKUP('Simulation Array'!$B339,'Probability Reference Tables '!$C$12:$K$21,6),IF(AND($D$4="Weekday",$B$7="afternoon"),VLOOKUP('Simulation Array'!$B339,'Probability Reference Tables '!$C$33:$K$42,6),"ERR"))</f>
        <v>1</v>
      </c>
      <c r="R339">
        <f ca="1">IF(AND($D$4="Weekday",$B$7="morning"),VLOOKUP('Simulation Array'!$B339,'Probability Reference Tables '!$C$12:$K$21,7),IF(AND($D$4="Weekday",$B$7="afternoon"),VLOOKUP('Simulation Array'!$B339,'Probability Reference Tables '!$C$33:$K$42,7),"ERR"))</f>
        <v>1</v>
      </c>
      <c r="S339">
        <f ca="1">IF(AND($D$4="Weekday",$B$7="morning"),VLOOKUP('Simulation Array'!$B339,'Probability Reference Tables '!$C$12:$K$21,8),IF(AND($D$4="Weekday",$B$7="afternoon"),VLOOKUP('Simulation Array'!$B339,'Probability Reference Tables '!$C$33:$K$42,8),"ERR"))</f>
        <v>1</v>
      </c>
      <c r="T339">
        <f ca="1">IF(AND($D$4="Weekday",$B$7="morning"),VLOOKUP('Simulation Array'!$B339,'Probability Reference Tables '!$C$12:$K$21,9),IF(AND($D$4="Weekday",$B$7="afternoon"),VLOOKUP('Simulation Array'!$B339,'Probability Reference Tables '!$C$33:$K$42,9),"ERR"))</f>
        <v>1</v>
      </c>
    </row>
    <row r="340" spans="1:20" x14ac:dyDescent="0.2">
      <c r="A340">
        <v>315</v>
      </c>
      <c r="B340" s="1">
        <f t="shared" ca="1" si="24"/>
        <v>0.69834339677440516</v>
      </c>
      <c r="C340" s="1">
        <f t="shared" ca="1" si="24"/>
        <v>0.13359218827361552</v>
      </c>
      <c r="D340" s="1">
        <f t="shared" ca="1" si="24"/>
        <v>3.1883614447212549E-2</v>
      </c>
      <c r="E340" s="1">
        <f t="shared" ca="1" si="24"/>
        <v>0.98320828474989841</v>
      </c>
      <c r="F340" s="1">
        <f t="shared" ca="1" si="24"/>
        <v>0.37562300531110748</v>
      </c>
      <c r="G340" s="1">
        <f t="shared" ca="1" si="24"/>
        <v>0.72441479923251917</v>
      </c>
      <c r="H340" s="1">
        <f t="shared" ca="1" si="24"/>
        <v>0.59357682670326628</v>
      </c>
      <c r="I340" s="1">
        <f t="shared" ca="1" si="24"/>
        <v>0.12563136747337544</v>
      </c>
      <c r="L340">
        <v>315</v>
      </c>
      <c r="M340">
        <f ca="1">IF(AND($D$4="Weekday",$B$7="morning"),VLOOKUP('Simulation Array'!$B340,'Probability Reference Tables '!$C$12:$K$21,2),IF(AND($D$4="Weekday",$B$7="afternoon"),VLOOKUP('Simulation Array'!$B340,'Probability Reference Tables '!$C$33:$K$42,2),"ERR"))</f>
        <v>3</v>
      </c>
      <c r="N340">
        <f ca="1">IF(AND($D$4="Weekday",$B$7="morning"),VLOOKUP('Simulation Array'!$B340,'Probability Reference Tables '!$C$12:$K$21,3),IF(AND($D$4="Weekday",$B$7="afternoon"),VLOOKUP('Simulation Array'!$B340,'Probability Reference Tables '!$C$33:$K$42,3),"ERR"))</f>
        <v>2</v>
      </c>
      <c r="O340">
        <f ca="1">IF(AND($D$4="Weekday",$B$7="morning"),VLOOKUP('Simulation Array'!$B340,'Probability Reference Tables '!$C$12:$K$21,4),IF(AND($D$4="Weekday",$B$7="afternoon"),VLOOKUP('Simulation Array'!$B340,'Probability Reference Tables '!$C$33:$K$42,4),"ERR"))</f>
        <v>4</v>
      </c>
      <c r="P340">
        <f ca="1">IF(AND($D$4="Weekday",$B$7="morning"),VLOOKUP('Simulation Array'!$B340,'Probability Reference Tables '!$C$12:$K$21,5),IF(AND($D$4="Weekday",$B$7="afternoon"),VLOOKUP('Simulation Array'!$B340,'Probability Reference Tables '!$C$33:$K$42,5),"ERR"))</f>
        <v>2</v>
      </c>
      <c r="Q340">
        <f ca="1">IF(AND($D$4="Weekday",$B$7="morning"),VLOOKUP('Simulation Array'!$B340,'Probability Reference Tables '!$C$12:$K$21,6),IF(AND($D$4="Weekday",$B$7="afternoon"),VLOOKUP('Simulation Array'!$B340,'Probability Reference Tables '!$C$33:$K$42,6),"ERR"))</f>
        <v>2</v>
      </c>
      <c r="R340">
        <f ca="1">IF(AND($D$4="Weekday",$B$7="morning"),VLOOKUP('Simulation Array'!$B340,'Probability Reference Tables '!$C$12:$K$21,7),IF(AND($D$4="Weekday",$B$7="afternoon"),VLOOKUP('Simulation Array'!$B340,'Probability Reference Tables '!$C$33:$K$42,7),"ERR"))</f>
        <v>1</v>
      </c>
      <c r="S340">
        <f ca="1">IF(AND($D$4="Weekday",$B$7="morning"),VLOOKUP('Simulation Array'!$B340,'Probability Reference Tables '!$C$12:$K$21,8),IF(AND($D$4="Weekday",$B$7="afternoon"),VLOOKUP('Simulation Array'!$B340,'Probability Reference Tables '!$C$33:$K$42,8),"ERR"))</f>
        <v>1</v>
      </c>
      <c r="T340">
        <f ca="1">IF(AND($D$4="Weekday",$B$7="morning"),VLOOKUP('Simulation Array'!$B340,'Probability Reference Tables '!$C$12:$K$21,9),IF(AND($D$4="Weekday",$B$7="afternoon"),VLOOKUP('Simulation Array'!$B340,'Probability Reference Tables '!$C$33:$K$42,9),"ERR"))</f>
        <v>8</v>
      </c>
    </row>
    <row r="341" spans="1:20" x14ac:dyDescent="0.2">
      <c r="A341">
        <v>316</v>
      </c>
      <c r="B341" s="1">
        <f t="shared" ca="1" si="24"/>
        <v>0.93035302165658285</v>
      </c>
      <c r="C341" s="1">
        <f t="shared" ca="1" si="24"/>
        <v>0.79463416236652706</v>
      </c>
      <c r="D341" s="1">
        <f t="shared" ca="1" si="24"/>
        <v>0.1397240099714484</v>
      </c>
      <c r="E341" s="1">
        <f t="shared" ca="1" si="24"/>
        <v>0.17342179979050998</v>
      </c>
      <c r="F341" s="1">
        <f t="shared" ca="1" si="24"/>
        <v>0.49061251444409859</v>
      </c>
      <c r="G341" s="1">
        <f t="shared" ca="1" si="24"/>
        <v>0.44437363842253119</v>
      </c>
      <c r="H341" s="1">
        <f t="shared" ca="1" si="24"/>
        <v>7.7709279414132526E-2</v>
      </c>
      <c r="I341" s="1">
        <f t="shared" ca="1" si="24"/>
        <v>0.30889921184512537</v>
      </c>
      <c r="L341">
        <v>316</v>
      </c>
      <c r="M341">
        <f ca="1">IF(AND($D$4="Weekday",$B$7="morning"),VLOOKUP('Simulation Array'!$B341,'Probability Reference Tables '!$C$12:$K$21,2),IF(AND($D$4="Weekday",$B$7="afternoon"),VLOOKUP('Simulation Array'!$B341,'Probability Reference Tables '!$C$33:$K$42,2),"ERR"))</f>
        <v>4</v>
      </c>
      <c r="N341">
        <f ca="1">IF(AND($D$4="Weekday",$B$7="morning"),VLOOKUP('Simulation Array'!$B341,'Probability Reference Tables '!$C$12:$K$21,3),IF(AND($D$4="Weekday",$B$7="afternoon"),VLOOKUP('Simulation Array'!$B341,'Probability Reference Tables '!$C$33:$K$42,3),"ERR"))</f>
        <v>2</v>
      </c>
      <c r="O341">
        <f ca="1">IF(AND($D$4="Weekday",$B$7="morning"),VLOOKUP('Simulation Array'!$B341,'Probability Reference Tables '!$C$12:$K$21,4),IF(AND($D$4="Weekday",$B$7="afternoon"),VLOOKUP('Simulation Array'!$B341,'Probability Reference Tables '!$C$33:$K$42,4),"ERR"))</f>
        <v>6</v>
      </c>
      <c r="P341">
        <f ca="1">IF(AND($D$4="Weekday",$B$7="morning"),VLOOKUP('Simulation Array'!$B341,'Probability Reference Tables '!$C$12:$K$21,5),IF(AND($D$4="Weekday",$B$7="afternoon"),VLOOKUP('Simulation Array'!$B341,'Probability Reference Tables '!$C$33:$K$42,5),"ERR"))</f>
        <v>4</v>
      </c>
      <c r="Q341">
        <f ca="1">IF(AND($D$4="Weekday",$B$7="morning"),VLOOKUP('Simulation Array'!$B341,'Probability Reference Tables '!$C$12:$K$21,6),IF(AND($D$4="Weekday",$B$7="afternoon"),VLOOKUP('Simulation Array'!$B341,'Probability Reference Tables '!$C$33:$K$42,6),"ERR"))</f>
        <v>3</v>
      </c>
      <c r="R341">
        <f ca="1">IF(AND($D$4="Weekday",$B$7="morning"),VLOOKUP('Simulation Array'!$B341,'Probability Reference Tables '!$C$12:$K$21,7),IF(AND($D$4="Weekday",$B$7="afternoon"),VLOOKUP('Simulation Array'!$B341,'Probability Reference Tables '!$C$33:$K$42,7),"ERR"))</f>
        <v>2</v>
      </c>
      <c r="S341">
        <f ca="1">IF(AND($D$4="Weekday",$B$7="morning"),VLOOKUP('Simulation Array'!$B341,'Probability Reference Tables '!$C$12:$K$21,8),IF(AND($D$4="Weekday",$B$7="afternoon"),VLOOKUP('Simulation Array'!$B341,'Probability Reference Tables '!$C$33:$K$42,8),"ERR"))</f>
        <v>1</v>
      </c>
      <c r="T341">
        <f ca="1">IF(AND($D$4="Weekday",$B$7="morning"),VLOOKUP('Simulation Array'!$B341,'Probability Reference Tables '!$C$12:$K$21,9),IF(AND($D$4="Weekday",$B$7="afternoon"),VLOOKUP('Simulation Array'!$B341,'Probability Reference Tables '!$C$33:$K$42,9),"ERR"))</f>
        <v>11</v>
      </c>
    </row>
    <row r="342" spans="1:20" x14ac:dyDescent="0.2">
      <c r="A342">
        <v>317</v>
      </c>
      <c r="B342" s="1">
        <f t="shared" ca="1" si="24"/>
        <v>0.93038526568780089</v>
      </c>
      <c r="C342" s="1">
        <f t="shared" ca="1" si="24"/>
        <v>0.72501496153648415</v>
      </c>
      <c r="D342" s="1">
        <f t="shared" ca="1" si="24"/>
        <v>0.59395947665962789</v>
      </c>
      <c r="E342" s="1">
        <f t="shared" ca="1" si="24"/>
        <v>0.22301570880707577</v>
      </c>
      <c r="F342" s="1">
        <f t="shared" ca="1" si="24"/>
        <v>0.64185808482261131</v>
      </c>
      <c r="G342" s="1">
        <f t="shared" ca="1" si="24"/>
        <v>0.51656848877194761</v>
      </c>
      <c r="H342" s="1">
        <f t="shared" ca="1" si="24"/>
        <v>0.54830959009179503</v>
      </c>
      <c r="I342" s="1">
        <f t="shared" ca="1" si="24"/>
        <v>0.62798365762985386</v>
      </c>
      <c r="L342">
        <v>317</v>
      </c>
      <c r="M342">
        <f ca="1">IF(AND($D$4="Weekday",$B$7="morning"),VLOOKUP('Simulation Array'!$B342,'Probability Reference Tables '!$C$12:$K$21,2),IF(AND($D$4="Weekday",$B$7="afternoon"),VLOOKUP('Simulation Array'!$B342,'Probability Reference Tables '!$C$33:$K$42,2),"ERR"))</f>
        <v>4</v>
      </c>
      <c r="N342">
        <f ca="1">IF(AND($D$4="Weekday",$B$7="morning"),VLOOKUP('Simulation Array'!$B342,'Probability Reference Tables '!$C$12:$K$21,3),IF(AND($D$4="Weekday",$B$7="afternoon"),VLOOKUP('Simulation Array'!$B342,'Probability Reference Tables '!$C$33:$K$42,3),"ERR"))</f>
        <v>2</v>
      </c>
      <c r="O342">
        <f ca="1">IF(AND($D$4="Weekday",$B$7="morning"),VLOOKUP('Simulation Array'!$B342,'Probability Reference Tables '!$C$12:$K$21,4),IF(AND($D$4="Weekday",$B$7="afternoon"),VLOOKUP('Simulation Array'!$B342,'Probability Reference Tables '!$C$33:$K$42,4),"ERR"))</f>
        <v>6</v>
      </c>
      <c r="P342">
        <f ca="1">IF(AND($D$4="Weekday",$B$7="morning"),VLOOKUP('Simulation Array'!$B342,'Probability Reference Tables '!$C$12:$K$21,5),IF(AND($D$4="Weekday",$B$7="afternoon"),VLOOKUP('Simulation Array'!$B342,'Probability Reference Tables '!$C$33:$K$42,5),"ERR"))</f>
        <v>4</v>
      </c>
      <c r="Q342">
        <f ca="1">IF(AND($D$4="Weekday",$B$7="morning"),VLOOKUP('Simulation Array'!$B342,'Probability Reference Tables '!$C$12:$K$21,6),IF(AND($D$4="Weekday",$B$7="afternoon"),VLOOKUP('Simulation Array'!$B342,'Probability Reference Tables '!$C$33:$K$42,6),"ERR"))</f>
        <v>3</v>
      </c>
      <c r="R342">
        <f ca="1">IF(AND($D$4="Weekday",$B$7="morning"),VLOOKUP('Simulation Array'!$B342,'Probability Reference Tables '!$C$12:$K$21,7),IF(AND($D$4="Weekday",$B$7="afternoon"),VLOOKUP('Simulation Array'!$B342,'Probability Reference Tables '!$C$33:$K$42,7),"ERR"))</f>
        <v>2</v>
      </c>
      <c r="S342">
        <f ca="1">IF(AND($D$4="Weekday",$B$7="morning"),VLOOKUP('Simulation Array'!$B342,'Probability Reference Tables '!$C$12:$K$21,8),IF(AND($D$4="Weekday",$B$7="afternoon"),VLOOKUP('Simulation Array'!$B342,'Probability Reference Tables '!$C$33:$K$42,8),"ERR"))</f>
        <v>1</v>
      </c>
      <c r="T342">
        <f ca="1">IF(AND($D$4="Weekday",$B$7="morning"),VLOOKUP('Simulation Array'!$B342,'Probability Reference Tables '!$C$12:$K$21,9),IF(AND($D$4="Weekday",$B$7="afternoon"),VLOOKUP('Simulation Array'!$B342,'Probability Reference Tables '!$C$33:$K$42,9),"ERR"))</f>
        <v>11</v>
      </c>
    </row>
    <row r="343" spans="1:20" x14ac:dyDescent="0.2">
      <c r="A343">
        <v>318</v>
      </c>
      <c r="B343" s="1">
        <f t="shared" ca="1" si="24"/>
        <v>0.93949183149203253</v>
      </c>
      <c r="C343" s="1">
        <f t="shared" ca="1" si="24"/>
        <v>0.954641378427878</v>
      </c>
      <c r="D343" s="1">
        <f t="shared" ca="1" si="24"/>
        <v>0.8740180831754355</v>
      </c>
      <c r="E343" s="1">
        <f t="shared" ca="1" si="24"/>
        <v>0.75829400170363304</v>
      </c>
      <c r="F343" s="1">
        <f t="shared" ca="1" si="24"/>
        <v>0.45616008798882401</v>
      </c>
      <c r="G343" s="1">
        <f t="shared" ca="1" si="24"/>
        <v>0.76656803318198474</v>
      </c>
      <c r="H343" s="1">
        <f t="shared" ca="1" si="24"/>
        <v>0.23903460870260151</v>
      </c>
      <c r="I343" s="1">
        <f t="shared" ca="1" si="24"/>
        <v>0.97801425476497372</v>
      </c>
      <c r="L343">
        <v>318</v>
      </c>
      <c r="M343">
        <f ca="1">IF(AND($D$4="Weekday",$B$7="morning"),VLOOKUP('Simulation Array'!$B343,'Probability Reference Tables '!$C$12:$K$21,2),IF(AND($D$4="Weekday",$B$7="afternoon"),VLOOKUP('Simulation Array'!$B343,'Probability Reference Tables '!$C$33:$K$42,2),"ERR"))</f>
        <v>4</v>
      </c>
      <c r="N343">
        <f ca="1">IF(AND($D$4="Weekday",$B$7="morning"),VLOOKUP('Simulation Array'!$B343,'Probability Reference Tables '!$C$12:$K$21,3),IF(AND($D$4="Weekday",$B$7="afternoon"),VLOOKUP('Simulation Array'!$B343,'Probability Reference Tables '!$C$33:$K$42,3),"ERR"))</f>
        <v>2</v>
      </c>
      <c r="O343">
        <f ca="1">IF(AND($D$4="Weekday",$B$7="morning"),VLOOKUP('Simulation Array'!$B343,'Probability Reference Tables '!$C$12:$K$21,4),IF(AND($D$4="Weekday",$B$7="afternoon"),VLOOKUP('Simulation Array'!$B343,'Probability Reference Tables '!$C$33:$K$42,4),"ERR"))</f>
        <v>6</v>
      </c>
      <c r="P343">
        <f ca="1">IF(AND($D$4="Weekday",$B$7="morning"),VLOOKUP('Simulation Array'!$B343,'Probability Reference Tables '!$C$12:$K$21,5),IF(AND($D$4="Weekday",$B$7="afternoon"),VLOOKUP('Simulation Array'!$B343,'Probability Reference Tables '!$C$33:$K$42,5),"ERR"))</f>
        <v>4</v>
      </c>
      <c r="Q343">
        <f ca="1">IF(AND($D$4="Weekday",$B$7="morning"),VLOOKUP('Simulation Array'!$B343,'Probability Reference Tables '!$C$12:$K$21,6),IF(AND($D$4="Weekday",$B$7="afternoon"),VLOOKUP('Simulation Array'!$B343,'Probability Reference Tables '!$C$33:$K$42,6),"ERR"))</f>
        <v>3</v>
      </c>
      <c r="R343">
        <f ca="1">IF(AND($D$4="Weekday",$B$7="morning"),VLOOKUP('Simulation Array'!$B343,'Probability Reference Tables '!$C$12:$K$21,7),IF(AND($D$4="Weekday",$B$7="afternoon"),VLOOKUP('Simulation Array'!$B343,'Probability Reference Tables '!$C$33:$K$42,7),"ERR"))</f>
        <v>2</v>
      </c>
      <c r="S343">
        <f ca="1">IF(AND($D$4="Weekday",$B$7="morning"),VLOOKUP('Simulation Array'!$B343,'Probability Reference Tables '!$C$12:$K$21,8),IF(AND($D$4="Weekday",$B$7="afternoon"),VLOOKUP('Simulation Array'!$B343,'Probability Reference Tables '!$C$33:$K$42,8),"ERR"))</f>
        <v>1</v>
      </c>
      <c r="T343">
        <f ca="1">IF(AND($D$4="Weekday",$B$7="morning"),VLOOKUP('Simulation Array'!$B343,'Probability Reference Tables '!$C$12:$K$21,9),IF(AND($D$4="Weekday",$B$7="afternoon"),VLOOKUP('Simulation Array'!$B343,'Probability Reference Tables '!$C$33:$K$42,9),"ERR"))</f>
        <v>11</v>
      </c>
    </row>
    <row r="344" spans="1:20" x14ac:dyDescent="0.2">
      <c r="A344">
        <v>319</v>
      </c>
      <c r="B344" s="1">
        <f t="shared" ca="1" si="24"/>
        <v>0.14834968937416559</v>
      </c>
      <c r="C344" s="1">
        <f t="shared" ca="1" si="24"/>
        <v>0.83377325354434806</v>
      </c>
      <c r="D344" s="1">
        <f t="shared" ca="1" si="24"/>
        <v>0.39416607359636968</v>
      </c>
      <c r="E344" s="1">
        <f t="shared" ca="1" si="24"/>
        <v>0.37204693908867525</v>
      </c>
      <c r="F344" s="1">
        <f t="shared" ca="1" si="24"/>
        <v>0.8435657022593348</v>
      </c>
      <c r="G344" s="1">
        <f t="shared" ca="1" si="24"/>
        <v>0.29468896993630345</v>
      </c>
      <c r="H344" s="1">
        <f t="shared" ca="1" si="24"/>
        <v>0.59797934581682499</v>
      </c>
      <c r="I344" s="1">
        <f t="shared" ca="1" si="24"/>
        <v>0.19110620226984898</v>
      </c>
      <c r="L344">
        <v>319</v>
      </c>
      <c r="M344">
        <f ca="1">IF(AND($D$4="Weekday",$B$7="morning"),VLOOKUP('Simulation Array'!$B344,'Probability Reference Tables '!$C$12:$K$21,2),IF(AND($D$4="Weekday",$B$7="afternoon"),VLOOKUP('Simulation Array'!$B344,'Probability Reference Tables '!$C$33:$K$42,2),"ERR"))</f>
        <v>1</v>
      </c>
      <c r="N344">
        <f ca="1">IF(AND($D$4="Weekday",$B$7="morning"),VLOOKUP('Simulation Array'!$B344,'Probability Reference Tables '!$C$12:$K$21,3),IF(AND($D$4="Weekday",$B$7="afternoon"),VLOOKUP('Simulation Array'!$B344,'Probability Reference Tables '!$C$33:$K$42,3),"ERR"))</f>
        <v>1</v>
      </c>
      <c r="O344">
        <f ca="1">IF(AND($D$4="Weekday",$B$7="morning"),VLOOKUP('Simulation Array'!$B344,'Probability Reference Tables '!$C$12:$K$21,4),IF(AND($D$4="Weekday",$B$7="afternoon"),VLOOKUP('Simulation Array'!$B344,'Probability Reference Tables '!$C$33:$K$42,4),"ERR"))</f>
        <v>1</v>
      </c>
      <c r="P344">
        <f ca="1">IF(AND($D$4="Weekday",$B$7="morning"),VLOOKUP('Simulation Array'!$B344,'Probability Reference Tables '!$C$12:$K$21,5),IF(AND($D$4="Weekday",$B$7="afternoon"),VLOOKUP('Simulation Array'!$B344,'Probability Reference Tables '!$C$33:$K$42,5),"ERR"))</f>
        <v>1</v>
      </c>
      <c r="Q344">
        <f ca="1">IF(AND($D$4="Weekday",$B$7="morning"),VLOOKUP('Simulation Array'!$B344,'Probability Reference Tables '!$C$12:$K$21,6),IF(AND($D$4="Weekday",$B$7="afternoon"),VLOOKUP('Simulation Array'!$B344,'Probability Reference Tables '!$C$33:$K$42,6),"ERR"))</f>
        <v>1</v>
      </c>
      <c r="R344">
        <f ca="1">IF(AND($D$4="Weekday",$B$7="morning"),VLOOKUP('Simulation Array'!$B344,'Probability Reference Tables '!$C$12:$K$21,7),IF(AND($D$4="Weekday",$B$7="afternoon"),VLOOKUP('Simulation Array'!$B344,'Probability Reference Tables '!$C$33:$K$42,7),"ERR"))</f>
        <v>1</v>
      </c>
      <c r="S344">
        <f ca="1">IF(AND($D$4="Weekday",$B$7="morning"),VLOOKUP('Simulation Array'!$B344,'Probability Reference Tables '!$C$12:$K$21,8),IF(AND($D$4="Weekday",$B$7="afternoon"),VLOOKUP('Simulation Array'!$B344,'Probability Reference Tables '!$C$33:$K$42,8),"ERR"))</f>
        <v>1</v>
      </c>
      <c r="T344">
        <f ca="1">IF(AND($D$4="Weekday",$B$7="morning"),VLOOKUP('Simulation Array'!$B344,'Probability Reference Tables '!$C$12:$K$21,9),IF(AND($D$4="Weekday",$B$7="afternoon"),VLOOKUP('Simulation Array'!$B344,'Probability Reference Tables '!$C$33:$K$42,9),"ERR"))</f>
        <v>0</v>
      </c>
    </row>
    <row r="345" spans="1:20" x14ac:dyDescent="0.2">
      <c r="A345">
        <v>320</v>
      </c>
      <c r="B345" s="1">
        <f t="shared" ca="1" si="24"/>
        <v>0.76678866464048878</v>
      </c>
      <c r="C345" s="1">
        <f t="shared" ca="1" si="24"/>
        <v>8.030934014863722E-2</v>
      </c>
      <c r="D345" s="1">
        <f t="shared" ca="1" si="24"/>
        <v>0.26495580503988092</v>
      </c>
      <c r="E345" s="1">
        <f t="shared" ca="1" si="24"/>
        <v>0.9221701233067322</v>
      </c>
      <c r="F345" s="1">
        <f t="shared" ca="1" si="24"/>
        <v>0.99274925459985142</v>
      </c>
      <c r="G345" s="1">
        <f t="shared" ca="1" si="24"/>
        <v>0.40000682066629523</v>
      </c>
      <c r="H345" s="1">
        <f t="shared" ca="1" si="24"/>
        <v>0.17415033929953916</v>
      </c>
      <c r="I345" s="1">
        <f t="shared" ca="1" si="24"/>
        <v>0.20917254023976739</v>
      </c>
      <c r="L345">
        <v>320</v>
      </c>
      <c r="M345">
        <f ca="1">IF(AND($D$4="Weekday",$B$7="morning"),VLOOKUP('Simulation Array'!$B345,'Probability Reference Tables '!$C$12:$K$21,2),IF(AND($D$4="Weekday",$B$7="afternoon"),VLOOKUP('Simulation Array'!$B345,'Probability Reference Tables '!$C$33:$K$42,2),"ERR"))</f>
        <v>3</v>
      </c>
      <c r="N345">
        <f ca="1">IF(AND($D$4="Weekday",$B$7="morning"),VLOOKUP('Simulation Array'!$B345,'Probability Reference Tables '!$C$12:$K$21,3),IF(AND($D$4="Weekday",$B$7="afternoon"),VLOOKUP('Simulation Array'!$B345,'Probability Reference Tables '!$C$33:$K$42,3),"ERR"))</f>
        <v>2</v>
      </c>
      <c r="O345">
        <f ca="1">IF(AND($D$4="Weekday",$B$7="morning"),VLOOKUP('Simulation Array'!$B345,'Probability Reference Tables '!$C$12:$K$21,4),IF(AND($D$4="Weekday",$B$7="afternoon"),VLOOKUP('Simulation Array'!$B345,'Probability Reference Tables '!$C$33:$K$42,4),"ERR"))</f>
        <v>5</v>
      </c>
      <c r="P345">
        <f ca="1">IF(AND($D$4="Weekday",$B$7="morning"),VLOOKUP('Simulation Array'!$B345,'Probability Reference Tables '!$C$12:$K$21,5),IF(AND($D$4="Weekday",$B$7="afternoon"),VLOOKUP('Simulation Array'!$B345,'Probability Reference Tables '!$C$33:$K$42,5),"ERR"))</f>
        <v>3</v>
      </c>
      <c r="Q345">
        <f ca="1">IF(AND($D$4="Weekday",$B$7="morning"),VLOOKUP('Simulation Array'!$B345,'Probability Reference Tables '!$C$12:$K$21,6),IF(AND($D$4="Weekday",$B$7="afternoon"),VLOOKUP('Simulation Array'!$B345,'Probability Reference Tables '!$C$33:$K$42,6),"ERR"))</f>
        <v>3</v>
      </c>
      <c r="R345">
        <f ca="1">IF(AND($D$4="Weekday",$B$7="morning"),VLOOKUP('Simulation Array'!$B345,'Probability Reference Tables '!$C$12:$K$21,7),IF(AND($D$4="Weekday",$B$7="afternoon"),VLOOKUP('Simulation Array'!$B345,'Probability Reference Tables '!$C$33:$K$42,7),"ERR"))</f>
        <v>2</v>
      </c>
      <c r="S345">
        <f ca="1">IF(AND($D$4="Weekday",$B$7="morning"),VLOOKUP('Simulation Array'!$B345,'Probability Reference Tables '!$C$12:$K$21,8),IF(AND($D$4="Weekday",$B$7="afternoon"),VLOOKUP('Simulation Array'!$B345,'Probability Reference Tables '!$C$33:$K$42,8),"ERR"))</f>
        <v>1</v>
      </c>
      <c r="T345">
        <f ca="1">IF(AND($D$4="Weekday",$B$7="morning"),VLOOKUP('Simulation Array'!$B345,'Probability Reference Tables '!$C$12:$K$21,9),IF(AND($D$4="Weekday",$B$7="afternoon"),VLOOKUP('Simulation Array'!$B345,'Probability Reference Tables '!$C$33:$K$42,9),"ERR"))</f>
        <v>10</v>
      </c>
    </row>
    <row r="346" spans="1:20" x14ac:dyDescent="0.2">
      <c r="A346">
        <v>321</v>
      </c>
      <c r="B346" s="1">
        <f t="shared" ca="1" si="24"/>
        <v>0.93759753577412053</v>
      </c>
      <c r="C346" s="1">
        <f t="shared" ca="1" si="24"/>
        <v>0.26578874238176819</v>
      </c>
      <c r="D346" s="1">
        <f t="shared" ca="1" si="24"/>
        <v>0.54172481242759207</v>
      </c>
      <c r="E346" s="1">
        <f t="shared" ca="1" si="24"/>
        <v>0.91125963704840252</v>
      </c>
      <c r="F346" s="1">
        <f t="shared" ca="1" si="24"/>
        <v>0.93166286747629734</v>
      </c>
      <c r="G346" s="1">
        <f t="shared" ca="1" si="24"/>
        <v>0.52731008591717132</v>
      </c>
      <c r="H346" s="1">
        <f t="shared" ca="1" si="24"/>
        <v>0.26958484915129344</v>
      </c>
      <c r="I346" s="1">
        <f t="shared" ca="1" si="24"/>
        <v>0.77804628107171059</v>
      </c>
      <c r="L346">
        <v>321</v>
      </c>
      <c r="M346">
        <f ca="1">IF(AND($D$4="Weekday",$B$7="morning"),VLOOKUP('Simulation Array'!$B346,'Probability Reference Tables '!$C$12:$K$21,2),IF(AND($D$4="Weekday",$B$7="afternoon"),VLOOKUP('Simulation Array'!$B346,'Probability Reference Tables '!$C$33:$K$42,2),"ERR"))</f>
        <v>4</v>
      </c>
      <c r="N346">
        <f ca="1">IF(AND($D$4="Weekday",$B$7="morning"),VLOOKUP('Simulation Array'!$B346,'Probability Reference Tables '!$C$12:$K$21,3),IF(AND($D$4="Weekday",$B$7="afternoon"),VLOOKUP('Simulation Array'!$B346,'Probability Reference Tables '!$C$33:$K$42,3),"ERR"))</f>
        <v>2</v>
      </c>
      <c r="O346">
        <f ca="1">IF(AND($D$4="Weekday",$B$7="morning"),VLOOKUP('Simulation Array'!$B346,'Probability Reference Tables '!$C$12:$K$21,4),IF(AND($D$4="Weekday",$B$7="afternoon"),VLOOKUP('Simulation Array'!$B346,'Probability Reference Tables '!$C$33:$K$42,4),"ERR"))</f>
        <v>6</v>
      </c>
      <c r="P346">
        <f ca="1">IF(AND($D$4="Weekday",$B$7="morning"),VLOOKUP('Simulation Array'!$B346,'Probability Reference Tables '!$C$12:$K$21,5),IF(AND($D$4="Weekday",$B$7="afternoon"),VLOOKUP('Simulation Array'!$B346,'Probability Reference Tables '!$C$33:$K$42,5),"ERR"))</f>
        <v>4</v>
      </c>
      <c r="Q346">
        <f ca="1">IF(AND($D$4="Weekday",$B$7="morning"),VLOOKUP('Simulation Array'!$B346,'Probability Reference Tables '!$C$12:$K$21,6),IF(AND($D$4="Weekday",$B$7="afternoon"),VLOOKUP('Simulation Array'!$B346,'Probability Reference Tables '!$C$33:$K$42,6),"ERR"))</f>
        <v>3</v>
      </c>
      <c r="R346">
        <f ca="1">IF(AND($D$4="Weekday",$B$7="morning"),VLOOKUP('Simulation Array'!$B346,'Probability Reference Tables '!$C$12:$K$21,7),IF(AND($D$4="Weekday",$B$7="afternoon"),VLOOKUP('Simulation Array'!$B346,'Probability Reference Tables '!$C$33:$K$42,7),"ERR"))</f>
        <v>2</v>
      </c>
      <c r="S346">
        <f ca="1">IF(AND($D$4="Weekday",$B$7="morning"),VLOOKUP('Simulation Array'!$B346,'Probability Reference Tables '!$C$12:$K$21,8),IF(AND($D$4="Weekday",$B$7="afternoon"),VLOOKUP('Simulation Array'!$B346,'Probability Reference Tables '!$C$33:$K$42,8),"ERR"))</f>
        <v>1</v>
      </c>
      <c r="T346">
        <f ca="1">IF(AND($D$4="Weekday",$B$7="morning"),VLOOKUP('Simulation Array'!$B346,'Probability Reference Tables '!$C$12:$K$21,9),IF(AND($D$4="Weekday",$B$7="afternoon"),VLOOKUP('Simulation Array'!$B346,'Probability Reference Tables '!$C$33:$K$42,9),"ERR"))</f>
        <v>11</v>
      </c>
    </row>
    <row r="347" spans="1:20" x14ac:dyDescent="0.2">
      <c r="A347">
        <v>322</v>
      </c>
      <c r="B347" s="1">
        <f t="shared" ref="B347:I362" ca="1" si="25">RAND()</f>
        <v>0.15643105231379351</v>
      </c>
      <c r="C347" s="1">
        <f t="shared" ca="1" si="25"/>
        <v>0.17936621760077087</v>
      </c>
      <c r="D347" s="1">
        <f t="shared" ca="1" si="25"/>
        <v>0.12006661859697176</v>
      </c>
      <c r="E347" s="1">
        <f t="shared" ca="1" si="25"/>
        <v>0.72239281524096455</v>
      </c>
      <c r="F347" s="1">
        <f t="shared" ca="1" si="25"/>
        <v>0.53966449487488011</v>
      </c>
      <c r="G347" s="1">
        <f t="shared" ca="1" si="25"/>
        <v>0.22668943007131659</v>
      </c>
      <c r="H347" s="1">
        <f t="shared" ca="1" si="25"/>
        <v>4.1407419688736513E-2</v>
      </c>
      <c r="I347" s="1">
        <f t="shared" ca="1" si="25"/>
        <v>0.79247311879717897</v>
      </c>
      <c r="L347">
        <v>322</v>
      </c>
      <c r="M347">
        <f ca="1">IF(AND($D$4="Weekday",$B$7="morning"),VLOOKUP('Simulation Array'!$B347,'Probability Reference Tables '!$C$12:$K$21,2),IF(AND($D$4="Weekday",$B$7="afternoon"),VLOOKUP('Simulation Array'!$B347,'Probability Reference Tables '!$C$33:$K$42,2),"ERR"))</f>
        <v>1</v>
      </c>
      <c r="N347">
        <f ca="1">IF(AND($D$4="Weekday",$B$7="morning"),VLOOKUP('Simulation Array'!$B347,'Probability Reference Tables '!$C$12:$K$21,3),IF(AND($D$4="Weekday",$B$7="afternoon"),VLOOKUP('Simulation Array'!$B347,'Probability Reference Tables '!$C$33:$K$42,3),"ERR"))</f>
        <v>1</v>
      </c>
      <c r="O347">
        <f ca="1">IF(AND($D$4="Weekday",$B$7="morning"),VLOOKUP('Simulation Array'!$B347,'Probability Reference Tables '!$C$12:$K$21,4),IF(AND($D$4="Weekday",$B$7="afternoon"),VLOOKUP('Simulation Array'!$B347,'Probability Reference Tables '!$C$33:$K$42,4),"ERR"))</f>
        <v>1</v>
      </c>
      <c r="P347">
        <f ca="1">IF(AND($D$4="Weekday",$B$7="morning"),VLOOKUP('Simulation Array'!$B347,'Probability Reference Tables '!$C$12:$K$21,5),IF(AND($D$4="Weekday",$B$7="afternoon"),VLOOKUP('Simulation Array'!$B347,'Probability Reference Tables '!$C$33:$K$42,5),"ERR"))</f>
        <v>1</v>
      </c>
      <c r="Q347">
        <f ca="1">IF(AND($D$4="Weekday",$B$7="morning"),VLOOKUP('Simulation Array'!$B347,'Probability Reference Tables '!$C$12:$K$21,6),IF(AND($D$4="Weekday",$B$7="afternoon"),VLOOKUP('Simulation Array'!$B347,'Probability Reference Tables '!$C$33:$K$42,6),"ERR"))</f>
        <v>1</v>
      </c>
      <c r="R347">
        <f ca="1">IF(AND($D$4="Weekday",$B$7="morning"),VLOOKUP('Simulation Array'!$B347,'Probability Reference Tables '!$C$12:$K$21,7),IF(AND($D$4="Weekday",$B$7="afternoon"),VLOOKUP('Simulation Array'!$B347,'Probability Reference Tables '!$C$33:$K$42,7),"ERR"))</f>
        <v>1</v>
      </c>
      <c r="S347">
        <f ca="1">IF(AND($D$4="Weekday",$B$7="morning"),VLOOKUP('Simulation Array'!$B347,'Probability Reference Tables '!$C$12:$K$21,8),IF(AND($D$4="Weekday",$B$7="afternoon"),VLOOKUP('Simulation Array'!$B347,'Probability Reference Tables '!$C$33:$K$42,8),"ERR"))</f>
        <v>1</v>
      </c>
      <c r="T347">
        <f ca="1">IF(AND($D$4="Weekday",$B$7="morning"),VLOOKUP('Simulation Array'!$B347,'Probability Reference Tables '!$C$12:$K$21,9),IF(AND($D$4="Weekday",$B$7="afternoon"),VLOOKUP('Simulation Array'!$B347,'Probability Reference Tables '!$C$33:$K$42,9),"ERR"))</f>
        <v>1</v>
      </c>
    </row>
    <row r="348" spans="1:20" x14ac:dyDescent="0.2">
      <c r="A348">
        <v>323</v>
      </c>
      <c r="B348" s="1">
        <f t="shared" ca="1" si="25"/>
        <v>0.79397151203551042</v>
      </c>
      <c r="C348" s="1">
        <f t="shared" ca="1" si="25"/>
        <v>0.93595817115327762</v>
      </c>
      <c r="D348" s="1">
        <f t="shared" ca="1" si="25"/>
        <v>0.10075333059036418</v>
      </c>
      <c r="E348" s="1">
        <f t="shared" ca="1" si="25"/>
        <v>0.77698263275600254</v>
      </c>
      <c r="F348" s="1">
        <f t="shared" ca="1" si="25"/>
        <v>0.46578174827733021</v>
      </c>
      <c r="G348" s="1">
        <f t="shared" ca="1" si="25"/>
        <v>0.78318061377628456</v>
      </c>
      <c r="H348" s="1">
        <f t="shared" ca="1" si="25"/>
        <v>0.57417509209696937</v>
      </c>
      <c r="I348" s="1">
        <f t="shared" ca="1" si="25"/>
        <v>0.29915265382959932</v>
      </c>
      <c r="L348">
        <v>323</v>
      </c>
      <c r="M348">
        <f ca="1">IF(AND($D$4="Weekday",$B$7="morning"),VLOOKUP('Simulation Array'!$B348,'Probability Reference Tables '!$C$12:$K$21,2),IF(AND($D$4="Weekday",$B$7="afternoon"),VLOOKUP('Simulation Array'!$B348,'Probability Reference Tables '!$C$33:$K$42,2),"ERR"))</f>
        <v>3</v>
      </c>
      <c r="N348">
        <f ca="1">IF(AND($D$4="Weekday",$B$7="morning"),VLOOKUP('Simulation Array'!$B348,'Probability Reference Tables '!$C$12:$K$21,3),IF(AND($D$4="Weekday",$B$7="afternoon"),VLOOKUP('Simulation Array'!$B348,'Probability Reference Tables '!$C$33:$K$42,3),"ERR"))</f>
        <v>2</v>
      </c>
      <c r="O348">
        <f ca="1">IF(AND($D$4="Weekday",$B$7="morning"),VLOOKUP('Simulation Array'!$B348,'Probability Reference Tables '!$C$12:$K$21,4),IF(AND($D$4="Weekday",$B$7="afternoon"),VLOOKUP('Simulation Array'!$B348,'Probability Reference Tables '!$C$33:$K$42,4),"ERR"))</f>
        <v>5</v>
      </c>
      <c r="P348">
        <f ca="1">IF(AND($D$4="Weekday",$B$7="morning"),VLOOKUP('Simulation Array'!$B348,'Probability Reference Tables '!$C$12:$K$21,5),IF(AND($D$4="Weekday",$B$7="afternoon"),VLOOKUP('Simulation Array'!$B348,'Probability Reference Tables '!$C$33:$K$42,5),"ERR"))</f>
        <v>3</v>
      </c>
      <c r="Q348">
        <f ca="1">IF(AND($D$4="Weekday",$B$7="morning"),VLOOKUP('Simulation Array'!$B348,'Probability Reference Tables '!$C$12:$K$21,6),IF(AND($D$4="Weekday",$B$7="afternoon"),VLOOKUP('Simulation Array'!$B348,'Probability Reference Tables '!$C$33:$K$42,6),"ERR"))</f>
        <v>3</v>
      </c>
      <c r="R348">
        <f ca="1">IF(AND($D$4="Weekday",$B$7="morning"),VLOOKUP('Simulation Array'!$B348,'Probability Reference Tables '!$C$12:$K$21,7),IF(AND($D$4="Weekday",$B$7="afternoon"),VLOOKUP('Simulation Array'!$B348,'Probability Reference Tables '!$C$33:$K$42,7),"ERR"))</f>
        <v>2</v>
      </c>
      <c r="S348">
        <f ca="1">IF(AND($D$4="Weekday",$B$7="morning"),VLOOKUP('Simulation Array'!$B348,'Probability Reference Tables '!$C$12:$K$21,8),IF(AND($D$4="Weekday",$B$7="afternoon"),VLOOKUP('Simulation Array'!$B348,'Probability Reference Tables '!$C$33:$K$42,8),"ERR"))</f>
        <v>1</v>
      </c>
      <c r="T348">
        <f ca="1">IF(AND($D$4="Weekday",$B$7="morning"),VLOOKUP('Simulation Array'!$B348,'Probability Reference Tables '!$C$12:$K$21,9),IF(AND($D$4="Weekday",$B$7="afternoon"),VLOOKUP('Simulation Array'!$B348,'Probability Reference Tables '!$C$33:$K$42,9),"ERR"))</f>
        <v>10</v>
      </c>
    </row>
    <row r="349" spans="1:20" x14ac:dyDescent="0.2">
      <c r="A349">
        <v>324</v>
      </c>
      <c r="B349" s="1">
        <f t="shared" ca="1" si="25"/>
        <v>0.76418646450686722</v>
      </c>
      <c r="C349" s="1">
        <f t="shared" ca="1" si="25"/>
        <v>4.8705775346852942E-2</v>
      </c>
      <c r="D349" s="1">
        <f t="shared" ca="1" si="25"/>
        <v>0.50479527501243493</v>
      </c>
      <c r="E349" s="1">
        <f t="shared" ca="1" si="25"/>
        <v>4.6498828232200973E-3</v>
      </c>
      <c r="F349" s="1">
        <f t="shared" ca="1" si="25"/>
        <v>0.39181661008104385</v>
      </c>
      <c r="G349" s="1">
        <f t="shared" ca="1" si="25"/>
        <v>0.75254588398809752</v>
      </c>
      <c r="H349" s="1">
        <f t="shared" ca="1" si="25"/>
        <v>0.74082896445285906</v>
      </c>
      <c r="I349" s="1">
        <f t="shared" ca="1" si="25"/>
        <v>0.95948612359840679</v>
      </c>
      <c r="L349">
        <v>324</v>
      </c>
      <c r="M349">
        <f ca="1">IF(AND($D$4="Weekday",$B$7="morning"),VLOOKUP('Simulation Array'!$B349,'Probability Reference Tables '!$C$12:$K$21,2),IF(AND($D$4="Weekday",$B$7="afternoon"),VLOOKUP('Simulation Array'!$B349,'Probability Reference Tables '!$C$33:$K$42,2),"ERR"))</f>
        <v>3</v>
      </c>
      <c r="N349">
        <f ca="1">IF(AND($D$4="Weekday",$B$7="morning"),VLOOKUP('Simulation Array'!$B349,'Probability Reference Tables '!$C$12:$K$21,3),IF(AND($D$4="Weekday",$B$7="afternoon"),VLOOKUP('Simulation Array'!$B349,'Probability Reference Tables '!$C$33:$K$42,3),"ERR"))</f>
        <v>2</v>
      </c>
      <c r="O349">
        <f ca="1">IF(AND($D$4="Weekday",$B$7="morning"),VLOOKUP('Simulation Array'!$B349,'Probability Reference Tables '!$C$12:$K$21,4),IF(AND($D$4="Weekday",$B$7="afternoon"),VLOOKUP('Simulation Array'!$B349,'Probability Reference Tables '!$C$33:$K$42,4),"ERR"))</f>
        <v>5</v>
      </c>
      <c r="P349">
        <f ca="1">IF(AND($D$4="Weekday",$B$7="morning"),VLOOKUP('Simulation Array'!$B349,'Probability Reference Tables '!$C$12:$K$21,5),IF(AND($D$4="Weekday",$B$7="afternoon"),VLOOKUP('Simulation Array'!$B349,'Probability Reference Tables '!$C$33:$K$42,5),"ERR"))</f>
        <v>3</v>
      </c>
      <c r="Q349">
        <f ca="1">IF(AND($D$4="Weekday",$B$7="morning"),VLOOKUP('Simulation Array'!$B349,'Probability Reference Tables '!$C$12:$K$21,6),IF(AND($D$4="Weekday",$B$7="afternoon"),VLOOKUP('Simulation Array'!$B349,'Probability Reference Tables '!$C$33:$K$42,6),"ERR"))</f>
        <v>3</v>
      </c>
      <c r="R349">
        <f ca="1">IF(AND($D$4="Weekday",$B$7="morning"),VLOOKUP('Simulation Array'!$B349,'Probability Reference Tables '!$C$12:$K$21,7),IF(AND($D$4="Weekday",$B$7="afternoon"),VLOOKUP('Simulation Array'!$B349,'Probability Reference Tables '!$C$33:$K$42,7),"ERR"))</f>
        <v>2</v>
      </c>
      <c r="S349">
        <f ca="1">IF(AND($D$4="Weekday",$B$7="morning"),VLOOKUP('Simulation Array'!$B349,'Probability Reference Tables '!$C$12:$K$21,8),IF(AND($D$4="Weekday",$B$7="afternoon"),VLOOKUP('Simulation Array'!$B349,'Probability Reference Tables '!$C$33:$K$42,8),"ERR"))</f>
        <v>1</v>
      </c>
      <c r="T349">
        <f ca="1">IF(AND($D$4="Weekday",$B$7="morning"),VLOOKUP('Simulation Array'!$B349,'Probability Reference Tables '!$C$12:$K$21,9),IF(AND($D$4="Weekday",$B$7="afternoon"),VLOOKUP('Simulation Array'!$B349,'Probability Reference Tables '!$C$33:$K$42,9),"ERR"))</f>
        <v>10</v>
      </c>
    </row>
    <row r="350" spans="1:20" x14ac:dyDescent="0.2">
      <c r="A350">
        <v>325</v>
      </c>
      <c r="B350" s="1">
        <f t="shared" ca="1" si="25"/>
        <v>0.72573066343738457</v>
      </c>
      <c r="C350" s="1">
        <f t="shared" ca="1" si="25"/>
        <v>0.7060881007370724</v>
      </c>
      <c r="D350" s="1">
        <f t="shared" ca="1" si="25"/>
        <v>0.48533510214797959</v>
      </c>
      <c r="E350" s="1">
        <f t="shared" ca="1" si="25"/>
        <v>0.68230475354601705</v>
      </c>
      <c r="F350" s="1">
        <f t="shared" ca="1" si="25"/>
        <v>0.87180907136522057</v>
      </c>
      <c r="G350" s="1">
        <f t="shared" ca="1" si="25"/>
        <v>0.36878094496080727</v>
      </c>
      <c r="H350" s="1">
        <f t="shared" ca="1" si="25"/>
        <v>0.47415040519812313</v>
      </c>
      <c r="I350" s="1">
        <f t="shared" ca="1" si="25"/>
        <v>0.50634555131580083</v>
      </c>
      <c r="L350">
        <v>325</v>
      </c>
      <c r="M350">
        <f ca="1">IF(AND($D$4="Weekday",$B$7="morning"),VLOOKUP('Simulation Array'!$B350,'Probability Reference Tables '!$C$12:$K$21,2),IF(AND($D$4="Weekday",$B$7="afternoon"),VLOOKUP('Simulation Array'!$B350,'Probability Reference Tables '!$C$33:$K$42,2),"ERR"))</f>
        <v>3</v>
      </c>
      <c r="N350">
        <f ca="1">IF(AND($D$4="Weekday",$B$7="morning"),VLOOKUP('Simulation Array'!$B350,'Probability Reference Tables '!$C$12:$K$21,3),IF(AND($D$4="Weekday",$B$7="afternoon"),VLOOKUP('Simulation Array'!$B350,'Probability Reference Tables '!$C$33:$K$42,3),"ERR"))</f>
        <v>2</v>
      </c>
      <c r="O350">
        <f ca="1">IF(AND($D$4="Weekday",$B$7="morning"),VLOOKUP('Simulation Array'!$B350,'Probability Reference Tables '!$C$12:$K$21,4),IF(AND($D$4="Weekday",$B$7="afternoon"),VLOOKUP('Simulation Array'!$B350,'Probability Reference Tables '!$C$33:$K$42,4),"ERR"))</f>
        <v>4</v>
      </c>
      <c r="P350">
        <f ca="1">IF(AND($D$4="Weekday",$B$7="morning"),VLOOKUP('Simulation Array'!$B350,'Probability Reference Tables '!$C$12:$K$21,5),IF(AND($D$4="Weekday",$B$7="afternoon"),VLOOKUP('Simulation Array'!$B350,'Probability Reference Tables '!$C$33:$K$42,5),"ERR"))</f>
        <v>2</v>
      </c>
      <c r="Q350">
        <f ca="1">IF(AND($D$4="Weekday",$B$7="morning"),VLOOKUP('Simulation Array'!$B350,'Probability Reference Tables '!$C$12:$K$21,6),IF(AND($D$4="Weekday",$B$7="afternoon"),VLOOKUP('Simulation Array'!$B350,'Probability Reference Tables '!$C$33:$K$42,6),"ERR"))</f>
        <v>2</v>
      </c>
      <c r="R350">
        <f ca="1">IF(AND($D$4="Weekday",$B$7="morning"),VLOOKUP('Simulation Array'!$B350,'Probability Reference Tables '!$C$12:$K$21,7),IF(AND($D$4="Weekday",$B$7="afternoon"),VLOOKUP('Simulation Array'!$B350,'Probability Reference Tables '!$C$33:$K$42,7),"ERR"))</f>
        <v>1</v>
      </c>
      <c r="S350">
        <f ca="1">IF(AND($D$4="Weekday",$B$7="morning"),VLOOKUP('Simulation Array'!$B350,'Probability Reference Tables '!$C$12:$K$21,8),IF(AND($D$4="Weekday",$B$7="afternoon"),VLOOKUP('Simulation Array'!$B350,'Probability Reference Tables '!$C$33:$K$42,8),"ERR"))</f>
        <v>1</v>
      </c>
      <c r="T350">
        <f ca="1">IF(AND($D$4="Weekday",$B$7="morning"),VLOOKUP('Simulation Array'!$B350,'Probability Reference Tables '!$C$12:$K$21,9),IF(AND($D$4="Weekday",$B$7="afternoon"),VLOOKUP('Simulation Array'!$B350,'Probability Reference Tables '!$C$33:$K$42,9),"ERR"))</f>
        <v>8</v>
      </c>
    </row>
    <row r="351" spans="1:20" x14ac:dyDescent="0.2">
      <c r="A351">
        <v>326</v>
      </c>
      <c r="B351" s="1">
        <f t="shared" ca="1" si="25"/>
        <v>0.81336295699230121</v>
      </c>
      <c r="C351" s="1">
        <f t="shared" ca="1" si="25"/>
        <v>0.6507179698361939</v>
      </c>
      <c r="D351" s="1">
        <f t="shared" ca="1" si="25"/>
        <v>5.1597200630814077E-3</v>
      </c>
      <c r="E351" s="1">
        <f t="shared" ca="1" si="25"/>
        <v>0.87622608732964602</v>
      </c>
      <c r="F351" s="1">
        <f t="shared" ca="1" si="25"/>
        <v>0.69874438849901876</v>
      </c>
      <c r="G351" s="1">
        <f t="shared" ca="1" si="25"/>
        <v>0.35873706966193319</v>
      </c>
      <c r="H351" s="1">
        <f t="shared" ca="1" si="25"/>
        <v>0.16020739081358604</v>
      </c>
      <c r="I351" s="1">
        <f t="shared" ca="1" si="25"/>
        <v>0.4379322151136551</v>
      </c>
      <c r="L351">
        <v>326</v>
      </c>
      <c r="M351">
        <f ca="1">IF(AND($D$4="Weekday",$B$7="morning"),VLOOKUP('Simulation Array'!$B351,'Probability Reference Tables '!$C$12:$K$21,2),IF(AND($D$4="Weekday",$B$7="afternoon"),VLOOKUP('Simulation Array'!$B351,'Probability Reference Tables '!$C$33:$K$42,2),"ERR"))</f>
        <v>3</v>
      </c>
      <c r="N351">
        <f ca="1">IF(AND($D$4="Weekday",$B$7="morning"),VLOOKUP('Simulation Array'!$B351,'Probability Reference Tables '!$C$12:$K$21,3),IF(AND($D$4="Weekday",$B$7="afternoon"),VLOOKUP('Simulation Array'!$B351,'Probability Reference Tables '!$C$33:$K$42,3),"ERR"))</f>
        <v>2</v>
      </c>
      <c r="O351">
        <f ca="1">IF(AND($D$4="Weekday",$B$7="morning"),VLOOKUP('Simulation Array'!$B351,'Probability Reference Tables '!$C$12:$K$21,4),IF(AND($D$4="Weekday",$B$7="afternoon"),VLOOKUP('Simulation Array'!$B351,'Probability Reference Tables '!$C$33:$K$42,4),"ERR"))</f>
        <v>5</v>
      </c>
      <c r="P351">
        <f ca="1">IF(AND($D$4="Weekday",$B$7="morning"),VLOOKUP('Simulation Array'!$B351,'Probability Reference Tables '!$C$12:$K$21,5),IF(AND($D$4="Weekday",$B$7="afternoon"),VLOOKUP('Simulation Array'!$B351,'Probability Reference Tables '!$C$33:$K$42,5),"ERR"))</f>
        <v>3</v>
      </c>
      <c r="Q351">
        <f ca="1">IF(AND($D$4="Weekday",$B$7="morning"),VLOOKUP('Simulation Array'!$B351,'Probability Reference Tables '!$C$12:$K$21,6),IF(AND($D$4="Weekday",$B$7="afternoon"),VLOOKUP('Simulation Array'!$B351,'Probability Reference Tables '!$C$33:$K$42,6),"ERR"))</f>
        <v>3</v>
      </c>
      <c r="R351">
        <f ca="1">IF(AND($D$4="Weekday",$B$7="morning"),VLOOKUP('Simulation Array'!$B351,'Probability Reference Tables '!$C$12:$K$21,7),IF(AND($D$4="Weekday",$B$7="afternoon"),VLOOKUP('Simulation Array'!$B351,'Probability Reference Tables '!$C$33:$K$42,7),"ERR"))</f>
        <v>2</v>
      </c>
      <c r="S351">
        <f ca="1">IF(AND($D$4="Weekday",$B$7="morning"),VLOOKUP('Simulation Array'!$B351,'Probability Reference Tables '!$C$12:$K$21,8),IF(AND($D$4="Weekday",$B$7="afternoon"),VLOOKUP('Simulation Array'!$B351,'Probability Reference Tables '!$C$33:$K$42,8),"ERR"))</f>
        <v>1</v>
      </c>
      <c r="T351">
        <f ca="1">IF(AND($D$4="Weekday",$B$7="morning"),VLOOKUP('Simulation Array'!$B351,'Probability Reference Tables '!$C$12:$K$21,9),IF(AND($D$4="Weekday",$B$7="afternoon"),VLOOKUP('Simulation Array'!$B351,'Probability Reference Tables '!$C$33:$K$42,9),"ERR"))</f>
        <v>10</v>
      </c>
    </row>
    <row r="352" spans="1:20" x14ac:dyDescent="0.2">
      <c r="A352">
        <v>327</v>
      </c>
      <c r="B352" s="1">
        <f t="shared" ca="1" si="25"/>
        <v>0.90256131819034735</v>
      </c>
      <c r="C352" s="1">
        <f t="shared" ca="1" si="25"/>
        <v>0.66957291114923401</v>
      </c>
      <c r="D352" s="1">
        <f t="shared" ca="1" si="25"/>
        <v>0.23888008630305713</v>
      </c>
      <c r="E352" s="1">
        <f t="shared" ca="1" si="25"/>
        <v>0.90103227665237762</v>
      </c>
      <c r="F352" s="1">
        <f t="shared" ca="1" si="25"/>
        <v>0.65823214106447214</v>
      </c>
      <c r="G352" s="1">
        <f t="shared" ca="1" si="25"/>
        <v>6.3217999862670626E-2</v>
      </c>
      <c r="H352" s="1">
        <f t="shared" ca="1" si="25"/>
        <v>0.25685305756588772</v>
      </c>
      <c r="I352" s="1">
        <f t="shared" ca="1" si="25"/>
        <v>0.53826020949076381</v>
      </c>
      <c r="L352">
        <v>327</v>
      </c>
      <c r="M352">
        <f ca="1">IF(AND($D$4="Weekday",$B$7="morning"),VLOOKUP('Simulation Array'!$B352,'Probability Reference Tables '!$C$12:$K$21,2),IF(AND($D$4="Weekday",$B$7="afternoon"),VLOOKUP('Simulation Array'!$B352,'Probability Reference Tables '!$C$33:$K$42,2),"ERR"))</f>
        <v>4</v>
      </c>
      <c r="N352">
        <f ca="1">IF(AND($D$4="Weekday",$B$7="morning"),VLOOKUP('Simulation Array'!$B352,'Probability Reference Tables '!$C$12:$K$21,3),IF(AND($D$4="Weekday",$B$7="afternoon"),VLOOKUP('Simulation Array'!$B352,'Probability Reference Tables '!$C$33:$K$42,3),"ERR"))</f>
        <v>2</v>
      </c>
      <c r="O352">
        <f ca="1">IF(AND($D$4="Weekday",$B$7="morning"),VLOOKUP('Simulation Array'!$B352,'Probability Reference Tables '!$C$12:$K$21,4),IF(AND($D$4="Weekday",$B$7="afternoon"),VLOOKUP('Simulation Array'!$B352,'Probability Reference Tables '!$C$33:$K$42,4),"ERR"))</f>
        <v>6</v>
      </c>
      <c r="P352">
        <f ca="1">IF(AND($D$4="Weekday",$B$7="morning"),VLOOKUP('Simulation Array'!$B352,'Probability Reference Tables '!$C$12:$K$21,5),IF(AND($D$4="Weekday",$B$7="afternoon"),VLOOKUP('Simulation Array'!$B352,'Probability Reference Tables '!$C$33:$K$42,5),"ERR"))</f>
        <v>4</v>
      </c>
      <c r="Q352">
        <f ca="1">IF(AND($D$4="Weekday",$B$7="morning"),VLOOKUP('Simulation Array'!$B352,'Probability Reference Tables '!$C$12:$K$21,6),IF(AND($D$4="Weekday",$B$7="afternoon"),VLOOKUP('Simulation Array'!$B352,'Probability Reference Tables '!$C$33:$K$42,6),"ERR"))</f>
        <v>3</v>
      </c>
      <c r="R352">
        <f ca="1">IF(AND($D$4="Weekday",$B$7="morning"),VLOOKUP('Simulation Array'!$B352,'Probability Reference Tables '!$C$12:$K$21,7),IF(AND($D$4="Weekday",$B$7="afternoon"),VLOOKUP('Simulation Array'!$B352,'Probability Reference Tables '!$C$33:$K$42,7),"ERR"))</f>
        <v>2</v>
      </c>
      <c r="S352">
        <f ca="1">IF(AND($D$4="Weekday",$B$7="morning"),VLOOKUP('Simulation Array'!$B352,'Probability Reference Tables '!$C$12:$K$21,8),IF(AND($D$4="Weekday",$B$7="afternoon"),VLOOKUP('Simulation Array'!$B352,'Probability Reference Tables '!$C$33:$K$42,8),"ERR"))</f>
        <v>1</v>
      </c>
      <c r="T352">
        <f ca="1">IF(AND($D$4="Weekday",$B$7="morning"),VLOOKUP('Simulation Array'!$B352,'Probability Reference Tables '!$C$12:$K$21,9),IF(AND($D$4="Weekday",$B$7="afternoon"),VLOOKUP('Simulation Array'!$B352,'Probability Reference Tables '!$C$33:$K$42,9),"ERR"))</f>
        <v>11</v>
      </c>
    </row>
    <row r="353" spans="1:20" x14ac:dyDescent="0.2">
      <c r="A353">
        <v>328</v>
      </c>
      <c r="B353" s="1">
        <f t="shared" ca="1" si="25"/>
        <v>0.24349740826024324</v>
      </c>
      <c r="C353" s="1">
        <f t="shared" ca="1" si="25"/>
        <v>0.18783818104695948</v>
      </c>
      <c r="D353" s="1">
        <f t="shared" ca="1" si="25"/>
        <v>0.32202082821956823</v>
      </c>
      <c r="E353" s="1">
        <f t="shared" ca="1" si="25"/>
        <v>0.81259813064686481</v>
      </c>
      <c r="F353" s="1">
        <f t="shared" ca="1" si="25"/>
        <v>0.67081100389154613</v>
      </c>
      <c r="G353" s="1">
        <f t="shared" ca="1" si="25"/>
        <v>0.98237872308105767</v>
      </c>
      <c r="H353" s="1">
        <f t="shared" ca="1" si="25"/>
        <v>7.7847757431808828E-2</v>
      </c>
      <c r="I353" s="1">
        <f t="shared" ca="1" si="25"/>
        <v>0.13319164192562838</v>
      </c>
      <c r="L353">
        <v>328</v>
      </c>
      <c r="M353">
        <f ca="1">IF(AND($D$4="Weekday",$B$7="morning"),VLOOKUP('Simulation Array'!$B353,'Probability Reference Tables '!$C$12:$K$21,2),IF(AND($D$4="Weekday",$B$7="afternoon"),VLOOKUP('Simulation Array'!$B353,'Probability Reference Tables '!$C$33:$K$42,2),"ERR"))</f>
        <v>1</v>
      </c>
      <c r="N353">
        <f ca="1">IF(AND($D$4="Weekday",$B$7="morning"),VLOOKUP('Simulation Array'!$B353,'Probability Reference Tables '!$C$12:$K$21,3),IF(AND($D$4="Weekday",$B$7="afternoon"),VLOOKUP('Simulation Array'!$B353,'Probability Reference Tables '!$C$33:$K$42,3),"ERR"))</f>
        <v>1</v>
      </c>
      <c r="O353">
        <f ca="1">IF(AND($D$4="Weekday",$B$7="morning"),VLOOKUP('Simulation Array'!$B353,'Probability Reference Tables '!$C$12:$K$21,4),IF(AND($D$4="Weekday",$B$7="afternoon"),VLOOKUP('Simulation Array'!$B353,'Probability Reference Tables '!$C$33:$K$42,4),"ERR"))</f>
        <v>1</v>
      </c>
      <c r="P353">
        <f ca="1">IF(AND($D$4="Weekday",$B$7="morning"),VLOOKUP('Simulation Array'!$B353,'Probability Reference Tables '!$C$12:$K$21,5),IF(AND($D$4="Weekday",$B$7="afternoon"),VLOOKUP('Simulation Array'!$B353,'Probability Reference Tables '!$C$33:$K$42,5),"ERR"))</f>
        <v>1</v>
      </c>
      <c r="Q353">
        <f ca="1">IF(AND($D$4="Weekday",$B$7="morning"),VLOOKUP('Simulation Array'!$B353,'Probability Reference Tables '!$C$12:$K$21,6),IF(AND($D$4="Weekday",$B$7="afternoon"),VLOOKUP('Simulation Array'!$B353,'Probability Reference Tables '!$C$33:$K$42,6),"ERR"))</f>
        <v>1</v>
      </c>
      <c r="R353">
        <f ca="1">IF(AND($D$4="Weekday",$B$7="morning"),VLOOKUP('Simulation Array'!$B353,'Probability Reference Tables '!$C$12:$K$21,7),IF(AND($D$4="Weekday",$B$7="afternoon"),VLOOKUP('Simulation Array'!$B353,'Probability Reference Tables '!$C$33:$K$42,7),"ERR"))</f>
        <v>1</v>
      </c>
      <c r="S353">
        <f ca="1">IF(AND($D$4="Weekday",$B$7="morning"),VLOOKUP('Simulation Array'!$B353,'Probability Reference Tables '!$C$12:$K$21,8),IF(AND($D$4="Weekday",$B$7="afternoon"),VLOOKUP('Simulation Array'!$B353,'Probability Reference Tables '!$C$33:$K$42,8),"ERR"))</f>
        <v>1</v>
      </c>
      <c r="T353">
        <f ca="1">IF(AND($D$4="Weekday",$B$7="morning"),VLOOKUP('Simulation Array'!$B353,'Probability Reference Tables '!$C$12:$K$21,9),IF(AND($D$4="Weekday",$B$7="afternoon"),VLOOKUP('Simulation Array'!$B353,'Probability Reference Tables '!$C$33:$K$42,9),"ERR"))</f>
        <v>1</v>
      </c>
    </row>
    <row r="354" spans="1:20" x14ac:dyDescent="0.2">
      <c r="A354">
        <v>329</v>
      </c>
      <c r="B354" s="1">
        <f t="shared" ca="1" si="25"/>
        <v>0.9071598188268466</v>
      </c>
      <c r="C354" s="1">
        <f t="shared" ca="1" si="25"/>
        <v>0.78605986778403558</v>
      </c>
      <c r="D354" s="1">
        <f t="shared" ca="1" si="25"/>
        <v>0.50459366460428867</v>
      </c>
      <c r="E354" s="1">
        <f t="shared" ca="1" si="25"/>
        <v>0.61593385822560753</v>
      </c>
      <c r="F354" s="1">
        <f t="shared" ca="1" si="25"/>
        <v>0.19541338763159166</v>
      </c>
      <c r="G354" s="1">
        <f t="shared" ca="1" si="25"/>
        <v>0.59829826496487915</v>
      </c>
      <c r="H354" s="1">
        <f t="shared" ca="1" si="25"/>
        <v>0.64922489693272922</v>
      </c>
      <c r="I354" s="1">
        <f t="shared" ca="1" si="25"/>
        <v>0.98845942804190079</v>
      </c>
      <c r="L354">
        <v>329</v>
      </c>
      <c r="M354">
        <f ca="1">IF(AND($D$4="Weekday",$B$7="morning"),VLOOKUP('Simulation Array'!$B354,'Probability Reference Tables '!$C$12:$K$21,2),IF(AND($D$4="Weekday",$B$7="afternoon"),VLOOKUP('Simulation Array'!$B354,'Probability Reference Tables '!$C$33:$K$42,2),"ERR"))</f>
        <v>4</v>
      </c>
      <c r="N354">
        <f ca="1">IF(AND($D$4="Weekday",$B$7="morning"),VLOOKUP('Simulation Array'!$B354,'Probability Reference Tables '!$C$12:$K$21,3),IF(AND($D$4="Weekday",$B$7="afternoon"),VLOOKUP('Simulation Array'!$B354,'Probability Reference Tables '!$C$33:$K$42,3),"ERR"))</f>
        <v>2</v>
      </c>
      <c r="O354">
        <f ca="1">IF(AND($D$4="Weekday",$B$7="morning"),VLOOKUP('Simulation Array'!$B354,'Probability Reference Tables '!$C$12:$K$21,4),IF(AND($D$4="Weekday",$B$7="afternoon"),VLOOKUP('Simulation Array'!$B354,'Probability Reference Tables '!$C$33:$K$42,4),"ERR"))</f>
        <v>6</v>
      </c>
      <c r="P354">
        <f ca="1">IF(AND($D$4="Weekday",$B$7="morning"),VLOOKUP('Simulation Array'!$B354,'Probability Reference Tables '!$C$12:$K$21,5),IF(AND($D$4="Weekday",$B$7="afternoon"),VLOOKUP('Simulation Array'!$B354,'Probability Reference Tables '!$C$33:$K$42,5),"ERR"))</f>
        <v>4</v>
      </c>
      <c r="Q354">
        <f ca="1">IF(AND($D$4="Weekday",$B$7="morning"),VLOOKUP('Simulation Array'!$B354,'Probability Reference Tables '!$C$12:$K$21,6),IF(AND($D$4="Weekday",$B$7="afternoon"),VLOOKUP('Simulation Array'!$B354,'Probability Reference Tables '!$C$33:$K$42,6),"ERR"))</f>
        <v>3</v>
      </c>
      <c r="R354">
        <f ca="1">IF(AND($D$4="Weekday",$B$7="morning"),VLOOKUP('Simulation Array'!$B354,'Probability Reference Tables '!$C$12:$K$21,7),IF(AND($D$4="Weekday",$B$7="afternoon"),VLOOKUP('Simulation Array'!$B354,'Probability Reference Tables '!$C$33:$K$42,7),"ERR"))</f>
        <v>2</v>
      </c>
      <c r="S354">
        <f ca="1">IF(AND($D$4="Weekday",$B$7="morning"),VLOOKUP('Simulation Array'!$B354,'Probability Reference Tables '!$C$12:$K$21,8),IF(AND($D$4="Weekday",$B$7="afternoon"),VLOOKUP('Simulation Array'!$B354,'Probability Reference Tables '!$C$33:$K$42,8),"ERR"))</f>
        <v>1</v>
      </c>
      <c r="T354">
        <f ca="1">IF(AND($D$4="Weekday",$B$7="morning"),VLOOKUP('Simulation Array'!$B354,'Probability Reference Tables '!$C$12:$K$21,9),IF(AND($D$4="Weekday",$B$7="afternoon"),VLOOKUP('Simulation Array'!$B354,'Probability Reference Tables '!$C$33:$K$42,9),"ERR"))</f>
        <v>11</v>
      </c>
    </row>
    <row r="355" spans="1:20" x14ac:dyDescent="0.2">
      <c r="A355">
        <v>330</v>
      </c>
      <c r="B355" s="1">
        <f t="shared" ca="1" si="25"/>
        <v>6.3238861110622713E-3</v>
      </c>
      <c r="C355" s="1">
        <f t="shared" ca="1" si="25"/>
        <v>0.37599282250517374</v>
      </c>
      <c r="D355" s="1">
        <f t="shared" ca="1" si="25"/>
        <v>0.61697114967934574</v>
      </c>
      <c r="E355" s="1">
        <f t="shared" ca="1" si="25"/>
        <v>0.55074617270737436</v>
      </c>
      <c r="F355" s="1">
        <f t="shared" ca="1" si="25"/>
        <v>7.777014899952861E-3</v>
      </c>
      <c r="G355" s="1">
        <f t="shared" ca="1" si="25"/>
        <v>0.3460493831147774</v>
      </c>
      <c r="H355" s="1">
        <f t="shared" ca="1" si="25"/>
        <v>0.103634363084256</v>
      </c>
      <c r="I355" s="1">
        <f t="shared" ca="1" si="25"/>
        <v>0.87844874435303533</v>
      </c>
      <c r="L355">
        <v>330</v>
      </c>
      <c r="M355">
        <f ca="1">IF(AND($D$4="Weekday",$B$7="morning"),VLOOKUP('Simulation Array'!$B355,'Probability Reference Tables '!$C$12:$K$21,2),IF(AND($D$4="Weekday",$B$7="afternoon"),VLOOKUP('Simulation Array'!$B355,'Probability Reference Tables '!$C$33:$K$42,2),"ERR"))</f>
        <v>1</v>
      </c>
      <c r="N355">
        <f ca="1">IF(AND($D$4="Weekday",$B$7="morning"),VLOOKUP('Simulation Array'!$B355,'Probability Reference Tables '!$C$12:$K$21,3),IF(AND($D$4="Weekday",$B$7="afternoon"),VLOOKUP('Simulation Array'!$B355,'Probability Reference Tables '!$C$33:$K$42,3),"ERR"))</f>
        <v>1</v>
      </c>
      <c r="O355">
        <f ca="1">IF(AND($D$4="Weekday",$B$7="morning"),VLOOKUP('Simulation Array'!$B355,'Probability Reference Tables '!$C$12:$K$21,4),IF(AND($D$4="Weekday",$B$7="afternoon"),VLOOKUP('Simulation Array'!$B355,'Probability Reference Tables '!$C$33:$K$42,4),"ERR"))</f>
        <v>1</v>
      </c>
      <c r="P355">
        <f ca="1">IF(AND($D$4="Weekday",$B$7="morning"),VLOOKUP('Simulation Array'!$B355,'Probability Reference Tables '!$C$12:$K$21,5),IF(AND($D$4="Weekday",$B$7="afternoon"),VLOOKUP('Simulation Array'!$B355,'Probability Reference Tables '!$C$33:$K$42,5),"ERR"))</f>
        <v>1</v>
      </c>
      <c r="Q355">
        <f ca="1">IF(AND($D$4="Weekday",$B$7="morning"),VLOOKUP('Simulation Array'!$B355,'Probability Reference Tables '!$C$12:$K$21,6),IF(AND($D$4="Weekday",$B$7="afternoon"),VLOOKUP('Simulation Array'!$B355,'Probability Reference Tables '!$C$33:$K$42,6),"ERR"))</f>
        <v>1</v>
      </c>
      <c r="R355">
        <f ca="1">IF(AND($D$4="Weekday",$B$7="morning"),VLOOKUP('Simulation Array'!$B355,'Probability Reference Tables '!$C$12:$K$21,7),IF(AND($D$4="Weekday",$B$7="afternoon"),VLOOKUP('Simulation Array'!$B355,'Probability Reference Tables '!$C$33:$K$42,7),"ERR"))</f>
        <v>1</v>
      </c>
      <c r="S355">
        <f ca="1">IF(AND($D$4="Weekday",$B$7="morning"),VLOOKUP('Simulation Array'!$B355,'Probability Reference Tables '!$C$12:$K$21,8),IF(AND($D$4="Weekday",$B$7="afternoon"),VLOOKUP('Simulation Array'!$B355,'Probability Reference Tables '!$C$33:$K$42,8),"ERR"))</f>
        <v>1</v>
      </c>
      <c r="T355">
        <f ca="1">IF(AND($D$4="Weekday",$B$7="morning"),VLOOKUP('Simulation Array'!$B355,'Probability Reference Tables '!$C$12:$K$21,9),IF(AND($D$4="Weekday",$B$7="afternoon"),VLOOKUP('Simulation Array'!$B355,'Probability Reference Tables '!$C$33:$K$42,9),"ERR"))</f>
        <v>0</v>
      </c>
    </row>
    <row r="356" spans="1:20" x14ac:dyDescent="0.2">
      <c r="A356">
        <v>331</v>
      </c>
      <c r="B356" s="1">
        <f t="shared" ca="1" si="25"/>
        <v>0.91969064224444552</v>
      </c>
      <c r="C356" s="1">
        <f t="shared" ca="1" si="25"/>
        <v>0.77421605154433304</v>
      </c>
      <c r="D356" s="1">
        <f t="shared" ca="1" si="25"/>
        <v>0.83056230315075186</v>
      </c>
      <c r="E356" s="1">
        <f t="shared" ca="1" si="25"/>
        <v>0.59530573734248737</v>
      </c>
      <c r="F356" s="1">
        <f t="shared" ca="1" si="25"/>
        <v>0.58765797301157052</v>
      </c>
      <c r="G356" s="1">
        <f t="shared" ca="1" si="25"/>
        <v>0.92790438519971508</v>
      </c>
      <c r="H356" s="1">
        <f t="shared" ca="1" si="25"/>
        <v>7.6849806047831093E-2</v>
      </c>
      <c r="I356" s="1">
        <f t="shared" ca="1" si="25"/>
        <v>0.67454782721995732</v>
      </c>
      <c r="L356">
        <v>331</v>
      </c>
      <c r="M356">
        <f ca="1">IF(AND($D$4="Weekday",$B$7="morning"),VLOOKUP('Simulation Array'!$B356,'Probability Reference Tables '!$C$12:$K$21,2),IF(AND($D$4="Weekday",$B$7="afternoon"),VLOOKUP('Simulation Array'!$B356,'Probability Reference Tables '!$C$33:$K$42,2),"ERR"))</f>
        <v>4</v>
      </c>
      <c r="N356">
        <f ca="1">IF(AND($D$4="Weekday",$B$7="morning"),VLOOKUP('Simulation Array'!$B356,'Probability Reference Tables '!$C$12:$K$21,3),IF(AND($D$4="Weekday",$B$7="afternoon"),VLOOKUP('Simulation Array'!$B356,'Probability Reference Tables '!$C$33:$K$42,3),"ERR"))</f>
        <v>2</v>
      </c>
      <c r="O356">
        <f ca="1">IF(AND($D$4="Weekday",$B$7="morning"),VLOOKUP('Simulation Array'!$B356,'Probability Reference Tables '!$C$12:$K$21,4),IF(AND($D$4="Weekday",$B$7="afternoon"),VLOOKUP('Simulation Array'!$B356,'Probability Reference Tables '!$C$33:$K$42,4),"ERR"))</f>
        <v>6</v>
      </c>
      <c r="P356">
        <f ca="1">IF(AND($D$4="Weekday",$B$7="morning"),VLOOKUP('Simulation Array'!$B356,'Probability Reference Tables '!$C$12:$K$21,5),IF(AND($D$4="Weekday",$B$7="afternoon"),VLOOKUP('Simulation Array'!$B356,'Probability Reference Tables '!$C$33:$K$42,5),"ERR"))</f>
        <v>4</v>
      </c>
      <c r="Q356">
        <f ca="1">IF(AND($D$4="Weekday",$B$7="morning"),VLOOKUP('Simulation Array'!$B356,'Probability Reference Tables '!$C$12:$K$21,6),IF(AND($D$4="Weekday",$B$7="afternoon"),VLOOKUP('Simulation Array'!$B356,'Probability Reference Tables '!$C$33:$K$42,6),"ERR"))</f>
        <v>3</v>
      </c>
      <c r="R356">
        <f ca="1">IF(AND($D$4="Weekday",$B$7="morning"),VLOOKUP('Simulation Array'!$B356,'Probability Reference Tables '!$C$12:$K$21,7),IF(AND($D$4="Weekday",$B$7="afternoon"),VLOOKUP('Simulation Array'!$B356,'Probability Reference Tables '!$C$33:$K$42,7),"ERR"))</f>
        <v>2</v>
      </c>
      <c r="S356">
        <f ca="1">IF(AND($D$4="Weekday",$B$7="morning"),VLOOKUP('Simulation Array'!$B356,'Probability Reference Tables '!$C$12:$K$21,8),IF(AND($D$4="Weekday",$B$7="afternoon"),VLOOKUP('Simulation Array'!$B356,'Probability Reference Tables '!$C$33:$K$42,8),"ERR"))</f>
        <v>1</v>
      </c>
      <c r="T356">
        <f ca="1">IF(AND($D$4="Weekday",$B$7="morning"),VLOOKUP('Simulation Array'!$B356,'Probability Reference Tables '!$C$12:$K$21,9),IF(AND($D$4="Weekday",$B$7="afternoon"),VLOOKUP('Simulation Array'!$B356,'Probability Reference Tables '!$C$33:$K$42,9),"ERR"))</f>
        <v>11</v>
      </c>
    </row>
    <row r="357" spans="1:20" x14ac:dyDescent="0.2">
      <c r="A357">
        <v>332</v>
      </c>
      <c r="B357" s="1">
        <f t="shared" ca="1" si="25"/>
        <v>0.44217930904521152</v>
      </c>
      <c r="C357" s="1">
        <f t="shared" ca="1" si="25"/>
        <v>0.45574845172045941</v>
      </c>
      <c r="D357" s="1">
        <f t="shared" ca="1" si="25"/>
        <v>0.98883712965190285</v>
      </c>
      <c r="E357" s="1">
        <f t="shared" ca="1" si="25"/>
        <v>2.3828797672236557E-2</v>
      </c>
      <c r="F357" s="1">
        <f t="shared" ca="1" si="25"/>
        <v>0.1791451457659623</v>
      </c>
      <c r="G357" s="1">
        <f t="shared" ca="1" si="25"/>
        <v>0.94241059413773809</v>
      </c>
      <c r="H357" s="1">
        <f t="shared" ca="1" si="25"/>
        <v>0.11440357332487006</v>
      </c>
      <c r="I357" s="1">
        <f t="shared" ca="1" si="25"/>
        <v>0.43934084844133359</v>
      </c>
      <c r="L357">
        <v>332</v>
      </c>
      <c r="M357">
        <f ca="1">IF(AND($D$4="Weekday",$B$7="morning"),VLOOKUP('Simulation Array'!$B357,'Probability Reference Tables '!$C$12:$K$21,2),IF(AND($D$4="Weekday",$B$7="afternoon"),VLOOKUP('Simulation Array'!$B357,'Probability Reference Tables '!$C$33:$K$42,2),"ERR"))</f>
        <v>1</v>
      </c>
      <c r="N357">
        <f ca="1">IF(AND($D$4="Weekday",$B$7="morning"),VLOOKUP('Simulation Array'!$B357,'Probability Reference Tables '!$C$12:$K$21,3),IF(AND($D$4="Weekday",$B$7="afternoon"),VLOOKUP('Simulation Array'!$B357,'Probability Reference Tables '!$C$33:$K$42,3),"ERR"))</f>
        <v>1</v>
      </c>
      <c r="O357">
        <f ca="1">IF(AND($D$4="Weekday",$B$7="morning"),VLOOKUP('Simulation Array'!$B357,'Probability Reference Tables '!$C$12:$K$21,4),IF(AND($D$4="Weekday",$B$7="afternoon"),VLOOKUP('Simulation Array'!$B357,'Probability Reference Tables '!$C$33:$K$42,4),"ERR"))</f>
        <v>2</v>
      </c>
      <c r="P357">
        <f ca="1">IF(AND($D$4="Weekday",$B$7="morning"),VLOOKUP('Simulation Array'!$B357,'Probability Reference Tables '!$C$12:$K$21,5),IF(AND($D$4="Weekday",$B$7="afternoon"),VLOOKUP('Simulation Array'!$B357,'Probability Reference Tables '!$C$33:$K$42,5),"ERR"))</f>
        <v>1</v>
      </c>
      <c r="Q357">
        <f ca="1">IF(AND($D$4="Weekday",$B$7="morning"),VLOOKUP('Simulation Array'!$B357,'Probability Reference Tables '!$C$12:$K$21,6),IF(AND($D$4="Weekday",$B$7="afternoon"),VLOOKUP('Simulation Array'!$B357,'Probability Reference Tables '!$C$33:$K$42,6),"ERR"))</f>
        <v>1</v>
      </c>
      <c r="R357">
        <f ca="1">IF(AND($D$4="Weekday",$B$7="morning"),VLOOKUP('Simulation Array'!$B357,'Probability Reference Tables '!$C$12:$K$21,7),IF(AND($D$4="Weekday",$B$7="afternoon"),VLOOKUP('Simulation Array'!$B357,'Probability Reference Tables '!$C$33:$K$42,7),"ERR"))</f>
        <v>1</v>
      </c>
      <c r="S357">
        <f ca="1">IF(AND($D$4="Weekday",$B$7="morning"),VLOOKUP('Simulation Array'!$B357,'Probability Reference Tables '!$C$12:$K$21,8),IF(AND($D$4="Weekday",$B$7="afternoon"),VLOOKUP('Simulation Array'!$B357,'Probability Reference Tables '!$C$33:$K$42,8),"ERR"))</f>
        <v>1</v>
      </c>
      <c r="T357">
        <f ca="1">IF(AND($D$4="Weekday",$B$7="morning"),VLOOKUP('Simulation Array'!$B357,'Probability Reference Tables '!$C$12:$K$21,9),IF(AND($D$4="Weekday",$B$7="afternoon"),VLOOKUP('Simulation Array'!$B357,'Probability Reference Tables '!$C$33:$K$42,9),"ERR"))</f>
        <v>3</v>
      </c>
    </row>
    <row r="358" spans="1:20" x14ac:dyDescent="0.2">
      <c r="A358">
        <v>333</v>
      </c>
      <c r="B358" s="1">
        <f t="shared" ca="1" si="25"/>
        <v>0.15492537346402036</v>
      </c>
      <c r="C358" s="1">
        <f t="shared" ca="1" si="25"/>
        <v>0.69377053263486954</v>
      </c>
      <c r="D358" s="1">
        <f t="shared" ca="1" si="25"/>
        <v>0.67893100308468335</v>
      </c>
      <c r="E358" s="1">
        <f t="shared" ca="1" si="25"/>
        <v>0.10257280239266353</v>
      </c>
      <c r="F358" s="1">
        <f t="shared" ca="1" si="25"/>
        <v>0.71459287836821517</v>
      </c>
      <c r="G358" s="1">
        <f t="shared" ca="1" si="25"/>
        <v>0.68576158143466492</v>
      </c>
      <c r="H358" s="1">
        <f t="shared" ca="1" si="25"/>
        <v>0.23105173408213486</v>
      </c>
      <c r="I358" s="1">
        <f t="shared" ca="1" si="25"/>
        <v>0.21897045476456678</v>
      </c>
      <c r="L358">
        <v>333</v>
      </c>
      <c r="M358">
        <f ca="1">IF(AND($D$4="Weekday",$B$7="morning"),VLOOKUP('Simulation Array'!$B358,'Probability Reference Tables '!$C$12:$K$21,2),IF(AND($D$4="Weekday",$B$7="afternoon"),VLOOKUP('Simulation Array'!$B358,'Probability Reference Tables '!$C$33:$K$42,2),"ERR"))</f>
        <v>1</v>
      </c>
      <c r="N358">
        <f ca="1">IF(AND($D$4="Weekday",$B$7="morning"),VLOOKUP('Simulation Array'!$B358,'Probability Reference Tables '!$C$12:$K$21,3),IF(AND($D$4="Weekday",$B$7="afternoon"),VLOOKUP('Simulation Array'!$B358,'Probability Reference Tables '!$C$33:$K$42,3),"ERR"))</f>
        <v>1</v>
      </c>
      <c r="O358">
        <f ca="1">IF(AND($D$4="Weekday",$B$7="morning"),VLOOKUP('Simulation Array'!$B358,'Probability Reference Tables '!$C$12:$K$21,4),IF(AND($D$4="Weekday",$B$7="afternoon"),VLOOKUP('Simulation Array'!$B358,'Probability Reference Tables '!$C$33:$K$42,4),"ERR"))</f>
        <v>1</v>
      </c>
      <c r="P358">
        <f ca="1">IF(AND($D$4="Weekday",$B$7="morning"),VLOOKUP('Simulation Array'!$B358,'Probability Reference Tables '!$C$12:$K$21,5),IF(AND($D$4="Weekday",$B$7="afternoon"),VLOOKUP('Simulation Array'!$B358,'Probability Reference Tables '!$C$33:$K$42,5),"ERR"))</f>
        <v>1</v>
      </c>
      <c r="Q358">
        <f ca="1">IF(AND($D$4="Weekday",$B$7="morning"),VLOOKUP('Simulation Array'!$B358,'Probability Reference Tables '!$C$12:$K$21,6),IF(AND($D$4="Weekday",$B$7="afternoon"),VLOOKUP('Simulation Array'!$B358,'Probability Reference Tables '!$C$33:$K$42,6),"ERR"))</f>
        <v>1</v>
      </c>
      <c r="R358">
        <f ca="1">IF(AND($D$4="Weekday",$B$7="morning"),VLOOKUP('Simulation Array'!$B358,'Probability Reference Tables '!$C$12:$K$21,7),IF(AND($D$4="Weekday",$B$7="afternoon"),VLOOKUP('Simulation Array'!$B358,'Probability Reference Tables '!$C$33:$K$42,7),"ERR"))</f>
        <v>1</v>
      </c>
      <c r="S358">
        <f ca="1">IF(AND($D$4="Weekday",$B$7="morning"),VLOOKUP('Simulation Array'!$B358,'Probability Reference Tables '!$C$12:$K$21,8),IF(AND($D$4="Weekday",$B$7="afternoon"),VLOOKUP('Simulation Array'!$B358,'Probability Reference Tables '!$C$33:$K$42,8),"ERR"))</f>
        <v>1</v>
      </c>
      <c r="T358">
        <f ca="1">IF(AND($D$4="Weekday",$B$7="morning"),VLOOKUP('Simulation Array'!$B358,'Probability Reference Tables '!$C$12:$K$21,9),IF(AND($D$4="Weekday",$B$7="afternoon"),VLOOKUP('Simulation Array'!$B358,'Probability Reference Tables '!$C$33:$K$42,9),"ERR"))</f>
        <v>1</v>
      </c>
    </row>
    <row r="359" spans="1:20" x14ac:dyDescent="0.2">
      <c r="A359">
        <v>334</v>
      </c>
      <c r="B359" s="1">
        <f t="shared" ca="1" si="25"/>
        <v>0.94851106943381236</v>
      </c>
      <c r="C359" s="1">
        <f t="shared" ca="1" si="25"/>
        <v>0.37513471866768866</v>
      </c>
      <c r="D359" s="1">
        <f t="shared" ca="1" si="25"/>
        <v>0.42141379597524198</v>
      </c>
      <c r="E359" s="1">
        <f t="shared" ca="1" si="25"/>
        <v>0.60032734312961511</v>
      </c>
      <c r="F359" s="1">
        <f t="shared" ca="1" si="25"/>
        <v>9.0782865413876368E-2</v>
      </c>
      <c r="G359" s="1">
        <f t="shared" ca="1" si="25"/>
        <v>0.17406809151539826</v>
      </c>
      <c r="H359" s="1">
        <f t="shared" ca="1" si="25"/>
        <v>0.55430476713113797</v>
      </c>
      <c r="I359" s="1">
        <f t="shared" ca="1" si="25"/>
        <v>0.84706378280010231</v>
      </c>
      <c r="L359">
        <v>334</v>
      </c>
      <c r="M359">
        <f ca="1">IF(AND($D$4="Weekday",$B$7="morning"),VLOOKUP('Simulation Array'!$B359,'Probability Reference Tables '!$C$12:$K$21,2),IF(AND($D$4="Weekday",$B$7="afternoon"),VLOOKUP('Simulation Array'!$B359,'Probability Reference Tables '!$C$33:$K$42,2),"ERR"))</f>
        <v>4</v>
      </c>
      <c r="N359">
        <f ca="1">IF(AND($D$4="Weekday",$B$7="morning"),VLOOKUP('Simulation Array'!$B359,'Probability Reference Tables '!$C$12:$K$21,3),IF(AND($D$4="Weekday",$B$7="afternoon"),VLOOKUP('Simulation Array'!$B359,'Probability Reference Tables '!$C$33:$K$42,3),"ERR"))</f>
        <v>2</v>
      </c>
      <c r="O359">
        <f ca="1">IF(AND($D$4="Weekday",$B$7="morning"),VLOOKUP('Simulation Array'!$B359,'Probability Reference Tables '!$C$12:$K$21,4),IF(AND($D$4="Weekday",$B$7="afternoon"),VLOOKUP('Simulation Array'!$B359,'Probability Reference Tables '!$C$33:$K$42,4),"ERR"))</f>
        <v>6</v>
      </c>
      <c r="P359">
        <f ca="1">IF(AND($D$4="Weekday",$B$7="morning"),VLOOKUP('Simulation Array'!$B359,'Probability Reference Tables '!$C$12:$K$21,5),IF(AND($D$4="Weekday",$B$7="afternoon"),VLOOKUP('Simulation Array'!$B359,'Probability Reference Tables '!$C$33:$K$42,5),"ERR"))</f>
        <v>4</v>
      </c>
      <c r="Q359">
        <f ca="1">IF(AND($D$4="Weekday",$B$7="morning"),VLOOKUP('Simulation Array'!$B359,'Probability Reference Tables '!$C$12:$K$21,6),IF(AND($D$4="Weekday",$B$7="afternoon"),VLOOKUP('Simulation Array'!$B359,'Probability Reference Tables '!$C$33:$K$42,6),"ERR"))</f>
        <v>3</v>
      </c>
      <c r="R359">
        <f ca="1">IF(AND($D$4="Weekday",$B$7="morning"),VLOOKUP('Simulation Array'!$B359,'Probability Reference Tables '!$C$12:$K$21,7),IF(AND($D$4="Weekday",$B$7="afternoon"),VLOOKUP('Simulation Array'!$B359,'Probability Reference Tables '!$C$33:$K$42,7),"ERR"))</f>
        <v>2</v>
      </c>
      <c r="S359">
        <f ca="1">IF(AND($D$4="Weekday",$B$7="morning"),VLOOKUP('Simulation Array'!$B359,'Probability Reference Tables '!$C$12:$K$21,8),IF(AND($D$4="Weekday",$B$7="afternoon"),VLOOKUP('Simulation Array'!$B359,'Probability Reference Tables '!$C$33:$K$42,8),"ERR"))</f>
        <v>1</v>
      </c>
      <c r="T359">
        <f ca="1">IF(AND($D$4="Weekday",$B$7="morning"),VLOOKUP('Simulation Array'!$B359,'Probability Reference Tables '!$C$12:$K$21,9),IF(AND($D$4="Weekday",$B$7="afternoon"),VLOOKUP('Simulation Array'!$B359,'Probability Reference Tables '!$C$33:$K$42,9),"ERR"))</f>
        <v>11</v>
      </c>
    </row>
    <row r="360" spans="1:20" x14ac:dyDescent="0.2">
      <c r="A360">
        <v>335</v>
      </c>
      <c r="B360" s="1">
        <f t="shared" ca="1" si="25"/>
        <v>0.35497248156526795</v>
      </c>
      <c r="C360" s="1">
        <f t="shared" ca="1" si="25"/>
        <v>7.169849437294773E-2</v>
      </c>
      <c r="D360" s="1">
        <f t="shared" ca="1" si="25"/>
        <v>0.79477743033430925</v>
      </c>
      <c r="E360" s="1">
        <f t="shared" ca="1" si="25"/>
        <v>0.29228712487475661</v>
      </c>
      <c r="F360" s="1">
        <f t="shared" ca="1" si="25"/>
        <v>0.89570550788651315</v>
      </c>
      <c r="G360" s="1">
        <f t="shared" ca="1" si="25"/>
        <v>0.48634974462944958</v>
      </c>
      <c r="H360" s="1">
        <f t="shared" ca="1" si="25"/>
        <v>0.49739805703857742</v>
      </c>
      <c r="I360" s="1">
        <f t="shared" ca="1" si="25"/>
        <v>0.21212677535174096</v>
      </c>
      <c r="L360">
        <v>335</v>
      </c>
      <c r="M360">
        <f ca="1">IF(AND($D$4="Weekday",$B$7="morning"),VLOOKUP('Simulation Array'!$B360,'Probability Reference Tables '!$C$12:$K$21,2),IF(AND($D$4="Weekday",$B$7="afternoon"),VLOOKUP('Simulation Array'!$B360,'Probability Reference Tables '!$C$33:$K$42,2),"ERR"))</f>
        <v>1</v>
      </c>
      <c r="N360">
        <f ca="1">IF(AND($D$4="Weekday",$B$7="morning"),VLOOKUP('Simulation Array'!$B360,'Probability Reference Tables '!$C$12:$K$21,3),IF(AND($D$4="Weekday",$B$7="afternoon"),VLOOKUP('Simulation Array'!$B360,'Probability Reference Tables '!$C$33:$K$42,3),"ERR"))</f>
        <v>1</v>
      </c>
      <c r="O360">
        <f ca="1">IF(AND($D$4="Weekday",$B$7="morning"),VLOOKUP('Simulation Array'!$B360,'Probability Reference Tables '!$C$12:$K$21,4),IF(AND($D$4="Weekday",$B$7="afternoon"),VLOOKUP('Simulation Array'!$B360,'Probability Reference Tables '!$C$33:$K$42,4),"ERR"))</f>
        <v>2</v>
      </c>
      <c r="P360">
        <f ca="1">IF(AND($D$4="Weekday",$B$7="morning"),VLOOKUP('Simulation Array'!$B360,'Probability Reference Tables '!$C$12:$K$21,5),IF(AND($D$4="Weekday",$B$7="afternoon"),VLOOKUP('Simulation Array'!$B360,'Probability Reference Tables '!$C$33:$K$42,5),"ERR"))</f>
        <v>1</v>
      </c>
      <c r="Q360">
        <f ca="1">IF(AND($D$4="Weekday",$B$7="morning"),VLOOKUP('Simulation Array'!$B360,'Probability Reference Tables '!$C$12:$K$21,6),IF(AND($D$4="Weekday",$B$7="afternoon"),VLOOKUP('Simulation Array'!$B360,'Probability Reference Tables '!$C$33:$K$42,6),"ERR"))</f>
        <v>1</v>
      </c>
      <c r="R360">
        <f ca="1">IF(AND($D$4="Weekday",$B$7="morning"),VLOOKUP('Simulation Array'!$B360,'Probability Reference Tables '!$C$12:$K$21,7),IF(AND($D$4="Weekday",$B$7="afternoon"),VLOOKUP('Simulation Array'!$B360,'Probability Reference Tables '!$C$33:$K$42,7),"ERR"))</f>
        <v>1</v>
      </c>
      <c r="S360">
        <f ca="1">IF(AND($D$4="Weekday",$B$7="morning"),VLOOKUP('Simulation Array'!$B360,'Probability Reference Tables '!$C$12:$K$21,8),IF(AND($D$4="Weekday",$B$7="afternoon"),VLOOKUP('Simulation Array'!$B360,'Probability Reference Tables '!$C$33:$K$42,8),"ERR"))</f>
        <v>1</v>
      </c>
      <c r="T360">
        <f ca="1">IF(AND($D$4="Weekday",$B$7="morning"),VLOOKUP('Simulation Array'!$B360,'Probability Reference Tables '!$C$12:$K$21,9),IF(AND($D$4="Weekday",$B$7="afternoon"),VLOOKUP('Simulation Array'!$B360,'Probability Reference Tables '!$C$33:$K$42,9),"ERR"))</f>
        <v>3</v>
      </c>
    </row>
    <row r="361" spans="1:20" x14ac:dyDescent="0.2">
      <c r="A361">
        <v>336</v>
      </c>
      <c r="B361" s="1">
        <f t="shared" ca="1" si="25"/>
        <v>0.98255068079671459</v>
      </c>
      <c r="C361" s="1">
        <f t="shared" ca="1" si="25"/>
        <v>0.26638849728488612</v>
      </c>
      <c r="D361" s="1">
        <f t="shared" ca="1" si="25"/>
        <v>0.40052370454418806</v>
      </c>
      <c r="E361" s="1">
        <f t="shared" ca="1" si="25"/>
        <v>0.45654556698753002</v>
      </c>
      <c r="F361" s="1">
        <f t="shared" ca="1" si="25"/>
        <v>0.49242834741766284</v>
      </c>
      <c r="G361" s="1">
        <f t="shared" ca="1" si="25"/>
        <v>0.35971871416635548</v>
      </c>
      <c r="H361" s="1">
        <f t="shared" ca="1" si="25"/>
        <v>0.6160861796298891</v>
      </c>
      <c r="I361" s="1">
        <f t="shared" ca="1" si="25"/>
        <v>8.2620013626355959E-2</v>
      </c>
      <c r="L361">
        <v>336</v>
      </c>
      <c r="M361">
        <f ca="1">IF(AND($D$4="Weekday",$B$7="morning"),VLOOKUP('Simulation Array'!$B361,'Probability Reference Tables '!$C$12:$K$21,2),IF(AND($D$4="Weekday",$B$7="afternoon"),VLOOKUP('Simulation Array'!$B361,'Probability Reference Tables '!$C$33:$K$42,2),"ERR"))</f>
        <v>5</v>
      </c>
      <c r="N361">
        <f ca="1">IF(AND($D$4="Weekday",$B$7="morning"),VLOOKUP('Simulation Array'!$B361,'Probability Reference Tables '!$C$12:$K$21,3),IF(AND($D$4="Weekday",$B$7="afternoon"),VLOOKUP('Simulation Array'!$B361,'Probability Reference Tables '!$C$33:$K$42,3),"ERR"))</f>
        <v>4</v>
      </c>
      <c r="O361">
        <f ca="1">IF(AND($D$4="Weekday",$B$7="morning"),VLOOKUP('Simulation Array'!$B361,'Probability Reference Tables '!$C$12:$K$21,4),IF(AND($D$4="Weekday",$B$7="afternoon"),VLOOKUP('Simulation Array'!$B361,'Probability Reference Tables '!$C$33:$K$42,4),"ERR"))</f>
        <v>8</v>
      </c>
      <c r="P361">
        <f ca="1">IF(AND($D$4="Weekday",$B$7="morning"),VLOOKUP('Simulation Array'!$B361,'Probability Reference Tables '!$C$12:$K$21,5),IF(AND($D$4="Weekday",$B$7="afternoon"),VLOOKUP('Simulation Array'!$B361,'Probability Reference Tables '!$C$33:$K$42,5),"ERR"))</f>
        <v>5</v>
      </c>
      <c r="Q361">
        <f ca="1">IF(AND($D$4="Weekday",$B$7="morning"),VLOOKUP('Simulation Array'!$B361,'Probability Reference Tables '!$C$12:$K$21,6),IF(AND($D$4="Weekday",$B$7="afternoon"),VLOOKUP('Simulation Array'!$B361,'Probability Reference Tables '!$C$33:$K$42,6),"ERR"))</f>
        <v>4</v>
      </c>
      <c r="R361">
        <f ca="1">IF(AND($D$4="Weekday",$B$7="morning"),VLOOKUP('Simulation Array'!$B361,'Probability Reference Tables '!$C$12:$K$21,7),IF(AND($D$4="Weekday",$B$7="afternoon"),VLOOKUP('Simulation Array'!$B361,'Probability Reference Tables '!$C$33:$K$42,7),"ERR"))</f>
        <v>2</v>
      </c>
      <c r="S361">
        <f ca="1">IF(AND($D$4="Weekday",$B$7="morning"),VLOOKUP('Simulation Array'!$B361,'Probability Reference Tables '!$C$12:$K$21,8),IF(AND($D$4="Weekday",$B$7="afternoon"),VLOOKUP('Simulation Array'!$B361,'Probability Reference Tables '!$C$33:$K$42,8),"ERR"))</f>
        <v>2</v>
      </c>
      <c r="T361">
        <f ca="1">IF(AND($D$4="Weekday",$B$7="morning"),VLOOKUP('Simulation Array'!$B361,'Probability Reference Tables '!$C$12:$K$21,9),IF(AND($D$4="Weekday",$B$7="afternoon"),VLOOKUP('Simulation Array'!$B361,'Probability Reference Tables '!$C$33:$K$42,9),"ERR"))</f>
        <v>14</v>
      </c>
    </row>
    <row r="362" spans="1:20" x14ac:dyDescent="0.2">
      <c r="A362">
        <v>337</v>
      </c>
      <c r="B362" s="1">
        <f t="shared" ca="1" si="25"/>
        <v>0.58728116441537337</v>
      </c>
      <c r="C362" s="1">
        <f t="shared" ca="1" si="25"/>
        <v>0.43866718296246598</v>
      </c>
      <c r="D362" s="1">
        <f t="shared" ca="1" si="25"/>
        <v>0.95396915891653777</v>
      </c>
      <c r="E362" s="1">
        <f t="shared" ca="1" si="25"/>
        <v>0.57744281635568584</v>
      </c>
      <c r="F362" s="1">
        <f t="shared" ca="1" si="25"/>
        <v>0.10183431278789778</v>
      </c>
      <c r="G362" s="1">
        <f t="shared" ca="1" si="25"/>
        <v>0.63709548143402572</v>
      </c>
      <c r="H362" s="1">
        <f t="shared" ca="1" si="25"/>
        <v>3.3975472312177901E-2</v>
      </c>
      <c r="I362" s="1">
        <f t="shared" ca="1" si="25"/>
        <v>0.2788397522121282</v>
      </c>
      <c r="L362">
        <v>337</v>
      </c>
      <c r="M362">
        <f ca="1">IF(AND($D$4="Weekday",$B$7="morning"),VLOOKUP('Simulation Array'!$B362,'Probability Reference Tables '!$C$12:$K$21,2),IF(AND($D$4="Weekday",$B$7="afternoon"),VLOOKUP('Simulation Array'!$B362,'Probability Reference Tables '!$C$33:$K$42,2),"ERR"))</f>
        <v>2</v>
      </c>
      <c r="N362">
        <f ca="1">IF(AND($D$4="Weekday",$B$7="morning"),VLOOKUP('Simulation Array'!$B362,'Probability Reference Tables '!$C$12:$K$21,3),IF(AND($D$4="Weekday",$B$7="afternoon"),VLOOKUP('Simulation Array'!$B362,'Probability Reference Tables '!$C$33:$K$42,3),"ERR"))</f>
        <v>1</v>
      </c>
      <c r="O362">
        <f ca="1">IF(AND($D$4="Weekday",$B$7="morning"),VLOOKUP('Simulation Array'!$B362,'Probability Reference Tables '!$C$12:$K$21,4),IF(AND($D$4="Weekday",$B$7="afternoon"),VLOOKUP('Simulation Array'!$B362,'Probability Reference Tables '!$C$33:$K$42,4),"ERR"))</f>
        <v>3</v>
      </c>
      <c r="P362">
        <f ca="1">IF(AND($D$4="Weekday",$B$7="morning"),VLOOKUP('Simulation Array'!$B362,'Probability Reference Tables '!$C$12:$K$21,5),IF(AND($D$4="Weekday",$B$7="afternoon"),VLOOKUP('Simulation Array'!$B362,'Probability Reference Tables '!$C$33:$K$42,5),"ERR"))</f>
        <v>2</v>
      </c>
      <c r="Q362">
        <f ca="1">IF(AND($D$4="Weekday",$B$7="morning"),VLOOKUP('Simulation Array'!$B362,'Probability Reference Tables '!$C$12:$K$21,6),IF(AND($D$4="Weekday",$B$7="afternoon"),VLOOKUP('Simulation Array'!$B362,'Probability Reference Tables '!$C$33:$K$42,6),"ERR"))</f>
        <v>2</v>
      </c>
      <c r="R362">
        <f ca="1">IF(AND($D$4="Weekday",$B$7="morning"),VLOOKUP('Simulation Array'!$B362,'Probability Reference Tables '!$C$12:$K$21,7),IF(AND($D$4="Weekday",$B$7="afternoon"),VLOOKUP('Simulation Array'!$B362,'Probability Reference Tables '!$C$33:$K$42,7),"ERR"))</f>
        <v>1</v>
      </c>
      <c r="S362">
        <f ca="1">IF(AND($D$4="Weekday",$B$7="morning"),VLOOKUP('Simulation Array'!$B362,'Probability Reference Tables '!$C$12:$K$21,8),IF(AND($D$4="Weekday",$B$7="afternoon"),VLOOKUP('Simulation Array'!$B362,'Probability Reference Tables '!$C$33:$K$42,8),"ERR"))</f>
        <v>1</v>
      </c>
      <c r="T362">
        <f ca="1">IF(AND($D$4="Weekday",$B$7="morning"),VLOOKUP('Simulation Array'!$B362,'Probability Reference Tables '!$C$12:$K$21,9),IF(AND($D$4="Weekday",$B$7="afternoon"),VLOOKUP('Simulation Array'!$B362,'Probability Reference Tables '!$C$33:$K$42,9),"ERR"))</f>
        <v>6</v>
      </c>
    </row>
    <row r="363" spans="1:20" x14ac:dyDescent="0.2">
      <c r="A363">
        <v>338</v>
      </c>
      <c r="B363" s="1">
        <f t="shared" ref="B363:I378" ca="1" si="26">RAND()</f>
        <v>0.52488760890723196</v>
      </c>
      <c r="C363" s="1">
        <f t="shared" ca="1" si="26"/>
        <v>0.80603015493205343</v>
      </c>
      <c r="D363" s="1">
        <f t="shared" ca="1" si="26"/>
        <v>0.96747876382672493</v>
      </c>
      <c r="E363" s="1">
        <f t="shared" ca="1" si="26"/>
        <v>0.49898825549945525</v>
      </c>
      <c r="F363" s="1">
        <f t="shared" ca="1" si="26"/>
        <v>0.32513025677572194</v>
      </c>
      <c r="G363" s="1">
        <f t="shared" ca="1" si="26"/>
        <v>0.34457784626692867</v>
      </c>
      <c r="H363" s="1">
        <f t="shared" ca="1" si="26"/>
        <v>0.41639853535119431</v>
      </c>
      <c r="I363" s="1">
        <f t="shared" ca="1" si="26"/>
        <v>0.1688385457172995</v>
      </c>
      <c r="L363">
        <v>338</v>
      </c>
      <c r="M363">
        <f ca="1">IF(AND($D$4="Weekday",$B$7="morning"),VLOOKUP('Simulation Array'!$B363,'Probability Reference Tables '!$C$12:$K$21,2),IF(AND($D$4="Weekday",$B$7="afternoon"),VLOOKUP('Simulation Array'!$B363,'Probability Reference Tables '!$C$33:$K$42,2),"ERR"))</f>
        <v>2</v>
      </c>
      <c r="N363">
        <f ca="1">IF(AND($D$4="Weekday",$B$7="morning"),VLOOKUP('Simulation Array'!$B363,'Probability Reference Tables '!$C$12:$K$21,3),IF(AND($D$4="Weekday",$B$7="afternoon"),VLOOKUP('Simulation Array'!$B363,'Probability Reference Tables '!$C$33:$K$42,3),"ERR"))</f>
        <v>1</v>
      </c>
      <c r="O363">
        <f ca="1">IF(AND($D$4="Weekday",$B$7="morning"),VLOOKUP('Simulation Array'!$B363,'Probability Reference Tables '!$C$12:$K$21,4),IF(AND($D$4="Weekday",$B$7="afternoon"),VLOOKUP('Simulation Array'!$B363,'Probability Reference Tables '!$C$33:$K$42,4),"ERR"))</f>
        <v>3</v>
      </c>
      <c r="P363">
        <f ca="1">IF(AND($D$4="Weekday",$B$7="morning"),VLOOKUP('Simulation Array'!$B363,'Probability Reference Tables '!$C$12:$K$21,5),IF(AND($D$4="Weekday",$B$7="afternoon"),VLOOKUP('Simulation Array'!$B363,'Probability Reference Tables '!$C$33:$K$42,5),"ERR"))</f>
        <v>2</v>
      </c>
      <c r="Q363">
        <f ca="1">IF(AND($D$4="Weekday",$B$7="morning"),VLOOKUP('Simulation Array'!$B363,'Probability Reference Tables '!$C$12:$K$21,6),IF(AND($D$4="Weekday",$B$7="afternoon"),VLOOKUP('Simulation Array'!$B363,'Probability Reference Tables '!$C$33:$K$42,6),"ERR"))</f>
        <v>2</v>
      </c>
      <c r="R363">
        <f ca="1">IF(AND($D$4="Weekday",$B$7="morning"),VLOOKUP('Simulation Array'!$B363,'Probability Reference Tables '!$C$12:$K$21,7),IF(AND($D$4="Weekday",$B$7="afternoon"),VLOOKUP('Simulation Array'!$B363,'Probability Reference Tables '!$C$33:$K$42,7),"ERR"))</f>
        <v>1</v>
      </c>
      <c r="S363">
        <f ca="1">IF(AND($D$4="Weekday",$B$7="morning"),VLOOKUP('Simulation Array'!$B363,'Probability Reference Tables '!$C$12:$K$21,8),IF(AND($D$4="Weekday",$B$7="afternoon"),VLOOKUP('Simulation Array'!$B363,'Probability Reference Tables '!$C$33:$K$42,8),"ERR"))</f>
        <v>1</v>
      </c>
      <c r="T363">
        <f ca="1">IF(AND($D$4="Weekday",$B$7="morning"),VLOOKUP('Simulation Array'!$B363,'Probability Reference Tables '!$C$12:$K$21,9),IF(AND($D$4="Weekday",$B$7="afternoon"),VLOOKUP('Simulation Array'!$B363,'Probability Reference Tables '!$C$33:$K$42,9),"ERR"))</f>
        <v>5</v>
      </c>
    </row>
    <row r="364" spans="1:20" x14ac:dyDescent="0.2">
      <c r="A364">
        <v>339</v>
      </c>
      <c r="B364" s="1">
        <f t="shared" ca="1" si="26"/>
        <v>0.56668693005585868</v>
      </c>
      <c r="C364" s="1">
        <f t="shared" ca="1" si="26"/>
        <v>0.91786195501935075</v>
      </c>
      <c r="D364" s="1">
        <f t="shared" ca="1" si="26"/>
        <v>0.42464173421463958</v>
      </c>
      <c r="E364" s="1">
        <f t="shared" ca="1" si="26"/>
        <v>0.88191362280628738</v>
      </c>
      <c r="F364" s="1">
        <f t="shared" ca="1" si="26"/>
        <v>0.62759798044329373</v>
      </c>
      <c r="G364" s="1">
        <f t="shared" ca="1" si="26"/>
        <v>0.37844886009957113</v>
      </c>
      <c r="H364" s="1">
        <f t="shared" ca="1" si="26"/>
        <v>0.8010958760340855</v>
      </c>
      <c r="I364" s="1">
        <f t="shared" ca="1" si="26"/>
        <v>9.4753214184436163E-2</v>
      </c>
      <c r="L364">
        <v>339</v>
      </c>
      <c r="M364">
        <f ca="1">IF(AND($D$4="Weekday",$B$7="morning"),VLOOKUP('Simulation Array'!$B364,'Probability Reference Tables '!$C$12:$K$21,2),IF(AND($D$4="Weekday",$B$7="afternoon"),VLOOKUP('Simulation Array'!$B364,'Probability Reference Tables '!$C$33:$K$42,2),"ERR"))</f>
        <v>2</v>
      </c>
      <c r="N364">
        <f ca="1">IF(AND($D$4="Weekday",$B$7="morning"),VLOOKUP('Simulation Array'!$B364,'Probability Reference Tables '!$C$12:$K$21,3),IF(AND($D$4="Weekday",$B$7="afternoon"),VLOOKUP('Simulation Array'!$B364,'Probability Reference Tables '!$C$33:$K$42,3),"ERR"))</f>
        <v>1</v>
      </c>
      <c r="O364">
        <f ca="1">IF(AND($D$4="Weekday",$B$7="morning"),VLOOKUP('Simulation Array'!$B364,'Probability Reference Tables '!$C$12:$K$21,4),IF(AND($D$4="Weekday",$B$7="afternoon"),VLOOKUP('Simulation Array'!$B364,'Probability Reference Tables '!$C$33:$K$42,4),"ERR"))</f>
        <v>3</v>
      </c>
      <c r="P364">
        <f ca="1">IF(AND($D$4="Weekday",$B$7="morning"),VLOOKUP('Simulation Array'!$B364,'Probability Reference Tables '!$C$12:$K$21,5),IF(AND($D$4="Weekday",$B$7="afternoon"),VLOOKUP('Simulation Array'!$B364,'Probability Reference Tables '!$C$33:$K$42,5),"ERR"))</f>
        <v>2</v>
      </c>
      <c r="Q364">
        <f ca="1">IF(AND($D$4="Weekday",$B$7="morning"),VLOOKUP('Simulation Array'!$B364,'Probability Reference Tables '!$C$12:$K$21,6),IF(AND($D$4="Weekday",$B$7="afternoon"),VLOOKUP('Simulation Array'!$B364,'Probability Reference Tables '!$C$33:$K$42,6),"ERR"))</f>
        <v>2</v>
      </c>
      <c r="R364">
        <f ca="1">IF(AND($D$4="Weekday",$B$7="morning"),VLOOKUP('Simulation Array'!$B364,'Probability Reference Tables '!$C$12:$K$21,7),IF(AND($D$4="Weekday",$B$7="afternoon"),VLOOKUP('Simulation Array'!$B364,'Probability Reference Tables '!$C$33:$K$42,7),"ERR"))</f>
        <v>1</v>
      </c>
      <c r="S364">
        <f ca="1">IF(AND($D$4="Weekday",$B$7="morning"),VLOOKUP('Simulation Array'!$B364,'Probability Reference Tables '!$C$12:$K$21,8),IF(AND($D$4="Weekday",$B$7="afternoon"),VLOOKUP('Simulation Array'!$B364,'Probability Reference Tables '!$C$33:$K$42,8),"ERR"))</f>
        <v>1</v>
      </c>
      <c r="T364">
        <f ca="1">IF(AND($D$4="Weekday",$B$7="morning"),VLOOKUP('Simulation Array'!$B364,'Probability Reference Tables '!$C$12:$K$21,9),IF(AND($D$4="Weekday",$B$7="afternoon"),VLOOKUP('Simulation Array'!$B364,'Probability Reference Tables '!$C$33:$K$42,9),"ERR"))</f>
        <v>6</v>
      </c>
    </row>
    <row r="365" spans="1:20" x14ac:dyDescent="0.2">
      <c r="A365">
        <v>340</v>
      </c>
      <c r="B365" s="1">
        <f t="shared" ca="1" si="26"/>
        <v>0.54553374264326415</v>
      </c>
      <c r="C365" s="1">
        <f t="shared" ca="1" si="26"/>
        <v>0.33699006594711778</v>
      </c>
      <c r="D365" s="1">
        <f t="shared" ca="1" si="26"/>
        <v>0.5018482354729632</v>
      </c>
      <c r="E365" s="1">
        <f t="shared" ca="1" si="26"/>
        <v>0.59680149771448388</v>
      </c>
      <c r="F365" s="1">
        <f t="shared" ca="1" si="26"/>
        <v>0.23661666735117015</v>
      </c>
      <c r="G365" s="1">
        <f t="shared" ca="1" si="26"/>
        <v>0.60866643765194006</v>
      </c>
      <c r="H365" s="1">
        <f t="shared" ca="1" si="26"/>
        <v>6.0035799455489536E-2</v>
      </c>
      <c r="I365" s="1">
        <f t="shared" ca="1" si="26"/>
        <v>0.65478564452661536</v>
      </c>
      <c r="L365">
        <v>340</v>
      </c>
      <c r="M365">
        <f ca="1">IF(AND($D$4="Weekday",$B$7="morning"),VLOOKUP('Simulation Array'!$B365,'Probability Reference Tables '!$C$12:$K$21,2),IF(AND($D$4="Weekday",$B$7="afternoon"),VLOOKUP('Simulation Array'!$B365,'Probability Reference Tables '!$C$33:$K$42,2),"ERR"))</f>
        <v>2</v>
      </c>
      <c r="N365">
        <f ca="1">IF(AND($D$4="Weekday",$B$7="morning"),VLOOKUP('Simulation Array'!$B365,'Probability Reference Tables '!$C$12:$K$21,3),IF(AND($D$4="Weekday",$B$7="afternoon"),VLOOKUP('Simulation Array'!$B365,'Probability Reference Tables '!$C$33:$K$42,3),"ERR"))</f>
        <v>1</v>
      </c>
      <c r="O365">
        <f ca="1">IF(AND($D$4="Weekday",$B$7="morning"),VLOOKUP('Simulation Array'!$B365,'Probability Reference Tables '!$C$12:$K$21,4),IF(AND($D$4="Weekday",$B$7="afternoon"),VLOOKUP('Simulation Array'!$B365,'Probability Reference Tables '!$C$33:$K$42,4),"ERR"))</f>
        <v>3</v>
      </c>
      <c r="P365">
        <f ca="1">IF(AND($D$4="Weekday",$B$7="morning"),VLOOKUP('Simulation Array'!$B365,'Probability Reference Tables '!$C$12:$K$21,5),IF(AND($D$4="Weekday",$B$7="afternoon"),VLOOKUP('Simulation Array'!$B365,'Probability Reference Tables '!$C$33:$K$42,5),"ERR"))</f>
        <v>2</v>
      </c>
      <c r="Q365">
        <f ca="1">IF(AND($D$4="Weekday",$B$7="morning"),VLOOKUP('Simulation Array'!$B365,'Probability Reference Tables '!$C$12:$K$21,6),IF(AND($D$4="Weekday",$B$7="afternoon"),VLOOKUP('Simulation Array'!$B365,'Probability Reference Tables '!$C$33:$K$42,6),"ERR"))</f>
        <v>2</v>
      </c>
      <c r="R365">
        <f ca="1">IF(AND($D$4="Weekday",$B$7="morning"),VLOOKUP('Simulation Array'!$B365,'Probability Reference Tables '!$C$12:$K$21,7),IF(AND($D$4="Weekday",$B$7="afternoon"),VLOOKUP('Simulation Array'!$B365,'Probability Reference Tables '!$C$33:$K$42,7),"ERR"))</f>
        <v>1</v>
      </c>
      <c r="S365">
        <f ca="1">IF(AND($D$4="Weekday",$B$7="morning"),VLOOKUP('Simulation Array'!$B365,'Probability Reference Tables '!$C$12:$K$21,8),IF(AND($D$4="Weekday",$B$7="afternoon"),VLOOKUP('Simulation Array'!$B365,'Probability Reference Tables '!$C$33:$K$42,8),"ERR"))</f>
        <v>1</v>
      </c>
      <c r="T365">
        <f ca="1">IF(AND($D$4="Weekday",$B$7="morning"),VLOOKUP('Simulation Array'!$B365,'Probability Reference Tables '!$C$12:$K$21,9),IF(AND($D$4="Weekday",$B$7="afternoon"),VLOOKUP('Simulation Array'!$B365,'Probability Reference Tables '!$C$33:$K$42,9),"ERR"))</f>
        <v>5</v>
      </c>
    </row>
    <row r="366" spans="1:20" x14ac:dyDescent="0.2">
      <c r="A366">
        <v>341</v>
      </c>
      <c r="B366" s="1">
        <f t="shared" ca="1" si="26"/>
        <v>5.5131264389631118E-2</v>
      </c>
      <c r="C366" s="1">
        <f t="shared" ca="1" si="26"/>
        <v>0.78025542132457582</v>
      </c>
      <c r="D366" s="1">
        <f t="shared" ca="1" si="26"/>
        <v>9.5681855160442031E-2</v>
      </c>
      <c r="E366" s="1">
        <f t="shared" ca="1" si="26"/>
        <v>0.4430961598363069</v>
      </c>
      <c r="F366" s="1">
        <f t="shared" ca="1" si="26"/>
        <v>0.58721493665457947</v>
      </c>
      <c r="G366" s="1">
        <f t="shared" ca="1" si="26"/>
        <v>0.88123048681918625</v>
      </c>
      <c r="H366" s="1">
        <f t="shared" ca="1" si="26"/>
        <v>0.35863435906562158</v>
      </c>
      <c r="I366" s="1">
        <f t="shared" ca="1" si="26"/>
        <v>7.9916145846885556E-3</v>
      </c>
      <c r="L366">
        <v>341</v>
      </c>
      <c r="M366">
        <f ca="1">IF(AND($D$4="Weekday",$B$7="morning"),VLOOKUP('Simulation Array'!$B366,'Probability Reference Tables '!$C$12:$K$21,2),IF(AND($D$4="Weekday",$B$7="afternoon"),VLOOKUP('Simulation Array'!$B366,'Probability Reference Tables '!$C$33:$K$42,2),"ERR"))</f>
        <v>1</v>
      </c>
      <c r="N366">
        <f ca="1">IF(AND($D$4="Weekday",$B$7="morning"),VLOOKUP('Simulation Array'!$B366,'Probability Reference Tables '!$C$12:$K$21,3),IF(AND($D$4="Weekday",$B$7="afternoon"),VLOOKUP('Simulation Array'!$B366,'Probability Reference Tables '!$C$33:$K$42,3),"ERR"))</f>
        <v>1</v>
      </c>
      <c r="O366">
        <f ca="1">IF(AND($D$4="Weekday",$B$7="morning"),VLOOKUP('Simulation Array'!$B366,'Probability Reference Tables '!$C$12:$K$21,4),IF(AND($D$4="Weekday",$B$7="afternoon"),VLOOKUP('Simulation Array'!$B366,'Probability Reference Tables '!$C$33:$K$42,4),"ERR"))</f>
        <v>1</v>
      </c>
      <c r="P366">
        <f ca="1">IF(AND($D$4="Weekday",$B$7="morning"),VLOOKUP('Simulation Array'!$B366,'Probability Reference Tables '!$C$12:$K$21,5),IF(AND($D$4="Weekday",$B$7="afternoon"),VLOOKUP('Simulation Array'!$B366,'Probability Reference Tables '!$C$33:$K$42,5),"ERR"))</f>
        <v>1</v>
      </c>
      <c r="Q366">
        <f ca="1">IF(AND($D$4="Weekday",$B$7="morning"),VLOOKUP('Simulation Array'!$B366,'Probability Reference Tables '!$C$12:$K$21,6),IF(AND($D$4="Weekday",$B$7="afternoon"),VLOOKUP('Simulation Array'!$B366,'Probability Reference Tables '!$C$33:$K$42,6),"ERR"))</f>
        <v>1</v>
      </c>
      <c r="R366">
        <f ca="1">IF(AND($D$4="Weekday",$B$7="morning"),VLOOKUP('Simulation Array'!$B366,'Probability Reference Tables '!$C$12:$K$21,7),IF(AND($D$4="Weekday",$B$7="afternoon"),VLOOKUP('Simulation Array'!$B366,'Probability Reference Tables '!$C$33:$K$42,7),"ERR"))</f>
        <v>1</v>
      </c>
      <c r="S366">
        <f ca="1">IF(AND($D$4="Weekday",$B$7="morning"),VLOOKUP('Simulation Array'!$B366,'Probability Reference Tables '!$C$12:$K$21,8),IF(AND($D$4="Weekday",$B$7="afternoon"),VLOOKUP('Simulation Array'!$B366,'Probability Reference Tables '!$C$33:$K$42,8),"ERR"))</f>
        <v>1</v>
      </c>
      <c r="T366">
        <f ca="1">IF(AND($D$4="Weekday",$B$7="morning"),VLOOKUP('Simulation Array'!$B366,'Probability Reference Tables '!$C$12:$K$21,9),IF(AND($D$4="Weekday",$B$7="afternoon"),VLOOKUP('Simulation Array'!$B366,'Probability Reference Tables '!$C$33:$K$42,9),"ERR"))</f>
        <v>0</v>
      </c>
    </row>
    <row r="367" spans="1:20" x14ac:dyDescent="0.2">
      <c r="A367">
        <v>342</v>
      </c>
      <c r="B367" s="1">
        <f t="shared" ca="1" si="26"/>
        <v>0.96645024128791202</v>
      </c>
      <c r="C367" s="1">
        <f t="shared" ca="1" si="26"/>
        <v>0.77776079555785838</v>
      </c>
      <c r="D367" s="1">
        <f t="shared" ca="1" si="26"/>
        <v>0.12976756473916184</v>
      </c>
      <c r="E367" s="1">
        <f t="shared" ca="1" si="26"/>
        <v>0.75638479299513117</v>
      </c>
      <c r="F367" s="1">
        <f t="shared" ca="1" si="26"/>
        <v>0.92464010473011982</v>
      </c>
      <c r="G367" s="1">
        <f t="shared" ca="1" si="26"/>
        <v>0.16782844043494716</v>
      </c>
      <c r="H367" s="1">
        <f t="shared" ca="1" si="26"/>
        <v>1.8139107638526442E-2</v>
      </c>
      <c r="I367" s="1">
        <f t="shared" ca="1" si="26"/>
        <v>0.60708346504246136</v>
      </c>
      <c r="L367">
        <v>342</v>
      </c>
      <c r="M367">
        <f ca="1">IF(AND($D$4="Weekday",$B$7="morning"),VLOOKUP('Simulation Array'!$B367,'Probability Reference Tables '!$C$12:$K$21,2),IF(AND($D$4="Weekday",$B$7="afternoon"),VLOOKUP('Simulation Array'!$B367,'Probability Reference Tables '!$C$33:$K$42,2),"ERR"))</f>
        <v>5</v>
      </c>
      <c r="N367">
        <f ca="1">IF(AND($D$4="Weekday",$B$7="morning"),VLOOKUP('Simulation Array'!$B367,'Probability Reference Tables '!$C$12:$K$21,3),IF(AND($D$4="Weekday",$B$7="afternoon"),VLOOKUP('Simulation Array'!$B367,'Probability Reference Tables '!$C$33:$K$42,3),"ERR"))</f>
        <v>4</v>
      </c>
      <c r="O367">
        <f ca="1">IF(AND($D$4="Weekday",$B$7="morning"),VLOOKUP('Simulation Array'!$B367,'Probability Reference Tables '!$C$12:$K$21,4),IF(AND($D$4="Weekday",$B$7="afternoon"),VLOOKUP('Simulation Array'!$B367,'Probability Reference Tables '!$C$33:$K$42,4),"ERR"))</f>
        <v>8</v>
      </c>
      <c r="P367">
        <f ca="1">IF(AND($D$4="Weekday",$B$7="morning"),VLOOKUP('Simulation Array'!$B367,'Probability Reference Tables '!$C$12:$K$21,5),IF(AND($D$4="Weekday",$B$7="afternoon"),VLOOKUP('Simulation Array'!$B367,'Probability Reference Tables '!$C$33:$K$42,5),"ERR"))</f>
        <v>5</v>
      </c>
      <c r="Q367">
        <f ca="1">IF(AND($D$4="Weekday",$B$7="morning"),VLOOKUP('Simulation Array'!$B367,'Probability Reference Tables '!$C$12:$K$21,6),IF(AND($D$4="Weekday",$B$7="afternoon"),VLOOKUP('Simulation Array'!$B367,'Probability Reference Tables '!$C$33:$K$42,6),"ERR"))</f>
        <v>4</v>
      </c>
      <c r="R367">
        <f ca="1">IF(AND($D$4="Weekday",$B$7="morning"),VLOOKUP('Simulation Array'!$B367,'Probability Reference Tables '!$C$12:$K$21,7),IF(AND($D$4="Weekday",$B$7="afternoon"),VLOOKUP('Simulation Array'!$B367,'Probability Reference Tables '!$C$33:$K$42,7),"ERR"))</f>
        <v>2</v>
      </c>
      <c r="S367">
        <f ca="1">IF(AND($D$4="Weekday",$B$7="morning"),VLOOKUP('Simulation Array'!$B367,'Probability Reference Tables '!$C$12:$K$21,8),IF(AND($D$4="Weekday",$B$7="afternoon"),VLOOKUP('Simulation Array'!$B367,'Probability Reference Tables '!$C$33:$K$42,8),"ERR"))</f>
        <v>2</v>
      </c>
      <c r="T367">
        <f ca="1">IF(AND($D$4="Weekday",$B$7="morning"),VLOOKUP('Simulation Array'!$B367,'Probability Reference Tables '!$C$12:$K$21,9),IF(AND($D$4="Weekday",$B$7="afternoon"),VLOOKUP('Simulation Array'!$B367,'Probability Reference Tables '!$C$33:$K$42,9),"ERR"))</f>
        <v>14</v>
      </c>
    </row>
    <row r="368" spans="1:20" x14ac:dyDescent="0.2">
      <c r="A368">
        <v>343</v>
      </c>
      <c r="B368" s="1">
        <f t="shared" ca="1" si="26"/>
        <v>0.5512792406002891</v>
      </c>
      <c r="C368" s="1">
        <f t="shared" ca="1" si="26"/>
        <v>0.64590534942334976</v>
      </c>
      <c r="D368" s="1">
        <f t="shared" ca="1" si="26"/>
        <v>0.24208048448217767</v>
      </c>
      <c r="E368" s="1">
        <f t="shared" ca="1" si="26"/>
        <v>6.58725892849229E-2</v>
      </c>
      <c r="F368" s="1">
        <f t="shared" ca="1" si="26"/>
        <v>0.70709856665309034</v>
      </c>
      <c r="G368" s="1">
        <f t="shared" ca="1" si="26"/>
        <v>0.17921051191482229</v>
      </c>
      <c r="H368" s="1">
        <f t="shared" ca="1" si="26"/>
        <v>0.48375046376587338</v>
      </c>
      <c r="I368" s="1">
        <f t="shared" ca="1" si="26"/>
        <v>0.49056357803727324</v>
      </c>
      <c r="L368">
        <v>343</v>
      </c>
      <c r="M368">
        <f ca="1">IF(AND($D$4="Weekday",$B$7="morning"),VLOOKUP('Simulation Array'!$B368,'Probability Reference Tables '!$C$12:$K$21,2),IF(AND($D$4="Weekday",$B$7="afternoon"),VLOOKUP('Simulation Array'!$B368,'Probability Reference Tables '!$C$33:$K$42,2),"ERR"))</f>
        <v>2</v>
      </c>
      <c r="N368">
        <f ca="1">IF(AND($D$4="Weekday",$B$7="morning"),VLOOKUP('Simulation Array'!$B368,'Probability Reference Tables '!$C$12:$K$21,3),IF(AND($D$4="Weekday",$B$7="afternoon"),VLOOKUP('Simulation Array'!$B368,'Probability Reference Tables '!$C$33:$K$42,3),"ERR"))</f>
        <v>1</v>
      </c>
      <c r="O368">
        <f ca="1">IF(AND($D$4="Weekday",$B$7="morning"),VLOOKUP('Simulation Array'!$B368,'Probability Reference Tables '!$C$12:$K$21,4),IF(AND($D$4="Weekday",$B$7="afternoon"),VLOOKUP('Simulation Array'!$B368,'Probability Reference Tables '!$C$33:$K$42,4),"ERR"))</f>
        <v>3</v>
      </c>
      <c r="P368">
        <f ca="1">IF(AND($D$4="Weekday",$B$7="morning"),VLOOKUP('Simulation Array'!$B368,'Probability Reference Tables '!$C$12:$K$21,5),IF(AND($D$4="Weekday",$B$7="afternoon"),VLOOKUP('Simulation Array'!$B368,'Probability Reference Tables '!$C$33:$K$42,5),"ERR"))</f>
        <v>2</v>
      </c>
      <c r="Q368">
        <f ca="1">IF(AND($D$4="Weekday",$B$7="morning"),VLOOKUP('Simulation Array'!$B368,'Probability Reference Tables '!$C$12:$K$21,6),IF(AND($D$4="Weekday",$B$7="afternoon"),VLOOKUP('Simulation Array'!$B368,'Probability Reference Tables '!$C$33:$K$42,6),"ERR"))</f>
        <v>2</v>
      </c>
      <c r="R368">
        <f ca="1">IF(AND($D$4="Weekday",$B$7="morning"),VLOOKUP('Simulation Array'!$B368,'Probability Reference Tables '!$C$12:$K$21,7),IF(AND($D$4="Weekday",$B$7="afternoon"),VLOOKUP('Simulation Array'!$B368,'Probability Reference Tables '!$C$33:$K$42,7),"ERR"))</f>
        <v>1</v>
      </c>
      <c r="S368">
        <f ca="1">IF(AND($D$4="Weekday",$B$7="morning"),VLOOKUP('Simulation Array'!$B368,'Probability Reference Tables '!$C$12:$K$21,8),IF(AND($D$4="Weekday",$B$7="afternoon"),VLOOKUP('Simulation Array'!$B368,'Probability Reference Tables '!$C$33:$K$42,8),"ERR"))</f>
        <v>1</v>
      </c>
      <c r="T368">
        <f ca="1">IF(AND($D$4="Weekday",$B$7="morning"),VLOOKUP('Simulation Array'!$B368,'Probability Reference Tables '!$C$12:$K$21,9),IF(AND($D$4="Weekday",$B$7="afternoon"),VLOOKUP('Simulation Array'!$B368,'Probability Reference Tables '!$C$33:$K$42,9),"ERR"))</f>
        <v>6</v>
      </c>
    </row>
    <row r="369" spans="1:20" x14ac:dyDescent="0.2">
      <c r="A369">
        <v>344</v>
      </c>
      <c r="B369" s="1">
        <f t="shared" ca="1" si="26"/>
        <v>0.48351611411908713</v>
      </c>
      <c r="C369" s="1">
        <f t="shared" ca="1" si="26"/>
        <v>0.1011638233049772</v>
      </c>
      <c r="D369" s="1">
        <f t="shared" ca="1" si="26"/>
        <v>0.66269674020443148</v>
      </c>
      <c r="E369" s="1">
        <f t="shared" ca="1" si="26"/>
        <v>0.18871504407253248</v>
      </c>
      <c r="F369" s="1">
        <f t="shared" ca="1" si="26"/>
        <v>0.98367715842583514</v>
      </c>
      <c r="G369" s="1">
        <f t="shared" ca="1" si="26"/>
        <v>0.40285671349290508</v>
      </c>
      <c r="H369" s="1">
        <f t="shared" ca="1" si="26"/>
        <v>0.24534096310099407</v>
      </c>
      <c r="I369" s="1">
        <f t="shared" ca="1" si="26"/>
        <v>0.88982310405036769</v>
      </c>
      <c r="L369">
        <v>344</v>
      </c>
      <c r="M369">
        <f ca="1">IF(AND($D$4="Weekday",$B$7="morning"),VLOOKUP('Simulation Array'!$B369,'Probability Reference Tables '!$C$12:$K$21,2),IF(AND($D$4="Weekday",$B$7="afternoon"),VLOOKUP('Simulation Array'!$B369,'Probability Reference Tables '!$C$33:$K$42,2),"ERR"))</f>
        <v>2</v>
      </c>
      <c r="N369">
        <f ca="1">IF(AND($D$4="Weekday",$B$7="morning"),VLOOKUP('Simulation Array'!$B369,'Probability Reference Tables '!$C$12:$K$21,3),IF(AND($D$4="Weekday",$B$7="afternoon"),VLOOKUP('Simulation Array'!$B369,'Probability Reference Tables '!$C$33:$K$42,3),"ERR"))</f>
        <v>1</v>
      </c>
      <c r="O369">
        <f ca="1">IF(AND($D$4="Weekday",$B$7="morning"),VLOOKUP('Simulation Array'!$B369,'Probability Reference Tables '!$C$12:$K$21,4),IF(AND($D$4="Weekday",$B$7="afternoon"),VLOOKUP('Simulation Array'!$B369,'Probability Reference Tables '!$C$33:$K$42,4),"ERR"))</f>
        <v>3</v>
      </c>
      <c r="P369">
        <f ca="1">IF(AND($D$4="Weekday",$B$7="morning"),VLOOKUP('Simulation Array'!$B369,'Probability Reference Tables '!$C$12:$K$21,5),IF(AND($D$4="Weekday",$B$7="afternoon"),VLOOKUP('Simulation Array'!$B369,'Probability Reference Tables '!$C$33:$K$42,5),"ERR"))</f>
        <v>2</v>
      </c>
      <c r="Q369">
        <f ca="1">IF(AND($D$4="Weekday",$B$7="morning"),VLOOKUP('Simulation Array'!$B369,'Probability Reference Tables '!$C$12:$K$21,6),IF(AND($D$4="Weekday",$B$7="afternoon"),VLOOKUP('Simulation Array'!$B369,'Probability Reference Tables '!$C$33:$K$42,6),"ERR"))</f>
        <v>2</v>
      </c>
      <c r="R369">
        <f ca="1">IF(AND($D$4="Weekday",$B$7="morning"),VLOOKUP('Simulation Array'!$B369,'Probability Reference Tables '!$C$12:$K$21,7),IF(AND($D$4="Weekday",$B$7="afternoon"),VLOOKUP('Simulation Array'!$B369,'Probability Reference Tables '!$C$33:$K$42,7),"ERR"))</f>
        <v>1</v>
      </c>
      <c r="S369">
        <f ca="1">IF(AND($D$4="Weekday",$B$7="morning"),VLOOKUP('Simulation Array'!$B369,'Probability Reference Tables '!$C$12:$K$21,8),IF(AND($D$4="Weekday",$B$7="afternoon"),VLOOKUP('Simulation Array'!$B369,'Probability Reference Tables '!$C$33:$K$42,8),"ERR"))</f>
        <v>1</v>
      </c>
      <c r="T369">
        <f ca="1">IF(AND($D$4="Weekday",$B$7="morning"),VLOOKUP('Simulation Array'!$B369,'Probability Reference Tables '!$C$12:$K$21,9),IF(AND($D$4="Weekday",$B$7="afternoon"),VLOOKUP('Simulation Array'!$B369,'Probability Reference Tables '!$C$33:$K$42,9),"ERR"))</f>
        <v>5</v>
      </c>
    </row>
    <row r="370" spans="1:20" x14ac:dyDescent="0.2">
      <c r="A370">
        <v>345</v>
      </c>
      <c r="B370" s="1">
        <f t="shared" ca="1" si="26"/>
        <v>0.41444971602087444</v>
      </c>
      <c r="C370" s="1">
        <f t="shared" ca="1" si="26"/>
        <v>0.55717030345695207</v>
      </c>
      <c r="D370" s="1">
        <f t="shared" ca="1" si="26"/>
        <v>4.7203500568922419E-2</v>
      </c>
      <c r="E370" s="1">
        <f t="shared" ca="1" si="26"/>
        <v>0.17385650651832074</v>
      </c>
      <c r="F370" s="1">
        <f t="shared" ca="1" si="26"/>
        <v>0.3954885827294734</v>
      </c>
      <c r="G370" s="1">
        <f t="shared" ca="1" si="26"/>
        <v>0.15172744724438458</v>
      </c>
      <c r="H370" s="1">
        <f t="shared" ca="1" si="26"/>
        <v>0.38739523982319923</v>
      </c>
      <c r="I370" s="1">
        <f t="shared" ca="1" si="26"/>
        <v>0.98547678394858285</v>
      </c>
      <c r="L370">
        <v>345</v>
      </c>
      <c r="M370">
        <f ca="1">IF(AND($D$4="Weekday",$B$7="morning"),VLOOKUP('Simulation Array'!$B370,'Probability Reference Tables '!$C$12:$K$21,2),IF(AND($D$4="Weekday",$B$7="afternoon"),VLOOKUP('Simulation Array'!$B370,'Probability Reference Tables '!$C$33:$K$42,2),"ERR"))</f>
        <v>1</v>
      </c>
      <c r="N370">
        <f ca="1">IF(AND($D$4="Weekday",$B$7="morning"),VLOOKUP('Simulation Array'!$B370,'Probability Reference Tables '!$C$12:$K$21,3),IF(AND($D$4="Weekday",$B$7="afternoon"),VLOOKUP('Simulation Array'!$B370,'Probability Reference Tables '!$C$33:$K$42,3),"ERR"))</f>
        <v>1</v>
      </c>
      <c r="O370">
        <f ca="1">IF(AND($D$4="Weekday",$B$7="morning"),VLOOKUP('Simulation Array'!$B370,'Probability Reference Tables '!$C$12:$K$21,4),IF(AND($D$4="Weekday",$B$7="afternoon"),VLOOKUP('Simulation Array'!$B370,'Probability Reference Tables '!$C$33:$K$42,4),"ERR"))</f>
        <v>2</v>
      </c>
      <c r="P370">
        <f ca="1">IF(AND($D$4="Weekday",$B$7="morning"),VLOOKUP('Simulation Array'!$B370,'Probability Reference Tables '!$C$12:$K$21,5),IF(AND($D$4="Weekday",$B$7="afternoon"),VLOOKUP('Simulation Array'!$B370,'Probability Reference Tables '!$C$33:$K$42,5),"ERR"))</f>
        <v>1</v>
      </c>
      <c r="Q370">
        <f ca="1">IF(AND($D$4="Weekday",$B$7="morning"),VLOOKUP('Simulation Array'!$B370,'Probability Reference Tables '!$C$12:$K$21,6),IF(AND($D$4="Weekday",$B$7="afternoon"),VLOOKUP('Simulation Array'!$B370,'Probability Reference Tables '!$C$33:$K$42,6),"ERR"))</f>
        <v>1</v>
      </c>
      <c r="R370">
        <f ca="1">IF(AND($D$4="Weekday",$B$7="morning"),VLOOKUP('Simulation Array'!$B370,'Probability Reference Tables '!$C$12:$K$21,7),IF(AND($D$4="Weekday",$B$7="afternoon"),VLOOKUP('Simulation Array'!$B370,'Probability Reference Tables '!$C$33:$K$42,7),"ERR"))</f>
        <v>1</v>
      </c>
      <c r="S370">
        <f ca="1">IF(AND($D$4="Weekday",$B$7="morning"),VLOOKUP('Simulation Array'!$B370,'Probability Reference Tables '!$C$12:$K$21,8),IF(AND($D$4="Weekday",$B$7="afternoon"),VLOOKUP('Simulation Array'!$B370,'Probability Reference Tables '!$C$33:$K$42,8),"ERR"))</f>
        <v>1</v>
      </c>
      <c r="T370">
        <f ca="1">IF(AND($D$4="Weekday",$B$7="morning"),VLOOKUP('Simulation Array'!$B370,'Probability Reference Tables '!$C$12:$K$21,9),IF(AND($D$4="Weekday",$B$7="afternoon"),VLOOKUP('Simulation Array'!$B370,'Probability Reference Tables '!$C$33:$K$42,9),"ERR"))</f>
        <v>3</v>
      </c>
    </row>
    <row r="371" spans="1:20" x14ac:dyDescent="0.2">
      <c r="A371">
        <v>346</v>
      </c>
      <c r="B371" s="1">
        <f t="shared" ca="1" si="26"/>
        <v>7.6246625269883683E-2</v>
      </c>
      <c r="C371" s="1">
        <f t="shared" ca="1" si="26"/>
        <v>0.28475679482069949</v>
      </c>
      <c r="D371" s="1">
        <f t="shared" ca="1" si="26"/>
        <v>0.86943678045940498</v>
      </c>
      <c r="E371" s="1">
        <f t="shared" ca="1" si="26"/>
        <v>0.75140730088273922</v>
      </c>
      <c r="F371" s="1">
        <f t="shared" ca="1" si="26"/>
        <v>0.70676613072461281</v>
      </c>
      <c r="G371" s="1">
        <f t="shared" ca="1" si="26"/>
        <v>0.73207859549747478</v>
      </c>
      <c r="H371" s="1">
        <f t="shared" ca="1" si="26"/>
        <v>0.66282969221059806</v>
      </c>
      <c r="I371" s="1">
        <f t="shared" ca="1" si="26"/>
        <v>0.51143619249743222</v>
      </c>
      <c r="L371">
        <v>346</v>
      </c>
      <c r="M371">
        <f ca="1">IF(AND($D$4="Weekday",$B$7="morning"),VLOOKUP('Simulation Array'!$B371,'Probability Reference Tables '!$C$12:$K$21,2),IF(AND($D$4="Weekday",$B$7="afternoon"),VLOOKUP('Simulation Array'!$B371,'Probability Reference Tables '!$C$33:$K$42,2),"ERR"))</f>
        <v>1</v>
      </c>
      <c r="N371">
        <f ca="1">IF(AND($D$4="Weekday",$B$7="morning"),VLOOKUP('Simulation Array'!$B371,'Probability Reference Tables '!$C$12:$K$21,3),IF(AND($D$4="Weekday",$B$7="afternoon"),VLOOKUP('Simulation Array'!$B371,'Probability Reference Tables '!$C$33:$K$42,3),"ERR"))</f>
        <v>1</v>
      </c>
      <c r="O371">
        <f ca="1">IF(AND($D$4="Weekday",$B$7="morning"),VLOOKUP('Simulation Array'!$B371,'Probability Reference Tables '!$C$12:$K$21,4),IF(AND($D$4="Weekday",$B$7="afternoon"),VLOOKUP('Simulation Array'!$B371,'Probability Reference Tables '!$C$33:$K$42,4),"ERR"))</f>
        <v>1</v>
      </c>
      <c r="P371">
        <f ca="1">IF(AND($D$4="Weekday",$B$7="morning"),VLOOKUP('Simulation Array'!$B371,'Probability Reference Tables '!$C$12:$K$21,5),IF(AND($D$4="Weekday",$B$7="afternoon"),VLOOKUP('Simulation Array'!$B371,'Probability Reference Tables '!$C$33:$K$42,5),"ERR"))</f>
        <v>1</v>
      </c>
      <c r="Q371">
        <f ca="1">IF(AND($D$4="Weekday",$B$7="morning"),VLOOKUP('Simulation Array'!$B371,'Probability Reference Tables '!$C$12:$K$21,6),IF(AND($D$4="Weekday",$B$7="afternoon"),VLOOKUP('Simulation Array'!$B371,'Probability Reference Tables '!$C$33:$K$42,6),"ERR"))</f>
        <v>1</v>
      </c>
      <c r="R371">
        <f ca="1">IF(AND($D$4="Weekday",$B$7="morning"),VLOOKUP('Simulation Array'!$B371,'Probability Reference Tables '!$C$12:$K$21,7),IF(AND($D$4="Weekday",$B$7="afternoon"),VLOOKUP('Simulation Array'!$B371,'Probability Reference Tables '!$C$33:$K$42,7),"ERR"))</f>
        <v>1</v>
      </c>
      <c r="S371">
        <f ca="1">IF(AND($D$4="Weekday",$B$7="morning"),VLOOKUP('Simulation Array'!$B371,'Probability Reference Tables '!$C$12:$K$21,8),IF(AND($D$4="Weekday",$B$7="afternoon"),VLOOKUP('Simulation Array'!$B371,'Probability Reference Tables '!$C$33:$K$42,8),"ERR"))</f>
        <v>1</v>
      </c>
      <c r="T371">
        <f ca="1">IF(AND($D$4="Weekday",$B$7="morning"),VLOOKUP('Simulation Array'!$B371,'Probability Reference Tables '!$C$12:$K$21,9),IF(AND($D$4="Weekday",$B$7="afternoon"),VLOOKUP('Simulation Array'!$B371,'Probability Reference Tables '!$C$33:$K$42,9),"ERR"))</f>
        <v>0</v>
      </c>
    </row>
    <row r="372" spans="1:20" x14ac:dyDescent="0.2">
      <c r="A372">
        <v>347</v>
      </c>
      <c r="B372" s="1">
        <f t="shared" ca="1" si="26"/>
        <v>0.87267513259560481</v>
      </c>
      <c r="C372" s="1">
        <f t="shared" ca="1" si="26"/>
        <v>0.32075511895518927</v>
      </c>
      <c r="D372" s="1">
        <f t="shared" ca="1" si="26"/>
        <v>0.54647270356448885</v>
      </c>
      <c r="E372" s="1">
        <f t="shared" ca="1" si="26"/>
        <v>0.73363467152994499</v>
      </c>
      <c r="F372" s="1">
        <f t="shared" ca="1" si="26"/>
        <v>0.45978696629170535</v>
      </c>
      <c r="G372" s="1">
        <f t="shared" ca="1" si="26"/>
        <v>0.67302786550668003</v>
      </c>
      <c r="H372" s="1">
        <f t="shared" ca="1" si="26"/>
        <v>0.67274306737656997</v>
      </c>
      <c r="I372" s="1">
        <f t="shared" ca="1" si="26"/>
        <v>0.88629588880288401</v>
      </c>
      <c r="L372">
        <v>347</v>
      </c>
      <c r="M372">
        <f ca="1">IF(AND($D$4="Weekday",$B$7="morning"),VLOOKUP('Simulation Array'!$B372,'Probability Reference Tables '!$C$12:$K$21,2),IF(AND($D$4="Weekday",$B$7="afternoon"),VLOOKUP('Simulation Array'!$B372,'Probability Reference Tables '!$C$33:$K$42,2),"ERR"))</f>
        <v>4</v>
      </c>
      <c r="N372">
        <f ca="1">IF(AND($D$4="Weekday",$B$7="morning"),VLOOKUP('Simulation Array'!$B372,'Probability Reference Tables '!$C$12:$K$21,3),IF(AND($D$4="Weekday",$B$7="afternoon"),VLOOKUP('Simulation Array'!$B372,'Probability Reference Tables '!$C$33:$K$42,3),"ERR"))</f>
        <v>2</v>
      </c>
      <c r="O372">
        <f ca="1">IF(AND($D$4="Weekday",$B$7="morning"),VLOOKUP('Simulation Array'!$B372,'Probability Reference Tables '!$C$12:$K$21,4),IF(AND($D$4="Weekday",$B$7="afternoon"),VLOOKUP('Simulation Array'!$B372,'Probability Reference Tables '!$C$33:$K$42,4),"ERR"))</f>
        <v>6</v>
      </c>
      <c r="P372">
        <f ca="1">IF(AND($D$4="Weekday",$B$7="morning"),VLOOKUP('Simulation Array'!$B372,'Probability Reference Tables '!$C$12:$K$21,5),IF(AND($D$4="Weekday",$B$7="afternoon"),VLOOKUP('Simulation Array'!$B372,'Probability Reference Tables '!$C$33:$K$42,5),"ERR"))</f>
        <v>4</v>
      </c>
      <c r="Q372">
        <f ca="1">IF(AND($D$4="Weekday",$B$7="morning"),VLOOKUP('Simulation Array'!$B372,'Probability Reference Tables '!$C$12:$K$21,6),IF(AND($D$4="Weekday",$B$7="afternoon"),VLOOKUP('Simulation Array'!$B372,'Probability Reference Tables '!$C$33:$K$42,6),"ERR"))</f>
        <v>3</v>
      </c>
      <c r="R372">
        <f ca="1">IF(AND($D$4="Weekday",$B$7="morning"),VLOOKUP('Simulation Array'!$B372,'Probability Reference Tables '!$C$12:$K$21,7),IF(AND($D$4="Weekday",$B$7="afternoon"),VLOOKUP('Simulation Array'!$B372,'Probability Reference Tables '!$C$33:$K$42,7),"ERR"))</f>
        <v>2</v>
      </c>
      <c r="S372">
        <f ca="1">IF(AND($D$4="Weekday",$B$7="morning"),VLOOKUP('Simulation Array'!$B372,'Probability Reference Tables '!$C$12:$K$21,8),IF(AND($D$4="Weekday",$B$7="afternoon"),VLOOKUP('Simulation Array'!$B372,'Probability Reference Tables '!$C$33:$K$42,8),"ERR"))</f>
        <v>1</v>
      </c>
      <c r="T372">
        <f ca="1">IF(AND($D$4="Weekday",$B$7="morning"),VLOOKUP('Simulation Array'!$B372,'Probability Reference Tables '!$C$12:$K$21,9),IF(AND($D$4="Weekday",$B$7="afternoon"),VLOOKUP('Simulation Array'!$B372,'Probability Reference Tables '!$C$33:$K$42,9),"ERR"))</f>
        <v>11</v>
      </c>
    </row>
    <row r="373" spans="1:20" x14ac:dyDescent="0.2">
      <c r="A373">
        <v>348</v>
      </c>
      <c r="B373" s="1">
        <f t="shared" ca="1" si="26"/>
        <v>0.86247189989790296</v>
      </c>
      <c r="C373" s="1">
        <f t="shared" ca="1" si="26"/>
        <v>0.84961227960844643</v>
      </c>
      <c r="D373" s="1">
        <f t="shared" ca="1" si="26"/>
        <v>0.26392847718529999</v>
      </c>
      <c r="E373" s="1">
        <f t="shared" ca="1" si="26"/>
        <v>0.17474747704717231</v>
      </c>
      <c r="F373" s="1">
        <f t="shared" ca="1" si="26"/>
        <v>0.227376464352399</v>
      </c>
      <c r="G373" s="1">
        <f t="shared" ca="1" si="26"/>
        <v>0.9499994420774549</v>
      </c>
      <c r="H373" s="1">
        <f t="shared" ca="1" si="26"/>
        <v>0.98232762649629723</v>
      </c>
      <c r="I373" s="1">
        <f t="shared" ca="1" si="26"/>
        <v>0.48082856165939214</v>
      </c>
      <c r="L373">
        <v>348</v>
      </c>
      <c r="M373">
        <f ca="1">IF(AND($D$4="Weekday",$B$7="morning"),VLOOKUP('Simulation Array'!$B373,'Probability Reference Tables '!$C$12:$K$21,2),IF(AND($D$4="Weekday",$B$7="afternoon"),VLOOKUP('Simulation Array'!$B373,'Probability Reference Tables '!$C$33:$K$42,2),"ERR"))</f>
        <v>4</v>
      </c>
      <c r="N373">
        <f ca="1">IF(AND($D$4="Weekday",$B$7="morning"),VLOOKUP('Simulation Array'!$B373,'Probability Reference Tables '!$C$12:$K$21,3),IF(AND($D$4="Weekday",$B$7="afternoon"),VLOOKUP('Simulation Array'!$B373,'Probability Reference Tables '!$C$33:$K$42,3),"ERR"))</f>
        <v>2</v>
      </c>
      <c r="O373">
        <f ca="1">IF(AND($D$4="Weekday",$B$7="morning"),VLOOKUP('Simulation Array'!$B373,'Probability Reference Tables '!$C$12:$K$21,4),IF(AND($D$4="Weekday",$B$7="afternoon"),VLOOKUP('Simulation Array'!$B373,'Probability Reference Tables '!$C$33:$K$42,4),"ERR"))</f>
        <v>6</v>
      </c>
      <c r="P373">
        <f ca="1">IF(AND($D$4="Weekday",$B$7="morning"),VLOOKUP('Simulation Array'!$B373,'Probability Reference Tables '!$C$12:$K$21,5),IF(AND($D$4="Weekday",$B$7="afternoon"),VLOOKUP('Simulation Array'!$B373,'Probability Reference Tables '!$C$33:$K$42,5),"ERR"))</f>
        <v>4</v>
      </c>
      <c r="Q373">
        <f ca="1">IF(AND($D$4="Weekday",$B$7="morning"),VLOOKUP('Simulation Array'!$B373,'Probability Reference Tables '!$C$12:$K$21,6),IF(AND($D$4="Weekday",$B$7="afternoon"),VLOOKUP('Simulation Array'!$B373,'Probability Reference Tables '!$C$33:$K$42,6),"ERR"))</f>
        <v>3</v>
      </c>
      <c r="R373">
        <f ca="1">IF(AND($D$4="Weekday",$B$7="morning"),VLOOKUP('Simulation Array'!$B373,'Probability Reference Tables '!$C$12:$K$21,7),IF(AND($D$4="Weekday",$B$7="afternoon"),VLOOKUP('Simulation Array'!$B373,'Probability Reference Tables '!$C$33:$K$42,7),"ERR"))</f>
        <v>2</v>
      </c>
      <c r="S373">
        <f ca="1">IF(AND($D$4="Weekday",$B$7="morning"),VLOOKUP('Simulation Array'!$B373,'Probability Reference Tables '!$C$12:$K$21,8),IF(AND($D$4="Weekday",$B$7="afternoon"),VLOOKUP('Simulation Array'!$B373,'Probability Reference Tables '!$C$33:$K$42,8),"ERR"))</f>
        <v>1</v>
      </c>
      <c r="T373">
        <f ca="1">IF(AND($D$4="Weekday",$B$7="morning"),VLOOKUP('Simulation Array'!$B373,'Probability Reference Tables '!$C$12:$K$21,9),IF(AND($D$4="Weekday",$B$7="afternoon"),VLOOKUP('Simulation Array'!$B373,'Probability Reference Tables '!$C$33:$K$42,9),"ERR"))</f>
        <v>11</v>
      </c>
    </row>
    <row r="374" spans="1:20" x14ac:dyDescent="0.2">
      <c r="A374">
        <v>349</v>
      </c>
      <c r="B374" s="1">
        <f t="shared" ca="1" si="26"/>
        <v>0.98057466193295706</v>
      </c>
      <c r="C374" s="1">
        <f t="shared" ca="1" si="26"/>
        <v>2.2132870254021886E-2</v>
      </c>
      <c r="D374" s="1">
        <f t="shared" ca="1" si="26"/>
        <v>0.66268091230519155</v>
      </c>
      <c r="E374" s="1">
        <f t="shared" ca="1" si="26"/>
        <v>0.39502921028808824</v>
      </c>
      <c r="F374" s="1">
        <f t="shared" ca="1" si="26"/>
        <v>1.3061934482289095E-3</v>
      </c>
      <c r="G374" s="1">
        <f t="shared" ca="1" si="26"/>
        <v>0.80310892018558022</v>
      </c>
      <c r="H374" s="1">
        <f t="shared" ca="1" si="26"/>
        <v>0.98556276276311694</v>
      </c>
      <c r="I374" s="1">
        <f t="shared" ca="1" si="26"/>
        <v>0.6328534062666763</v>
      </c>
      <c r="L374">
        <v>349</v>
      </c>
      <c r="M374">
        <f ca="1">IF(AND($D$4="Weekday",$B$7="morning"),VLOOKUP('Simulation Array'!$B374,'Probability Reference Tables '!$C$12:$K$21,2),IF(AND($D$4="Weekday",$B$7="afternoon"),VLOOKUP('Simulation Array'!$B374,'Probability Reference Tables '!$C$33:$K$42,2),"ERR"))</f>
        <v>5</v>
      </c>
      <c r="N374">
        <f ca="1">IF(AND($D$4="Weekday",$B$7="morning"),VLOOKUP('Simulation Array'!$B374,'Probability Reference Tables '!$C$12:$K$21,3),IF(AND($D$4="Weekday",$B$7="afternoon"),VLOOKUP('Simulation Array'!$B374,'Probability Reference Tables '!$C$33:$K$42,3),"ERR"))</f>
        <v>4</v>
      </c>
      <c r="O374">
        <f ca="1">IF(AND($D$4="Weekday",$B$7="morning"),VLOOKUP('Simulation Array'!$B374,'Probability Reference Tables '!$C$12:$K$21,4),IF(AND($D$4="Weekday",$B$7="afternoon"),VLOOKUP('Simulation Array'!$B374,'Probability Reference Tables '!$C$33:$K$42,4),"ERR"))</f>
        <v>8</v>
      </c>
      <c r="P374">
        <f ca="1">IF(AND($D$4="Weekday",$B$7="morning"),VLOOKUP('Simulation Array'!$B374,'Probability Reference Tables '!$C$12:$K$21,5),IF(AND($D$4="Weekday",$B$7="afternoon"),VLOOKUP('Simulation Array'!$B374,'Probability Reference Tables '!$C$33:$K$42,5),"ERR"))</f>
        <v>5</v>
      </c>
      <c r="Q374">
        <f ca="1">IF(AND($D$4="Weekday",$B$7="morning"),VLOOKUP('Simulation Array'!$B374,'Probability Reference Tables '!$C$12:$K$21,6),IF(AND($D$4="Weekday",$B$7="afternoon"),VLOOKUP('Simulation Array'!$B374,'Probability Reference Tables '!$C$33:$K$42,6),"ERR"))</f>
        <v>4</v>
      </c>
      <c r="R374">
        <f ca="1">IF(AND($D$4="Weekday",$B$7="morning"),VLOOKUP('Simulation Array'!$B374,'Probability Reference Tables '!$C$12:$K$21,7),IF(AND($D$4="Weekday",$B$7="afternoon"),VLOOKUP('Simulation Array'!$B374,'Probability Reference Tables '!$C$33:$K$42,7),"ERR"))</f>
        <v>2</v>
      </c>
      <c r="S374">
        <f ca="1">IF(AND($D$4="Weekday",$B$7="morning"),VLOOKUP('Simulation Array'!$B374,'Probability Reference Tables '!$C$12:$K$21,8),IF(AND($D$4="Weekday",$B$7="afternoon"),VLOOKUP('Simulation Array'!$B374,'Probability Reference Tables '!$C$33:$K$42,8),"ERR"))</f>
        <v>2</v>
      </c>
      <c r="T374">
        <f ca="1">IF(AND($D$4="Weekday",$B$7="morning"),VLOOKUP('Simulation Array'!$B374,'Probability Reference Tables '!$C$12:$K$21,9),IF(AND($D$4="Weekday",$B$7="afternoon"),VLOOKUP('Simulation Array'!$B374,'Probability Reference Tables '!$C$33:$K$42,9),"ERR"))</f>
        <v>14</v>
      </c>
    </row>
    <row r="375" spans="1:20" x14ac:dyDescent="0.2">
      <c r="A375">
        <v>350</v>
      </c>
      <c r="B375" s="1">
        <f t="shared" ca="1" si="26"/>
        <v>0.6020233784138953</v>
      </c>
      <c r="C375" s="1">
        <f t="shared" ca="1" si="26"/>
        <v>0.81617436582849079</v>
      </c>
      <c r="D375" s="1">
        <f t="shared" ca="1" si="26"/>
        <v>0.90644774236224324</v>
      </c>
      <c r="E375" s="1">
        <f t="shared" ca="1" si="26"/>
        <v>0.21906747352954881</v>
      </c>
      <c r="F375" s="1">
        <f t="shared" ca="1" si="26"/>
        <v>8.8357930549183838E-2</v>
      </c>
      <c r="G375" s="1">
        <f t="shared" ca="1" si="26"/>
        <v>2.1556151934387313E-2</v>
      </c>
      <c r="H375" s="1">
        <f t="shared" ca="1" si="26"/>
        <v>0.28246328418434663</v>
      </c>
      <c r="I375" s="1">
        <f t="shared" ca="1" si="26"/>
        <v>0.98523698733879106</v>
      </c>
      <c r="L375">
        <v>350</v>
      </c>
      <c r="M375">
        <f ca="1">IF(AND($D$4="Weekday",$B$7="morning"),VLOOKUP('Simulation Array'!$B375,'Probability Reference Tables '!$C$12:$K$21,2),IF(AND($D$4="Weekday",$B$7="afternoon"),VLOOKUP('Simulation Array'!$B375,'Probability Reference Tables '!$C$33:$K$42,2),"ERR"))</f>
        <v>2</v>
      </c>
      <c r="N375">
        <f ca="1">IF(AND($D$4="Weekday",$B$7="morning"),VLOOKUP('Simulation Array'!$B375,'Probability Reference Tables '!$C$12:$K$21,3),IF(AND($D$4="Weekday",$B$7="afternoon"),VLOOKUP('Simulation Array'!$B375,'Probability Reference Tables '!$C$33:$K$42,3),"ERR"))</f>
        <v>1</v>
      </c>
      <c r="O375">
        <f ca="1">IF(AND($D$4="Weekday",$B$7="morning"),VLOOKUP('Simulation Array'!$B375,'Probability Reference Tables '!$C$12:$K$21,4),IF(AND($D$4="Weekday",$B$7="afternoon"),VLOOKUP('Simulation Array'!$B375,'Probability Reference Tables '!$C$33:$K$42,4),"ERR"))</f>
        <v>3</v>
      </c>
      <c r="P375">
        <f ca="1">IF(AND($D$4="Weekday",$B$7="morning"),VLOOKUP('Simulation Array'!$B375,'Probability Reference Tables '!$C$12:$K$21,5),IF(AND($D$4="Weekday",$B$7="afternoon"),VLOOKUP('Simulation Array'!$B375,'Probability Reference Tables '!$C$33:$K$42,5),"ERR"))</f>
        <v>2</v>
      </c>
      <c r="Q375">
        <f ca="1">IF(AND($D$4="Weekday",$B$7="morning"),VLOOKUP('Simulation Array'!$B375,'Probability Reference Tables '!$C$12:$K$21,6),IF(AND($D$4="Weekday",$B$7="afternoon"),VLOOKUP('Simulation Array'!$B375,'Probability Reference Tables '!$C$33:$K$42,6),"ERR"))</f>
        <v>2</v>
      </c>
      <c r="R375">
        <f ca="1">IF(AND($D$4="Weekday",$B$7="morning"),VLOOKUP('Simulation Array'!$B375,'Probability Reference Tables '!$C$12:$K$21,7),IF(AND($D$4="Weekday",$B$7="afternoon"),VLOOKUP('Simulation Array'!$B375,'Probability Reference Tables '!$C$33:$K$42,7),"ERR"))</f>
        <v>1</v>
      </c>
      <c r="S375">
        <f ca="1">IF(AND($D$4="Weekday",$B$7="morning"),VLOOKUP('Simulation Array'!$B375,'Probability Reference Tables '!$C$12:$K$21,8),IF(AND($D$4="Weekday",$B$7="afternoon"),VLOOKUP('Simulation Array'!$B375,'Probability Reference Tables '!$C$33:$K$42,8),"ERR"))</f>
        <v>1</v>
      </c>
      <c r="T375">
        <f ca="1">IF(AND($D$4="Weekday",$B$7="morning"),VLOOKUP('Simulation Array'!$B375,'Probability Reference Tables '!$C$12:$K$21,9),IF(AND($D$4="Weekday",$B$7="afternoon"),VLOOKUP('Simulation Array'!$B375,'Probability Reference Tables '!$C$33:$K$42,9),"ERR"))</f>
        <v>6</v>
      </c>
    </row>
    <row r="376" spans="1:20" x14ac:dyDescent="0.2">
      <c r="A376">
        <v>351</v>
      </c>
      <c r="B376" s="1">
        <f t="shared" ca="1" si="26"/>
        <v>0.96570768416619979</v>
      </c>
      <c r="C376" s="1">
        <f t="shared" ca="1" si="26"/>
        <v>0.51428475938764984</v>
      </c>
      <c r="D376" s="1">
        <f t="shared" ca="1" si="26"/>
        <v>0.28371539327016837</v>
      </c>
      <c r="E376" s="1">
        <f t="shared" ca="1" si="26"/>
        <v>0.47969975312314828</v>
      </c>
      <c r="F376" s="1">
        <f t="shared" ca="1" si="26"/>
        <v>0.37387190208880938</v>
      </c>
      <c r="G376" s="1">
        <f t="shared" ca="1" si="26"/>
        <v>0.12897649171773973</v>
      </c>
      <c r="H376" s="1">
        <f t="shared" ca="1" si="26"/>
        <v>0.73273177850604554</v>
      </c>
      <c r="I376" s="1">
        <f t="shared" ca="1" si="26"/>
        <v>0.94735821444199153</v>
      </c>
      <c r="L376">
        <v>351</v>
      </c>
      <c r="M376">
        <f ca="1">IF(AND($D$4="Weekday",$B$7="morning"),VLOOKUP('Simulation Array'!$B376,'Probability Reference Tables '!$C$12:$K$21,2),IF(AND($D$4="Weekday",$B$7="afternoon"),VLOOKUP('Simulation Array'!$B376,'Probability Reference Tables '!$C$33:$K$42,2),"ERR"))</f>
        <v>5</v>
      </c>
      <c r="N376">
        <f ca="1">IF(AND($D$4="Weekday",$B$7="morning"),VLOOKUP('Simulation Array'!$B376,'Probability Reference Tables '!$C$12:$K$21,3),IF(AND($D$4="Weekday",$B$7="afternoon"),VLOOKUP('Simulation Array'!$B376,'Probability Reference Tables '!$C$33:$K$42,3),"ERR"))</f>
        <v>4</v>
      </c>
      <c r="O376">
        <f ca="1">IF(AND($D$4="Weekday",$B$7="morning"),VLOOKUP('Simulation Array'!$B376,'Probability Reference Tables '!$C$12:$K$21,4),IF(AND($D$4="Weekday",$B$7="afternoon"),VLOOKUP('Simulation Array'!$B376,'Probability Reference Tables '!$C$33:$K$42,4),"ERR"))</f>
        <v>8</v>
      </c>
      <c r="P376">
        <f ca="1">IF(AND($D$4="Weekday",$B$7="morning"),VLOOKUP('Simulation Array'!$B376,'Probability Reference Tables '!$C$12:$K$21,5),IF(AND($D$4="Weekday",$B$7="afternoon"),VLOOKUP('Simulation Array'!$B376,'Probability Reference Tables '!$C$33:$K$42,5),"ERR"))</f>
        <v>5</v>
      </c>
      <c r="Q376">
        <f ca="1">IF(AND($D$4="Weekday",$B$7="morning"),VLOOKUP('Simulation Array'!$B376,'Probability Reference Tables '!$C$12:$K$21,6),IF(AND($D$4="Weekday",$B$7="afternoon"),VLOOKUP('Simulation Array'!$B376,'Probability Reference Tables '!$C$33:$K$42,6),"ERR"))</f>
        <v>4</v>
      </c>
      <c r="R376">
        <f ca="1">IF(AND($D$4="Weekday",$B$7="morning"),VLOOKUP('Simulation Array'!$B376,'Probability Reference Tables '!$C$12:$K$21,7),IF(AND($D$4="Weekday",$B$7="afternoon"),VLOOKUP('Simulation Array'!$B376,'Probability Reference Tables '!$C$33:$K$42,7),"ERR"))</f>
        <v>2</v>
      </c>
      <c r="S376">
        <f ca="1">IF(AND($D$4="Weekday",$B$7="morning"),VLOOKUP('Simulation Array'!$B376,'Probability Reference Tables '!$C$12:$K$21,8),IF(AND($D$4="Weekday",$B$7="afternoon"),VLOOKUP('Simulation Array'!$B376,'Probability Reference Tables '!$C$33:$K$42,8),"ERR"))</f>
        <v>2</v>
      </c>
      <c r="T376">
        <f ca="1">IF(AND($D$4="Weekday",$B$7="morning"),VLOOKUP('Simulation Array'!$B376,'Probability Reference Tables '!$C$12:$K$21,9),IF(AND($D$4="Weekday",$B$7="afternoon"),VLOOKUP('Simulation Array'!$B376,'Probability Reference Tables '!$C$33:$K$42,9),"ERR"))</f>
        <v>14</v>
      </c>
    </row>
    <row r="377" spans="1:20" x14ac:dyDescent="0.2">
      <c r="A377">
        <v>352</v>
      </c>
      <c r="B377" s="1">
        <f t="shared" ca="1" si="26"/>
        <v>0.49413146746505632</v>
      </c>
      <c r="C377" s="1">
        <f t="shared" ca="1" si="26"/>
        <v>0.19282566063610151</v>
      </c>
      <c r="D377" s="1">
        <f t="shared" ca="1" si="26"/>
        <v>0.29006362864305524</v>
      </c>
      <c r="E377" s="1">
        <f t="shared" ca="1" si="26"/>
        <v>0.63387594021258464</v>
      </c>
      <c r="F377" s="1">
        <f t="shared" ca="1" si="26"/>
        <v>0.52223102555632017</v>
      </c>
      <c r="G377" s="1">
        <f t="shared" ca="1" si="26"/>
        <v>0.69557203546095614</v>
      </c>
      <c r="H377" s="1">
        <f t="shared" ca="1" si="26"/>
        <v>5.5884249318272072E-2</v>
      </c>
      <c r="I377" s="1">
        <f t="shared" ca="1" si="26"/>
        <v>0.80368320481178634</v>
      </c>
      <c r="L377">
        <v>352</v>
      </c>
      <c r="M377">
        <f ca="1">IF(AND($D$4="Weekday",$B$7="morning"),VLOOKUP('Simulation Array'!$B377,'Probability Reference Tables '!$C$12:$K$21,2),IF(AND($D$4="Weekday",$B$7="afternoon"),VLOOKUP('Simulation Array'!$B377,'Probability Reference Tables '!$C$33:$K$42,2),"ERR"))</f>
        <v>2</v>
      </c>
      <c r="N377">
        <f ca="1">IF(AND($D$4="Weekday",$B$7="morning"),VLOOKUP('Simulation Array'!$B377,'Probability Reference Tables '!$C$12:$K$21,3),IF(AND($D$4="Weekday",$B$7="afternoon"),VLOOKUP('Simulation Array'!$B377,'Probability Reference Tables '!$C$33:$K$42,3),"ERR"))</f>
        <v>1</v>
      </c>
      <c r="O377">
        <f ca="1">IF(AND($D$4="Weekday",$B$7="morning"),VLOOKUP('Simulation Array'!$B377,'Probability Reference Tables '!$C$12:$K$21,4),IF(AND($D$4="Weekday",$B$7="afternoon"),VLOOKUP('Simulation Array'!$B377,'Probability Reference Tables '!$C$33:$K$42,4),"ERR"))</f>
        <v>3</v>
      </c>
      <c r="P377">
        <f ca="1">IF(AND($D$4="Weekday",$B$7="morning"),VLOOKUP('Simulation Array'!$B377,'Probability Reference Tables '!$C$12:$K$21,5),IF(AND($D$4="Weekday",$B$7="afternoon"),VLOOKUP('Simulation Array'!$B377,'Probability Reference Tables '!$C$33:$K$42,5),"ERR"))</f>
        <v>2</v>
      </c>
      <c r="Q377">
        <f ca="1">IF(AND($D$4="Weekday",$B$7="morning"),VLOOKUP('Simulation Array'!$B377,'Probability Reference Tables '!$C$12:$K$21,6),IF(AND($D$4="Weekday",$B$7="afternoon"),VLOOKUP('Simulation Array'!$B377,'Probability Reference Tables '!$C$33:$K$42,6),"ERR"))</f>
        <v>2</v>
      </c>
      <c r="R377">
        <f ca="1">IF(AND($D$4="Weekday",$B$7="morning"),VLOOKUP('Simulation Array'!$B377,'Probability Reference Tables '!$C$12:$K$21,7),IF(AND($D$4="Weekday",$B$7="afternoon"),VLOOKUP('Simulation Array'!$B377,'Probability Reference Tables '!$C$33:$K$42,7),"ERR"))</f>
        <v>1</v>
      </c>
      <c r="S377">
        <f ca="1">IF(AND($D$4="Weekday",$B$7="morning"),VLOOKUP('Simulation Array'!$B377,'Probability Reference Tables '!$C$12:$K$21,8),IF(AND($D$4="Weekday",$B$7="afternoon"),VLOOKUP('Simulation Array'!$B377,'Probability Reference Tables '!$C$33:$K$42,8),"ERR"))</f>
        <v>1</v>
      </c>
      <c r="T377">
        <f ca="1">IF(AND($D$4="Weekday",$B$7="morning"),VLOOKUP('Simulation Array'!$B377,'Probability Reference Tables '!$C$12:$K$21,9),IF(AND($D$4="Weekday",$B$7="afternoon"),VLOOKUP('Simulation Array'!$B377,'Probability Reference Tables '!$C$33:$K$42,9),"ERR"))</f>
        <v>5</v>
      </c>
    </row>
    <row r="378" spans="1:20" x14ac:dyDescent="0.2">
      <c r="A378">
        <v>353</v>
      </c>
      <c r="B378" s="1">
        <f t="shared" ca="1" si="26"/>
        <v>0.41471037941571598</v>
      </c>
      <c r="C378" s="1">
        <f t="shared" ca="1" si="26"/>
        <v>0.66613080377006106</v>
      </c>
      <c r="D378" s="1">
        <f t="shared" ca="1" si="26"/>
        <v>0.59176901871456966</v>
      </c>
      <c r="E378" s="1">
        <f t="shared" ca="1" si="26"/>
        <v>0.76779146622958849</v>
      </c>
      <c r="F378" s="1">
        <f t="shared" ca="1" si="26"/>
        <v>0.90699301924588471</v>
      </c>
      <c r="G378" s="1">
        <f t="shared" ca="1" si="26"/>
        <v>0.1025532115654143</v>
      </c>
      <c r="H378" s="1">
        <f t="shared" ca="1" si="26"/>
        <v>0.31646314642249773</v>
      </c>
      <c r="I378" s="1">
        <f t="shared" ca="1" si="26"/>
        <v>3.44838128761914E-2</v>
      </c>
      <c r="L378">
        <v>353</v>
      </c>
      <c r="M378">
        <f ca="1">IF(AND($D$4="Weekday",$B$7="morning"),VLOOKUP('Simulation Array'!$B378,'Probability Reference Tables '!$C$12:$K$21,2),IF(AND($D$4="Weekday",$B$7="afternoon"),VLOOKUP('Simulation Array'!$B378,'Probability Reference Tables '!$C$33:$K$42,2),"ERR"))</f>
        <v>1</v>
      </c>
      <c r="N378">
        <f ca="1">IF(AND($D$4="Weekday",$B$7="morning"),VLOOKUP('Simulation Array'!$B378,'Probability Reference Tables '!$C$12:$K$21,3),IF(AND($D$4="Weekday",$B$7="afternoon"),VLOOKUP('Simulation Array'!$B378,'Probability Reference Tables '!$C$33:$K$42,3),"ERR"))</f>
        <v>1</v>
      </c>
      <c r="O378">
        <f ca="1">IF(AND($D$4="Weekday",$B$7="morning"),VLOOKUP('Simulation Array'!$B378,'Probability Reference Tables '!$C$12:$K$21,4),IF(AND($D$4="Weekday",$B$7="afternoon"),VLOOKUP('Simulation Array'!$B378,'Probability Reference Tables '!$C$33:$K$42,4),"ERR"))</f>
        <v>2</v>
      </c>
      <c r="P378">
        <f ca="1">IF(AND($D$4="Weekday",$B$7="morning"),VLOOKUP('Simulation Array'!$B378,'Probability Reference Tables '!$C$12:$K$21,5),IF(AND($D$4="Weekday",$B$7="afternoon"),VLOOKUP('Simulation Array'!$B378,'Probability Reference Tables '!$C$33:$K$42,5),"ERR"))</f>
        <v>1</v>
      </c>
      <c r="Q378">
        <f ca="1">IF(AND($D$4="Weekday",$B$7="morning"),VLOOKUP('Simulation Array'!$B378,'Probability Reference Tables '!$C$12:$K$21,6),IF(AND($D$4="Weekday",$B$7="afternoon"),VLOOKUP('Simulation Array'!$B378,'Probability Reference Tables '!$C$33:$K$42,6),"ERR"))</f>
        <v>1</v>
      </c>
      <c r="R378">
        <f ca="1">IF(AND($D$4="Weekday",$B$7="morning"),VLOOKUP('Simulation Array'!$B378,'Probability Reference Tables '!$C$12:$K$21,7),IF(AND($D$4="Weekday",$B$7="afternoon"),VLOOKUP('Simulation Array'!$B378,'Probability Reference Tables '!$C$33:$K$42,7),"ERR"))</f>
        <v>1</v>
      </c>
      <c r="S378">
        <f ca="1">IF(AND($D$4="Weekday",$B$7="morning"),VLOOKUP('Simulation Array'!$B378,'Probability Reference Tables '!$C$12:$K$21,8),IF(AND($D$4="Weekday",$B$7="afternoon"),VLOOKUP('Simulation Array'!$B378,'Probability Reference Tables '!$C$33:$K$42,8),"ERR"))</f>
        <v>1</v>
      </c>
      <c r="T378">
        <f ca="1">IF(AND($D$4="Weekday",$B$7="morning"),VLOOKUP('Simulation Array'!$B378,'Probability Reference Tables '!$C$12:$K$21,9),IF(AND($D$4="Weekday",$B$7="afternoon"),VLOOKUP('Simulation Array'!$B378,'Probability Reference Tables '!$C$33:$K$42,9),"ERR"))</f>
        <v>3</v>
      </c>
    </row>
    <row r="379" spans="1:20" x14ac:dyDescent="0.2">
      <c r="A379">
        <v>354</v>
      </c>
      <c r="B379" s="1">
        <f t="shared" ref="B379:I394" ca="1" si="27">RAND()</f>
        <v>0.10095493588100257</v>
      </c>
      <c r="C379" s="1">
        <f t="shared" ca="1" si="27"/>
        <v>0.33340154127377153</v>
      </c>
      <c r="D379" s="1">
        <f t="shared" ca="1" si="27"/>
        <v>0.78737169148700836</v>
      </c>
      <c r="E379" s="1">
        <f t="shared" ca="1" si="27"/>
        <v>0.62681062349455441</v>
      </c>
      <c r="F379" s="1">
        <f t="shared" ca="1" si="27"/>
        <v>0.68699272964681979</v>
      </c>
      <c r="G379" s="1">
        <f t="shared" ca="1" si="27"/>
        <v>0.89129373138581758</v>
      </c>
      <c r="H379" s="1">
        <f t="shared" ca="1" si="27"/>
        <v>0.48298839084984102</v>
      </c>
      <c r="I379" s="1">
        <f t="shared" ca="1" si="27"/>
        <v>0.62674499638027314</v>
      </c>
      <c r="L379">
        <v>354</v>
      </c>
      <c r="M379">
        <f ca="1">IF(AND($D$4="Weekday",$B$7="morning"),VLOOKUP('Simulation Array'!$B379,'Probability Reference Tables '!$C$12:$K$21,2),IF(AND($D$4="Weekday",$B$7="afternoon"),VLOOKUP('Simulation Array'!$B379,'Probability Reference Tables '!$C$33:$K$42,2),"ERR"))</f>
        <v>1</v>
      </c>
      <c r="N379">
        <f ca="1">IF(AND($D$4="Weekday",$B$7="morning"),VLOOKUP('Simulation Array'!$B379,'Probability Reference Tables '!$C$12:$K$21,3),IF(AND($D$4="Weekday",$B$7="afternoon"),VLOOKUP('Simulation Array'!$B379,'Probability Reference Tables '!$C$33:$K$42,3),"ERR"))</f>
        <v>1</v>
      </c>
      <c r="O379">
        <f ca="1">IF(AND($D$4="Weekday",$B$7="morning"),VLOOKUP('Simulation Array'!$B379,'Probability Reference Tables '!$C$12:$K$21,4),IF(AND($D$4="Weekday",$B$7="afternoon"),VLOOKUP('Simulation Array'!$B379,'Probability Reference Tables '!$C$33:$K$42,4),"ERR"))</f>
        <v>1</v>
      </c>
      <c r="P379">
        <f ca="1">IF(AND($D$4="Weekday",$B$7="morning"),VLOOKUP('Simulation Array'!$B379,'Probability Reference Tables '!$C$12:$K$21,5),IF(AND($D$4="Weekday",$B$7="afternoon"),VLOOKUP('Simulation Array'!$B379,'Probability Reference Tables '!$C$33:$K$42,5),"ERR"))</f>
        <v>1</v>
      </c>
      <c r="Q379">
        <f ca="1">IF(AND($D$4="Weekday",$B$7="morning"),VLOOKUP('Simulation Array'!$B379,'Probability Reference Tables '!$C$12:$K$21,6),IF(AND($D$4="Weekday",$B$7="afternoon"),VLOOKUP('Simulation Array'!$B379,'Probability Reference Tables '!$C$33:$K$42,6),"ERR"))</f>
        <v>1</v>
      </c>
      <c r="R379">
        <f ca="1">IF(AND($D$4="Weekday",$B$7="morning"),VLOOKUP('Simulation Array'!$B379,'Probability Reference Tables '!$C$12:$K$21,7),IF(AND($D$4="Weekday",$B$7="afternoon"),VLOOKUP('Simulation Array'!$B379,'Probability Reference Tables '!$C$33:$K$42,7),"ERR"))</f>
        <v>1</v>
      </c>
      <c r="S379">
        <f ca="1">IF(AND($D$4="Weekday",$B$7="morning"),VLOOKUP('Simulation Array'!$B379,'Probability Reference Tables '!$C$12:$K$21,8),IF(AND($D$4="Weekday",$B$7="afternoon"),VLOOKUP('Simulation Array'!$B379,'Probability Reference Tables '!$C$33:$K$42,8),"ERR"))</f>
        <v>1</v>
      </c>
      <c r="T379">
        <f ca="1">IF(AND($D$4="Weekday",$B$7="morning"),VLOOKUP('Simulation Array'!$B379,'Probability Reference Tables '!$C$12:$K$21,9),IF(AND($D$4="Weekday",$B$7="afternoon"),VLOOKUP('Simulation Array'!$B379,'Probability Reference Tables '!$C$33:$K$42,9),"ERR"))</f>
        <v>0</v>
      </c>
    </row>
    <row r="380" spans="1:20" x14ac:dyDescent="0.2">
      <c r="A380">
        <v>355</v>
      </c>
      <c r="B380" s="1">
        <f t="shared" ca="1" si="27"/>
        <v>0.10415642473562003</v>
      </c>
      <c r="C380" s="1">
        <f t="shared" ca="1" si="27"/>
        <v>0.40267891286059232</v>
      </c>
      <c r="D380" s="1">
        <f t="shared" ca="1" si="27"/>
        <v>0.37122597501681509</v>
      </c>
      <c r="E380" s="1">
        <f t="shared" ca="1" si="27"/>
        <v>0.50606700626246803</v>
      </c>
      <c r="F380" s="1">
        <f t="shared" ca="1" si="27"/>
        <v>0.14851959601425613</v>
      </c>
      <c r="G380" s="1">
        <f t="shared" ca="1" si="27"/>
        <v>0.32074912981288128</v>
      </c>
      <c r="H380" s="1">
        <f t="shared" ca="1" si="27"/>
        <v>0.56224715401773306</v>
      </c>
      <c r="I380" s="1">
        <f t="shared" ca="1" si="27"/>
        <v>0.83427693427883898</v>
      </c>
      <c r="L380">
        <v>355</v>
      </c>
      <c r="M380">
        <f ca="1">IF(AND($D$4="Weekday",$B$7="morning"),VLOOKUP('Simulation Array'!$B380,'Probability Reference Tables '!$C$12:$K$21,2),IF(AND($D$4="Weekday",$B$7="afternoon"),VLOOKUP('Simulation Array'!$B380,'Probability Reference Tables '!$C$33:$K$42,2),"ERR"))</f>
        <v>1</v>
      </c>
      <c r="N380">
        <f ca="1">IF(AND($D$4="Weekday",$B$7="morning"),VLOOKUP('Simulation Array'!$B380,'Probability Reference Tables '!$C$12:$K$21,3),IF(AND($D$4="Weekday",$B$7="afternoon"),VLOOKUP('Simulation Array'!$B380,'Probability Reference Tables '!$C$33:$K$42,3),"ERR"))</f>
        <v>1</v>
      </c>
      <c r="O380">
        <f ca="1">IF(AND($D$4="Weekday",$B$7="morning"),VLOOKUP('Simulation Array'!$B380,'Probability Reference Tables '!$C$12:$K$21,4),IF(AND($D$4="Weekday",$B$7="afternoon"),VLOOKUP('Simulation Array'!$B380,'Probability Reference Tables '!$C$33:$K$42,4),"ERR"))</f>
        <v>1</v>
      </c>
      <c r="P380">
        <f ca="1">IF(AND($D$4="Weekday",$B$7="morning"),VLOOKUP('Simulation Array'!$B380,'Probability Reference Tables '!$C$12:$K$21,5),IF(AND($D$4="Weekday",$B$7="afternoon"),VLOOKUP('Simulation Array'!$B380,'Probability Reference Tables '!$C$33:$K$42,5),"ERR"))</f>
        <v>1</v>
      </c>
      <c r="Q380">
        <f ca="1">IF(AND($D$4="Weekday",$B$7="morning"),VLOOKUP('Simulation Array'!$B380,'Probability Reference Tables '!$C$12:$K$21,6),IF(AND($D$4="Weekday",$B$7="afternoon"),VLOOKUP('Simulation Array'!$B380,'Probability Reference Tables '!$C$33:$K$42,6),"ERR"))</f>
        <v>1</v>
      </c>
      <c r="R380">
        <f ca="1">IF(AND($D$4="Weekday",$B$7="morning"),VLOOKUP('Simulation Array'!$B380,'Probability Reference Tables '!$C$12:$K$21,7),IF(AND($D$4="Weekday",$B$7="afternoon"),VLOOKUP('Simulation Array'!$B380,'Probability Reference Tables '!$C$33:$K$42,7),"ERR"))</f>
        <v>1</v>
      </c>
      <c r="S380">
        <f ca="1">IF(AND($D$4="Weekday",$B$7="morning"),VLOOKUP('Simulation Array'!$B380,'Probability Reference Tables '!$C$12:$K$21,8),IF(AND($D$4="Weekday",$B$7="afternoon"),VLOOKUP('Simulation Array'!$B380,'Probability Reference Tables '!$C$33:$K$42,8),"ERR"))</f>
        <v>1</v>
      </c>
      <c r="T380">
        <f ca="1">IF(AND($D$4="Weekday",$B$7="morning"),VLOOKUP('Simulation Array'!$B380,'Probability Reference Tables '!$C$12:$K$21,9),IF(AND($D$4="Weekday",$B$7="afternoon"),VLOOKUP('Simulation Array'!$B380,'Probability Reference Tables '!$C$33:$K$42,9),"ERR"))</f>
        <v>0</v>
      </c>
    </row>
    <row r="381" spans="1:20" x14ac:dyDescent="0.2">
      <c r="A381">
        <v>356</v>
      </c>
      <c r="B381" s="1">
        <f t="shared" ca="1" si="27"/>
        <v>0.63300833497195419</v>
      </c>
      <c r="C381" s="1">
        <f t="shared" ca="1" si="27"/>
        <v>0.5988353135143466</v>
      </c>
      <c r="D381" s="1">
        <f t="shared" ca="1" si="27"/>
        <v>0.21925235628668827</v>
      </c>
      <c r="E381" s="1">
        <f t="shared" ca="1" si="27"/>
        <v>2.4156834810913463E-2</v>
      </c>
      <c r="F381" s="1">
        <f t="shared" ca="1" si="27"/>
        <v>0.41374486416031742</v>
      </c>
      <c r="G381" s="1">
        <f t="shared" ca="1" si="27"/>
        <v>0.6520383174857568</v>
      </c>
      <c r="H381" s="1">
        <f t="shared" ca="1" si="27"/>
        <v>0.52710399431997679</v>
      </c>
      <c r="I381" s="1">
        <f t="shared" ca="1" si="27"/>
        <v>0.98320415053530941</v>
      </c>
      <c r="L381">
        <v>356</v>
      </c>
      <c r="M381">
        <f ca="1">IF(AND($D$4="Weekday",$B$7="morning"),VLOOKUP('Simulation Array'!$B381,'Probability Reference Tables '!$C$12:$K$21,2),IF(AND($D$4="Weekday",$B$7="afternoon"),VLOOKUP('Simulation Array'!$B381,'Probability Reference Tables '!$C$33:$K$42,2),"ERR"))</f>
        <v>2</v>
      </c>
      <c r="N381">
        <f ca="1">IF(AND($D$4="Weekday",$B$7="morning"),VLOOKUP('Simulation Array'!$B381,'Probability Reference Tables '!$C$12:$K$21,3),IF(AND($D$4="Weekday",$B$7="afternoon"),VLOOKUP('Simulation Array'!$B381,'Probability Reference Tables '!$C$33:$K$42,3),"ERR"))</f>
        <v>1</v>
      </c>
      <c r="O381">
        <f ca="1">IF(AND($D$4="Weekday",$B$7="morning"),VLOOKUP('Simulation Array'!$B381,'Probability Reference Tables '!$C$12:$K$21,4),IF(AND($D$4="Weekday",$B$7="afternoon"),VLOOKUP('Simulation Array'!$B381,'Probability Reference Tables '!$C$33:$K$42,4),"ERR"))</f>
        <v>3</v>
      </c>
      <c r="P381">
        <f ca="1">IF(AND($D$4="Weekday",$B$7="morning"),VLOOKUP('Simulation Array'!$B381,'Probability Reference Tables '!$C$12:$K$21,5),IF(AND($D$4="Weekday",$B$7="afternoon"),VLOOKUP('Simulation Array'!$B381,'Probability Reference Tables '!$C$33:$K$42,5),"ERR"))</f>
        <v>2</v>
      </c>
      <c r="Q381">
        <f ca="1">IF(AND($D$4="Weekday",$B$7="morning"),VLOOKUP('Simulation Array'!$B381,'Probability Reference Tables '!$C$12:$K$21,6),IF(AND($D$4="Weekday",$B$7="afternoon"),VLOOKUP('Simulation Array'!$B381,'Probability Reference Tables '!$C$33:$K$42,6),"ERR"))</f>
        <v>2</v>
      </c>
      <c r="R381">
        <f ca="1">IF(AND($D$4="Weekday",$B$7="morning"),VLOOKUP('Simulation Array'!$B381,'Probability Reference Tables '!$C$12:$K$21,7),IF(AND($D$4="Weekday",$B$7="afternoon"),VLOOKUP('Simulation Array'!$B381,'Probability Reference Tables '!$C$33:$K$42,7),"ERR"))</f>
        <v>1</v>
      </c>
      <c r="S381">
        <f ca="1">IF(AND($D$4="Weekday",$B$7="morning"),VLOOKUP('Simulation Array'!$B381,'Probability Reference Tables '!$C$12:$K$21,8),IF(AND($D$4="Weekday",$B$7="afternoon"),VLOOKUP('Simulation Array'!$B381,'Probability Reference Tables '!$C$33:$K$42,8),"ERR"))</f>
        <v>1</v>
      </c>
      <c r="T381">
        <f ca="1">IF(AND($D$4="Weekday",$B$7="morning"),VLOOKUP('Simulation Array'!$B381,'Probability Reference Tables '!$C$12:$K$21,9),IF(AND($D$4="Weekday",$B$7="afternoon"),VLOOKUP('Simulation Array'!$B381,'Probability Reference Tables '!$C$33:$K$42,9),"ERR"))</f>
        <v>6</v>
      </c>
    </row>
    <row r="382" spans="1:20" x14ac:dyDescent="0.2">
      <c r="A382">
        <v>357</v>
      </c>
      <c r="B382" s="1">
        <f t="shared" ca="1" si="27"/>
        <v>0.21365911975947494</v>
      </c>
      <c r="C382" s="1">
        <f t="shared" ca="1" si="27"/>
        <v>0.61749408403397144</v>
      </c>
      <c r="D382" s="1">
        <f t="shared" ca="1" si="27"/>
        <v>0.13854322292097232</v>
      </c>
      <c r="E382" s="1">
        <f t="shared" ca="1" si="27"/>
        <v>0.70870653410287066</v>
      </c>
      <c r="F382" s="1">
        <f t="shared" ca="1" si="27"/>
        <v>0.12565532256661793</v>
      </c>
      <c r="G382" s="1">
        <f t="shared" ca="1" si="27"/>
        <v>0.70851043031472138</v>
      </c>
      <c r="H382" s="1">
        <f t="shared" ca="1" si="27"/>
        <v>0.31795155749347503</v>
      </c>
      <c r="I382" s="1">
        <f t="shared" ca="1" si="27"/>
        <v>0.26539151038531772</v>
      </c>
      <c r="L382">
        <v>357</v>
      </c>
      <c r="M382">
        <f ca="1">IF(AND($D$4="Weekday",$B$7="morning"),VLOOKUP('Simulation Array'!$B382,'Probability Reference Tables '!$C$12:$K$21,2),IF(AND($D$4="Weekday",$B$7="afternoon"),VLOOKUP('Simulation Array'!$B382,'Probability Reference Tables '!$C$33:$K$42,2),"ERR"))</f>
        <v>1</v>
      </c>
      <c r="N382">
        <f ca="1">IF(AND($D$4="Weekday",$B$7="morning"),VLOOKUP('Simulation Array'!$B382,'Probability Reference Tables '!$C$12:$K$21,3),IF(AND($D$4="Weekday",$B$7="afternoon"),VLOOKUP('Simulation Array'!$B382,'Probability Reference Tables '!$C$33:$K$42,3),"ERR"))</f>
        <v>1</v>
      </c>
      <c r="O382">
        <f ca="1">IF(AND($D$4="Weekday",$B$7="morning"),VLOOKUP('Simulation Array'!$B382,'Probability Reference Tables '!$C$12:$K$21,4),IF(AND($D$4="Weekday",$B$7="afternoon"),VLOOKUP('Simulation Array'!$B382,'Probability Reference Tables '!$C$33:$K$42,4),"ERR"))</f>
        <v>1</v>
      </c>
      <c r="P382">
        <f ca="1">IF(AND($D$4="Weekday",$B$7="morning"),VLOOKUP('Simulation Array'!$B382,'Probability Reference Tables '!$C$12:$K$21,5),IF(AND($D$4="Weekday",$B$7="afternoon"),VLOOKUP('Simulation Array'!$B382,'Probability Reference Tables '!$C$33:$K$42,5),"ERR"))</f>
        <v>1</v>
      </c>
      <c r="Q382">
        <f ca="1">IF(AND($D$4="Weekday",$B$7="morning"),VLOOKUP('Simulation Array'!$B382,'Probability Reference Tables '!$C$12:$K$21,6),IF(AND($D$4="Weekday",$B$7="afternoon"),VLOOKUP('Simulation Array'!$B382,'Probability Reference Tables '!$C$33:$K$42,6),"ERR"))</f>
        <v>1</v>
      </c>
      <c r="R382">
        <f ca="1">IF(AND($D$4="Weekday",$B$7="morning"),VLOOKUP('Simulation Array'!$B382,'Probability Reference Tables '!$C$12:$K$21,7),IF(AND($D$4="Weekday",$B$7="afternoon"),VLOOKUP('Simulation Array'!$B382,'Probability Reference Tables '!$C$33:$K$42,7),"ERR"))</f>
        <v>1</v>
      </c>
      <c r="S382">
        <f ca="1">IF(AND($D$4="Weekday",$B$7="morning"),VLOOKUP('Simulation Array'!$B382,'Probability Reference Tables '!$C$12:$K$21,8),IF(AND($D$4="Weekday",$B$7="afternoon"),VLOOKUP('Simulation Array'!$B382,'Probability Reference Tables '!$C$33:$K$42,8),"ERR"))</f>
        <v>1</v>
      </c>
      <c r="T382">
        <f ca="1">IF(AND($D$4="Weekday",$B$7="morning"),VLOOKUP('Simulation Array'!$B382,'Probability Reference Tables '!$C$12:$K$21,9),IF(AND($D$4="Weekday",$B$7="afternoon"),VLOOKUP('Simulation Array'!$B382,'Probability Reference Tables '!$C$33:$K$42,9),"ERR"))</f>
        <v>1</v>
      </c>
    </row>
    <row r="383" spans="1:20" x14ac:dyDescent="0.2">
      <c r="A383">
        <v>358</v>
      </c>
      <c r="B383" s="1">
        <f t="shared" ca="1" si="27"/>
        <v>0.3484849647226762</v>
      </c>
      <c r="C383" s="1">
        <f t="shared" ca="1" si="27"/>
        <v>0.62230093678146181</v>
      </c>
      <c r="D383" s="1">
        <f t="shared" ca="1" si="27"/>
        <v>0.35965623972635397</v>
      </c>
      <c r="E383" s="1">
        <f t="shared" ca="1" si="27"/>
        <v>0.66279110941513308</v>
      </c>
      <c r="F383" s="1">
        <f t="shared" ca="1" si="27"/>
        <v>3.1180161418975061E-2</v>
      </c>
      <c r="G383" s="1">
        <f t="shared" ca="1" si="27"/>
        <v>0.1857513322467893</v>
      </c>
      <c r="H383" s="1">
        <f t="shared" ca="1" si="27"/>
        <v>0.46640566389420335</v>
      </c>
      <c r="I383" s="1">
        <f t="shared" ca="1" si="27"/>
        <v>0.37959330327138197</v>
      </c>
      <c r="L383">
        <v>358</v>
      </c>
      <c r="M383">
        <f ca="1">IF(AND($D$4="Weekday",$B$7="morning"),VLOOKUP('Simulation Array'!$B383,'Probability Reference Tables '!$C$12:$K$21,2),IF(AND($D$4="Weekday",$B$7="afternoon"),VLOOKUP('Simulation Array'!$B383,'Probability Reference Tables '!$C$33:$K$42,2),"ERR"))</f>
        <v>1</v>
      </c>
      <c r="N383">
        <f ca="1">IF(AND($D$4="Weekday",$B$7="morning"),VLOOKUP('Simulation Array'!$B383,'Probability Reference Tables '!$C$12:$K$21,3),IF(AND($D$4="Weekday",$B$7="afternoon"),VLOOKUP('Simulation Array'!$B383,'Probability Reference Tables '!$C$33:$K$42,3),"ERR"))</f>
        <v>1</v>
      </c>
      <c r="O383">
        <f ca="1">IF(AND($D$4="Weekday",$B$7="morning"),VLOOKUP('Simulation Array'!$B383,'Probability Reference Tables '!$C$12:$K$21,4),IF(AND($D$4="Weekday",$B$7="afternoon"),VLOOKUP('Simulation Array'!$B383,'Probability Reference Tables '!$C$33:$K$42,4),"ERR"))</f>
        <v>2</v>
      </c>
      <c r="P383">
        <f ca="1">IF(AND($D$4="Weekday",$B$7="morning"),VLOOKUP('Simulation Array'!$B383,'Probability Reference Tables '!$C$12:$K$21,5),IF(AND($D$4="Weekday",$B$7="afternoon"),VLOOKUP('Simulation Array'!$B383,'Probability Reference Tables '!$C$33:$K$42,5),"ERR"))</f>
        <v>1</v>
      </c>
      <c r="Q383">
        <f ca="1">IF(AND($D$4="Weekday",$B$7="morning"),VLOOKUP('Simulation Array'!$B383,'Probability Reference Tables '!$C$12:$K$21,6),IF(AND($D$4="Weekday",$B$7="afternoon"),VLOOKUP('Simulation Array'!$B383,'Probability Reference Tables '!$C$33:$K$42,6),"ERR"))</f>
        <v>1</v>
      </c>
      <c r="R383">
        <f ca="1">IF(AND($D$4="Weekday",$B$7="morning"),VLOOKUP('Simulation Array'!$B383,'Probability Reference Tables '!$C$12:$K$21,7),IF(AND($D$4="Weekday",$B$7="afternoon"),VLOOKUP('Simulation Array'!$B383,'Probability Reference Tables '!$C$33:$K$42,7),"ERR"))</f>
        <v>1</v>
      </c>
      <c r="S383">
        <f ca="1">IF(AND($D$4="Weekday",$B$7="morning"),VLOOKUP('Simulation Array'!$B383,'Probability Reference Tables '!$C$12:$K$21,8),IF(AND($D$4="Weekday",$B$7="afternoon"),VLOOKUP('Simulation Array'!$B383,'Probability Reference Tables '!$C$33:$K$42,8),"ERR"))</f>
        <v>1</v>
      </c>
      <c r="T383">
        <f ca="1">IF(AND($D$4="Weekday",$B$7="morning"),VLOOKUP('Simulation Array'!$B383,'Probability Reference Tables '!$C$12:$K$21,9),IF(AND($D$4="Weekday",$B$7="afternoon"),VLOOKUP('Simulation Array'!$B383,'Probability Reference Tables '!$C$33:$K$42,9),"ERR"))</f>
        <v>2</v>
      </c>
    </row>
    <row r="384" spans="1:20" x14ac:dyDescent="0.2">
      <c r="A384">
        <v>359</v>
      </c>
      <c r="B384" s="1">
        <f t="shared" ca="1" si="27"/>
        <v>0.48120281584983893</v>
      </c>
      <c r="C384" s="1">
        <f t="shared" ca="1" si="27"/>
        <v>0.85517725275410283</v>
      </c>
      <c r="D384" s="1">
        <f t="shared" ca="1" si="27"/>
        <v>3.3444199761413662E-2</v>
      </c>
      <c r="E384" s="1">
        <f t="shared" ca="1" si="27"/>
        <v>0.57593961526392923</v>
      </c>
      <c r="F384" s="1">
        <f t="shared" ca="1" si="27"/>
        <v>0.4289700501194198</v>
      </c>
      <c r="G384" s="1">
        <f t="shared" ca="1" si="27"/>
        <v>0.2617025052891061</v>
      </c>
      <c r="H384" s="1">
        <f t="shared" ca="1" si="27"/>
        <v>0.72203058795498132</v>
      </c>
      <c r="I384" s="1">
        <f t="shared" ca="1" si="27"/>
        <v>0.47762953391791374</v>
      </c>
      <c r="L384">
        <v>359</v>
      </c>
      <c r="M384">
        <f ca="1">IF(AND($D$4="Weekday",$B$7="morning"),VLOOKUP('Simulation Array'!$B384,'Probability Reference Tables '!$C$12:$K$21,2),IF(AND($D$4="Weekday",$B$7="afternoon"),VLOOKUP('Simulation Array'!$B384,'Probability Reference Tables '!$C$33:$K$42,2),"ERR"))</f>
        <v>2</v>
      </c>
      <c r="N384">
        <f ca="1">IF(AND($D$4="Weekday",$B$7="morning"),VLOOKUP('Simulation Array'!$B384,'Probability Reference Tables '!$C$12:$K$21,3),IF(AND($D$4="Weekday",$B$7="afternoon"),VLOOKUP('Simulation Array'!$B384,'Probability Reference Tables '!$C$33:$K$42,3),"ERR"))</f>
        <v>1</v>
      </c>
      <c r="O384">
        <f ca="1">IF(AND($D$4="Weekday",$B$7="morning"),VLOOKUP('Simulation Array'!$B384,'Probability Reference Tables '!$C$12:$K$21,4),IF(AND($D$4="Weekday",$B$7="afternoon"),VLOOKUP('Simulation Array'!$B384,'Probability Reference Tables '!$C$33:$K$42,4),"ERR"))</f>
        <v>3</v>
      </c>
      <c r="P384">
        <f ca="1">IF(AND($D$4="Weekday",$B$7="morning"),VLOOKUP('Simulation Array'!$B384,'Probability Reference Tables '!$C$12:$K$21,5),IF(AND($D$4="Weekday",$B$7="afternoon"),VLOOKUP('Simulation Array'!$B384,'Probability Reference Tables '!$C$33:$K$42,5),"ERR"))</f>
        <v>2</v>
      </c>
      <c r="Q384">
        <f ca="1">IF(AND($D$4="Weekday",$B$7="morning"),VLOOKUP('Simulation Array'!$B384,'Probability Reference Tables '!$C$12:$K$21,6),IF(AND($D$4="Weekday",$B$7="afternoon"),VLOOKUP('Simulation Array'!$B384,'Probability Reference Tables '!$C$33:$K$42,6),"ERR"))</f>
        <v>2</v>
      </c>
      <c r="R384">
        <f ca="1">IF(AND($D$4="Weekday",$B$7="morning"),VLOOKUP('Simulation Array'!$B384,'Probability Reference Tables '!$C$12:$K$21,7),IF(AND($D$4="Weekday",$B$7="afternoon"),VLOOKUP('Simulation Array'!$B384,'Probability Reference Tables '!$C$33:$K$42,7),"ERR"))</f>
        <v>1</v>
      </c>
      <c r="S384">
        <f ca="1">IF(AND($D$4="Weekday",$B$7="morning"),VLOOKUP('Simulation Array'!$B384,'Probability Reference Tables '!$C$12:$K$21,8),IF(AND($D$4="Weekday",$B$7="afternoon"),VLOOKUP('Simulation Array'!$B384,'Probability Reference Tables '!$C$33:$K$42,8),"ERR"))</f>
        <v>1</v>
      </c>
      <c r="T384">
        <f ca="1">IF(AND($D$4="Weekday",$B$7="morning"),VLOOKUP('Simulation Array'!$B384,'Probability Reference Tables '!$C$12:$K$21,9),IF(AND($D$4="Weekday",$B$7="afternoon"),VLOOKUP('Simulation Array'!$B384,'Probability Reference Tables '!$C$33:$K$42,9),"ERR"))</f>
        <v>5</v>
      </c>
    </row>
    <row r="385" spans="1:20" x14ac:dyDescent="0.2">
      <c r="A385">
        <v>360</v>
      </c>
      <c r="B385" s="1">
        <f t="shared" ca="1" si="27"/>
        <v>0.60145754720585898</v>
      </c>
      <c r="C385" s="1">
        <f t="shared" ca="1" si="27"/>
        <v>0.43765658686447229</v>
      </c>
      <c r="D385" s="1">
        <f t="shared" ca="1" si="27"/>
        <v>0.8280003290488176</v>
      </c>
      <c r="E385" s="1">
        <f t="shared" ca="1" si="27"/>
        <v>4.969349086960817E-2</v>
      </c>
      <c r="F385" s="1">
        <f t="shared" ca="1" si="27"/>
        <v>0.1349396734631978</v>
      </c>
      <c r="G385" s="1">
        <f t="shared" ca="1" si="27"/>
        <v>0.21954113265828634</v>
      </c>
      <c r="H385" s="1">
        <f t="shared" ca="1" si="27"/>
        <v>0.71054562896173068</v>
      </c>
      <c r="I385" s="1">
        <f t="shared" ca="1" si="27"/>
        <v>0.93686742452397931</v>
      </c>
      <c r="L385">
        <v>360</v>
      </c>
      <c r="M385">
        <f ca="1">IF(AND($D$4="Weekday",$B$7="morning"),VLOOKUP('Simulation Array'!$B385,'Probability Reference Tables '!$C$12:$K$21,2),IF(AND($D$4="Weekday",$B$7="afternoon"),VLOOKUP('Simulation Array'!$B385,'Probability Reference Tables '!$C$33:$K$42,2),"ERR"))</f>
        <v>2</v>
      </c>
      <c r="N385">
        <f ca="1">IF(AND($D$4="Weekday",$B$7="morning"),VLOOKUP('Simulation Array'!$B385,'Probability Reference Tables '!$C$12:$K$21,3),IF(AND($D$4="Weekday",$B$7="afternoon"),VLOOKUP('Simulation Array'!$B385,'Probability Reference Tables '!$C$33:$K$42,3),"ERR"))</f>
        <v>1</v>
      </c>
      <c r="O385">
        <f ca="1">IF(AND($D$4="Weekday",$B$7="morning"),VLOOKUP('Simulation Array'!$B385,'Probability Reference Tables '!$C$12:$K$21,4),IF(AND($D$4="Weekday",$B$7="afternoon"),VLOOKUP('Simulation Array'!$B385,'Probability Reference Tables '!$C$33:$K$42,4),"ERR"))</f>
        <v>3</v>
      </c>
      <c r="P385">
        <f ca="1">IF(AND($D$4="Weekday",$B$7="morning"),VLOOKUP('Simulation Array'!$B385,'Probability Reference Tables '!$C$12:$K$21,5),IF(AND($D$4="Weekday",$B$7="afternoon"),VLOOKUP('Simulation Array'!$B385,'Probability Reference Tables '!$C$33:$K$42,5),"ERR"))</f>
        <v>2</v>
      </c>
      <c r="Q385">
        <f ca="1">IF(AND($D$4="Weekday",$B$7="morning"),VLOOKUP('Simulation Array'!$B385,'Probability Reference Tables '!$C$12:$K$21,6),IF(AND($D$4="Weekday",$B$7="afternoon"),VLOOKUP('Simulation Array'!$B385,'Probability Reference Tables '!$C$33:$K$42,6),"ERR"))</f>
        <v>2</v>
      </c>
      <c r="R385">
        <f ca="1">IF(AND($D$4="Weekday",$B$7="morning"),VLOOKUP('Simulation Array'!$B385,'Probability Reference Tables '!$C$12:$K$21,7),IF(AND($D$4="Weekday",$B$7="afternoon"),VLOOKUP('Simulation Array'!$B385,'Probability Reference Tables '!$C$33:$K$42,7),"ERR"))</f>
        <v>1</v>
      </c>
      <c r="S385">
        <f ca="1">IF(AND($D$4="Weekday",$B$7="morning"),VLOOKUP('Simulation Array'!$B385,'Probability Reference Tables '!$C$12:$K$21,8),IF(AND($D$4="Weekday",$B$7="afternoon"),VLOOKUP('Simulation Array'!$B385,'Probability Reference Tables '!$C$33:$K$42,8),"ERR"))</f>
        <v>1</v>
      </c>
      <c r="T385">
        <f ca="1">IF(AND($D$4="Weekday",$B$7="morning"),VLOOKUP('Simulation Array'!$B385,'Probability Reference Tables '!$C$12:$K$21,9),IF(AND($D$4="Weekday",$B$7="afternoon"),VLOOKUP('Simulation Array'!$B385,'Probability Reference Tables '!$C$33:$K$42,9),"ERR"))</f>
        <v>6</v>
      </c>
    </row>
    <row r="386" spans="1:20" x14ac:dyDescent="0.2">
      <c r="A386">
        <v>361</v>
      </c>
      <c r="B386" s="1">
        <f t="shared" ca="1" si="27"/>
        <v>0.25756955687290772</v>
      </c>
      <c r="C386" s="1">
        <f t="shared" ca="1" si="27"/>
        <v>0.71274481394182676</v>
      </c>
      <c r="D386" s="1">
        <f t="shared" ca="1" si="27"/>
        <v>0.89925083844280262</v>
      </c>
      <c r="E386" s="1">
        <f t="shared" ca="1" si="27"/>
        <v>0.48768346282389252</v>
      </c>
      <c r="F386" s="1">
        <f t="shared" ca="1" si="27"/>
        <v>0.88899060344947745</v>
      </c>
      <c r="G386" s="1">
        <f t="shared" ca="1" si="27"/>
        <v>0.73045218962828773</v>
      </c>
      <c r="H386" s="1">
        <f t="shared" ca="1" si="27"/>
        <v>0.63786352440340965</v>
      </c>
      <c r="I386" s="1">
        <f t="shared" ca="1" si="27"/>
        <v>0.76518640727350029</v>
      </c>
      <c r="L386">
        <v>361</v>
      </c>
      <c r="M386">
        <f ca="1">IF(AND($D$4="Weekday",$B$7="morning"),VLOOKUP('Simulation Array'!$B386,'Probability Reference Tables '!$C$12:$K$21,2),IF(AND($D$4="Weekday",$B$7="afternoon"),VLOOKUP('Simulation Array'!$B386,'Probability Reference Tables '!$C$33:$K$42,2),"ERR"))</f>
        <v>1</v>
      </c>
      <c r="N386">
        <f ca="1">IF(AND($D$4="Weekday",$B$7="morning"),VLOOKUP('Simulation Array'!$B386,'Probability Reference Tables '!$C$12:$K$21,3),IF(AND($D$4="Weekday",$B$7="afternoon"),VLOOKUP('Simulation Array'!$B386,'Probability Reference Tables '!$C$33:$K$42,3),"ERR"))</f>
        <v>1</v>
      </c>
      <c r="O386">
        <f ca="1">IF(AND($D$4="Weekday",$B$7="morning"),VLOOKUP('Simulation Array'!$B386,'Probability Reference Tables '!$C$12:$K$21,4),IF(AND($D$4="Weekday",$B$7="afternoon"),VLOOKUP('Simulation Array'!$B386,'Probability Reference Tables '!$C$33:$K$42,4),"ERR"))</f>
        <v>2</v>
      </c>
      <c r="P386">
        <f ca="1">IF(AND($D$4="Weekday",$B$7="morning"),VLOOKUP('Simulation Array'!$B386,'Probability Reference Tables '!$C$12:$K$21,5),IF(AND($D$4="Weekday",$B$7="afternoon"),VLOOKUP('Simulation Array'!$B386,'Probability Reference Tables '!$C$33:$K$42,5),"ERR"))</f>
        <v>1</v>
      </c>
      <c r="Q386">
        <f ca="1">IF(AND($D$4="Weekday",$B$7="morning"),VLOOKUP('Simulation Array'!$B386,'Probability Reference Tables '!$C$12:$K$21,6),IF(AND($D$4="Weekday",$B$7="afternoon"),VLOOKUP('Simulation Array'!$B386,'Probability Reference Tables '!$C$33:$K$42,6),"ERR"))</f>
        <v>1</v>
      </c>
      <c r="R386">
        <f ca="1">IF(AND($D$4="Weekday",$B$7="morning"),VLOOKUP('Simulation Array'!$B386,'Probability Reference Tables '!$C$12:$K$21,7),IF(AND($D$4="Weekday",$B$7="afternoon"),VLOOKUP('Simulation Array'!$B386,'Probability Reference Tables '!$C$33:$K$42,7),"ERR"))</f>
        <v>1</v>
      </c>
      <c r="S386">
        <f ca="1">IF(AND($D$4="Weekday",$B$7="morning"),VLOOKUP('Simulation Array'!$B386,'Probability Reference Tables '!$C$12:$K$21,8),IF(AND($D$4="Weekday",$B$7="afternoon"),VLOOKUP('Simulation Array'!$B386,'Probability Reference Tables '!$C$33:$K$42,8),"ERR"))</f>
        <v>1</v>
      </c>
      <c r="T386">
        <f ca="1">IF(AND($D$4="Weekday",$B$7="morning"),VLOOKUP('Simulation Array'!$B386,'Probability Reference Tables '!$C$12:$K$21,9),IF(AND($D$4="Weekday",$B$7="afternoon"),VLOOKUP('Simulation Array'!$B386,'Probability Reference Tables '!$C$33:$K$42,9),"ERR"))</f>
        <v>2</v>
      </c>
    </row>
    <row r="387" spans="1:20" x14ac:dyDescent="0.2">
      <c r="A387">
        <v>362</v>
      </c>
      <c r="B387" s="1">
        <f t="shared" ca="1" si="27"/>
        <v>0.39481816469799924</v>
      </c>
      <c r="C387" s="1">
        <f t="shared" ca="1" si="27"/>
        <v>0.90500954276448686</v>
      </c>
      <c r="D387" s="1">
        <f t="shared" ca="1" si="27"/>
        <v>0.9370453293397909</v>
      </c>
      <c r="E387" s="1">
        <f t="shared" ca="1" si="27"/>
        <v>0.26564653027951179</v>
      </c>
      <c r="F387" s="1">
        <f t="shared" ca="1" si="27"/>
        <v>0.66518943277236053</v>
      </c>
      <c r="G387" s="1">
        <f t="shared" ca="1" si="27"/>
        <v>0.8527100956067879</v>
      </c>
      <c r="H387" s="1">
        <f t="shared" ca="1" si="27"/>
        <v>0.4857809304502877</v>
      </c>
      <c r="I387" s="1">
        <f t="shared" ca="1" si="27"/>
        <v>0.48682154141354173</v>
      </c>
      <c r="L387">
        <v>362</v>
      </c>
      <c r="M387">
        <f ca="1">IF(AND($D$4="Weekday",$B$7="morning"),VLOOKUP('Simulation Array'!$B387,'Probability Reference Tables '!$C$12:$K$21,2),IF(AND($D$4="Weekday",$B$7="afternoon"),VLOOKUP('Simulation Array'!$B387,'Probability Reference Tables '!$C$33:$K$42,2),"ERR"))</f>
        <v>1</v>
      </c>
      <c r="N387">
        <f ca="1">IF(AND($D$4="Weekday",$B$7="morning"),VLOOKUP('Simulation Array'!$B387,'Probability Reference Tables '!$C$12:$K$21,3),IF(AND($D$4="Weekday",$B$7="afternoon"),VLOOKUP('Simulation Array'!$B387,'Probability Reference Tables '!$C$33:$K$42,3),"ERR"))</f>
        <v>1</v>
      </c>
      <c r="O387">
        <f ca="1">IF(AND($D$4="Weekday",$B$7="morning"),VLOOKUP('Simulation Array'!$B387,'Probability Reference Tables '!$C$12:$K$21,4),IF(AND($D$4="Weekday",$B$7="afternoon"),VLOOKUP('Simulation Array'!$B387,'Probability Reference Tables '!$C$33:$K$42,4),"ERR"))</f>
        <v>2</v>
      </c>
      <c r="P387">
        <f ca="1">IF(AND($D$4="Weekday",$B$7="morning"),VLOOKUP('Simulation Array'!$B387,'Probability Reference Tables '!$C$12:$K$21,5),IF(AND($D$4="Weekday",$B$7="afternoon"),VLOOKUP('Simulation Array'!$B387,'Probability Reference Tables '!$C$33:$K$42,5),"ERR"))</f>
        <v>1</v>
      </c>
      <c r="Q387">
        <f ca="1">IF(AND($D$4="Weekday",$B$7="morning"),VLOOKUP('Simulation Array'!$B387,'Probability Reference Tables '!$C$12:$K$21,6),IF(AND($D$4="Weekday",$B$7="afternoon"),VLOOKUP('Simulation Array'!$B387,'Probability Reference Tables '!$C$33:$K$42,6),"ERR"))</f>
        <v>1</v>
      </c>
      <c r="R387">
        <f ca="1">IF(AND($D$4="Weekday",$B$7="morning"),VLOOKUP('Simulation Array'!$B387,'Probability Reference Tables '!$C$12:$K$21,7),IF(AND($D$4="Weekday",$B$7="afternoon"),VLOOKUP('Simulation Array'!$B387,'Probability Reference Tables '!$C$33:$K$42,7),"ERR"))</f>
        <v>1</v>
      </c>
      <c r="S387">
        <f ca="1">IF(AND($D$4="Weekday",$B$7="morning"),VLOOKUP('Simulation Array'!$B387,'Probability Reference Tables '!$C$12:$K$21,8),IF(AND($D$4="Weekday",$B$7="afternoon"),VLOOKUP('Simulation Array'!$B387,'Probability Reference Tables '!$C$33:$K$42,8),"ERR"))</f>
        <v>1</v>
      </c>
      <c r="T387">
        <f ca="1">IF(AND($D$4="Weekday",$B$7="morning"),VLOOKUP('Simulation Array'!$B387,'Probability Reference Tables '!$C$12:$K$21,9),IF(AND($D$4="Weekday",$B$7="afternoon"),VLOOKUP('Simulation Array'!$B387,'Probability Reference Tables '!$C$33:$K$42,9),"ERR"))</f>
        <v>3</v>
      </c>
    </row>
    <row r="388" spans="1:20" x14ac:dyDescent="0.2">
      <c r="A388">
        <v>363</v>
      </c>
      <c r="B388" s="1">
        <f t="shared" ca="1" si="27"/>
        <v>0.5187666868076336</v>
      </c>
      <c r="C388" s="1">
        <f t="shared" ca="1" si="27"/>
        <v>0.14934350688460618</v>
      </c>
      <c r="D388" s="1">
        <f t="shared" ca="1" si="27"/>
        <v>0.25313431999421443</v>
      </c>
      <c r="E388" s="1">
        <f t="shared" ca="1" si="27"/>
        <v>0.83763602946530979</v>
      </c>
      <c r="F388" s="1">
        <f t="shared" ca="1" si="27"/>
        <v>0.19755632248663446</v>
      </c>
      <c r="G388" s="1">
        <f t="shared" ca="1" si="27"/>
        <v>0.6150407186272836</v>
      </c>
      <c r="H388" s="1">
        <f t="shared" ca="1" si="27"/>
        <v>0.15130302861987643</v>
      </c>
      <c r="I388" s="1">
        <f t="shared" ca="1" si="27"/>
        <v>2.1340060984194498E-2</v>
      </c>
      <c r="L388">
        <v>363</v>
      </c>
      <c r="M388">
        <f ca="1">IF(AND($D$4="Weekday",$B$7="morning"),VLOOKUP('Simulation Array'!$B388,'Probability Reference Tables '!$C$12:$K$21,2),IF(AND($D$4="Weekday",$B$7="afternoon"),VLOOKUP('Simulation Array'!$B388,'Probability Reference Tables '!$C$33:$K$42,2),"ERR"))</f>
        <v>2</v>
      </c>
      <c r="N388">
        <f ca="1">IF(AND($D$4="Weekday",$B$7="morning"),VLOOKUP('Simulation Array'!$B388,'Probability Reference Tables '!$C$12:$K$21,3),IF(AND($D$4="Weekday",$B$7="afternoon"),VLOOKUP('Simulation Array'!$B388,'Probability Reference Tables '!$C$33:$K$42,3),"ERR"))</f>
        <v>1</v>
      </c>
      <c r="O388">
        <f ca="1">IF(AND($D$4="Weekday",$B$7="morning"),VLOOKUP('Simulation Array'!$B388,'Probability Reference Tables '!$C$12:$K$21,4),IF(AND($D$4="Weekday",$B$7="afternoon"),VLOOKUP('Simulation Array'!$B388,'Probability Reference Tables '!$C$33:$K$42,4),"ERR"))</f>
        <v>3</v>
      </c>
      <c r="P388">
        <f ca="1">IF(AND($D$4="Weekday",$B$7="morning"),VLOOKUP('Simulation Array'!$B388,'Probability Reference Tables '!$C$12:$K$21,5),IF(AND($D$4="Weekday",$B$7="afternoon"),VLOOKUP('Simulation Array'!$B388,'Probability Reference Tables '!$C$33:$K$42,5),"ERR"))</f>
        <v>2</v>
      </c>
      <c r="Q388">
        <f ca="1">IF(AND($D$4="Weekday",$B$7="morning"),VLOOKUP('Simulation Array'!$B388,'Probability Reference Tables '!$C$12:$K$21,6),IF(AND($D$4="Weekday",$B$7="afternoon"),VLOOKUP('Simulation Array'!$B388,'Probability Reference Tables '!$C$33:$K$42,6),"ERR"))</f>
        <v>2</v>
      </c>
      <c r="R388">
        <f ca="1">IF(AND($D$4="Weekday",$B$7="morning"),VLOOKUP('Simulation Array'!$B388,'Probability Reference Tables '!$C$12:$K$21,7),IF(AND($D$4="Weekday",$B$7="afternoon"),VLOOKUP('Simulation Array'!$B388,'Probability Reference Tables '!$C$33:$K$42,7),"ERR"))</f>
        <v>1</v>
      </c>
      <c r="S388">
        <f ca="1">IF(AND($D$4="Weekday",$B$7="morning"),VLOOKUP('Simulation Array'!$B388,'Probability Reference Tables '!$C$12:$K$21,8),IF(AND($D$4="Weekday",$B$7="afternoon"),VLOOKUP('Simulation Array'!$B388,'Probability Reference Tables '!$C$33:$K$42,8),"ERR"))</f>
        <v>1</v>
      </c>
      <c r="T388">
        <f ca="1">IF(AND($D$4="Weekday",$B$7="morning"),VLOOKUP('Simulation Array'!$B388,'Probability Reference Tables '!$C$12:$K$21,9),IF(AND($D$4="Weekday",$B$7="afternoon"),VLOOKUP('Simulation Array'!$B388,'Probability Reference Tables '!$C$33:$K$42,9),"ERR"))</f>
        <v>5</v>
      </c>
    </row>
    <row r="389" spans="1:20" x14ac:dyDescent="0.2">
      <c r="A389">
        <v>364</v>
      </c>
      <c r="B389" s="1">
        <f t="shared" ca="1" si="27"/>
        <v>0.25318683277115794</v>
      </c>
      <c r="C389" s="1">
        <f t="shared" ca="1" si="27"/>
        <v>0.36050002783039659</v>
      </c>
      <c r="D389" s="1">
        <f t="shared" ca="1" si="27"/>
        <v>0.65292664817289892</v>
      </c>
      <c r="E389" s="1">
        <f t="shared" ca="1" si="27"/>
        <v>0.8904613146927336</v>
      </c>
      <c r="F389" s="1">
        <f t="shared" ca="1" si="27"/>
        <v>0.17730850452212676</v>
      </c>
      <c r="G389" s="1">
        <f t="shared" ca="1" si="27"/>
        <v>0.19274582196399503</v>
      </c>
      <c r="H389" s="1">
        <f t="shared" ca="1" si="27"/>
        <v>0.48661012527184067</v>
      </c>
      <c r="I389" s="1">
        <f t="shared" ca="1" si="27"/>
        <v>0.61253474793194784</v>
      </c>
      <c r="L389">
        <v>364</v>
      </c>
      <c r="M389">
        <f ca="1">IF(AND($D$4="Weekday",$B$7="morning"),VLOOKUP('Simulation Array'!$B389,'Probability Reference Tables '!$C$12:$K$21,2),IF(AND($D$4="Weekday",$B$7="afternoon"),VLOOKUP('Simulation Array'!$B389,'Probability Reference Tables '!$C$33:$K$42,2),"ERR"))</f>
        <v>1</v>
      </c>
      <c r="N389">
        <f ca="1">IF(AND($D$4="Weekday",$B$7="morning"),VLOOKUP('Simulation Array'!$B389,'Probability Reference Tables '!$C$12:$K$21,3),IF(AND($D$4="Weekday",$B$7="afternoon"),VLOOKUP('Simulation Array'!$B389,'Probability Reference Tables '!$C$33:$K$42,3),"ERR"))</f>
        <v>1</v>
      </c>
      <c r="O389">
        <f ca="1">IF(AND($D$4="Weekday",$B$7="morning"),VLOOKUP('Simulation Array'!$B389,'Probability Reference Tables '!$C$12:$K$21,4),IF(AND($D$4="Weekday",$B$7="afternoon"),VLOOKUP('Simulation Array'!$B389,'Probability Reference Tables '!$C$33:$K$42,4),"ERR"))</f>
        <v>2</v>
      </c>
      <c r="P389">
        <f ca="1">IF(AND($D$4="Weekday",$B$7="morning"),VLOOKUP('Simulation Array'!$B389,'Probability Reference Tables '!$C$12:$K$21,5),IF(AND($D$4="Weekday",$B$7="afternoon"),VLOOKUP('Simulation Array'!$B389,'Probability Reference Tables '!$C$33:$K$42,5),"ERR"))</f>
        <v>1</v>
      </c>
      <c r="Q389">
        <f ca="1">IF(AND($D$4="Weekday",$B$7="morning"),VLOOKUP('Simulation Array'!$B389,'Probability Reference Tables '!$C$12:$K$21,6),IF(AND($D$4="Weekday",$B$7="afternoon"),VLOOKUP('Simulation Array'!$B389,'Probability Reference Tables '!$C$33:$K$42,6),"ERR"))</f>
        <v>1</v>
      </c>
      <c r="R389">
        <f ca="1">IF(AND($D$4="Weekday",$B$7="morning"),VLOOKUP('Simulation Array'!$B389,'Probability Reference Tables '!$C$12:$K$21,7),IF(AND($D$4="Weekday",$B$7="afternoon"),VLOOKUP('Simulation Array'!$B389,'Probability Reference Tables '!$C$33:$K$42,7),"ERR"))</f>
        <v>1</v>
      </c>
      <c r="S389">
        <f ca="1">IF(AND($D$4="Weekday",$B$7="morning"),VLOOKUP('Simulation Array'!$B389,'Probability Reference Tables '!$C$12:$K$21,8),IF(AND($D$4="Weekday",$B$7="afternoon"),VLOOKUP('Simulation Array'!$B389,'Probability Reference Tables '!$C$33:$K$42,8),"ERR"))</f>
        <v>1</v>
      </c>
      <c r="T389">
        <f ca="1">IF(AND($D$4="Weekday",$B$7="morning"),VLOOKUP('Simulation Array'!$B389,'Probability Reference Tables '!$C$12:$K$21,9),IF(AND($D$4="Weekday",$B$7="afternoon"),VLOOKUP('Simulation Array'!$B389,'Probability Reference Tables '!$C$33:$K$42,9),"ERR"))</f>
        <v>2</v>
      </c>
    </row>
    <row r="390" spans="1:20" x14ac:dyDescent="0.2">
      <c r="A390">
        <v>365</v>
      </c>
      <c r="B390" s="1">
        <f t="shared" ca="1" si="27"/>
        <v>0.25512541405602451</v>
      </c>
      <c r="C390" s="1">
        <f t="shared" ca="1" si="27"/>
        <v>0.4533982764408524</v>
      </c>
      <c r="D390" s="1">
        <f t="shared" ca="1" si="27"/>
        <v>0.62255627697552851</v>
      </c>
      <c r="E390" s="1">
        <f t="shared" ca="1" si="27"/>
        <v>0.43218212868642414</v>
      </c>
      <c r="F390" s="1">
        <f t="shared" ca="1" si="27"/>
        <v>0.98015585284281814</v>
      </c>
      <c r="G390" s="1">
        <f t="shared" ca="1" si="27"/>
        <v>0.40827863928060459</v>
      </c>
      <c r="H390" s="1">
        <f t="shared" ca="1" si="27"/>
        <v>0.40903321282229388</v>
      </c>
      <c r="I390" s="1">
        <f t="shared" ca="1" si="27"/>
        <v>0.71710321538607602</v>
      </c>
      <c r="L390">
        <v>365</v>
      </c>
      <c r="M390">
        <f ca="1">IF(AND($D$4="Weekday",$B$7="morning"),VLOOKUP('Simulation Array'!$B390,'Probability Reference Tables '!$C$12:$K$21,2),IF(AND($D$4="Weekday",$B$7="afternoon"),VLOOKUP('Simulation Array'!$B390,'Probability Reference Tables '!$C$33:$K$42,2),"ERR"))</f>
        <v>1</v>
      </c>
      <c r="N390">
        <f ca="1">IF(AND($D$4="Weekday",$B$7="morning"),VLOOKUP('Simulation Array'!$B390,'Probability Reference Tables '!$C$12:$K$21,3),IF(AND($D$4="Weekday",$B$7="afternoon"),VLOOKUP('Simulation Array'!$B390,'Probability Reference Tables '!$C$33:$K$42,3),"ERR"))</f>
        <v>1</v>
      </c>
      <c r="O390">
        <f ca="1">IF(AND($D$4="Weekday",$B$7="morning"),VLOOKUP('Simulation Array'!$B390,'Probability Reference Tables '!$C$12:$K$21,4),IF(AND($D$4="Weekday",$B$7="afternoon"),VLOOKUP('Simulation Array'!$B390,'Probability Reference Tables '!$C$33:$K$42,4),"ERR"))</f>
        <v>2</v>
      </c>
      <c r="P390">
        <f ca="1">IF(AND($D$4="Weekday",$B$7="morning"),VLOOKUP('Simulation Array'!$B390,'Probability Reference Tables '!$C$12:$K$21,5),IF(AND($D$4="Weekday",$B$7="afternoon"),VLOOKUP('Simulation Array'!$B390,'Probability Reference Tables '!$C$33:$K$42,5),"ERR"))</f>
        <v>1</v>
      </c>
      <c r="Q390">
        <f ca="1">IF(AND($D$4="Weekday",$B$7="morning"),VLOOKUP('Simulation Array'!$B390,'Probability Reference Tables '!$C$12:$K$21,6),IF(AND($D$4="Weekday",$B$7="afternoon"),VLOOKUP('Simulation Array'!$B390,'Probability Reference Tables '!$C$33:$K$42,6),"ERR"))</f>
        <v>1</v>
      </c>
      <c r="R390">
        <f ca="1">IF(AND($D$4="Weekday",$B$7="morning"),VLOOKUP('Simulation Array'!$B390,'Probability Reference Tables '!$C$12:$K$21,7),IF(AND($D$4="Weekday",$B$7="afternoon"),VLOOKUP('Simulation Array'!$B390,'Probability Reference Tables '!$C$33:$K$42,7),"ERR"))</f>
        <v>1</v>
      </c>
      <c r="S390">
        <f ca="1">IF(AND($D$4="Weekday",$B$7="morning"),VLOOKUP('Simulation Array'!$B390,'Probability Reference Tables '!$C$12:$K$21,8),IF(AND($D$4="Weekday",$B$7="afternoon"),VLOOKUP('Simulation Array'!$B390,'Probability Reference Tables '!$C$33:$K$42,8),"ERR"))</f>
        <v>1</v>
      </c>
      <c r="T390">
        <f ca="1">IF(AND($D$4="Weekday",$B$7="morning"),VLOOKUP('Simulation Array'!$B390,'Probability Reference Tables '!$C$12:$K$21,9),IF(AND($D$4="Weekday",$B$7="afternoon"),VLOOKUP('Simulation Array'!$B390,'Probability Reference Tables '!$C$33:$K$42,9),"ERR"))</f>
        <v>2</v>
      </c>
    </row>
    <row r="391" spans="1:20" x14ac:dyDescent="0.2">
      <c r="A391">
        <v>366</v>
      </c>
      <c r="B391" s="1">
        <f t="shared" ca="1" si="27"/>
        <v>0.92408503904454387</v>
      </c>
      <c r="C391" s="1">
        <f t="shared" ca="1" si="27"/>
        <v>0.23432882482613127</v>
      </c>
      <c r="D391" s="1">
        <f t="shared" ca="1" si="27"/>
        <v>0.88646467801001472</v>
      </c>
      <c r="E391" s="1">
        <f t="shared" ca="1" si="27"/>
        <v>0.92331636780815496</v>
      </c>
      <c r="F391" s="1">
        <f t="shared" ca="1" si="27"/>
        <v>0.6592850879278197</v>
      </c>
      <c r="G391" s="1">
        <f t="shared" ca="1" si="27"/>
        <v>0.88918970648785134</v>
      </c>
      <c r="H391" s="1">
        <f t="shared" ca="1" si="27"/>
        <v>7.7488996534061605E-2</v>
      </c>
      <c r="I391" s="1">
        <f t="shared" ca="1" si="27"/>
        <v>0.84679588889340385</v>
      </c>
      <c r="L391">
        <v>366</v>
      </c>
      <c r="M391">
        <f ca="1">IF(AND($D$4="Weekday",$B$7="morning"),VLOOKUP('Simulation Array'!$B391,'Probability Reference Tables '!$C$12:$K$21,2),IF(AND($D$4="Weekday",$B$7="afternoon"),VLOOKUP('Simulation Array'!$B391,'Probability Reference Tables '!$C$33:$K$42,2),"ERR"))</f>
        <v>4</v>
      </c>
      <c r="N391">
        <f ca="1">IF(AND($D$4="Weekday",$B$7="morning"),VLOOKUP('Simulation Array'!$B391,'Probability Reference Tables '!$C$12:$K$21,3),IF(AND($D$4="Weekday",$B$7="afternoon"),VLOOKUP('Simulation Array'!$B391,'Probability Reference Tables '!$C$33:$K$42,3),"ERR"))</f>
        <v>2</v>
      </c>
      <c r="O391">
        <f ca="1">IF(AND($D$4="Weekday",$B$7="morning"),VLOOKUP('Simulation Array'!$B391,'Probability Reference Tables '!$C$12:$K$21,4),IF(AND($D$4="Weekday",$B$7="afternoon"),VLOOKUP('Simulation Array'!$B391,'Probability Reference Tables '!$C$33:$K$42,4),"ERR"))</f>
        <v>6</v>
      </c>
      <c r="P391">
        <f ca="1">IF(AND($D$4="Weekday",$B$7="morning"),VLOOKUP('Simulation Array'!$B391,'Probability Reference Tables '!$C$12:$K$21,5),IF(AND($D$4="Weekday",$B$7="afternoon"),VLOOKUP('Simulation Array'!$B391,'Probability Reference Tables '!$C$33:$K$42,5),"ERR"))</f>
        <v>4</v>
      </c>
      <c r="Q391">
        <f ca="1">IF(AND($D$4="Weekday",$B$7="morning"),VLOOKUP('Simulation Array'!$B391,'Probability Reference Tables '!$C$12:$K$21,6),IF(AND($D$4="Weekday",$B$7="afternoon"),VLOOKUP('Simulation Array'!$B391,'Probability Reference Tables '!$C$33:$K$42,6),"ERR"))</f>
        <v>3</v>
      </c>
      <c r="R391">
        <f ca="1">IF(AND($D$4="Weekday",$B$7="morning"),VLOOKUP('Simulation Array'!$B391,'Probability Reference Tables '!$C$12:$K$21,7),IF(AND($D$4="Weekday",$B$7="afternoon"),VLOOKUP('Simulation Array'!$B391,'Probability Reference Tables '!$C$33:$K$42,7),"ERR"))</f>
        <v>2</v>
      </c>
      <c r="S391">
        <f ca="1">IF(AND($D$4="Weekday",$B$7="morning"),VLOOKUP('Simulation Array'!$B391,'Probability Reference Tables '!$C$12:$K$21,8),IF(AND($D$4="Weekday",$B$7="afternoon"),VLOOKUP('Simulation Array'!$B391,'Probability Reference Tables '!$C$33:$K$42,8),"ERR"))</f>
        <v>1</v>
      </c>
      <c r="T391">
        <f ca="1">IF(AND($D$4="Weekday",$B$7="morning"),VLOOKUP('Simulation Array'!$B391,'Probability Reference Tables '!$C$12:$K$21,9),IF(AND($D$4="Weekday",$B$7="afternoon"),VLOOKUP('Simulation Array'!$B391,'Probability Reference Tables '!$C$33:$K$42,9),"ERR"))</f>
        <v>11</v>
      </c>
    </row>
    <row r="392" spans="1:20" x14ac:dyDescent="0.2">
      <c r="A392">
        <v>367</v>
      </c>
      <c r="B392" s="1">
        <f t="shared" ca="1" si="27"/>
        <v>0.85886390399744716</v>
      </c>
      <c r="C392" s="1">
        <f t="shared" ca="1" si="27"/>
        <v>0.71838508571499704</v>
      </c>
      <c r="D392" s="1">
        <f t="shared" ca="1" si="27"/>
        <v>0.1420573157284809</v>
      </c>
      <c r="E392" s="1">
        <f t="shared" ca="1" si="27"/>
        <v>0.68099626076773834</v>
      </c>
      <c r="F392" s="1">
        <f t="shared" ca="1" si="27"/>
        <v>0.15717860231554348</v>
      </c>
      <c r="G392" s="1">
        <f t="shared" ca="1" si="27"/>
        <v>1.4122527897581727E-2</v>
      </c>
      <c r="H392" s="1">
        <f t="shared" ca="1" si="27"/>
        <v>0.35534666611699628</v>
      </c>
      <c r="I392" s="1">
        <f t="shared" ca="1" si="27"/>
        <v>0.91788560977463085</v>
      </c>
      <c r="L392">
        <v>367</v>
      </c>
      <c r="M392">
        <f ca="1">IF(AND($D$4="Weekday",$B$7="morning"),VLOOKUP('Simulation Array'!$B392,'Probability Reference Tables '!$C$12:$K$21,2),IF(AND($D$4="Weekday",$B$7="afternoon"),VLOOKUP('Simulation Array'!$B392,'Probability Reference Tables '!$C$33:$K$42,2),"ERR"))</f>
        <v>4</v>
      </c>
      <c r="N392">
        <f ca="1">IF(AND($D$4="Weekday",$B$7="morning"),VLOOKUP('Simulation Array'!$B392,'Probability Reference Tables '!$C$12:$K$21,3),IF(AND($D$4="Weekday",$B$7="afternoon"),VLOOKUP('Simulation Array'!$B392,'Probability Reference Tables '!$C$33:$K$42,3),"ERR"))</f>
        <v>2</v>
      </c>
      <c r="O392">
        <f ca="1">IF(AND($D$4="Weekday",$B$7="morning"),VLOOKUP('Simulation Array'!$B392,'Probability Reference Tables '!$C$12:$K$21,4),IF(AND($D$4="Weekday",$B$7="afternoon"),VLOOKUP('Simulation Array'!$B392,'Probability Reference Tables '!$C$33:$K$42,4),"ERR"))</f>
        <v>6</v>
      </c>
      <c r="P392">
        <f ca="1">IF(AND($D$4="Weekday",$B$7="morning"),VLOOKUP('Simulation Array'!$B392,'Probability Reference Tables '!$C$12:$K$21,5),IF(AND($D$4="Weekday",$B$7="afternoon"),VLOOKUP('Simulation Array'!$B392,'Probability Reference Tables '!$C$33:$K$42,5),"ERR"))</f>
        <v>4</v>
      </c>
      <c r="Q392">
        <f ca="1">IF(AND($D$4="Weekday",$B$7="morning"),VLOOKUP('Simulation Array'!$B392,'Probability Reference Tables '!$C$12:$K$21,6),IF(AND($D$4="Weekday",$B$7="afternoon"),VLOOKUP('Simulation Array'!$B392,'Probability Reference Tables '!$C$33:$K$42,6),"ERR"))</f>
        <v>3</v>
      </c>
      <c r="R392">
        <f ca="1">IF(AND($D$4="Weekday",$B$7="morning"),VLOOKUP('Simulation Array'!$B392,'Probability Reference Tables '!$C$12:$K$21,7),IF(AND($D$4="Weekday",$B$7="afternoon"),VLOOKUP('Simulation Array'!$B392,'Probability Reference Tables '!$C$33:$K$42,7),"ERR"))</f>
        <v>2</v>
      </c>
      <c r="S392">
        <f ca="1">IF(AND($D$4="Weekday",$B$7="morning"),VLOOKUP('Simulation Array'!$B392,'Probability Reference Tables '!$C$12:$K$21,8),IF(AND($D$4="Weekday",$B$7="afternoon"),VLOOKUP('Simulation Array'!$B392,'Probability Reference Tables '!$C$33:$K$42,8),"ERR"))</f>
        <v>1</v>
      </c>
      <c r="T392">
        <f ca="1">IF(AND($D$4="Weekday",$B$7="morning"),VLOOKUP('Simulation Array'!$B392,'Probability Reference Tables '!$C$12:$K$21,9),IF(AND($D$4="Weekday",$B$7="afternoon"),VLOOKUP('Simulation Array'!$B392,'Probability Reference Tables '!$C$33:$K$42,9),"ERR"))</f>
        <v>11</v>
      </c>
    </row>
    <row r="393" spans="1:20" x14ac:dyDescent="0.2">
      <c r="A393">
        <v>368</v>
      </c>
      <c r="B393" s="1">
        <f t="shared" ca="1" si="27"/>
        <v>5.9275597082001252E-2</v>
      </c>
      <c r="C393" s="1">
        <f t="shared" ca="1" si="27"/>
        <v>0.81389129169197638</v>
      </c>
      <c r="D393" s="1">
        <f t="shared" ca="1" si="27"/>
        <v>0.83769783008157739</v>
      </c>
      <c r="E393" s="1">
        <f t="shared" ca="1" si="27"/>
        <v>0.18624556837687811</v>
      </c>
      <c r="F393" s="1">
        <f t="shared" ca="1" si="27"/>
        <v>0.62761594478140481</v>
      </c>
      <c r="G393" s="1">
        <f t="shared" ca="1" si="27"/>
        <v>0.93675382236318494</v>
      </c>
      <c r="H393" s="1">
        <f t="shared" ca="1" si="27"/>
        <v>0.89905234094158659</v>
      </c>
      <c r="I393" s="1">
        <f t="shared" ca="1" si="27"/>
        <v>0.3145752633467318</v>
      </c>
      <c r="L393">
        <v>368</v>
      </c>
      <c r="M393">
        <f ca="1">IF(AND($D$4="Weekday",$B$7="morning"),VLOOKUP('Simulation Array'!$B393,'Probability Reference Tables '!$C$12:$K$21,2),IF(AND($D$4="Weekday",$B$7="afternoon"),VLOOKUP('Simulation Array'!$B393,'Probability Reference Tables '!$C$33:$K$42,2),"ERR"))</f>
        <v>1</v>
      </c>
      <c r="N393">
        <f ca="1">IF(AND($D$4="Weekday",$B$7="morning"),VLOOKUP('Simulation Array'!$B393,'Probability Reference Tables '!$C$12:$K$21,3),IF(AND($D$4="Weekday",$B$7="afternoon"),VLOOKUP('Simulation Array'!$B393,'Probability Reference Tables '!$C$33:$K$42,3),"ERR"))</f>
        <v>1</v>
      </c>
      <c r="O393">
        <f ca="1">IF(AND($D$4="Weekday",$B$7="morning"),VLOOKUP('Simulation Array'!$B393,'Probability Reference Tables '!$C$12:$K$21,4),IF(AND($D$4="Weekday",$B$7="afternoon"),VLOOKUP('Simulation Array'!$B393,'Probability Reference Tables '!$C$33:$K$42,4),"ERR"))</f>
        <v>1</v>
      </c>
      <c r="P393">
        <f ca="1">IF(AND($D$4="Weekday",$B$7="morning"),VLOOKUP('Simulation Array'!$B393,'Probability Reference Tables '!$C$12:$K$21,5),IF(AND($D$4="Weekday",$B$7="afternoon"),VLOOKUP('Simulation Array'!$B393,'Probability Reference Tables '!$C$33:$K$42,5),"ERR"))</f>
        <v>1</v>
      </c>
      <c r="Q393">
        <f ca="1">IF(AND($D$4="Weekday",$B$7="morning"),VLOOKUP('Simulation Array'!$B393,'Probability Reference Tables '!$C$12:$K$21,6),IF(AND($D$4="Weekday",$B$7="afternoon"),VLOOKUP('Simulation Array'!$B393,'Probability Reference Tables '!$C$33:$K$42,6),"ERR"))</f>
        <v>1</v>
      </c>
      <c r="R393">
        <f ca="1">IF(AND($D$4="Weekday",$B$7="morning"),VLOOKUP('Simulation Array'!$B393,'Probability Reference Tables '!$C$12:$K$21,7),IF(AND($D$4="Weekday",$B$7="afternoon"),VLOOKUP('Simulation Array'!$B393,'Probability Reference Tables '!$C$33:$K$42,7),"ERR"))</f>
        <v>1</v>
      </c>
      <c r="S393">
        <f ca="1">IF(AND($D$4="Weekday",$B$7="morning"),VLOOKUP('Simulation Array'!$B393,'Probability Reference Tables '!$C$12:$K$21,8),IF(AND($D$4="Weekday",$B$7="afternoon"),VLOOKUP('Simulation Array'!$B393,'Probability Reference Tables '!$C$33:$K$42,8),"ERR"))</f>
        <v>1</v>
      </c>
      <c r="T393">
        <f ca="1">IF(AND($D$4="Weekday",$B$7="morning"),VLOOKUP('Simulation Array'!$B393,'Probability Reference Tables '!$C$12:$K$21,9),IF(AND($D$4="Weekday",$B$7="afternoon"),VLOOKUP('Simulation Array'!$B393,'Probability Reference Tables '!$C$33:$K$42,9),"ERR"))</f>
        <v>0</v>
      </c>
    </row>
    <row r="394" spans="1:20" x14ac:dyDescent="0.2">
      <c r="A394">
        <v>369</v>
      </c>
      <c r="B394" s="1">
        <f t="shared" ca="1" si="27"/>
        <v>0.37616424256163783</v>
      </c>
      <c r="C394" s="1">
        <f t="shared" ca="1" si="27"/>
        <v>8.9701796945308332E-2</v>
      </c>
      <c r="D394" s="1">
        <f t="shared" ca="1" si="27"/>
        <v>0.65626610716195688</v>
      </c>
      <c r="E394" s="1">
        <f t="shared" ca="1" si="27"/>
        <v>0.56876202721128288</v>
      </c>
      <c r="F394" s="1">
        <f t="shared" ca="1" si="27"/>
        <v>0.51767169798366253</v>
      </c>
      <c r="G394" s="1">
        <f t="shared" ca="1" si="27"/>
        <v>0.41704859849847453</v>
      </c>
      <c r="H394" s="1">
        <f t="shared" ca="1" si="27"/>
        <v>0.55488087532329211</v>
      </c>
      <c r="I394" s="1">
        <f t="shared" ca="1" si="27"/>
        <v>0.25965203406046167</v>
      </c>
      <c r="L394">
        <v>369</v>
      </c>
      <c r="M394">
        <f ca="1">IF(AND($D$4="Weekday",$B$7="morning"),VLOOKUP('Simulation Array'!$B394,'Probability Reference Tables '!$C$12:$K$21,2),IF(AND($D$4="Weekday",$B$7="afternoon"),VLOOKUP('Simulation Array'!$B394,'Probability Reference Tables '!$C$33:$K$42,2),"ERR"))</f>
        <v>1</v>
      </c>
      <c r="N394">
        <f ca="1">IF(AND($D$4="Weekday",$B$7="morning"),VLOOKUP('Simulation Array'!$B394,'Probability Reference Tables '!$C$12:$K$21,3),IF(AND($D$4="Weekday",$B$7="afternoon"),VLOOKUP('Simulation Array'!$B394,'Probability Reference Tables '!$C$33:$K$42,3),"ERR"))</f>
        <v>1</v>
      </c>
      <c r="O394">
        <f ca="1">IF(AND($D$4="Weekday",$B$7="morning"),VLOOKUP('Simulation Array'!$B394,'Probability Reference Tables '!$C$12:$K$21,4),IF(AND($D$4="Weekday",$B$7="afternoon"),VLOOKUP('Simulation Array'!$B394,'Probability Reference Tables '!$C$33:$K$42,4),"ERR"))</f>
        <v>2</v>
      </c>
      <c r="P394">
        <f ca="1">IF(AND($D$4="Weekday",$B$7="morning"),VLOOKUP('Simulation Array'!$B394,'Probability Reference Tables '!$C$12:$K$21,5),IF(AND($D$4="Weekday",$B$7="afternoon"),VLOOKUP('Simulation Array'!$B394,'Probability Reference Tables '!$C$33:$K$42,5),"ERR"))</f>
        <v>1</v>
      </c>
      <c r="Q394">
        <f ca="1">IF(AND($D$4="Weekday",$B$7="morning"),VLOOKUP('Simulation Array'!$B394,'Probability Reference Tables '!$C$12:$K$21,6),IF(AND($D$4="Weekday",$B$7="afternoon"),VLOOKUP('Simulation Array'!$B394,'Probability Reference Tables '!$C$33:$K$42,6),"ERR"))</f>
        <v>1</v>
      </c>
      <c r="R394">
        <f ca="1">IF(AND($D$4="Weekday",$B$7="morning"),VLOOKUP('Simulation Array'!$B394,'Probability Reference Tables '!$C$12:$K$21,7),IF(AND($D$4="Weekday",$B$7="afternoon"),VLOOKUP('Simulation Array'!$B394,'Probability Reference Tables '!$C$33:$K$42,7),"ERR"))</f>
        <v>1</v>
      </c>
      <c r="S394">
        <f ca="1">IF(AND($D$4="Weekday",$B$7="morning"),VLOOKUP('Simulation Array'!$B394,'Probability Reference Tables '!$C$12:$K$21,8),IF(AND($D$4="Weekday",$B$7="afternoon"),VLOOKUP('Simulation Array'!$B394,'Probability Reference Tables '!$C$33:$K$42,8),"ERR"))</f>
        <v>1</v>
      </c>
      <c r="T394">
        <f ca="1">IF(AND($D$4="Weekday",$B$7="morning"),VLOOKUP('Simulation Array'!$B394,'Probability Reference Tables '!$C$12:$K$21,9),IF(AND($D$4="Weekday",$B$7="afternoon"),VLOOKUP('Simulation Array'!$B394,'Probability Reference Tables '!$C$33:$K$42,9),"ERR"))</f>
        <v>3</v>
      </c>
    </row>
    <row r="395" spans="1:20" x14ac:dyDescent="0.2">
      <c r="A395">
        <v>370</v>
      </c>
      <c r="B395" s="1">
        <f t="shared" ref="B395:I410" ca="1" si="28">RAND()</f>
        <v>0.43463061734400277</v>
      </c>
      <c r="C395" s="1">
        <f t="shared" ca="1" si="28"/>
        <v>0.10536817285794198</v>
      </c>
      <c r="D395" s="1">
        <f t="shared" ca="1" si="28"/>
        <v>0.75993814230808743</v>
      </c>
      <c r="E395" s="1">
        <f t="shared" ca="1" si="28"/>
        <v>0.18523618161890398</v>
      </c>
      <c r="F395" s="1">
        <f t="shared" ca="1" si="28"/>
        <v>0.32125302133841516</v>
      </c>
      <c r="G395" s="1">
        <f t="shared" ca="1" si="28"/>
        <v>0.20642964292997312</v>
      </c>
      <c r="H395" s="1">
        <f t="shared" ca="1" si="28"/>
        <v>0.59105750831770565</v>
      </c>
      <c r="I395" s="1">
        <f t="shared" ca="1" si="28"/>
        <v>0.9215541195670971</v>
      </c>
      <c r="L395">
        <v>370</v>
      </c>
      <c r="M395">
        <f ca="1">IF(AND($D$4="Weekday",$B$7="morning"),VLOOKUP('Simulation Array'!$B395,'Probability Reference Tables '!$C$12:$K$21,2),IF(AND($D$4="Weekday",$B$7="afternoon"),VLOOKUP('Simulation Array'!$B395,'Probability Reference Tables '!$C$33:$K$42,2),"ERR"))</f>
        <v>1</v>
      </c>
      <c r="N395">
        <f ca="1">IF(AND($D$4="Weekday",$B$7="morning"),VLOOKUP('Simulation Array'!$B395,'Probability Reference Tables '!$C$12:$K$21,3),IF(AND($D$4="Weekday",$B$7="afternoon"),VLOOKUP('Simulation Array'!$B395,'Probability Reference Tables '!$C$33:$K$42,3),"ERR"))</f>
        <v>1</v>
      </c>
      <c r="O395">
        <f ca="1">IF(AND($D$4="Weekday",$B$7="morning"),VLOOKUP('Simulation Array'!$B395,'Probability Reference Tables '!$C$12:$K$21,4),IF(AND($D$4="Weekday",$B$7="afternoon"),VLOOKUP('Simulation Array'!$B395,'Probability Reference Tables '!$C$33:$K$42,4),"ERR"))</f>
        <v>2</v>
      </c>
      <c r="P395">
        <f ca="1">IF(AND($D$4="Weekday",$B$7="morning"),VLOOKUP('Simulation Array'!$B395,'Probability Reference Tables '!$C$12:$K$21,5),IF(AND($D$4="Weekday",$B$7="afternoon"),VLOOKUP('Simulation Array'!$B395,'Probability Reference Tables '!$C$33:$K$42,5),"ERR"))</f>
        <v>1</v>
      </c>
      <c r="Q395">
        <f ca="1">IF(AND($D$4="Weekday",$B$7="morning"),VLOOKUP('Simulation Array'!$B395,'Probability Reference Tables '!$C$12:$K$21,6),IF(AND($D$4="Weekday",$B$7="afternoon"),VLOOKUP('Simulation Array'!$B395,'Probability Reference Tables '!$C$33:$K$42,6),"ERR"))</f>
        <v>1</v>
      </c>
      <c r="R395">
        <f ca="1">IF(AND($D$4="Weekday",$B$7="morning"),VLOOKUP('Simulation Array'!$B395,'Probability Reference Tables '!$C$12:$K$21,7),IF(AND($D$4="Weekday",$B$7="afternoon"),VLOOKUP('Simulation Array'!$B395,'Probability Reference Tables '!$C$33:$K$42,7),"ERR"))</f>
        <v>1</v>
      </c>
      <c r="S395">
        <f ca="1">IF(AND($D$4="Weekday",$B$7="morning"),VLOOKUP('Simulation Array'!$B395,'Probability Reference Tables '!$C$12:$K$21,8),IF(AND($D$4="Weekday",$B$7="afternoon"),VLOOKUP('Simulation Array'!$B395,'Probability Reference Tables '!$C$33:$K$42,8),"ERR"))</f>
        <v>1</v>
      </c>
      <c r="T395">
        <f ca="1">IF(AND($D$4="Weekday",$B$7="morning"),VLOOKUP('Simulation Array'!$B395,'Probability Reference Tables '!$C$12:$K$21,9),IF(AND($D$4="Weekday",$B$7="afternoon"),VLOOKUP('Simulation Array'!$B395,'Probability Reference Tables '!$C$33:$K$42,9),"ERR"))</f>
        <v>3</v>
      </c>
    </row>
    <row r="396" spans="1:20" x14ac:dyDescent="0.2">
      <c r="A396">
        <v>371</v>
      </c>
      <c r="B396" s="1">
        <f t="shared" ca="1" si="28"/>
        <v>0.42980860330743687</v>
      </c>
      <c r="C396" s="1">
        <f t="shared" ca="1" si="28"/>
        <v>0.56160696282616307</v>
      </c>
      <c r="D396" s="1">
        <f t="shared" ca="1" si="28"/>
        <v>7.4037268821668056E-2</v>
      </c>
      <c r="E396" s="1">
        <f t="shared" ca="1" si="28"/>
        <v>0.34937846855458576</v>
      </c>
      <c r="F396" s="1">
        <f t="shared" ca="1" si="28"/>
        <v>0.39024940442673317</v>
      </c>
      <c r="G396" s="1">
        <f t="shared" ca="1" si="28"/>
        <v>0.73481254840143417</v>
      </c>
      <c r="H396" s="1">
        <f t="shared" ca="1" si="28"/>
        <v>0.83069124442947662</v>
      </c>
      <c r="I396" s="1">
        <f t="shared" ca="1" si="28"/>
        <v>0.7729714302950248</v>
      </c>
      <c r="L396">
        <v>371</v>
      </c>
      <c r="M396">
        <f ca="1">IF(AND($D$4="Weekday",$B$7="morning"),VLOOKUP('Simulation Array'!$B396,'Probability Reference Tables '!$C$12:$K$21,2),IF(AND($D$4="Weekday",$B$7="afternoon"),VLOOKUP('Simulation Array'!$B396,'Probability Reference Tables '!$C$33:$K$42,2),"ERR"))</f>
        <v>1</v>
      </c>
      <c r="N396">
        <f ca="1">IF(AND($D$4="Weekday",$B$7="morning"),VLOOKUP('Simulation Array'!$B396,'Probability Reference Tables '!$C$12:$K$21,3),IF(AND($D$4="Weekday",$B$7="afternoon"),VLOOKUP('Simulation Array'!$B396,'Probability Reference Tables '!$C$33:$K$42,3),"ERR"))</f>
        <v>1</v>
      </c>
      <c r="O396">
        <f ca="1">IF(AND($D$4="Weekday",$B$7="morning"),VLOOKUP('Simulation Array'!$B396,'Probability Reference Tables '!$C$12:$K$21,4),IF(AND($D$4="Weekday",$B$7="afternoon"),VLOOKUP('Simulation Array'!$B396,'Probability Reference Tables '!$C$33:$K$42,4),"ERR"))</f>
        <v>2</v>
      </c>
      <c r="P396">
        <f ca="1">IF(AND($D$4="Weekday",$B$7="morning"),VLOOKUP('Simulation Array'!$B396,'Probability Reference Tables '!$C$12:$K$21,5),IF(AND($D$4="Weekday",$B$7="afternoon"),VLOOKUP('Simulation Array'!$B396,'Probability Reference Tables '!$C$33:$K$42,5),"ERR"))</f>
        <v>1</v>
      </c>
      <c r="Q396">
        <f ca="1">IF(AND($D$4="Weekday",$B$7="morning"),VLOOKUP('Simulation Array'!$B396,'Probability Reference Tables '!$C$12:$K$21,6),IF(AND($D$4="Weekday",$B$7="afternoon"),VLOOKUP('Simulation Array'!$B396,'Probability Reference Tables '!$C$33:$K$42,6),"ERR"))</f>
        <v>1</v>
      </c>
      <c r="R396">
        <f ca="1">IF(AND($D$4="Weekday",$B$7="morning"),VLOOKUP('Simulation Array'!$B396,'Probability Reference Tables '!$C$12:$K$21,7),IF(AND($D$4="Weekday",$B$7="afternoon"),VLOOKUP('Simulation Array'!$B396,'Probability Reference Tables '!$C$33:$K$42,7),"ERR"))</f>
        <v>1</v>
      </c>
      <c r="S396">
        <f ca="1">IF(AND($D$4="Weekday",$B$7="morning"),VLOOKUP('Simulation Array'!$B396,'Probability Reference Tables '!$C$12:$K$21,8),IF(AND($D$4="Weekday",$B$7="afternoon"),VLOOKUP('Simulation Array'!$B396,'Probability Reference Tables '!$C$33:$K$42,8),"ERR"))</f>
        <v>1</v>
      </c>
      <c r="T396">
        <f ca="1">IF(AND($D$4="Weekday",$B$7="morning"),VLOOKUP('Simulation Array'!$B396,'Probability Reference Tables '!$C$12:$K$21,9),IF(AND($D$4="Weekday",$B$7="afternoon"),VLOOKUP('Simulation Array'!$B396,'Probability Reference Tables '!$C$33:$K$42,9),"ERR"))</f>
        <v>3</v>
      </c>
    </row>
    <row r="397" spans="1:20" x14ac:dyDescent="0.2">
      <c r="A397">
        <v>372</v>
      </c>
      <c r="B397" s="1">
        <f t="shared" ca="1" si="28"/>
        <v>0.96423057938166679</v>
      </c>
      <c r="C397" s="1">
        <f t="shared" ca="1" si="28"/>
        <v>0.26947731099681038</v>
      </c>
      <c r="D397" s="1">
        <f t="shared" ca="1" si="28"/>
        <v>0.75179506882457892</v>
      </c>
      <c r="E397" s="1">
        <f t="shared" ca="1" si="28"/>
        <v>0.67850334525206191</v>
      </c>
      <c r="F397" s="1">
        <f t="shared" ca="1" si="28"/>
        <v>0.14185472027097989</v>
      </c>
      <c r="G397" s="1">
        <f t="shared" ca="1" si="28"/>
        <v>0.44409183246011796</v>
      </c>
      <c r="H397" s="1">
        <f t="shared" ca="1" si="28"/>
        <v>0.81485962073500184</v>
      </c>
      <c r="I397" s="1">
        <f t="shared" ca="1" si="28"/>
        <v>0.48540853293863884</v>
      </c>
      <c r="L397">
        <v>372</v>
      </c>
      <c r="M397">
        <f ca="1">IF(AND($D$4="Weekday",$B$7="morning"),VLOOKUP('Simulation Array'!$B397,'Probability Reference Tables '!$C$12:$K$21,2),IF(AND($D$4="Weekday",$B$7="afternoon"),VLOOKUP('Simulation Array'!$B397,'Probability Reference Tables '!$C$33:$K$42,2),"ERR"))</f>
        <v>5</v>
      </c>
      <c r="N397">
        <f ca="1">IF(AND($D$4="Weekday",$B$7="morning"),VLOOKUP('Simulation Array'!$B397,'Probability Reference Tables '!$C$12:$K$21,3),IF(AND($D$4="Weekday",$B$7="afternoon"),VLOOKUP('Simulation Array'!$B397,'Probability Reference Tables '!$C$33:$K$42,3),"ERR"))</f>
        <v>4</v>
      </c>
      <c r="O397">
        <f ca="1">IF(AND($D$4="Weekday",$B$7="morning"),VLOOKUP('Simulation Array'!$B397,'Probability Reference Tables '!$C$12:$K$21,4),IF(AND($D$4="Weekday",$B$7="afternoon"),VLOOKUP('Simulation Array'!$B397,'Probability Reference Tables '!$C$33:$K$42,4),"ERR"))</f>
        <v>8</v>
      </c>
      <c r="P397">
        <f ca="1">IF(AND($D$4="Weekday",$B$7="morning"),VLOOKUP('Simulation Array'!$B397,'Probability Reference Tables '!$C$12:$K$21,5),IF(AND($D$4="Weekday",$B$7="afternoon"),VLOOKUP('Simulation Array'!$B397,'Probability Reference Tables '!$C$33:$K$42,5),"ERR"))</f>
        <v>5</v>
      </c>
      <c r="Q397">
        <f ca="1">IF(AND($D$4="Weekday",$B$7="morning"),VLOOKUP('Simulation Array'!$B397,'Probability Reference Tables '!$C$12:$K$21,6),IF(AND($D$4="Weekday",$B$7="afternoon"),VLOOKUP('Simulation Array'!$B397,'Probability Reference Tables '!$C$33:$K$42,6),"ERR"))</f>
        <v>4</v>
      </c>
      <c r="R397">
        <f ca="1">IF(AND($D$4="Weekday",$B$7="morning"),VLOOKUP('Simulation Array'!$B397,'Probability Reference Tables '!$C$12:$K$21,7),IF(AND($D$4="Weekday",$B$7="afternoon"),VLOOKUP('Simulation Array'!$B397,'Probability Reference Tables '!$C$33:$K$42,7),"ERR"))</f>
        <v>2</v>
      </c>
      <c r="S397">
        <f ca="1">IF(AND($D$4="Weekday",$B$7="morning"),VLOOKUP('Simulation Array'!$B397,'Probability Reference Tables '!$C$12:$K$21,8),IF(AND($D$4="Weekday",$B$7="afternoon"),VLOOKUP('Simulation Array'!$B397,'Probability Reference Tables '!$C$33:$K$42,8),"ERR"))</f>
        <v>2</v>
      </c>
      <c r="T397">
        <f ca="1">IF(AND($D$4="Weekday",$B$7="morning"),VLOOKUP('Simulation Array'!$B397,'Probability Reference Tables '!$C$12:$K$21,9),IF(AND($D$4="Weekday",$B$7="afternoon"),VLOOKUP('Simulation Array'!$B397,'Probability Reference Tables '!$C$33:$K$42,9),"ERR"))</f>
        <v>14</v>
      </c>
    </row>
    <row r="398" spans="1:20" x14ac:dyDescent="0.2">
      <c r="A398">
        <v>373</v>
      </c>
      <c r="B398" s="1">
        <f t="shared" ca="1" si="28"/>
        <v>0.89201864247485674</v>
      </c>
      <c r="C398" s="1">
        <f t="shared" ca="1" si="28"/>
        <v>0.19480638765976377</v>
      </c>
      <c r="D398" s="1">
        <f t="shared" ca="1" si="28"/>
        <v>0.56371560518265595</v>
      </c>
      <c r="E398" s="1">
        <f t="shared" ca="1" si="28"/>
        <v>7.6486963157784693E-2</v>
      </c>
      <c r="F398" s="1">
        <f t="shared" ca="1" si="28"/>
        <v>0.18325275776719918</v>
      </c>
      <c r="G398" s="1">
        <f t="shared" ca="1" si="28"/>
        <v>0.69116309501272444</v>
      </c>
      <c r="H398" s="1">
        <f t="shared" ca="1" si="28"/>
        <v>0.55882130068214075</v>
      </c>
      <c r="I398" s="1">
        <f t="shared" ca="1" si="28"/>
        <v>0.48494172428794791</v>
      </c>
      <c r="L398">
        <v>373</v>
      </c>
      <c r="M398">
        <f ca="1">IF(AND($D$4="Weekday",$B$7="morning"),VLOOKUP('Simulation Array'!$B398,'Probability Reference Tables '!$C$12:$K$21,2),IF(AND($D$4="Weekday",$B$7="afternoon"),VLOOKUP('Simulation Array'!$B398,'Probability Reference Tables '!$C$33:$K$42,2),"ERR"))</f>
        <v>4</v>
      </c>
      <c r="N398">
        <f ca="1">IF(AND($D$4="Weekday",$B$7="morning"),VLOOKUP('Simulation Array'!$B398,'Probability Reference Tables '!$C$12:$K$21,3),IF(AND($D$4="Weekday",$B$7="afternoon"),VLOOKUP('Simulation Array'!$B398,'Probability Reference Tables '!$C$33:$K$42,3),"ERR"))</f>
        <v>2</v>
      </c>
      <c r="O398">
        <f ca="1">IF(AND($D$4="Weekday",$B$7="morning"),VLOOKUP('Simulation Array'!$B398,'Probability Reference Tables '!$C$12:$K$21,4),IF(AND($D$4="Weekday",$B$7="afternoon"),VLOOKUP('Simulation Array'!$B398,'Probability Reference Tables '!$C$33:$K$42,4),"ERR"))</f>
        <v>6</v>
      </c>
      <c r="P398">
        <f ca="1">IF(AND($D$4="Weekday",$B$7="morning"),VLOOKUP('Simulation Array'!$B398,'Probability Reference Tables '!$C$12:$K$21,5),IF(AND($D$4="Weekday",$B$7="afternoon"),VLOOKUP('Simulation Array'!$B398,'Probability Reference Tables '!$C$33:$K$42,5),"ERR"))</f>
        <v>4</v>
      </c>
      <c r="Q398">
        <f ca="1">IF(AND($D$4="Weekday",$B$7="morning"),VLOOKUP('Simulation Array'!$B398,'Probability Reference Tables '!$C$12:$K$21,6),IF(AND($D$4="Weekday",$B$7="afternoon"),VLOOKUP('Simulation Array'!$B398,'Probability Reference Tables '!$C$33:$K$42,6),"ERR"))</f>
        <v>3</v>
      </c>
      <c r="R398">
        <f ca="1">IF(AND($D$4="Weekday",$B$7="morning"),VLOOKUP('Simulation Array'!$B398,'Probability Reference Tables '!$C$12:$K$21,7),IF(AND($D$4="Weekday",$B$7="afternoon"),VLOOKUP('Simulation Array'!$B398,'Probability Reference Tables '!$C$33:$K$42,7),"ERR"))</f>
        <v>2</v>
      </c>
      <c r="S398">
        <f ca="1">IF(AND($D$4="Weekday",$B$7="morning"),VLOOKUP('Simulation Array'!$B398,'Probability Reference Tables '!$C$12:$K$21,8),IF(AND($D$4="Weekday",$B$7="afternoon"),VLOOKUP('Simulation Array'!$B398,'Probability Reference Tables '!$C$33:$K$42,8),"ERR"))</f>
        <v>1</v>
      </c>
      <c r="T398">
        <f ca="1">IF(AND($D$4="Weekday",$B$7="morning"),VLOOKUP('Simulation Array'!$B398,'Probability Reference Tables '!$C$12:$K$21,9),IF(AND($D$4="Weekday",$B$7="afternoon"),VLOOKUP('Simulation Array'!$B398,'Probability Reference Tables '!$C$33:$K$42,9),"ERR"))</f>
        <v>11</v>
      </c>
    </row>
    <row r="399" spans="1:20" x14ac:dyDescent="0.2">
      <c r="A399">
        <v>374</v>
      </c>
      <c r="B399" s="1">
        <f t="shared" ca="1" si="28"/>
        <v>0.81258831528202169</v>
      </c>
      <c r="C399" s="1">
        <f t="shared" ca="1" si="28"/>
        <v>0.60540563502359146</v>
      </c>
      <c r="D399" s="1">
        <f t="shared" ca="1" si="28"/>
        <v>0.19524649533983018</v>
      </c>
      <c r="E399" s="1">
        <f t="shared" ca="1" si="28"/>
        <v>0.56827973920500685</v>
      </c>
      <c r="F399" s="1">
        <f t="shared" ca="1" si="28"/>
        <v>0.8754911555816417</v>
      </c>
      <c r="G399" s="1">
        <f t="shared" ca="1" si="28"/>
        <v>0.6154403104455195</v>
      </c>
      <c r="H399" s="1">
        <f t="shared" ca="1" si="28"/>
        <v>0.57240684378091877</v>
      </c>
      <c r="I399" s="1">
        <f t="shared" ca="1" si="28"/>
        <v>0.31682995139370285</v>
      </c>
      <c r="L399">
        <v>374</v>
      </c>
      <c r="M399">
        <f ca="1">IF(AND($D$4="Weekday",$B$7="morning"),VLOOKUP('Simulation Array'!$B399,'Probability Reference Tables '!$C$12:$K$21,2),IF(AND($D$4="Weekday",$B$7="afternoon"),VLOOKUP('Simulation Array'!$B399,'Probability Reference Tables '!$C$33:$K$42,2),"ERR"))</f>
        <v>3</v>
      </c>
      <c r="N399">
        <f ca="1">IF(AND($D$4="Weekday",$B$7="morning"),VLOOKUP('Simulation Array'!$B399,'Probability Reference Tables '!$C$12:$K$21,3),IF(AND($D$4="Weekday",$B$7="afternoon"),VLOOKUP('Simulation Array'!$B399,'Probability Reference Tables '!$C$33:$K$42,3),"ERR"))</f>
        <v>2</v>
      </c>
      <c r="O399">
        <f ca="1">IF(AND($D$4="Weekday",$B$7="morning"),VLOOKUP('Simulation Array'!$B399,'Probability Reference Tables '!$C$12:$K$21,4),IF(AND($D$4="Weekday",$B$7="afternoon"),VLOOKUP('Simulation Array'!$B399,'Probability Reference Tables '!$C$33:$K$42,4),"ERR"))</f>
        <v>5</v>
      </c>
      <c r="P399">
        <f ca="1">IF(AND($D$4="Weekday",$B$7="morning"),VLOOKUP('Simulation Array'!$B399,'Probability Reference Tables '!$C$12:$K$21,5),IF(AND($D$4="Weekday",$B$7="afternoon"),VLOOKUP('Simulation Array'!$B399,'Probability Reference Tables '!$C$33:$K$42,5),"ERR"))</f>
        <v>3</v>
      </c>
      <c r="Q399">
        <f ca="1">IF(AND($D$4="Weekday",$B$7="morning"),VLOOKUP('Simulation Array'!$B399,'Probability Reference Tables '!$C$12:$K$21,6),IF(AND($D$4="Weekday",$B$7="afternoon"),VLOOKUP('Simulation Array'!$B399,'Probability Reference Tables '!$C$33:$K$42,6),"ERR"))</f>
        <v>3</v>
      </c>
      <c r="R399">
        <f ca="1">IF(AND($D$4="Weekday",$B$7="morning"),VLOOKUP('Simulation Array'!$B399,'Probability Reference Tables '!$C$12:$K$21,7),IF(AND($D$4="Weekday",$B$7="afternoon"),VLOOKUP('Simulation Array'!$B399,'Probability Reference Tables '!$C$33:$K$42,7),"ERR"))</f>
        <v>2</v>
      </c>
      <c r="S399">
        <f ca="1">IF(AND($D$4="Weekday",$B$7="morning"),VLOOKUP('Simulation Array'!$B399,'Probability Reference Tables '!$C$12:$K$21,8),IF(AND($D$4="Weekday",$B$7="afternoon"),VLOOKUP('Simulation Array'!$B399,'Probability Reference Tables '!$C$33:$K$42,8),"ERR"))</f>
        <v>1</v>
      </c>
      <c r="T399">
        <f ca="1">IF(AND($D$4="Weekday",$B$7="morning"),VLOOKUP('Simulation Array'!$B399,'Probability Reference Tables '!$C$12:$K$21,9),IF(AND($D$4="Weekday",$B$7="afternoon"),VLOOKUP('Simulation Array'!$B399,'Probability Reference Tables '!$C$33:$K$42,9),"ERR"))</f>
        <v>10</v>
      </c>
    </row>
    <row r="400" spans="1:20" x14ac:dyDescent="0.2">
      <c r="A400">
        <v>375</v>
      </c>
      <c r="B400" s="1">
        <f t="shared" ca="1" si="28"/>
        <v>0.56060063009146677</v>
      </c>
      <c r="C400" s="1">
        <f t="shared" ca="1" si="28"/>
        <v>0.85877755154732971</v>
      </c>
      <c r="D400" s="1">
        <f t="shared" ca="1" si="28"/>
        <v>0.80398823745575765</v>
      </c>
      <c r="E400" s="1">
        <f t="shared" ca="1" si="28"/>
        <v>0.64331208421016572</v>
      </c>
      <c r="F400" s="1">
        <f t="shared" ca="1" si="28"/>
        <v>0.86105345812786305</v>
      </c>
      <c r="G400" s="1">
        <f t="shared" ca="1" si="28"/>
        <v>0.46362582554536058</v>
      </c>
      <c r="H400" s="1">
        <f t="shared" ca="1" si="28"/>
        <v>0.36951618371760797</v>
      </c>
      <c r="I400" s="1">
        <f t="shared" ca="1" si="28"/>
        <v>0.93580795040885312</v>
      </c>
      <c r="L400">
        <v>375</v>
      </c>
      <c r="M400">
        <f ca="1">IF(AND($D$4="Weekday",$B$7="morning"),VLOOKUP('Simulation Array'!$B400,'Probability Reference Tables '!$C$12:$K$21,2),IF(AND($D$4="Weekday",$B$7="afternoon"),VLOOKUP('Simulation Array'!$B400,'Probability Reference Tables '!$C$33:$K$42,2),"ERR"))</f>
        <v>2</v>
      </c>
      <c r="N400">
        <f ca="1">IF(AND($D$4="Weekday",$B$7="morning"),VLOOKUP('Simulation Array'!$B400,'Probability Reference Tables '!$C$12:$K$21,3),IF(AND($D$4="Weekday",$B$7="afternoon"),VLOOKUP('Simulation Array'!$B400,'Probability Reference Tables '!$C$33:$K$42,3),"ERR"))</f>
        <v>1</v>
      </c>
      <c r="O400">
        <f ca="1">IF(AND($D$4="Weekday",$B$7="morning"),VLOOKUP('Simulation Array'!$B400,'Probability Reference Tables '!$C$12:$K$21,4),IF(AND($D$4="Weekday",$B$7="afternoon"),VLOOKUP('Simulation Array'!$B400,'Probability Reference Tables '!$C$33:$K$42,4),"ERR"))</f>
        <v>3</v>
      </c>
      <c r="P400">
        <f ca="1">IF(AND($D$4="Weekday",$B$7="morning"),VLOOKUP('Simulation Array'!$B400,'Probability Reference Tables '!$C$12:$K$21,5),IF(AND($D$4="Weekday",$B$7="afternoon"),VLOOKUP('Simulation Array'!$B400,'Probability Reference Tables '!$C$33:$K$42,5),"ERR"))</f>
        <v>2</v>
      </c>
      <c r="Q400">
        <f ca="1">IF(AND($D$4="Weekday",$B$7="morning"),VLOOKUP('Simulation Array'!$B400,'Probability Reference Tables '!$C$12:$K$21,6),IF(AND($D$4="Weekday",$B$7="afternoon"),VLOOKUP('Simulation Array'!$B400,'Probability Reference Tables '!$C$33:$K$42,6),"ERR"))</f>
        <v>2</v>
      </c>
      <c r="R400">
        <f ca="1">IF(AND($D$4="Weekday",$B$7="morning"),VLOOKUP('Simulation Array'!$B400,'Probability Reference Tables '!$C$12:$K$21,7),IF(AND($D$4="Weekday",$B$7="afternoon"),VLOOKUP('Simulation Array'!$B400,'Probability Reference Tables '!$C$33:$K$42,7),"ERR"))</f>
        <v>1</v>
      </c>
      <c r="S400">
        <f ca="1">IF(AND($D$4="Weekday",$B$7="morning"),VLOOKUP('Simulation Array'!$B400,'Probability Reference Tables '!$C$12:$K$21,8),IF(AND($D$4="Weekday",$B$7="afternoon"),VLOOKUP('Simulation Array'!$B400,'Probability Reference Tables '!$C$33:$K$42,8),"ERR"))</f>
        <v>1</v>
      </c>
      <c r="T400">
        <f ca="1">IF(AND($D$4="Weekday",$B$7="morning"),VLOOKUP('Simulation Array'!$B400,'Probability Reference Tables '!$C$12:$K$21,9),IF(AND($D$4="Weekday",$B$7="afternoon"),VLOOKUP('Simulation Array'!$B400,'Probability Reference Tables '!$C$33:$K$42,9),"ERR"))</f>
        <v>6</v>
      </c>
    </row>
    <row r="401" spans="1:20" x14ac:dyDescent="0.2">
      <c r="A401">
        <v>376</v>
      </c>
      <c r="B401" s="1">
        <f t="shared" ca="1" si="28"/>
        <v>1.571270112523615E-2</v>
      </c>
      <c r="C401" s="1">
        <f t="shared" ca="1" si="28"/>
        <v>0.62277466747623533</v>
      </c>
      <c r="D401" s="1">
        <f t="shared" ca="1" si="28"/>
        <v>0.61010941448246681</v>
      </c>
      <c r="E401" s="1">
        <f t="shared" ca="1" si="28"/>
        <v>0.34993305249728401</v>
      </c>
      <c r="F401" s="1">
        <f t="shared" ca="1" si="28"/>
        <v>0.88178481014054766</v>
      </c>
      <c r="G401" s="1">
        <f t="shared" ca="1" si="28"/>
        <v>0.39601341259734202</v>
      </c>
      <c r="H401" s="1">
        <f t="shared" ca="1" si="28"/>
        <v>0.83183255694977098</v>
      </c>
      <c r="I401" s="1">
        <f t="shared" ca="1" si="28"/>
        <v>0.84507621754874518</v>
      </c>
      <c r="L401">
        <v>376</v>
      </c>
      <c r="M401">
        <f ca="1">IF(AND($D$4="Weekday",$B$7="morning"),VLOOKUP('Simulation Array'!$B401,'Probability Reference Tables '!$C$12:$K$21,2),IF(AND($D$4="Weekday",$B$7="afternoon"),VLOOKUP('Simulation Array'!$B401,'Probability Reference Tables '!$C$33:$K$42,2),"ERR"))</f>
        <v>1</v>
      </c>
      <c r="N401">
        <f ca="1">IF(AND($D$4="Weekday",$B$7="morning"),VLOOKUP('Simulation Array'!$B401,'Probability Reference Tables '!$C$12:$K$21,3),IF(AND($D$4="Weekday",$B$7="afternoon"),VLOOKUP('Simulation Array'!$B401,'Probability Reference Tables '!$C$33:$K$42,3),"ERR"))</f>
        <v>1</v>
      </c>
      <c r="O401">
        <f ca="1">IF(AND($D$4="Weekday",$B$7="morning"),VLOOKUP('Simulation Array'!$B401,'Probability Reference Tables '!$C$12:$K$21,4),IF(AND($D$4="Weekday",$B$7="afternoon"),VLOOKUP('Simulation Array'!$B401,'Probability Reference Tables '!$C$33:$K$42,4),"ERR"))</f>
        <v>1</v>
      </c>
      <c r="P401">
        <f ca="1">IF(AND($D$4="Weekday",$B$7="morning"),VLOOKUP('Simulation Array'!$B401,'Probability Reference Tables '!$C$12:$K$21,5),IF(AND($D$4="Weekday",$B$7="afternoon"),VLOOKUP('Simulation Array'!$B401,'Probability Reference Tables '!$C$33:$K$42,5),"ERR"))</f>
        <v>1</v>
      </c>
      <c r="Q401">
        <f ca="1">IF(AND($D$4="Weekday",$B$7="morning"),VLOOKUP('Simulation Array'!$B401,'Probability Reference Tables '!$C$12:$K$21,6),IF(AND($D$4="Weekday",$B$7="afternoon"),VLOOKUP('Simulation Array'!$B401,'Probability Reference Tables '!$C$33:$K$42,6),"ERR"))</f>
        <v>1</v>
      </c>
      <c r="R401">
        <f ca="1">IF(AND($D$4="Weekday",$B$7="morning"),VLOOKUP('Simulation Array'!$B401,'Probability Reference Tables '!$C$12:$K$21,7),IF(AND($D$4="Weekday",$B$7="afternoon"),VLOOKUP('Simulation Array'!$B401,'Probability Reference Tables '!$C$33:$K$42,7),"ERR"))</f>
        <v>1</v>
      </c>
      <c r="S401">
        <f ca="1">IF(AND($D$4="Weekday",$B$7="morning"),VLOOKUP('Simulation Array'!$B401,'Probability Reference Tables '!$C$12:$K$21,8),IF(AND($D$4="Weekday",$B$7="afternoon"),VLOOKUP('Simulation Array'!$B401,'Probability Reference Tables '!$C$33:$K$42,8),"ERR"))</f>
        <v>1</v>
      </c>
      <c r="T401">
        <f ca="1">IF(AND($D$4="Weekday",$B$7="morning"),VLOOKUP('Simulation Array'!$B401,'Probability Reference Tables '!$C$12:$K$21,9),IF(AND($D$4="Weekday",$B$7="afternoon"),VLOOKUP('Simulation Array'!$B401,'Probability Reference Tables '!$C$33:$K$42,9),"ERR"))</f>
        <v>0</v>
      </c>
    </row>
    <row r="402" spans="1:20" x14ac:dyDescent="0.2">
      <c r="A402">
        <v>377</v>
      </c>
      <c r="B402" s="1">
        <f t="shared" ca="1" si="28"/>
        <v>0.58824240843596709</v>
      </c>
      <c r="C402" s="1">
        <f t="shared" ca="1" si="28"/>
        <v>0.69550352598043597</v>
      </c>
      <c r="D402" s="1">
        <f t="shared" ca="1" si="28"/>
        <v>0.44998686106723085</v>
      </c>
      <c r="E402" s="1">
        <f t="shared" ca="1" si="28"/>
        <v>0.44151443922374378</v>
      </c>
      <c r="F402" s="1">
        <f t="shared" ca="1" si="28"/>
        <v>0.85952122015835908</v>
      </c>
      <c r="G402" s="1">
        <f t="shared" ca="1" si="28"/>
        <v>1.0490420048281601E-2</v>
      </c>
      <c r="H402" s="1">
        <f t="shared" ca="1" si="28"/>
        <v>7.7882945592762653E-2</v>
      </c>
      <c r="I402" s="1">
        <f t="shared" ca="1" si="28"/>
        <v>0.90596912970789223</v>
      </c>
      <c r="L402">
        <v>377</v>
      </c>
      <c r="M402">
        <f ca="1">IF(AND($D$4="Weekday",$B$7="morning"),VLOOKUP('Simulation Array'!$B402,'Probability Reference Tables '!$C$12:$K$21,2),IF(AND($D$4="Weekday",$B$7="afternoon"),VLOOKUP('Simulation Array'!$B402,'Probability Reference Tables '!$C$33:$K$42,2),"ERR"))</f>
        <v>2</v>
      </c>
      <c r="N402">
        <f ca="1">IF(AND($D$4="Weekday",$B$7="morning"),VLOOKUP('Simulation Array'!$B402,'Probability Reference Tables '!$C$12:$K$21,3),IF(AND($D$4="Weekday",$B$7="afternoon"),VLOOKUP('Simulation Array'!$B402,'Probability Reference Tables '!$C$33:$K$42,3),"ERR"))</f>
        <v>1</v>
      </c>
      <c r="O402">
        <f ca="1">IF(AND($D$4="Weekday",$B$7="morning"),VLOOKUP('Simulation Array'!$B402,'Probability Reference Tables '!$C$12:$K$21,4),IF(AND($D$4="Weekday",$B$7="afternoon"),VLOOKUP('Simulation Array'!$B402,'Probability Reference Tables '!$C$33:$K$42,4),"ERR"))</f>
        <v>3</v>
      </c>
      <c r="P402">
        <f ca="1">IF(AND($D$4="Weekday",$B$7="morning"),VLOOKUP('Simulation Array'!$B402,'Probability Reference Tables '!$C$12:$K$21,5),IF(AND($D$4="Weekday",$B$7="afternoon"),VLOOKUP('Simulation Array'!$B402,'Probability Reference Tables '!$C$33:$K$42,5),"ERR"))</f>
        <v>2</v>
      </c>
      <c r="Q402">
        <f ca="1">IF(AND($D$4="Weekday",$B$7="morning"),VLOOKUP('Simulation Array'!$B402,'Probability Reference Tables '!$C$12:$K$21,6),IF(AND($D$4="Weekday",$B$7="afternoon"),VLOOKUP('Simulation Array'!$B402,'Probability Reference Tables '!$C$33:$K$42,6),"ERR"))</f>
        <v>2</v>
      </c>
      <c r="R402">
        <f ca="1">IF(AND($D$4="Weekday",$B$7="morning"),VLOOKUP('Simulation Array'!$B402,'Probability Reference Tables '!$C$12:$K$21,7),IF(AND($D$4="Weekday",$B$7="afternoon"),VLOOKUP('Simulation Array'!$B402,'Probability Reference Tables '!$C$33:$K$42,7),"ERR"))</f>
        <v>1</v>
      </c>
      <c r="S402">
        <f ca="1">IF(AND($D$4="Weekday",$B$7="morning"),VLOOKUP('Simulation Array'!$B402,'Probability Reference Tables '!$C$12:$K$21,8),IF(AND($D$4="Weekday",$B$7="afternoon"),VLOOKUP('Simulation Array'!$B402,'Probability Reference Tables '!$C$33:$K$42,8),"ERR"))</f>
        <v>1</v>
      </c>
      <c r="T402">
        <f ca="1">IF(AND($D$4="Weekday",$B$7="morning"),VLOOKUP('Simulation Array'!$B402,'Probability Reference Tables '!$C$12:$K$21,9),IF(AND($D$4="Weekday",$B$7="afternoon"),VLOOKUP('Simulation Array'!$B402,'Probability Reference Tables '!$C$33:$K$42,9),"ERR"))</f>
        <v>6</v>
      </c>
    </row>
    <row r="403" spans="1:20" x14ac:dyDescent="0.2">
      <c r="A403">
        <v>378</v>
      </c>
      <c r="B403" s="1">
        <f t="shared" ca="1" si="28"/>
        <v>0.42214420945289355</v>
      </c>
      <c r="C403" s="1">
        <f t="shared" ca="1" si="28"/>
        <v>0.90277155443887869</v>
      </c>
      <c r="D403" s="1">
        <f t="shared" ca="1" si="28"/>
        <v>0.65008949050168152</v>
      </c>
      <c r="E403" s="1">
        <f t="shared" ca="1" si="28"/>
        <v>0.78133481640395908</v>
      </c>
      <c r="F403" s="1">
        <f t="shared" ca="1" si="28"/>
        <v>0.86315822552931565</v>
      </c>
      <c r="G403" s="1">
        <f t="shared" ca="1" si="28"/>
        <v>0.61082688442758382</v>
      </c>
      <c r="H403" s="1">
        <f t="shared" ca="1" si="28"/>
        <v>0.2625732238908588</v>
      </c>
      <c r="I403" s="1">
        <f t="shared" ca="1" si="28"/>
        <v>0.21151924403580569</v>
      </c>
      <c r="L403">
        <v>378</v>
      </c>
      <c r="M403">
        <f ca="1">IF(AND($D$4="Weekday",$B$7="morning"),VLOOKUP('Simulation Array'!$B403,'Probability Reference Tables '!$C$12:$K$21,2),IF(AND($D$4="Weekday",$B$7="afternoon"),VLOOKUP('Simulation Array'!$B403,'Probability Reference Tables '!$C$33:$K$42,2),"ERR"))</f>
        <v>1</v>
      </c>
      <c r="N403">
        <f ca="1">IF(AND($D$4="Weekday",$B$7="morning"),VLOOKUP('Simulation Array'!$B403,'Probability Reference Tables '!$C$12:$K$21,3),IF(AND($D$4="Weekday",$B$7="afternoon"),VLOOKUP('Simulation Array'!$B403,'Probability Reference Tables '!$C$33:$K$42,3),"ERR"))</f>
        <v>1</v>
      </c>
      <c r="O403">
        <f ca="1">IF(AND($D$4="Weekday",$B$7="morning"),VLOOKUP('Simulation Array'!$B403,'Probability Reference Tables '!$C$12:$K$21,4),IF(AND($D$4="Weekday",$B$7="afternoon"),VLOOKUP('Simulation Array'!$B403,'Probability Reference Tables '!$C$33:$K$42,4),"ERR"))</f>
        <v>2</v>
      </c>
      <c r="P403">
        <f ca="1">IF(AND($D$4="Weekday",$B$7="morning"),VLOOKUP('Simulation Array'!$B403,'Probability Reference Tables '!$C$12:$K$21,5),IF(AND($D$4="Weekday",$B$7="afternoon"),VLOOKUP('Simulation Array'!$B403,'Probability Reference Tables '!$C$33:$K$42,5),"ERR"))</f>
        <v>1</v>
      </c>
      <c r="Q403">
        <f ca="1">IF(AND($D$4="Weekday",$B$7="morning"),VLOOKUP('Simulation Array'!$B403,'Probability Reference Tables '!$C$12:$K$21,6),IF(AND($D$4="Weekday",$B$7="afternoon"),VLOOKUP('Simulation Array'!$B403,'Probability Reference Tables '!$C$33:$K$42,6),"ERR"))</f>
        <v>1</v>
      </c>
      <c r="R403">
        <f ca="1">IF(AND($D$4="Weekday",$B$7="morning"),VLOOKUP('Simulation Array'!$B403,'Probability Reference Tables '!$C$12:$K$21,7),IF(AND($D$4="Weekday",$B$7="afternoon"),VLOOKUP('Simulation Array'!$B403,'Probability Reference Tables '!$C$33:$K$42,7),"ERR"))</f>
        <v>1</v>
      </c>
      <c r="S403">
        <f ca="1">IF(AND($D$4="Weekday",$B$7="morning"),VLOOKUP('Simulation Array'!$B403,'Probability Reference Tables '!$C$12:$K$21,8),IF(AND($D$4="Weekday",$B$7="afternoon"),VLOOKUP('Simulation Array'!$B403,'Probability Reference Tables '!$C$33:$K$42,8),"ERR"))</f>
        <v>1</v>
      </c>
      <c r="T403">
        <f ca="1">IF(AND($D$4="Weekday",$B$7="morning"),VLOOKUP('Simulation Array'!$B403,'Probability Reference Tables '!$C$12:$K$21,9),IF(AND($D$4="Weekday",$B$7="afternoon"),VLOOKUP('Simulation Array'!$B403,'Probability Reference Tables '!$C$33:$K$42,9),"ERR"))</f>
        <v>3</v>
      </c>
    </row>
    <row r="404" spans="1:20" x14ac:dyDescent="0.2">
      <c r="A404">
        <v>379</v>
      </c>
      <c r="B404" s="1">
        <f t="shared" ca="1" si="28"/>
        <v>0.3123102130285037</v>
      </c>
      <c r="C404" s="1">
        <f t="shared" ca="1" si="28"/>
        <v>0.76096342817046181</v>
      </c>
      <c r="D404" s="1">
        <f t="shared" ca="1" si="28"/>
        <v>0.29618538210123002</v>
      </c>
      <c r="E404" s="1">
        <f t="shared" ca="1" si="28"/>
        <v>0.85120293956623461</v>
      </c>
      <c r="F404" s="1">
        <f t="shared" ca="1" si="28"/>
        <v>0.83764696223896717</v>
      </c>
      <c r="G404" s="1">
        <f t="shared" ca="1" si="28"/>
        <v>0.19536035156712828</v>
      </c>
      <c r="H404" s="1">
        <f t="shared" ca="1" si="28"/>
        <v>0.223199307236575</v>
      </c>
      <c r="I404" s="1">
        <f t="shared" ca="1" si="28"/>
        <v>0.14262924797075094</v>
      </c>
      <c r="L404">
        <v>379</v>
      </c>
      <c r="M404">
        <f ca="1">IF(AND($D$4="Weekday",$B$7="morning"),VLOOKUP('Simulation Array'!$B404,'Probability Reference Tables '!$C$12:$K$21,2),IF(AND($D$4="Weekday",$B$7="afternoon"),VLOOKUP('Simulation Array'!$B404,'Probability Reference Tables '!$C$33:$K$42,2),"ERR"))</f>
        <v>1</v>
      </c>
      <c r="N404">
        <f ca="1">IF(AND($D$4="Weekday",$B$7="morning"),VLOOKUP('Simulation Array'!$B404,'Probability Reference Tables '!$C$12:$K$21,3),IF(AND($D$4="Weekday",$B$7="afternoon"),VLOOKUP('Simulation Array'!$B404,'Probability Reference Tables '!$C$33:$K$42,3),"ERR"))</f>
        <v>1</v>
      </c>
      <c r="O404">
        <f ca="1">IF(AND($D$4="Weekday",$B$7="morning"),VLOOKUP('Simulation Array'!$B404,'Probability Reference Tables '!$C$12:$K$21,4),IF(AND($D$4="Weekday",$B$7="afternoon"),VLOOKUP('Simulation Array'!$B404,'Probability Reference Tables '!$C$33:$K$42,4),"ERR"))</f>
        <v>2</v>
      </c>
      <c r="P404">
        <f ca="1">IF(AND($D$4="Weekday",$B$7="morning"),VLOOKUP('Simulation Array'!$B404,'Probability Reference Tables '!$C$12:$K$21,5),IF(AND($D$4="Weekday",$B$7="afternoon"),VLOOKUP('Simulation Array'!$B404,'Probability Reference Tables '!$C$33:$K$42,5),"ERR"))</f>
        <v>1</v>
      </c>
      <c r="Q404">
        <f ca="1">IF(AND($D$4="Weekday",$B$7="morning"),VLOOKUP('Simulation Array'!$B404,'Probability Reference Tables '!$C$12:$K$21,6),IF(AND($D$4="Weekday",$B$7="afternoon"),VLOOKUP('Simulation Array'!$B404,'Probability Reference Tables '!$C$33:$K$42,6),"ERR"))</f>
        <v>1</v>
      </c>
      <c r="R404">
        <f ca="1">IF(AND($D$4="Weekday",$B$7="morning"),VLOOKUP('Simulation Array'!$B404,'Probability Reference Tables '!$C$12:$K$21,7),IF(AND($D$4="Weekday",$B$7="afternoon"),VLOOKUP('Simulation Array'!$B404,'Probability Reference Tables '!$C$33:$K$42,7),"ERR"))</f>
        <v>1</v>
      </c>
      <c r="S404">
        <f ca="1">IF(AND($D$4="Weekday",$B$7="morning"),VLOOKUP('Simulation Array'!$B404,'Probability Reference Tables '!$C$12:$K$21,8),IF(AND($D$4="Weekday",$B$7="afternoon"),VLOOKUP('Simulation Array'!$B404,'Probability Reference Tables '!$C$33:$K$42,8),"ERR"))</f>
        <v>1</v>
      </c>
      <c r="T404">
        <f ca="1">IF(AND($D$4="Weekday",$B$7="morning"),VLOOKUP('Simulation Array'!$B404,'Probability Reference Tables '!$C$12:$K$21,9),IF(AND($D$4="Weekday",$B$7="afternoon"),VLOOKUP('Simulation Array'!$B404,'Probability Reference Tables '!$C$33:$K$42,9),"ERR"))</f>
        <v>2</v>
      </c>
    </row>
    <row r="405" spans="1:20" x14ac:dyDescent="0.2">
      <c r="A405">
        <v>380</v>
      </c>
      <c r="B405" s="1">
        <f t="shared" ca="1" si="28"/>
        <v>0.5603347718268239</v>
      </c>
      <c r="C405" s="1">
        <f t="shared" ca="1" si="28"/>
        <v>0.81859281611825374</v>
      </c>
      <c r="D405" s="1">
        <f t="shared" ca="1" si="28"/>
        <v>0.86181738279516162</v>
      </c>
      <c r="E405" s="1">
        <f t="shared" ca="1" si="28"/>
        <v>0.5955532939060707</v>
      </c>
      <c r="F405" s="1">
        <f t="shared" ca="1" si="28"/>
        <v>0.12083945107488947</v>
      </c>
      <c r="G405" s="1">
        <f t="shared" ca="1" si="28"/>
        <v>0.71721938939988206</v>
      </c>
      <c r="H405" s="1">
        <f t="shared" ca="1" si="28"/>
        <v>0.20597752488431353</v>
      </c>
      <c r="I405" s="1">
        <f t="shared" ca="1" si="28"/>
        <v>0.82344264028052616</v>
      </c>
      <c r="L405">
        <v>380</v>
      </c>
      <c r="M405">
        <f ca="1">IF(AND($D$4="Weekday",$B$7="morning"),VLOOKUP('Simulation Array'!$B405,'Probability Reference Tables '!$C$12:$K$21,2),IF(AND($D$4="Weekday",$B$7="afternoon"),VLOOKUP('Simulation Array'!$B405,'Probability Reference Tables '!$C$33:$K$42,2),"ERR"))</f>
        <v>2</v>
      </c>
      <c r="N405">
        <f ca="1">IF(AND($D$4="Weekday",$B$7="morning"),VLOOKUP('Simulation Array'!$B405,'Probability Reference Tables '!$C$12:$K$21,3),IF(AND($D$4="Weekday",$B$7="afternoon"),VLOOKUP('Simulation Array'!$B405,'Probability Reference Tables '!$C$33:$K$42,3),"ERR"))</f>
        <v>1</v>
      </c>
      <c r="O405">
        <f ca="1">IF(AND($D$4="Weekday",$B$7="morning"),VLOOKUP('Simulation Array'!$B405,'Probability Reference Tables '!$C$12:$K$21,4),IF(AND($D$4="Weekday",$B$7="afternoon"),VLOOKUP('Simulation Array'!$B405,'Probability Reference Tables '!$C$33:$K$42,4),"ERR"))</f>
        <v>3</v>
      </c>
      <c r="P405">
        <f ca="1">IF(AND($D$4="Weekday",$B$7="morning"),VLOOKUP('Simulation Array'!$B405,'Probability Reference Tables '!$C$12:$K$21,5),IF(AND($D$4="Weekday",$B$7="afternoon"),VLOOKUP('Simulation Array'!$B405,'Probability Reference Tables '!$C$33:$K$42,5),"ERR"))</f>
        <v>2</v>
      </c>
      <c r="Q405">
        <f ca="1">IF(AND($D$4="Weekday",$B$7="morning"),VLOOKUP('Simulation Array'!$B405,'Probability Reference Tables '!$C$12:$K$21,6),IF(AND($D$4="Weekday",$B$7="afternoon"),VLOOKUP('Simulation Array'!$B405,'Probability Reference Tables '!$C$33:$K$42,6),"ERR"))</f>
        <v>2</v>
      </c>
      <c r="R405">
        <f ca="1">IF(AND($D$4="Weekday",$B$7="morning"),VLOOKUP('Simulation Array'!$B405,'Probability Reference Tables '!$C$12:$K$21,7),IF(AND($D$4="Weekday",$B$7="afternoon"),VLOOKUP('Simulation Array'!$B405,'Probability Reference Tables '!$C$33:$K$42,7),"ERR"))</f>
        <v>1</v>
      </c>
      <c r="S405">
        <f ca="1">IF(AND($D$4="Weekday",$B$7="morning"),VLOOKUP('Simulation Array'!$B405,'Probability Reference Tables '!$C$12:$K$21,8),IF(AND($D$4="Weekday",$B$7="afternoon"),VLOOKUP('Simulation Array'!$B405,'Probability Reference Tables '!$C$33:$K$42,8),"ERR"))</f>
        <v>1</v>
      </c>
      <c r="T405">
        <f ca="1">IF(AND($D$4="Weekday",$B$7="morning"),VLOOKUP('Simulation Array'!$B405,'Probability Reference Tables '!$C$12:$K$21,9),IF(AND($D$4="Weekday",$B$7="afternoon"),VLOOKUP('Simulation Array'!$B405,'Probability Reference Tables '!$C$33:$K$42,9),"ERR"))</f>
        <v>6</v>
      </c>
    </row>
    <row r="406" spans="1:20" x14ac:dyDescent="0.2">
      <c r="A406">
        <v>381</v>
      </c>
      <c r="B406" s="1">
        <f t="shared" ca="1" si="28"/>
        <v>0.41995439112315469</v>
      </c>
      <c r="C406" s="1">
        <f t="shared" ca="1" si="28"/>
        <v>0.79635793461771842</v>
      </c>
      <c r="D406" s="1">
        <f t="shared" ca="1" si="28"/>
        <v>0.68289978459462419</v>
      </c>
      <c r="E406" s="1">
        <f t="shared" ca="1" si="28"/>
        <v>0.7590347832681611</v>
      </c>
      <c r="F406" s="1">
        <f t="shared" ca="1" si="28"/>
        <v>8.8746143218615181E-2</v>
      </c>
      <c r="G406" s="1">
        <f t="shared" ca="1" si="28"/>
        <v>0.94840996220071649</v>
      </c>
      <c r="H406" s="1">
        <f t="shared" ca="1" si="28"/>
        <v>0.82722511720210679</v>
      </c>
      <c r="I406" s="1">
        <f t="shared" ca="1" si="28"/>
        <v>0.10534531864471497</v>
      </c>
      <c r="L406">
        <v>381</v>
      </c>
      <c r="M406">
        <f ca="1">IF(AND($D$4="Weekday",$B$7="morning"),VLOOKUP('Simulation Array'!$B406,'Probability Reference Tables '!$C$12:$K$21,2),IF(AND($D$4="Weekday",$B$7="afternoon"),VLOOKUP('Simulation Array'!$B406,'Probability Reference Tables '!$C$33:$K$42,2),"ERR"))</f>
        <v>1</v>
      </c>
      <c r="N406">
        <f ca="1">IF(AND($D$4="Weekday",$B$7="morning"),VLOOKUP('Simulation Array'!$B406,'Probability Reference Tables '!$C$12:$K$21,3),IF(AND($D$4="Weekday",$B$7="afternoon"),VLOOKUP('Simulation Array'!$B406,'Probability Reference Tables '!$C$33:$K$42,3),"ERR"))</f>
        <v>1</v>
      </c>
      <c r="O406">
        <f ca="1">IF(AND($D$4="Weekday",$B$7="morning"),VLOOKUP('Simulation Array'!$B406,'Probability Reference Tables '!$C$12:$K$21,4),IF(AND($D$4="Weekday",$B$7="afternoon"),VLOOKUP('Simulation Array'!$B406,'Probability Reference Tables '!$C$33:$K$42,4),"ERR"))</f>
        <v>2</v>
      </c>
      <c r="P406">
        <f ca="1">IF(AND($D$4="Weekday",$B$7="morning"),VLOOKUP('Simulation Array'!$B406,'Probability Reference Tables '!$C$12:$K$21,5),IF(AND($D$4="Weekday",$B$7="afternoon"),VLOOKUP('Simulation Array'!$B406,'Probability Reference Tables '!$C$33:$K$42,5),"ERR"))</f>
        <v>1</v>
      </c>
      <c r="Q406">
        <f ca="1">IF(AND($D$4="Weekday",$B$7="morning"),VLOOKUP('Simulation Array'!$B406,'Probability Reference Tables '!$C$12:$K$21,6),IF(AND($D$4="Weekday",$B$7="afternoon"),VLOOKUP('Simulation Array'!$B406,'Probability Reference Tables '!$C$33:$K$42,6),"ERR"))</f>
        <v>1</v>
      </c>
      <c r="R406">
        <f ca="1">IF(AND($D$4="Weekday",$B$7="morning"),VLOOKUP('Simulation Array'!$B406,'Probability Reference Tables '!$C$12:$K$21,7),IF(AND($D$4="Weekday",$B$7="afternoon"),VLOOKUP('Simulation Array'!$B406,'Probability Reference Tables '!$C$33:$K$42,7),"ERR"))</f>
        <v>1</v>
      </c>
      <c r="S406">
        <f ca="1">IF(AND($D$4="Weekday",$B$7="morning"),VLOOKUP('Simulation Array'!$B406,'Probability Reference Tables '!$C$12:$K$21,8),IF(AND($D$4="Weekday",$B$7="afternoon"),VLOOKUP('Simulation Array'!$B406,'Probability Reference Tables '!$C$33:$K$42,8),"ERR"))</f>
        <v>1</v>
      </c>
      <c r="T406">
        <f ca="1">IF(AND($D$4="Weekday",$B$7="morning"),VLOOKUP('Simulation Array'!$B406,'Probability Reference Tables '!$C$12:$K$21,9),IF(AND($D$4="Weekday",$B$7="afternoon"),VLOOKUP('Simulation Array'!$B406,'Probability Reference Tables '!$C$33:$K$42,9),"ERR"))</f>
        <v>3</v>
      </c>
    </row>
    <row r="407" spans="1:20" x14ac:dyDescent="0.2">
      <c r="A407">
        <v>382</v>
      </c>
      <c r="B407" s="1">
        <f t="shared" ca="1" si="28"/>
        <v>0.28573714823437246</v>
      </c>
      <c r="C407" s="1">
        <f t="shared" ca="1" si="28"/>
        <v>0.65066691771270779</v>
      </c>
      <c r="D407" s="1">
        <f t="shared" ca="1" si="28"/>
        <v>6.1617590049796722E-2</v>
      </c>
      <c r="E407" s="1">
        <f t="shared" ca="1" si="28"/>
        <v>0.64230079003360219</v>
      </c>
      <c r="F407" s="1">
        <f t="shared" ca="1" si="28"/>
        <v>0.75494967269459423</v>
      </c>
      <c r="G407" s="1">
        <f t="shared" ca="1" si="28"/>
        <v>0.57131674415477163</v>
      </c>
      <c r="H407" s="1">
        <f t="shared" ca="1" si="28"/>
        <v>0.72143857929646571</v>
      </c>
      <c r="I407" s="1">
        <f t="shared" ca="1" si="28"/>
        <v>0.32979369332426101</v>
      </c>
      <c r="L407">
        <v>382</v>
      </c>
      <c r="M407">
        <f ca="1">IF(AND($D$4="Weekday",$B$7="morning"),VLOOKUP('Simulation Array'!$B407,'Probability Reference Tables '!$C$12:$K$21,2),IF(AND($D$4="Weekday",$B$7="afternoon"),VLOOKUP('Simulation Array'!$B407,'Probability Reference Tables '!$C$33:$K$42,2),"ERR"))</f>
        <v>1</v>
      </c>
      <c r="N407">
        <f ca="1">IF(AND($D$4="Weekday",$B$7="morning"),VLOOKUP('Simulation Array'!$B407,'Probability Reference Tables '!$C$12:$K$21,3),IF(AND($D$4="Weekday",$B$7="afternoon"),VLOOKUP('Simulation Array'!$B407,'Probability Reference Tables '!$C$33:$K$42,3),"ERR"))</f>
        <v>1</v>
      </c>
      <c r="O407">
        <f ca="1">IF(AND($D$4="Weekday",$B$7="morning"),VLOOKUP('Simulation Array'!$B407,'Probability Reference Tables '!$C$12:$K$21,4),IF(AND($D$4="Weekday",$B$7="afternoon"),VLOOKUP('Simulation Array'!$B407,'Probability Reference Tables '!$C$33:$K$42,4),"ERR"))</f>
        <v>2</v>
      </c>
      <c r="P407">
        <f ca="1">IF(AND($D$4="Weekday",$B$7="morning"),VLOOKUP('Simulation Array'!$B407,'Probability Reference Tables '!$C$12:$K$21,5),IF(AND($D$4="Weekday",$B$7="afternoon"),VLOOKUP('Simulation Array'!$B407,'Probability Reference Tables '!$C$33:$K$42,5),"ERR"))</f>
        <v>1</v>
      </c>
      <c r="Q407">
        <f ca="1">IF(AND($D$4="Weekday",$B$7="morning"),VLOOKUP('Simulation Array'!$B407,'Probability Reference Tables '!$C$12:$K$21,6),IF(AND($D$4="Weekday",$B$7="afternoon"),VLOOKUP('Simulation Array'!$B407,'Probability Reference Tables '!$C$33:$K$42,6),"ERR"))</f>
        <v>1</v>
      </c>
      <c r="R407">
        <f ca="1">IF(AND($D$4="Weekday",$B$7="morning"),VLOOKUP('Simulation Array'!$B407,'Probability Reference Tables '!$C$12:$K$21,7),IF(AND($D$4="Weekday",$B$7="afternoon"),VLOOKUP('Simulation Array'!$B407,'Probability Reference Tables '!$C$33:$K$42,7),"ERR"))</f>
        <v>1</v>
      </c>
      <c r="S407">
        <f ca="1">IF(AND($D$4="Weekday",$B$7="morning"),VLOOKUP('Simulation Array'!$B407,'Probability Reference Tables '!$C$12:$K$21,8),IF(AND($D$4="Weekday",$B$7="afternoon"),VLOOKUP('Simulation Array'!$B407,'Probability Reference Tables '!$C$33:$K$42,8),"ERR"))</f>
        <v>1</v>
      </c>
      <c r="T407">
        <f ca="1">IF(AND($D$4="Weekday",$B$7="morning"),VLOOKUP('Simulation Array'!$B407,'Probability Reference Tables '!$C$12:$K$21,9),IF(AND($D$4="Weekday",$B$7="afternoon"),VLOOKUP('Simulation Array'!$B407,'Probability Reference Tables '!$C$33:$K$42,9),"ERR"))</f>
        <v>2</v>
      </c>
    </row>
    <row r="408" spans="1:20" x14ac:dyDescent="0.2">
      <c r="A408">
        <v>383</v>
      </c>
      <c r="B408" s="1">
        <f t="shared" ca="1" si="28"/>
        <v>0.52479077486685954</v>
      </c>
      <c r="C408" s="1">
        <f t="shared" ca="1" si="28"/>
        <v>0.82753840899263698</v>
      </c>
      <c r="D408" s="1">
        <f t="shared" ca="1" si="28"/>
        <v>0.61614574534798028</v>
      </c>
      <c r="E408" s="1">
        <f t="shared" ca="1" si="28"/>
        <v>0.68699965769669702</v>
      </c>
      <c r="F408" s="1">
        <f t="shared" ca="1" si="28"/>
        <v>0.33027987255339541</v>
      </c>
      <c r="G408" s="1">
        <f t="shared" ca="1" si="28"/>
        <v>0.50551608048394459</v>
      </c>
      <c r="H408" s="1">
        <f t="shared" ca="1" si="28"/>
        <v>0.63431809595592215</v>
      </c>
      <c r="I408" s="1">
        <f t="shared" ca="1" si="28"/>
        <v>0.22856913775487187</v>
      </c>
      <c r="L408">
        <v>383</v>
      </c>
      <c r="M408">
        <f ca="1">IF(AND($D$4="Weekday",$B$7="morning"),VLOOKUP('Simulation Array'!$B408,'Probability Reference Tables '!$C$12:$K$21,2),IF(AND($D$4="Weekday",$B$7="afternoon"),VLOOKUP('Simulation Array'!$B408,'Probability Reference Tables '!$C$33:$K$42,2),"ERR"))</f>
        <v>2</v>
      </c>
      <c r="N408">
        <f ca="1">IF(AND($D$4="Weekday",$B$7="morning"),VLOOKUP('Simulation Array'!$B408,'Probability Reference Tables '!$C$12:$K$21,3),IF(AND($D$4="Weekday",$B$7="afternoon"),VLOOKUP('Simulation Array'!$B408,'Probability Reference Tables '!$C$33:$K$42,3),"ERR"))</f>
        <v>1</v>
      </c>
      <c r="O408">
        <f ca="1">IF(AND($D$4="Weekday",$B$7="morning"),VLOOKUP('Simulation Array'!$B408,'Probability Reference Tables '!$C$12:$K$21,4),IF(AND($D$4="Weekday",$B$7="afternoon"),VLOOKUP('Simulation Array'!$B408,'Probability Reference Tables '!$C$33:$K$42,4),"ERR"))</f>
        <v>3</v>
      </c>
      <c r="P408">
        <f ca="1">IF(AND($D$4="Weekday",$B$7="morning"),VLOOKUP('Simulation Array'!$B408,'Probability Reference Tables '!$C$12:$K$21,5),IF(AND($D$4="Weekday",$B$7="afternoon"),VLOOKUP('Simulation Array'!$B408,'Probability Reference Tables '!$C$33:$K$42,5),"ERR"))</f>
        <v>2</v>
      </c>
      <c r="Q408">
        <f ca="1">IF(AND($D$4="Weekday",$B$7="morning"),VLOOKUP('Simulation Array'!$B408,'Probability Reference Tables '!$C$12:$K$21,6),IF(AND($D$4="Weekday",$B$7="afternoon"),VLOOKUP('Simulation Array'!$B408,'Probability Reference Tables '!$C$33:$K$42,6),"ERR"))</f>
        <v>2</v>
      </c>
      <c r="R408">
        <f ca="1">IF(AND($D$4="Weekday",$B$7="morning"),VLOOKUP('Simulation Array'!$B408,'Probability Reference Tables '!$C$12:$K$21,7),IF(AND($D$4="Weekday",$B$7="afternoon"),VLOOKUP('Simulation Array'!$B408,'Probability Reference Tables '!$C$33:$K$42,7),"ERR"))</f>
        <v>1</v>
      </c>
      <c r="S408">
        <f ca="1">IF(AND($D$4="Weekday",$B$7="morning"),VLOOKUP('Simulation Array'!$B408,'Probability Reference Tables '!$C$12:$K$21,8),IF(AND($D$4="Weekday",$B$7="afternoon"),VLOOKUP('Simulation Array'!$B408,'Probability Reference Tables '!$C$33:$K$42,8),"ERR"))</f>
        <v>1</v>
      </c>
      <c r="T408">
        <f ca="1">IF(AND($D$4="Weekday",$B$7="morning"),VLOOKUP('Simulation Array'!$B408,'Probability Reference Tables '!$C$12:$K$21,9),IF(AND($D$4="Weekday",$B$7="afternoon"),VLOOKUP('Simulation Array'!$B408,'Probability Reference Tables '!$C$33:$K$42,9),"ERR"))</f>
        <v>5</v>
      </c>
    </row>
    <row r="409" spans="1:20" x14ac:dyDescent="0.2">
      <c r="A409">
        <v>384</v>
      </c>
      <c r="B409" s="1">
        <f t="shared" ca="1" si="28"/>
        <v>0.14947104260155453</v>
      </c>
      <c r="C409" s="1">
        <f t="shared" ca="1" si="28"/>
        <v>0.79109268566635893</v>
      </c>
      <c r="D409" s="1">
        <f t="shared" ca="1" si="28"/>
        <v>0.64811617606700722</v>
      </c>
      <c r="E409" s="1">
        <f t="shared" ca="1" si="28"/>
        <v>0.9400970009367684</v>
      </c>
      <c r="F409" s="1">
        <f t="shared" ca="1" si="28"/>
        <v>0.45744612207124247</v>
      </c>
      <c r="G409" s="1">
        <f t="shared" ca="1" si="28"/>
        <v>2.5626840043971866E-2</v>
      </c>
      <c r="H409" s="1">
        <f t="shared" ca="1" si="28"/>
        <v>0.62445407134632525</v>
      </c>
      <c r="I409" s="1">
        <f t="shared" ca="1" si="28"/>
        <v>0.23566816645108302</v>
      </c>
      <c r="L409">
        <v>384</v>
      </c>
      <c r="M409">
        <f ca="1">IF(AND($D$4="Weekday",$B$7="morning"),VLOOKUP('Simulation Array'!$B409,'Probability Reference Tables '!$C$12:$K$21,2),IF(AND($D$4="Weekday",$B$7="afternoon"),VLOOKUP('Simulation Array'!$B409,'Probability Reference Tables '!$C$33:$K$42,2),"ERR"))</f>
        <v>1</v>
      </c>
      <c r="N409">
        <f ca="1">IF(AND($D$4="Weekday",$B$7="morning"),VLOOKUP('Simulation Array'!$B409,'Probability Reference Tables '!$C$12:$K$21,3),IF(AND($D$4="Weekday",$B$7="afternoon"),VLOOKUP('Simulation Array'!$B409,'Probability Reference Tables '!$C$33:$K$42,3),"ERR"))</f>
        <v>1</v>
      </c>
      <c r="O409">
        <f ca="1">IF(AND($D$4="Weekday",$B$7="morning"),VLOOKUP('Simulation Array'!$B409,'Probability Reference Tables '!$C$12:$K$21,4),IF(AND($D$4="Weekday",$B$7="afternoon"),VLOOKUP('Simulation Array'!$B409,'Probability Reference Tables '!$C$33:$K$42,4),"ERR"))</f>
        <v>1</v>
      </c>
      <c r="P409">
        <f ca="1">IF(AND($D$4="Weekday",$B$7="morning"),VLOOKUP('Simulation Array'!$B409,'Probability Reference Tables '!$C$12:$K$21,5),IF(AND($D$4="Weekday",$B$7="afternoon"),VLOOKUP('Simulation Array'!$B409,'Probability Reference Tables '!$C$33:$K$42,5),"ERR"))</f>
        <v>1</v>
      </c>
      <c r="Q409">
        <f ca="1">IF(AND($D$4="Weekday",$B$7="morning"),VLOOKUP('Simulation Array'!$B409,'Probability Reference Tables '!$C$12:$K$21,6),IF(AND($D$4="Weekday",$B$7="afternoon"),VLOOKUP('Simulation Array'!$B409,'Probability Reference Tables '!$C$33:$K$42,6),"ERR"))</f>
        <v>1</v>
      </c>
      <c r="R409">
        <f ca="1">IF(AND($D$4="Weekday",$B$7="morning"),VLOOKUP('Simulation Array'!$B409,'Probability Reference Tables '!$C$12:$K$21,7),IF(AND($D$4="Weekday",$B$7="afternoon"),VLOOKUP('Simulation Array'!$B409,'Probability Reference Tables '!$C$33:$K$42,7),"ERR"))</f>
        <v>1</v>
      </c>
      <c r="S409">
        <f ca="1">IF(AND($D$4="Weekday",$B$7="morning"),VLOOKUP('Simulation Array'!$B409,'Probability Reference Tables '!$C$12:$K$21,8),IF(AND($D$4="Weekday",$B$7="afternoon"),VLOOKUP('Simulation Array'!$B409,'Probability Reference Tables '!$C$33:$K$42,8),"ERR"))</f>
        <v>1</v>
      </c>
      <c r="T409">
        <f ca="1">IF(AND($D$4="Weekday",$B$7="morning"),VLOOKUP('Simulation Array'!$B409,'Probability Reference Tables '!$C$12:$K$21,9),IF(AND($D$4="Weekday",$B$7="afternoon"),VLOOKUP('Simulation Array'!$B409,'Probability Reference Tables '!$C$33:$K$42,9),"ERR"))</f>
        <v>0</v>
      </c>
    </row>
    <row r="410" spans="1:20" x14ac:dyDescent="0.2">
      <c r="A410">
        <v>385</v>
      </c>
      <c r="B410" s="1">
        <f t="shared" ca="1" si="28"/>
        <v>0.85836328676231133</v>
      </c>
      <c r="C410" s="1">
        <f t="shared" ca="1" si="28"/>
        <v>0.27465650602978742</v>
      </c>
      <c r="D410" s="1">
        <f t="shared" ca="1" si="28"/>
        <v>0.27997224027433576</v>
      </c>
      <c r="E410" s="1">
        <f t="shared" ca="1" si="28"/>
        <v>0.25685349113397604</v>
      </c>
      <c r="F410" s="1">
        <f t="shared" ca="1" si="28"/>
        <v>0.36065104419015337</v>
      </c>
      <c r="G410" s="1">
        <f t="shared" ca="1" si="28"/>
        <v>0.75198231961456696</v>
      </c>
      <c r="H410" s="1">
        <f t="shared" ca="1" si="28"/>
        <v>0.84297631201656731</v>
      </c>
      <c r="I410" s="1">
        <f t="shared" ca="1" si="28"/>
        <v>0.79979940191665277</v>
      </c>
      <c r="L410">
        <v>385</v>
      </c>
      <c r="M410">
        <f ca="1">IF(AND($D$4="Weekday",$B$7="morning"),VLOOKUP('Simulation Array'!$B410,'Probability Reference Tables '!$C$12:$K$21,2),IF(AND($D$4="Weekday",$B$7="afternoon"),VLOOKUP('Simulation Array'!$B410,'Probability Reference Tables '!$C$33:$K$42,2),"ERR"))</f>
        <v>4</v>
      </c>
      <c r="N410">
        <f ca="1">IF(AND($D$4="Weekday",$B$7="morning"),VLOOKUP('Simulation Array'!$B410,'Probability Reference Tables '!$C$12:$K$21,3),IF(AND($D$4="Weekday",$B$7="afternoon"),VLOOKUP('Simulation Array'!$B410,'Probability Reference Tables '!$C$33:$K$42,3),"ERR"))</f>
        <v>2</v>
      </c>
      <c r="O410">
        <f ca="1">IF(AND($D$4="Weekday",$B$7="morning"),VLOOKUP('Simulation Array'!$B410,'Probability Reference Tables '!$C$12:$K$21,4),IF(AND($D$4="Weekday",$B$7="afternoon"),VLOOKUP('Simulation Array'!$B410,'Probability Reference Tables '!$C$33:$K$42,4),"ERR"))</f>
        <v>6</v>
      </c>
      <c r="P410">
        <f ca="1">IF(AND($D$4="Weekday",$B$7="morning"),VLOOKUP('Simulation Array'!$B410,'Probability Reference Tables '!$C$12:$K$21,5),IF(AND($D$4="Weekday",$B$7="afternoon"),VLOOKUP('Simulation Array'!$B410,'Probability Reference Tables '!$C$33:$K$42,5),"ERR"))</f>
        <v>4</v>
      </c>
      <c r="Q410">
        <f ca="1">IF(AND($D$4="Weekday",$B$7="morning"),VLOOKUP('Simulation Array'!$B410,'Probability Reference Tables '!$C$12:$K$21,6),IF(AND($D$4="Weekday",$B$7="afternoon"),VLOOKUP('Simulation Array'!$B410,'Probability Reference Tables '!$C$33:$K$42,6),"ERR"))</f>
        <v>3</v>
      </c>
      <c r="R410">
        <f ca="1">IF(AND($D$4="Weekday",$B$7="morning"),VLOOKUP('Simulation Array'!$B410,'Probability Reference Tables '!$C$12:$K$21,7),IF(AND($D$4="Weekday",$B$7="afternoon"),VLOOKUP('Simulation Array'!$B410,'Probability Reference Tables '!$C$33:$K$42,7),"ERR"))</f>
        <v>2</v>
      </c>
      <c r="S410">
        <f ca="1">IF(AND($D$4="Weekday",$B$7="morning"),VLOOKUP('Simulation Array'!$B410,'Probability Reference Tables '!$C$12:$K$21,8),IF(AND($D$4="Weekday",$B$7="afternoon"),VLOOKUP('Simulation Array'!$B410,'Probability Reference Tables '!$C$33:$K$42,8),"ERR"))</f>
        <v>1</v>
      </c>
      <c r="T410">
        <f ca="1">IF(AND($D$4="Weekday",$B$7="morning"),VLOOKUP('Simulation Array'!$B410,'Probability Reference Tables '!$C$12:$K$21,9),IF(AND($D$4="Weekday",$B$7="afternoon"),VLOOKUP('Simulation Array'!$B410,'Probability Reference Tables '!$C$33:$K$42,9),"ERR"))</f>
        <v>11</v>
      </c>
    </row>
    <row r="411" spans="1:20" x14ac:dyDescent="0.2">
      <c r="A411">
        <v>386</v>
      </c>
      <c r="B411" s="1">
        <f t="shared" ref="B411:I426" ca="1" si="29">RAND()</f>
        <v>0.28935535412755764</v>
      </c>
      <c r="C411" s="1">
        <f t="shared" ca="1" si="29"/>
        <v>6.815461630087627E-2</v>
      </c>
      <c r="D411" s="1">
        <f t="shared" ca="1" si="29"/>
        <v>0.72303481229311106</v>
      </c>
      <c r="E411" s="1">
        <f t="shared" ca="1" si="29"/>
        <v>0.20810786468023779</v>
      </c>
      <c r="F411" s="1">
        <f t="shared" ca="1" si="29"/>
        <v>0.36119018631349553</v>
      </c>
      <c r="G411" s="1">
        <f t="shared" ca="1" si="29"/>
        <v>0.61336350565439979</v>
      </c>
      <c r="H411" s="1">
        <f t="shared" ca="1" si="29"/>
        <v>0.9646422227097281</v>
      </c>
      <c r="I411" s="1">
        <f t="shared" ca="1" si="29"/>
        <v>0.95583212713988075</v>
      </c>
      <c r="L411">
        <v>386</v>
      </c>
      <c r="M411">
        <f ca="1">IF(AND($D$4="Weekday",$B$7="morning"),VLOOKUP('Simulation Array'!$B411,'Probability Reference Tables '!$C$12:$K$21,2),IF(AND($D$4="Weekday",$B$7="afternoon"),VLOOKUP('Simulation Array'!$B411,'Probability Reference Tables '!$C$33:$K$42,2),"ERR"))</f>
        <v>1</v>
      </c>
      <c r="N411">
        <f ca="1">IF(AND($D$4="Weekday",$B$7="morning"),VLOOKUP('Simulation Array'!$B411,'Probability Reference Tables '!$C$12:$K$21,3),IF(AND($D$4="Weekday",$B$7="afternoon"),VLOOKUP('Simulation Array'!$B411,'Probability Reference Tables '!$C$33:$K$42,3),"ERR"))</f>
        <v>1</v>
      </c>
      <c r="O411">
        <f ca="1">IF(AND($D$4="Weekday",$B$7="morning"),VLOOKUP('Simulation Array'!$B411,'Probability Reference Tables '!$C$12:$K$21,4),IF(AND($D$4="Weekday",$B$7="afternoon"),VLOOKUP('Simulation Array'!$B411,'Probability Reference Tables '!$C$33:$K$42,4),"ERR"))</f>
        <v>2</v>
      </c>
      <c r="P411">
        <f ca="1">IF(AND($D$4="Weekday",$B$7="morning"),VLOOKUP('Simulation Array'!$B411,'Probability Reference Tables '!$C$12:$K$21,5),IF(AND($D$4="Weekday",$B$7="afternoon"),VLOOKUP('Simulation Array'!$B411,'Probability Reference Tables '!$C$33:$K$42,5),"ERR"))</f>
        <v>1</v>
      </c>
      <c r="Q411">
        <f ca="1">IF(AND($D$4="Weekday",$B$7="morning"),VLOOKUP('Simulation Array'!$B411,'Probability Reference Tables '!$C$12:$K$21,6),IF(AND($D$4="Weekday",$B$7="afternoon"),VLOOKUP('Simulation Array'!$B411,'Probability Reference Tables '!$C$33:$K$42,6),"ERR"))</f>
        <v>1</v>
      </c>
      <c r="R411">
        <f ca="1">IF(AND($D$4="Weekday",$B$7="morning"),VLOOKUP('Simulation Array'!$B411,'Probability Reference Tables '!$C$12:$K$21,7),IF(AND($D$4="Weekday",$B$7="afternoon"),VLOOKUP('Simulation Array'!$B411,'Probability Reference Tables '!$C$33:$K$42,7),"ERR"))</f>
        <v>1</v>
      </c>
      <c r="S411">
        <f ca="1">IF(AND($D$4="Weekday",$B$7="morning"),VLOOKUP('Simulation Array'!$B411,'Probability Reference Tables '!$C$12:$K$21,8),IF(AND($D$4="Weekday",$B$7="afternoon"),VLOOKUP('Simulation Array'!$B411,'Probability Reference Tables '!$C$33:$K$42,8),"ERR"))</f>
        <v>1</v>
      </c>
      <c r="T411">
        <f ca="1">IF(AND($D$4="Weekday",$B$7="morning"),VLOOKUP('Simulation Array'!$B411,'Probability Reference Tables '!$C$12:$K$21,9),IF(AND($D$4="Weekday",$B$7="afternoon"),VLOOKUP('Simulation Array'!$B411,'Probability Reference Tables '!$C$33:$K$42,9),"ERR"))</f>
        <v>2</v>
      </c>
    </row>
    <row r="412" spans="1:20" x14ac:dyDescent="0.2">
      <c r="A412">
        <v>387</v>
      </c>
      <c r="B412" s="1">
        <f t="shared" ca="1" si="29"/>
        <v>0.65410507023771802</v>
      </c>
      <c r="C412" s="1">
        <f t="shared" ca="1" si="29"/>
        <v>0.205879819403606</v>
      </c>
      <c r="D412" s="1">
        <f t="shared" ca="1" si="29"/>
        <v>0.50456786871745896</v>
      </c>
      <c r="E412" s="1">
        <f t="shared" ca="1" si="29"/>
        <v>0.11028856769345974</v>
      </c>
      <c r="F412" s="1">
        <f t="shared" ca="1" si="29"/>
        <v>0.3346972340175135</v>
      </c>
      <c r="G412" s="1">
        <f t="shared" ca="1" si="29"/>
        <v>0.59435448829394433</v>
      </c>
      <c r="H412" s="1">
        <f t="shared" ca="1" si="29"/>
        <v>0.94661854551012636</v>
      </c>
      <c r="I412" s="1">
        <f t="shared" ca="1" si="29"/>
        <v>0.72264745720241397</v>
      </c>
      <c r="L412">
        <v>387</v>
      </c>
      <c r="M412">
        <f ca="1">IF(AND($D$4="Weekday",$B$7="morning"),VLOOKUP('Simulation Array'!$B412,'Probability Reference Tables '!$C$12:$K$21,2),IF(AND($D$4="Weekday",$B$7="afternoon"),VLOOKUP('Simulation Array'!$B412,'Probability Reference Tables '!$C$33:$K$42,2),"ERR"))</f>
        <v>3</v>
      </c>
      <c r="N412">
        <f ca="1">IF(AND($D$4="Weekday",$B$7="morning"),VLOOKUP('Simulation Array'!$B412,'Probability Reference Tables '!$C$12:$K$21,3),IF(AND($D$4="Weekday",$B$7="afternoon"),VLOOKUP('Simulation Array'!$B412,'Probability Reference Tables '!$C$33:$K$42,3),"ERR"))</f>
        <v>2</v>
      </c>
      <c r="O412">
        <f ca="1">IF(AND($D$4="Weekday",$B$7="morning"),VLOOKUP('Simulation Array'!$B412,'Probability Reference Tables '!$C$12:$K$21,4),IF(AND($D$4="Weekday",$B$7="afternoon"),VLOOKUP('Simulation Array'!$B412,'Probability Reference Tables '!$C$33:$K$42,4),"ERR"))</f>
        <v>4</v>
      </c>
      <c r="P412">
        <f ca="1">IF(AND($D$4="Weekday",$B$7="morning"),VLOOKUP('Simulation Array'!$B412,'Probability Reference Tables '!$C$12:$K$21,5),IF(AND($D$4="Weekday",$B$7="afternoon"),VLOOKUP('Simulation Array'!$B412,'Probability Reference Tables '!$C$33:$K$42,5),"ERR"))</f>
        <v>2</v>
      </c>
      <c r="Q412">
        <f ca="1">IF(AND($D$4="Weekday",$B$7="morning"),VLOOKUP('Simulation Array'!$B412,'Probability Reference Tables '!$C$12:$K$21,6),IF(AND($D$4="Weekday",$B$7="afternoon"),VLOOKUP('Simulation Array'!$B412,'Probability Reference Tables '!$C$33:$K$42,6),"ERR"))</f>
        <v>2</v>
      </c>
      <c r="R412">
        <f ca="1">IF(AND($D$4="Weekday",$B$7="morning"),VLOOKUP('Simulation Array'!$B412,'Probability Reference Tables '!$C$12:$K$21,7),IF(AND($D$4="Weekday",$B$7="afternoon"),VLOOKUP('Simulation Array'!$B412,'Probability Reference Tables '!$C$33:$K$42,7),"ERR"))</f>
        <v>1</v>
      </c>
      <c r="S412">
        <f ca="1">IF(AND($D$4="Weekday",$B$7="morning"),VLOOKUP('Simulation Array'!$B412,'Probability Reference Tables '!$C$12:$K$21,8),IF(AND($D$4="Weekday",$B$7="afternoon"),VLOOKUP('Simulation Array'!$B412,'Probability Reference Tables '!$C$33:$K$42,8),"ERR"))</f>
        <v>1</v>
      </c>
      <c r="T412">
        <f ca="1">IF(AND($D$4="Weekday",$B$7="morning"),VLOOKUP('Simulation Array'!$B412,'Probability Reference Tables '!$C$12:$K$21,9),IF(AND($D$4="Weekday",$B$7="afternoon"),VLOOKUP('Simulation Array'!$B412,'Probability Reference Tables '!$C$33:$K$42,9),"ERR"))</f>
        <v>8</v>
      </c>
    </row>
    <row r="413" spans="1:20" x14ac:dyDescent="0.2">
      <c r="A413">
        <v>388</v>
      </c>
      <c r="B413" s="1">
        <f t="shared" ca="1" si="29"/>
        <v>0.50042929772381606</v>
      </c>
      <c r="C413" s="1">
        <f t="shared" ca="1" si="29"/>
        <v>0.2667051689744</v>
      </c>
      <c r="D413" s="1">
        <f t="shared" ca="1" si="29"/>
        <v>0.12038851335877288</v>
      </c>
      <c r="E413" s="1">
        <f t="shared" ca="1" si="29"/>
        <v>0.54150184932266543</v>
      </c>
      <c r="F413" s="1">
        <f t="shared" ca="1" si="29"/>
        <v>0.21324625832573207</v>
      </c>
      <c r="G413" s="1">
        <f t="shared" ca="1" si="29"/>
        <v>0.26894894163959981</v>
      </c>
      <c r="H413" s="1">
        <f t="shared" ca="1" si="29"/>
        <v>0.69346708574395499</v>
      </c>
      <c r="I413" s="1">
        <f t="shared" ca="1" si="29"/>
        <v>0.1994968261186385</v>
      </c>
      <c r="L413">
        <v>388</v>
      </c>
      <c r="M413">
        <f ca="1">IF(AND($D$4="Weekday",$B$7="morning"),VLOOKUP('Simulation Array'!$B413,'Probability Reference Tables '!$C$12:$K$21,2),IF(AND($D$4="Weekday",$B$7="afternoon"),VLOOKUP('Simulation Array'!$B413,'Probability Reference Tables '!$C$33:$K$42,2),"ERR"))</f>
        <v>2</v>
      </c>
      <c r="N413">
        <f ca="1">IF(AND($D$4="Weekday",$B$7="morning"),VLOOKUP('Simulation Array'!$B413,'Probability Reference Tables '!$C$12:$K$21,3),IF(AND($D$4="Weekday",$B$7="afternoon"),VLOOKUP('Simulation Array'!$B413,'Probability Reference Tables '!$C$33:$K$42,3),"ERR"))</f>
        <v>1</v>
      </c>
      <c r="O413">
        <f ca="1">IF(AND($D$4="Weekday",$B$7="morning"),VLOOKUP('Simulation Array'!$B413,'Probability Reference Tables '!$C$12:$K$21,4),IF(AND($D$4="Weekday",$B$7="afternoon"),VLOOKUP('Simulation Array'!$B413,'Probability Reference Tables '!$C$33:$K$42,4),"ERR"))</f>
        <v>3</v>
      </c>
      <c r="P413">
        <f ca="1">IF(AND($D$4="Weekday",$B$7="morning"),VLOOKUP('Simulation Array'!$B413,'Probability Reference Tables '!$C$12:$K$21,5),IF(AND($D$4="Weekday",$B$7="afternoon"),VLOOKUP('Simulation Array'!$B413,'Probability Reference Tables '!$C$33:$K$42,5),"ERR"))</f>
        <v>2</v>
      </c>
      <c r="Q413">
        <f ca="1">IF(AND($D$4="Weekday",$B$7="morning"),VLOOKUP('Simulation Array'!$B413,'Probability Reference Tables '!$C$12:$K$21,6),IF(AND($D$4="Weekday",$B$7="afternoon"),VLOOKUP('Simulation Array'!$B413,'Probability Reference Tables '!$C$33:$K$42,6),"ERR"))</f>
        <v>2</v>
      </c>
      <c r="R413">
        <f ca="1">IF(AND($D$4="Weekday",$B$7="morning"),VLOOKUP('Simulation Array'!$B413,'Probability Reference Tables '!$C$12:$K$21,7),IF(AND($D$4="Weekday",$B$7="afternoon"),VLOOKUP('Simulation Array'!$B413,'Probability Reference Tables '!$C$33:$K$42,7),"ERR"))</f>
        <v>1</v>
      </c>
      <c r="S413">
        <f ca="1">IF(AND($D$4="Weekday",$B$7="morning"),VLOOKUP('Simulation Array'!$B413,'Probability Reference Tables '!$C$12:$K$21,8),IF(AND($D$4="Weekday",$B$7="afternoon"),VLOOKUP('Simulation Array'!$B413,'Probability Reference Tables '!$C$33:$K$42,8),"ERR"))</f>
        <v>1</v>
      </c>
      <c r="T413">
        <f ca="1">IF(AND($D$4="Weekday",$B$7="morning"),VLOOKUP('Simulation Array'!$B413,'Probability Reference Tables '!$C$12:$K$21,9),IF(AND($D$4="Weekday",$B$7="afternoon"),VLOOKUP('Simulation Array'!$B413,'Probability Reference Tables '!$C$33:$K$42,9),"ERR"))</f>
        <v>5</v>
      </c>
    </row>
    <row r="414" spans="1:20" x14ac:dyDescent="0.2">
      <c r="A414">
        <v>389</v>
      </c>
      <c r="B414" s="1">
        <f t="shared" ca="1" si="29"/>
        <v>0.93644591626326679</v>
      </c>
      <c r="C414" s="1">
        <f t="shared" ca="1" si="29"/>
        <v>5.5445984932191217E-2</v>
      </c>
      <c r="D414" s="1">
        <f t="shared" ca="1" si="29"/>
        <v>0.45237596597684737</v>
      </c>
      <c r="E414" s="1">
        <f t="shared" ca="1" si="29"/>
        <v>0.37259399233706159</v>
      </c>
      <c r="F414" s="1">
        <f t="shared" ca="1" si="29"/>
        <v>6.379653884436598E-2</v>
      </c>
      <c r="G414" s="1">
        <f t="shared" ca="1" si="29"/>
        <v>0.26636691551238612</v>
      </c>
      <c r="H414" s="1">
        <f t="shared" ca="1" si="29"/>
        <v>0.53397455712735631</v>
      </c>
      <c r="I414" s="1">
        <f t="shared" ca="1" si="29"/>
        <v>0.28123002753724557</v>
      </c>
      <c r="L414">
        <v>389</v>
      </c>
      <c r="M414">
        <f ca="1">IF(AND($D$4="Weekday",$B$7="morning"),VLOOKUP('Simulation Array'!$B414,'Probability Reference Tables '!$C$12:$K$21,2),IF(AND($D$4="Weekday",$B$7="afternoon"),VLOOKUP('Simulation Array'!$B414,'Probability Reference Tables '!$C$33:$K$42,2),"ERR"))</f>
        <v>4</v>
      </c>
      <c r="N414">
        <f ca="1">IF(AND($D$4="Weekday",$B$7="morning"),VLOOKUP('Simulation Array'!$B414,'Probability Reference Tables '!$C$12:$K$21,3),IF(AND($D$4="Weekday",$B$7="afternoon"),VLOOKUP('Simulation Array'!$B414,'Probability Reference Tables '!$C$33:$K$42,3),"ERR"))</f>
        <v>2</v>
      </c>
      <c r="O414">
        <f ca="1">IF(AND($D$4="Weekday",$B$7="morning"),VLOOKUP('Simulation Array'!$B414,'Probability Reference Tables '!$C$12:$K$21,4),IF(AND($D$4="Weekday",$B$7="afternoon"),VLOOKUP('Simulation Array'!$B414,'Probability Reference Tables '!$C$33:$K$42,4),"ERR"))</f>
        <v>6</v>
      </c>
      <c r="P414">
        <f ca="1">IF(AND($D$4="Weekday",$B$7="morning"),VLOOKUP('Simulation Array'!$B414,'Probability Reference Tables '!$C$12:$K$21,5),IF(AND($D$4="Weekday",$B$7="afternoon"),VLOOKUP('Simulation Array'!$B414,'Probability Reference Tables '!$C$33:$K$42,5),"ERR"))</f>
        <v>4</v>
      </c>
      <c r="Q414">
        <f ca="1">IF(AND($D$4="Weekday",$B$7="morning"),VLOOKUP('Simulation Array'!$B414,'Probability Reference Tables '!$C$12:$K$21,6),IF(AND($D$4="Weekday",$B$7="afternoon"),VLOOKUP('Simulation Array'!$B414,'Probability Reference Tables '!$C$33:$K$42,6),"ERR"))</f>
        <v>3</v>
      </c>
      <c r="R414">
        <f ca="1">IF(AND($D$4="Weekday",$B$7="morning"),VLOOKUP('Simulation Array'!$B414,'Probability Reference Tables '!$C$12:$K$21,7),IF(AND($D$4="Weekday",$B$7="afternoon"),VLOOKUP('Simulation Array'!$B414,'Probability Reference Tables '!$C$33:$K$42,7),"ERR"))</f>
        <v>2</v>
      </c>
      <c r="S414">
        <f ca="1">IF(AND($D$4="Weekday",$B$7="morning"),VLOOKUP('Simulation Array'!$B414,'Probability Reference Tables '!$C$12:$K$21,8),IF(AND($D$4="Weekday",$B$7="afternoon"),VLOOKUP('Simulation Array'!$B414,'Probability Reference Tables '!$C$33:$K$42,8),"ERR"))</f>
        <v>1</v>
      </c>
      <c r="T414">
        <f ca="1">IF(AND($D$4="Weekday",$B$7="morning"),VLOOKUP('Simulation Array'!$B414,'Probability Reference Tables '!$C$12:$K$21,9),IF(AND($D$4="Weekday",$B$7="afternoon"),VLOOKUP('Simulation Array'!$B414,'Probability Reference Tables '!$C$33:$K$42,9),"ERR"))</f>
        <v>11</v>
      </c>
    </row>
    <row r="415" spans="1:20" x14ac:dyDescent="0.2">
      <c r="A415">
        <v>390</v>
      </c>
      <c r="B415" s="1">
        <f t="shared" ca="1" si="29"/>
        <v>2.5089637190259806E-2</v>
      </c>
      <c r="C415" s="1">
        <f t="shared" ca="1" si="29"/>
        <v>0.40410943547303579</v>
      </c>
      <c r="D415" s="1">
        <f t="shared" ca="1" si="29"/>
        <v>0.22816433661864677</v>
      </c>
      <c r="E415" s="1">
        <f t="shared" ca="1" si="29"/>
        <v>7.3794024744507025E-2</v>
      </c>
      <c r="F415" s="1">
        <f t="shared" ca="1" si="29"/>
        <v>0.21925873943457308</v>
      </c>
      <c r="G415" s="1">
        <f t="shared" ca="1" si="29"/>
        <v>0.4426392289714578</v>
      </c>
      <c r="H415" s="1">
        <f t="shared" ca="1" si="29"/>
        <v>0.27354051276218982</v>
      </c>
      <c r="I415" s="1">
        <f t="shared" ca="1" si="29"/>
        <v>0.3118240953122442</v>
      </c>
      <c r="L415">
        <v>390</v>
      </c>
      <c r="M415">
        <f ca="1">IF(AND($D$4="Weekday",$B$7="morning"),VLOOKUP('Simulation Array'!$B415,'Probability Reference Tables '!$C$12:$K$21,2),IF(AND($D$4="Weekday",$B$7="afternoon"),VLOOKUP('Simulation Array'!$B415,'Probability Reference Tables '!$C$33:$K$42,2),"ERR"))</f>
        <v>1</v>
      </c>
      <c r="N415">
        <f ca="1">IF(AND($D$4="Weekday",$B$7="morning"),VLOOKUP('Simulation Array'!$B415,'Probability Reference Tables '!$C$12:$K$21,3),IF(AND($D$4="Weekday",$B$7="afternoon"),VLOOKUP('Simulation Array'!$B415,'Probability Reference Tables '!$C$33:$K$42,3),"ERR"))</f>
        <v>1</v>
      </c>
      <c r="O415">
        <f ca="1">IF(AND($D$4="Weekday",$B$7="morning"),VLOOKUP('Simulation Array'!$B415,'Probability Reference Tables '!$C$12:$K$21,4),IF(AND($D$4="Weekday",$B$7="afternoon"),VLOOKUP('Simulation Array'!$B415,'Probability Reference Tables '!$C$33:$K$42,4),"ERR"))</f>
        <v>1</v>
      </c>
      <c r="P415">
        <f ca="1">IF(AND($D$4="Weekday",$B$7="morning"),VLOOKUP('Simulation Array'!$B415,'Probability Reference Tables '!$C$12:$K$21,5),IF(AND($D$4="Weekday",$B$7="afternoon"),VLOOKUP('Simulation Array'!$B415,'Probability Reference Tables '!$C$33:$K$42,5),"ERR"))</f>
        <v>1</v>
      </c>
      <c r="Q415">
        <f ca="1">IF(AND($D$4="Weekday",$B$7="morning"),VLOOKUP('Simulation Array'!$B415,'Probability Reference Tables '!$C$12:$K$21,6),IF(AND($D$4="Weekday",$B$7="afternoon"),VLOOKUP('Simulation Array'!$B415,'Probability Reference Tables '!$C$33:$K$42,6),"ERR"))</f>
        <v>1</v>
      </c>
      <c r="R415">
        <f ca="1">IF(AND($D$4="Weekday",$B$7="morning"),VLOOKUP('Simulation Array'!$B415,'Probability Reference Tables '!$C$12:$K$21,7),IF(AND($D$4="Weekday",$B$7="afternoon"),VLOOKUP('Simulation Array'!$B415,'Probability Reference Tables '!$C$33:$K$42,7),"ERR"))</f>
        <v>1</v>
      </c>
      <c r="S415">
        <f ca="1">IF(AND($D$4="Weekday",$B$7="morning"),VLOOKUP('Simulation Array'!$B415,'Probability Reference Tables '!$C$12:$K$21,8),IF(AND($D$4="Weekday",$B$7="afternoon"),VLOOKUP('Simulation Array'!$B415,'Probability Reference Tables '!$C$33:$K$42,8),"ERR"))</f>
        <v>1</v>
      </c>
      <c r="T415">
        <f ca="1">IF(AND($D$4="Weekday",$B$7="morning"),VLOOKUP('Simulation Array'!$B415,'Probability Reference Tables '!$C$12:$K$21,9),IF(AND($D$4="Weekday",$B$7="afternoon"),VLOOKUP('Simulation Array'!$B415,'Probability Reference Tables '!$C$33:$K$42,9),"ERR"))</f>
        <v>0</v>
      </c>
    </row>
    <row r="416" spans="1:20" x14ac:dyDescent="0.2">
      <c r="A416">
        <v>391</v>
      </c>
      <c r="B416" s="1">
        <f t="shared" ca="1" si="29"/>
        <v>0.59772061791499631</v>
      </c>
      <c r="C416" s="1">
        <f t="shared" ca="1" si="29"/>
        <v>0.34085072087246115</v>
      </c>
      <c r="D416" s="1">
        <f t="shared" ca="1" si="29"/>
        <v>0.94636631072379584</v>
      </c>
      <c r="E416" s="1">
        <f t="shared" ca="1" si="29"/>
        <v>9.9507455264339573E-2</v>
      </c>
      <c r="F416" s="1">
        <f t="shared" ca="1" si="29"/>
        <v>0.34965031847799977</v>
      </c>
      <c r="G416" s="1">
        <f t="shared" ca="1" si="29"/>
        <v>0.45308157583560704</v>
      </c>
      <c r="H416" s="1">
        <f t="shared" ca="1" si="29"/>
        <v>0.83712189865114683</v>
      </c>
      <c r="I416" s="1">
        <f t="shared" ca="1" si="29"/>
        <v>0.14999718125038675</v>
      </c>
      <c r="L416">
        <v>391</v>
      </c>
      <c r="M416">
        <f ca="1">IF(AND($D$4="Weekday",$B$7="morning"),VLOOKUP('Simulation Array'!$B416,'Probability Reference Tables '!$C$12:$K$21,2),IF(AND($D$4="Weekday",$B$7="afternoon"),VLOOKUP('Simulation Array'!$B416,'Probability Reference Tables '!$C$33:$K$42,2),"ERR"))</f>
        <v>2</v>
      </c>
      <c r="N416">
        <f ca="1">IF(AND($D$4="Weekday",$B$7="morning"),VLOOKUP('Simulation Array'!$B416,'Probability Reference Tables '!$C$12:$K$21,3),IF(AND($D$4="Weekday",$B$7="afternoon"),VLOOKUP('Simulation Array'!$B416,'Probability Reference Tables '!$C$33:$K$42,3),"ERR"))</f>
        <v>1</v>
      </c>
      <c r="O416">
        <f ca="1">IF(AND($D$4="Weekday",$B$7="morning"),VLOOKUP('Simulation Array'!$B416,'Probability Reference Tables '!$C$12:$K$21,4),IF(AND($D$4="Weekday",$B$7="afternoon"),VLOOKUP('Simulation Array'!$B416,'Probability Reference Tables '!$C$33:$K$42,4),"ERR"))</f>
        <v>3</v>
      </c>
      <c r="P416">
        <f ca="1">IF(AND($D$4="Weekday",$B$7="morning"),VLOOKUP('Simulation Array'!$B416,'Probability Reference Tables '!$C$12:$K$21,5),IF(AND($D$4="Weekday",$B$7="afternoon"),VLOOKUP('Simulation Array'!$B416,'Probability Reference Tables '!$C$33:$K$42,5),"ERR"))</f>
        <v>2</v>
      </c>
      <c r="Q416">
        <f ca="1">IF(AND($D$4="Weekday",$B$7="morning"),VLOOKUP('Simulation Array'!$B416,'Probability Reference Tables '!$C$12:$K$21,6),IF(AND($D$4="Weekday",$B$7="afternoon"),VLOOKUP('Simulation Array'!$B416,'Probability Reference Tables '!$C$33:$K$42,6),"ERR"))</f>
        <v>2</v>
      </c>
      <c r="R416">
        <f ca="1">IF(AND($D$4="Weekday",$B$7="morning"),VLOOKUP('Simulation Array'!$B416,'Probability Reference Tables '!$C$12:$K$21,7),IF(AND($D$4="Weekday",$B$7="afternoon"),VLOOKUP('Simulation Array'!$B416,'Probability Reference Tables '!$C$33:$K$42,7),"ERR"))</f>
        <v>1</v>
      </c>
      <c r="S416">
        <f ca="1">IF(AND($D$4="Weekday",$B$7="morning"),VLOOKUP('Simulation Array'!$B416,'Probability Reference Tables '!$C$12:$K$21,8),IF(AND($D$4="Weekday",$B$7="afternoon"),VLOOKUP('Simulation Array'!$B416,'Probability Reference Tables '!$C$33:$K$42,8),"ERR"))</f>
        <v>1</v>
      </c>
      <c r="T416">
        <f ca="1">IF(AND($D$4="Weekday",$B$7="morning"),VLOOKUP('Simulation Array'!$B416,'Probability Reference Tables '!$C$12:$K$21,9),IF(AND($D$4="Weekday",$B$7="afternoon"),VLOOKUP('Simulation Array'!$B416,'Probability Reference Tables '!$C$33:$K$42,9),"ERR"))</f>
        <v>6</v>
      </c>
    </row>
    <row r="417" spans="1:20" x14ac:dyDescent="0.2">
      <c r="A417">
        <v>392</v>
      </c>
      <c r="B417" s="1">
        <f t="shared" ca="1" si="29"/>
        <v>0.15431027814465981</v>
      </c>
      <c r="C417" s="1">
        <f t="shared" ca="1" si="29"/>
        <v>0.5049309353816579</v>
      </c>
      <c r="D417" s="1">
        <f t="shared" ca="1" si="29"/>
        <v>0.93616068092196891</v>
      </c>
      <c r="E417" s="1">
        <f t="shared" ca="1" si="29"/>
        <v>0.43827712348394632</v>
      </c>
      <c r="F417" s="1">
        <f t="shared" ca="1" si="29"/>
        <v>0.78262952733251101</v>
      </c>
      <c r="G417" s="1">
        <f t="shared" ca="1" si="29"/>
        <v>0.74889404510063284</v>
      </c>
      <c r="H417" s="1">
        <f t="shared" ca="1" si="29"/>
        <v>0.59172047980153863</v>
      </c>
      <c r="I417" s="1">
        <f t="shared" ca="1" si="29"/>
        <v>0.71163972455607694</v>
      </c>
      <c r="L417">
        <v>392</v>
      </c>
      <c r="M417">
        <f ca="1">IF(AND($D$4="Weekday",$B$7="morning"),VLOOKUP('Simulation Array'!$B417,'Probability Reference Tables '!$C$12:$K$21,2),IF(AND($D$4="Weekday",$B$7="afternoon"),VLOOKUP('Simulation Array'!$B417,'Probability Reference Tables '!$C$33:$K$42,2),"ERR"))</f>
        <v>1</v>
      </c>
      <c r="N417">
        <f ca="1">IF(AND($D$4="Weekday",$B$7="morning"),VLOOKUP('Simulation Array'!$B417,'Probability Reference Tables '!$C$12:$K$21,3),IF(AND($D$4="Weekday",$B$7="afternoon"),VLOOKUP('Simulation Array'!$B417,'Probability Reference Tables '!$C$33:$K$42,3),"ERR"))</f>
        <v>1</v>
      </c>
      <c r="O417">
        <f ca="1">IF(AND($D$4="Weekday",$B$7="morning"),VLOOKUP('Simulation Array'!$B417,'Probability Reference Tables '!$C$12:$K$21,4),IF(AND($D$4="Weekday",$B$7="afternoon"),VLOOKUP('Simulation Array'!$B417,'Probability Reference Tables '!$C$33:$K$42,4),"ERR"))</f>
        <v>1</v>
      </c>
      <c r="P417">
        <f ca="1">IF(AND($D$4="Weekday",$B$7="morning"),VLOOKUP('Simulation Array'!$B417,'Probability Reference Tables '!$C$12:$K$21,5),IF(AND($D$4="Weekday",$B$7="afternoon"),VLOOKUP('Simulation Array'!$B417,'Probability Reference Tables '!$C$33:$K$42,5),"ERR"))</f>
        <v>1</v>
      </c>
      <c r="Q417">
        <f ca="1">IF(AND($D$4="Weekday",$B$7="morning"),VLOOKUP('Simulation Array'!$B417,'Probability Reference Tables '!$C$12:$K$21,6),IF(AND($D$4="Weekday",$B$7="afternoon"),VLOOKUP('Simulation Array'!$B417,'Probability Reference Tables '!$C$33:$K$42,6),"ERR"))</f>
        <v>1</v>
      </c>
      <c r="R417">
        <f ca="1">IF(AND($D$4="Weekday",$B$7="morning"),VLOOKUP('Simulation Array'!$B417,'Probability Reference Tables '!$C$12:$K$21,7),IF(AND($D$4="Weekday",$B$7="afternoon"),VLOOKUP('Simulation Array'!$B417,'Probability Reference Tables '!$C$33:$K$42,7),"ERR"))</f>
        <v>1</v>
      </c>
      <c r="S417">
        <f ca="1">IF(AND($D$4="Weekday",$B$7="morning"),VLOOKUP('Simulation Array'!$B417,'Probability Reference Tables '!$C$12:$K$21,8),IF(AND($D$4="Weekday",$B$7="afternoon"),VLOOKUP('Simulation Array'!$B417,'Probability Reference Tables '!$C$33:$K$42,8),"ERR"))</f>
        <v>1</v>
      </c>
      <c r="T417">
        <f ca="1">IF(AND($D$4="Weekday",$B$7="morning"),VLOOKUP('Simulation Array'!$B417,'Probability Reference Tables '!$C$12:$K$21,9),IF(AND($D$4="Weekday",$B$7="afternoon"),VLOOKUP('Simulation Array'!$B417,'Probability Reference Tables '!$C$33:$K$42,9),"ERR"))</f>
        <v>1</v>
      </c>
    </row>
    <row r="418" spans="1:20" x14ac:dyDescent="0.2">
      <c r="A418">
        <v>393</v>
      </c>
      <c r="B418" s="1">
        <f t="shared" ca="1" si="29"/>
        <v>2.748484494983372E-2</v>
      </c>
      <c r="C418" s="1">
        <f t="shared" ca="1" si="29"/>
        <v>0.89968272950110106</v>
      </c>
      <c r="D418" s="1">
        <f t="shared" ca="1" si="29"/>
        <v>2.5077395858335683E-2</v>
      </c>
      <c r="E418" s="1">
        <f t="shared" ca="1" si="29"/>
        <v>0.94218755643539265</v>
      </c>
      <c r="F418" s="1">
        <f t="shared" ca="1" si="29"/>
        <v>0.71661161227329373</v>
      </c>
      <c r="G418" s="1">
        <f t="shared" ca="1" si="29"/>
        <v>0.87185698369163123</v>
      </c>
      <c r="H418" s="1">
        <f t="shared" ca="1" si="29"/>
        <v>5.7426756012191604E-2</v>
      </c>
      <c r="I418" s="1">
        <f t="shared" ca="1" si="29"/>
        <v>0.38739992318403571</v>
      </c>
      <c r="L418">
        <v>393</v>
      </c>
      <c r="M418">
        <f ca="1">IF(AND($D$4="Weekday",$B$7="morning"),VLOOKUP('Simulation Array'!$B418,'Probability Reference Tables '!$C$12:$K$21,2),IF(AND($D$4="Weekday",$B$7="afternoon"),VLOOKUP('Simulation Array'!$B418,'Probability Reference Tables '!$C$33:$K$42,2),"ERR"))</f>
        <v>1</v>
      </c>
      <c r="N418">
        <f ca="1">IF(AND($D$4="Weekday",$B$7="morning"),VLOOKUP('Simulation Array'!$B418,'Probability Reference Tables '!$C$12:$K$21,3),IF(AND($D$4="Weekday",$B$7="afternoon"),VLOOKUP('Simulation Array'!$B418,'Probability Reference Tables '!$C$33:$K$42,3),"ERR"))</f>
        <v>1</v>
      </c>
      <c r="O418">
        <f ca="1">IF(AND($D$4="Weekday",$B$7="morning"),VLOOKUP('Simulation Array'!$B418,'Probability Reference Tables '!$C$12:$K$21,4),IF(AND($D$4="Weekday",$B$7="afternoon"),VLOOKUP('Simulation Array'!$B418,'Probability Reference Tables '!$C$33:$K$42,4),"ERR"))</f>
        <v>1</v>
      </c>
      <c r="P418">
        <f ca="1">IF(AND($D$4="Weekday",$B$7="morning"),VLOOKUP('Simulation Array'!$B418,'Probability Reference Tables '!$C$12:$K$21,5),IF(AND($D$4="Weekday",$B$7="afternoon"),VLOOKUP('Simulation Array'!$B418,'Probability Reference Tables '!$C$33:$K$42,5),"ERR"))</f>
        <v>1</v>
      </c>
      <c r="Q418">
        <f ca="1">IF(AND($D$4="Weekday",$B$7="morning"),VLOOKUP('Simulation Array'!$B418,'Probability Reference Tables '!$C$12:$K$21,6),IF(AND($D$4="Weekday",$B$7="afternoon"),VLOOKUP('Simulation Array'!$B418,'Probability Reference Tables '!$C$33:$K$42,6),"ERR"))</f>
        <v>1</v>
      </c>
      <c r="R418">
        <f ca="1">IF(AND($D$4="Weekday",$B$7="morning"),VLOOKUP('Simulation Array'!$B418,'Probability Reference Tables '!$C$12:$K$21,7),IF(AND($D$4="Weekday",$B$7="afternoon"),VLOOKUP('Simulation Array'!$B418,'Probability Reference Tables '!$C$33:$K$42,7),"ERR"))</f>
        <v>1</v>
      </c>
      <c r="S418">
        <f ca="1">IF(AND($D$4="Weekday",$B$7="morning"),VLOOKUP('Simulation Array'!$B418,'Probability Reference Tables '!$C$12:$K$21,8),IF(AND($D$4="Weekday",$B$7="afternoon"),VLOOKUP('Simulation Array'!$B418,'Probability Reference Tables '!$C$33:$K$42,8),"ERR"))</f>
        <v>1</v>
      </c>
      <c r="T418">
        <f ca="1">IF(AND($D$4="Weekday",$B$7="morning"),VLOOKUP('Simulation Array'!$B418,'Probability Reference Tables '!$C$12:$K$21,9),IF(AND($D$4="Weekday",$B$7="afternoon"),VLOOKUP('Simulation Array'!$B418,'Probability Reference Tables '!$C$33:$K$42,9),"ERR"))</f>
        <v>0</v>
      </c>
    </row>
    <row r="419" spans="1:20" x14ac:dyDescent="0.2">
      <c r="A419">
        <v>394</v>
      </c>
      <c r="B419" s="1">
        <f t="shared" ca="1" si="29"/>
        <v>0.90824664421241585</v>
      </c>
      <c r="C419" s="1">
        <f t="shared" ca="1" si="29"/>
        <v>0.574791497116519</v>
      </c>
      <c r="D419" s="1">
        <f t="shared" ca="1" si="29"/>
        <v>0.37123100131081155</v>
      </c>
      <c r="E419" s="1">
        <f t="shared" ca="1" si="29"/>
        <v>0.98092072984188772</v>
      </c>
      <c r="F419" s="1">
        <f t="shared" ca="1" si="29"/>
        <v>0.76656234492569253</v>
      </c>
      <c r="G419" s="1">
        <f t="shared" ca="1" si="29"/>
        <v>0.20676106515715009</v>
      </c>
      <c r="H419" s="1">
        <f t="shared" ca="1" si="29"/>
        <v>5.931336854186553E-2</v>
      </c>
      <c r="I419" s="1">
        <f t="shared" ca="1" si="29"/>
        <v>0.32290234966320253</v>
      </c>
      <c r="L419">
        <v>394</v>
      </c>
      <c r="M419">
        <f ca="1">IF(AND($D$4="Weekday",$B$7="morning"),VLOOKUP('Simulation Array'!$B419,'Probability Reference Tables '!$C$12:$K$21,2),IF(AND($D$4="Weekday",$B$7="afternoon"),VLOOKUP('Simulation Array'!$B419,'Probability Reference Tables '!$C$33:$K$42,2),"ERR"))</f>
        <v>4</v>
      </c>
      <c r="N419">
        <f ca="1">IF(AND($D$4="Weekday",$B$7="morning"),VLOOKUP('Simulation Array'!$B419,'Probability Reference Tables '!$C$12:$K$21,3),IF(AND($D$4="Weekday",$B$7="afternoon"),VLOOKUP('Simulation Array'!$B419,'Probability Reference Tables '!$C$33:$K$42,3),"ERR"))</f>
        <v>2</v>
      </c>
      <c r="O419">
        <f ca="1">IF(AND($D$4="Weekday",$B$7="morning"),VLOOKUP('Simulation Array'!$B419,'Probability Reference Tables '!$C$12:$K$21,4),IF(AND($D$4="Weekday",$B$7="afternoon"),VLOOKUP('Simulation Array'!$B419,'Probability Reference Tables '!$C$33:$K$42,4),"ERR"))</f>
        <v>6</v>
      </c>
      <c r="P419">
        <f ca="1">IF(AND($D$4="Weekday",$B$7="morning"),VLOOKUP('Simulation Array'!$B419,'Probability Reference Tables '!$C$12:$K$21,5),IF(AND($D$4="Weekday",$B$7="afternoon"),VLOOKUP('Simulation Array'!$B419,'Probability Reference Tables '!$C$33:$K$42,5),"ERR"))</f>
        <v>4</v>
      </c>
      <c r="Q419">
        <f ca="1">IF(AND($D$4="Weekday",$B$7="morning"),VLOOKUP('Simulation Array'!$B419,'Probability Reference Tables '!$C$12:$K$21,6),IF(AND($D$4="Weekday",$B$7="afternoon"),VLOOKUP('Simulation Array'!$B419,'Probability Reference Tables '!$C$33:$K$42,6),"ERR"))</f>
        <v>3</v>
      </c>
      <c r="R419">
        <f ca="1">IF(AND($D$4="Weekday",$B$7="morning"),VLOOKUP('Simulation Array'!$B419,'Probability Reference Tables '!$C$12:$K$21,7),IF(AND($D$4="Weekday",$B$7="afternoon"),VLOOKUP('Simulation Array'!$B419,'Probability Reference Tables '!$C$33:$K$42,7),"ERR"))</f>
        <v>2</v>
      </c>
      <c r="S419">
        <f ca="1">IF(AND($D$4="Weekday",$B$7="morning"),VLOOKUP('Simulation Array'!$B419,'Probability Reference Tables '!$C$12:$K$21,8),IF(AND($D$4="Weekday",$B$7="afternoon"),VLOOKUP('Simulation Array'!$B419,'Probability Reference Tables '!$C$33:$K$42,8),"ERR"))</f>
        <v>1</v>
      </c>
      <c r="T419">
        <f ca="1">IF(AND($D$4="Weekday",$B$7="morning"),VLOOKUP('Simulation Array'!$B419,'Probability Reference Tables '!$C$12:$K$21,9),IF(AND($D$4="Weekday",$B$7="afternoon"),VLOOKUP('Simulation Array'!$B419,'Probability Reference Tables '!$C$33:$K$42,9),"ERR"))</f>
        <v>11</v>
      </c>
    </row>
    <row r="420" spans="1:20" x14ac:dyDescent="0.2">
      <c r="A420">
        <v>395</v>
      </c>
      <c r="B420" s="1">
        <f t="shared" ca="1" si="29"/>
        <v>0.32534872822211514</v>
      </c>
      <c r="C420" s="1">
        <f t="shared" ca="1" si="29"/>
        <v>0.70311569294907095</v>
      </c>
      <c r="D420" s="1">
        <f t="shared" ca="1" si="29"/>
        <v>6.1578731581473645E-2</v>
      </c>
      <c r="E420" s="1">
        <f t="shared" ca="1" si="29"/>
        <v>0.92604483001002336</v>
      </c>
      <c r="F420" s="1">
        <f t="shared" ca="1" si="29"/>
        <v>0.54541458820389321</v>
      </c>
      <c r="G420" s="1">
        <f t="shared" ca="1" si="29"/>
        <v>0.52748956467190955</v>
      </c>
      <c r="H420" s="1">
        <f t="shared" ca="1" si="29"/>
        <v>0.61212471885919884</v>
      </c>
      <c r="I420" s="1">
        <f t="shared" ca="1" si="29"/>
        <v>3.4169926287702657E-2</v>
      </c>
      <c r="L420">
        <v>395</v>
      </c>
      <c r="M420">
        <f ca="1">IF(AND($D$4="Weekday",$B$7="morning"),VLOOKUP('Simulation Array'!$B420,'Probability Reference Tables '!$C$12:$K$21,2),IF(AND($D$4="Weekday",$B$7="afternoon"),VLOOKUP('Simulation Array'!$B420,'Probability Reference Tables '!$C$33:$K$42,2),"ERR"))</f>
        <v>1</v>
      </c>
      <c r="N420">
        <f ca="1">IF(AND($D$4="Weekday",$B$7="morning"),VLOOKUP('Simulation Array'!$B420,'Probability Reference Tables '!$C$12:$K$21,3),IF(AND($D$4="Weekday",$B$7="afternoon"),VLOOKUP('Simulation Array'!$B420,'Probability Reference Tables '!$C$33:$K$42,3),"ERR"))</f>
        <v>1</v>
      </c>
      <c r="O420">
        <f ca="1">IF(AND($D$4="Weekday",$B$7="morning"),VLOOKUP('Simulation Array'!$B420,'Probability Reference Tables '!$C$12:$K$21,4),IF(AND($D$4="Weekday",$B$7="afternoon"),VLOOKUP('Simulation Array'!$B420,'Probability Reference Tables '!$C$33:$K$42,4),"ERR"))</f>
        <v>2</v>
      </c>
      <c r="P420">
        <f ca="1">IF(AND($D$4="Weekday",$B$7="morning"),VLOOKUP('Simulation Array'!$B420,'Probability Reference Tables '!$C$12:$K$21,5),IF(AND($D$4="Weekday",$B$7="afternoon"),VLOOKUP('Simulation Array'!$B420,'Probability Reference Tables '!$C$33:$K$42,5),"ERR"))</f>
        <v>1</v>
      </c>
      <c r="Q420">
        <f ca="1">IF(AND($D$4="Weekday",$B$7="morning"),VLOOKUP('Simulation Array'!$B420,'Probability Reference Tables '!$C$12:$K$21,6),IF(AND($D$4="Weekday",$B$7="afternoon"),VLOOKUP('Simulation Array'!$B420,'Probability Reference Tables '!$C$33:$K$42,6),"ERR"))</f>
        <v>1</v>
      </c>
      <c r="R420">
        <f ca="1">IF(AND($D$4="Weekday",$B$7="morning"),VLOOKUP('Simulation Array'!$B420,'Probability Reference Tables '!$C$12:$K$21,7),IF(AND($D$4="Weekday",$B$7="afternoon"),VLOOKUP('Simulation Array'!$B420,'Probability Reference Tables '!$C$33:$K$42,7),"ERR"))</f>
        <v>1</v>
      </c>
      <c r="S420">
        <f ca="1">IF(AND($D$4="Weekday",$B$7="morning"),VLOOKUP('Simulation Array'!$B420,'Probability Reference Tables '!$C$12:$K$21,8),IF(AND($D$4="Weekday",$B$7="afternoon"),VLOOKUP('Simulation Array'!$B420,'Probability Reference Tables '!$C$33:$K$42,8),"ERR"))</f>
        <v>1</v>
      </c>
      <c r="T420">
        <f ca="1">IF(AND($D$4="Weekday",$B$7="morning"),VLOOKUP('Simulation Array'!$B420,'Probability Reference Tables '!$C$12:$K$21,9),IF(AND($D$4="Weekday",$B$7="afternoon"),VLOOKUP('Simulation Array'!$B420,'Probability Reference Tables '!$C$33:$K$42,9),"ERR"))</f>
        <v>2</v>
      </c>
    </row>
    <row r="421" spans="1:20" x14ac:dyDescent="0.2">
      <c r="A421">
        <v>396</v>
      </c>
      <c r="B421" s="1">
        <f t="shared" ca="1" si="29"/>
        <v>0.30624889274519562</v>
      </c>
      <c r="C421" s="1">
        <f t="shared" ca="1" si="29"/>
        <v>0.9908894152007337</v>
      </c>
      <c r="D421" s="1">
        <f t="shared" ca="1" si="29"/>
        <v>0.93035363008838068</v>
      </c>
      <c r="E421" s="1">
        <f t="shared" ca="1" si="29"/>
        <v>0.78021285465732626</v>
      </c>
      <c r="F421" s="1">
        <f t="shared" ca="1" si="29"/>
        <v>8.1568236304286224E-2</v>
      </c>
      <c r="G421" s="1">
        <f t="shared" ca="1" si="29"/>
        <v>0.48710774277201718</v>
      </c>
      <c r="H421" s="1">
        <f t="shared" ca="1" si="29"/>
        <v>0.2673389698482368</v>
      </c>
      <c r="I421" s="1">
        <f t="shared" ca="1" si="29"/>
        <v>0.82240058797263071</v>
      </c>
      <c r="L421">
        <v>396</v>
      </c>
      <c r="M421">
        <f ca="1">IF(AND($D$4="Weekday",$B$7="morning"),VLOOKUP('Simulation Array'!$B421,'Probability Reference Tables '!$C$12:$K$21,2),IF(AND($D$4="Weekday",$B$7="afternoon"),VLOOKUP('Simulation Array'!$B421,'Probability Reference Tables '!$C$33:$K$42,2),"ERR"))</f>
        <v>1</v>
      </c>
      <c r="N421">
        <f ca="1">IF(AND($D$4="Weekday",$B$7="morning"),VLOOKUP('Simulation Array'!$B421,'Probability Reference Tables '!$C$12:$K$21,3),IF(AND($D$4="Weekday",$B$7="afternoon"),VLOOKUP('Simulation Array'!$B421,'Probability Reference Tables '!$C$33:$K$42,3),"ERR"))</f>
        <v>1</v>
      </c>
      <c r="O421">
        <f ca="1">IF(AND($D$4="Weekday",$B$7="morning"),VLOOKUP('Simulation Array'!$B421,'Probability Reference Tables '!$C$12:$K$21,4),IF(AND($D$4="Weekday",$B$7="afternoon"),VLOOKUP('Simulation Array'!$B421,'Probability Reference Tables '!$C$33:$K$42,4),"ERR"))</f>
        <v>2</v>
      </c>
      <c r="P421">
        <f ca="1">IF(AND($D$4="Weekday",$B$7="morning"),VLOOKUP('Simulation Array'!$B421,'Probability Reference Tables '!$C$12:$K$21,5),IF(AND($D$4="Weekday",$B$7="afternoon"),VLOOKUP('Simulation Array'!$B421,'Probability Reference Tables '!$C$33:$K$42,5),"ERR"))</f>
        <v>1</v>
      </c>
      <c r="Q421">
        <f ca="1">IF(AND($D$4="Weekday",$B$7="morning"),VLOOKUP('Simulation Array'!$B421,'Probability Reference Tables '!$C$12:$K$21,6),IF(AND($D$4="Weekday",$B$7="afternoon"),VLOOKUP('Simulation Array'!$B421,'Probability Reference Tables '!$C$33:$K$42,6),"ERR"))</f>
        <v>1</v>
      </c>
      <c r="R421">
        <f ca="1">IF(AND($D$4="Weekday",$B$7="morning"),VLOOKUP('Simulation Array'!$B421,'Probability Reference Tables '!$C$12:$K$21,7),IF(AND($D$4="Weekday",$B$7="afternoon"),VLOOKUP('Simulation Array'!$B421,'Probability Reference Tables '!$C$33:$K$42,7),"ERR"))</f>
        <v>1</v>
      </c>
      <c r="S421">
        <f ca="1">IF(AND($D$4="Weekday",$B$7="morning"),VLOOKUP('Simulation Array'!$B421,'Probability Reference Tables '!$C$12:$K$21,8),IF(AND($D$4="Weekday",$B$7="afternoon"),VLOOKUP('Simulation Array'!$B421,'Probability Reference Tables '!$C$33:$K$42,8),"ERR"))</f>
        <v>1</v>
      </c>
      <c r="T421">
        <f ca="1">IF(AND($D$4="Weekday",$B$7="morning"),VLOOKUP('Simulation Array'!$B421,'Probability Reference Tables '!$C$12:$K$21,9),IF(AND($D$4="Weekday",$B$7="afternoon"),VLOOKUP('Simulation Array'!$B421,'Probability Reference Tables '!$C$33:$K$42,9),"ERR"))</f>
        <v>2</v>
      </c>
    </row>
    <row r="422" spans="1:20" x14ac:dyDescent="0.2">
      <c r="A422">
        <v>397</v>
      </c>
      <c r="B422" s="1">
        <f t="shared" ca="1" si="29"/>
        <v>0.48451362555650335</v>
      </c>
      <c r="C422" s="1">
        <f t="shared" ca="1" si="29"/>
        <v>3.9494125152744308E-2</v>
      </c>
      <c r="D422" s="1">
        <f t="shared" ca="1" si="29"/>
        <v>0.7895760986596474</v>
      </c>
      <c r="E422" s="1">
        <f t="shared" ca="1" si="29"/>
        <v>0.88022594251435649</v>
      </c>
      <c r="F422" s="1">
        <f t="shared" ca="1" si="29"/>
        <v>0.83186215689847398</v>
      </c>
      <c r="G422" s="1">
        <f t="shared" ca="1" si="29"/>
        <v>0.81155097641192009</v>
      </c>
      <c r="H422" s="1">
        <f t="shared" ca="1" si="29"/>
        <v>0.16173276770100331</v>
      </c>
      <c r="I422" s="1">
        <f t="shared" ca="1" si="29"/>
        <v>0.19655702893110061</v>
      </c>
      <c r="L422">
        <v>397</v>
      </c>
      <c r="M422">
        <f ca="1">IF(AND($D$4="Weekday",$B$7="morning"),VLOOKUP('Simulation Array'!$B422,'Probability Reference Tables '!$C$12:$K$21,2),IF(AND($D$4="Weekday",$B$7="afternoon"),VLOOKUP('Simulation Array'!$B422,'Probability Reference Tables '!$C$33:$K$42,2),"ERR"))</f>
        <v>2</v>
      </c>
      <c r="N422">
        <f ca="1">IF(AND($D$4="Weekday",$B$7="morning"),VLOOKUP('Simulation Array'!$B422,'Probability Reference Tables '!$C$12:$K$21,3),IF(AND($D$4="Weekday",$B$7="afternoon"),VLOOKUP('Simulation Array'!$B422,'Probability Reference Tables '!$C$33:$K$42,3),"ERR"))</f>
        <v>1</v>
      </c>
      <c r="O422">
        <f ca="1">IF(AND($D$4="Weekday",$B$7="morning"),VLOOKUP('Simulation Array'!$B422,'Probability Reference Tables '!$C$12:$K$21,4),IF(AND($D$4="Weekday",$B$7="afternoon"),VLOOKUP('Simulation Array'!$B422,'Probability Reference Tables '!$C$33:$K$42,4),"ERR"))</f>
        <v>3</v>
      </c>
      <c r="P422">
        <f ca="1">IF(AND($D$4="Weekday",$B$7="morning"),VLOOKUP('Simulation Array'!$B422,'Probability Reference Tables '!$C$12:$K$21,5),IF(AND($D$4="Weekday",$B$7="afternoon"),VLOOKUP('Simulation Array'!$B422,'Probability Reference Tables '!$C$33:$K$42,5),"ERR"))</f>
        <v>2</v>
      </c>
      <c r="Q422">
        <f ca="1">IF(AND($D$4="Weekday",$B$7="morning"),VLOOKUP('Simulation Array'!$B422,'Probability Reference Tables '!$C$12:$K$21,6),IF(AND($D$4="Weekday",$B$7="afternoon"),VLOOKUP('Simulation Array'!$B422,'Probability Reference Tables '!$C$33:$K$42,6),"ERR"))</f>
        <v>2</v>
      </c>
      <c r="R422">
        <f ca="1">IF(AND($D$4="Weekday",$B$7="morning"),VLOOKUP('Simulation Array'!$B422,'Probability Reference Tables '!$C$12:$K$21,7),IF(AND($D$4="Weekday",$B$7="afternoon"),VLOOKUP('Simulation Array'!$B422,'Probability Reference Tables '!$C$33:$K$42,7),"ERR"))</f>
        <v>1</v>
      </c>
      <c r="S422">
        <f ca="1">IF(AND($D$4="Weekday",$B$7="morning"),VLOOKUP('Simulation Array'!$B422,'Probability Reference Tables '!$C$12:$K$21,8),IF(AND($D$4="Weekday",$B$7="afternoon"),VLOOKUP('Simulation Array'!$B422,'Probability Reference Tables '!$C$33:$K$42,8),"ERR"))</f>
        <v>1</v>
      </c>
      <c r="T422">
        <f ca="1">IF(AND($D$4="Weekday",$B$7="morning"),VLOOKUP('Simulation Array'!$B422,'Probability Reference Tables '!$C$12:$K$21,9),IF(AND($D$4="Weekday",$B$7="afternoon"),VLOOKUP('Simulation Array'!$B422,'Probability Reference Tables '!$C$33:$K$42,9),"ERR"))</f>
        <v>5</v>
      </c>
    </row>
    <row r="423" spans="1:20" x14ac:dyDescent="0.2">
      <c r="A423">
        <v>398</v>
      </c>
      <c r="B423" s="1">
        <f t="shared" ca="1" si="29"/>
        <v>0.14071328291667484</v>
      </c>
      <c r="C423" s="1">
        <f t="shared" ca="1" si="29"/>
        <v>0.79994955263371326</v>
      </c>
      <c r="D423" s="1">
        <f t="shared" ca="1" si="29"/>
        <v>0.12834885319509715</v>
      </c>
      <c r="E423" s="1">
        <f t="shared" ca="1" si="29"/>
        <v>0.97829915616864427</v>
      </c>
      <c r="F423" s="1">
        <f t="shared" ca="1" si="29"/>
        <v>0.88725666187577856</v>
      </c>
      <c r="G423" s="1">
        <f t="shared" ca="1" si="29"/>
        <v>4.7864999649695372E-2</v>
      </c>
      <c r="H423" s="1">
        <f t="shared" ca="1" si="29"/>
        <v>0.2133745209919431</v>
      </c>
      <c r="I423" s="1">
        <f t="shared" ca="1" si="29"/>
        <v>0.36736059698696866</v>
      </c>
      <c r="L423">
        <v>398</v>
      </c>
      <c r="M423">
        <f ca="1">IF(AND($D$4="Weekday",$B$7="morning"),VLOOKUP('Simulation Array'!$B423,'Probability Reference Tables '!$C$12:$K$21,2),IF(AND($D$4="Weekday",$B$7="afternoon"),VLOOKUP('Simulation Array'!$B423,'Probability Reference Tables '!$C$33:$K$42,2),"ERR"))</f>
        <v>1</v>
      </c>
      <c r="N423">
        <f ca="1">IF(AND($D$4="Weekday",$B$7="morning"),VLOOKUP('Simulation Array'!$B423,'Probability Reference Tables '!$C$12:$K$21,3),IF(AND($D$4="Weekday",$B$7="afternoon"),VLOOKUP('Simulation Array'!$B423,'Probability Reference Tables '!$C$33:$K$42,3),"ERR"))</f>
        <v>1</v>
      </c>
      <c r="O423">
        <f ca="1">IF(AND($D$4="Weekday",$B$7="morning"),VLOOKUP('Simulation Array'!$B423,'Probability Reference Tables '!$C$12:$K$21,4),IF(AND($D$4="Weekday",$B$7="afternoon"),VLOOKUP('Simulation Array'!$B423,'Probability Reference Tables '!$C$33:$K$42,4),"ERR"))</f>
        <v>1</v>
      </c>
      <c r="P423">
        <f ca="1">IF(AND($D$4="Weekday",$B$7="morning"),VLOOKUP('Simulation Array'!$B423,'Probability Reference Tables '!$C$12:$K$21,5),IF(AND($D$4="Weekday",$B$7="afternoon"),VLOOKUP('Simulation Array'!$B423,'Probability Reference Tables '!$C$33:$K$42,5),"ERR"))</f>
        <v>1</v>
      </c>
      <c r="Q423">
        <f ca="1">IF(AND($D$4="Weekday",$B$7="morning"),VLOOKUP('Simulation Array'!$B423,'Probability Reference Tables '!$C$12:$K$21,6),IF(AND($D$4="Weekday",$B$7="afternoon"),VLOOKUP('Simulation Array'!$B423,'Probability Reference Tables '!$C$33:$K$42,6),"ERR"))</f>
        <v>1</v>
      </c>
      <c r="R423">
        <f ca="1">IF(AND($D$4="Weekday",$B$7="morning"),VLOOKUP('Simulation Array'!$B423,'Probability Reference Tables '!$C$12:$K$21,7),IF(AND($D$4="Weekday",$B$7="afternoon"),VLOOKUP('Simulation Array'!$B423,'Probability Reference Tables '!$C$33:$K$42,7),"ERR"))</f>
        <v>1</v>
      </c>
      <c r="S423">
        <f ca="1">IF(AND($D$4="Weekday",$B$7="morning"),VLOOKUP('Simulation Array'!$B423,'Probability Reference Tables '!$C$12:$K$21,8),IF(AND($D$4="Weekday",$B$7="afternoon"),VLOOKUP('Simulation Array'!$B423,'Probability Reference Tables '!$C$33:$K$42,8),"ERR"))</f>
        <v>1</v>
      </c>
      <c r="T423">
        <f ca="1">IF(AND($D$4="Weekday",$B$7="morning"),VLOOKUP('Simulation Array'!$B423,'Probability Reference Tables '!$C$12:$K$21,9),IF(AND($D$4="Weekday",$B$7="afternoon"),VLOOKUP('Simulation Array'!$B423,'Probability Reference Tables '!$C$33:$K$42,9),"ERR"))</f>
        <v>0</v>
      </c>
    </row>
    <row r="424" spans="1:20" x14ac:dyDescent="0.2">
      <c r="A424">
        <v>399</v>
      </c>
      <c r="B424" s="1">
        <f t="shared" ca="1" si="29"/>
        <v>0.24030922554239109</v>
      </c>
      <c r="C424" s="1">
        <f t="shared" ca="1" si="29"/>
        <v>1.8554395179649186E-2</v>
      </c>
      <c r="D424" s="1">
        <f t="shared" ca="1" si="29"/>
        <v>0.8880462752963959</v>
      </c>
      <c r="E424" s="1">
        <f t="shared" ca="1" si="29"/>
        <v>0.83378913681669764</v>
      </c>
      <c r="F424" s="1">
        <f t="shared" ca="1" si="29"/>
        <v>0.87372088455545571</v>
      </c>
      <c r="G424" s="1">
        <f t="shared" ca="1" si="29"/>
        <v>0.74541728986340761</v>
      </c>
      <c r="H424" s="1">
        <f t="shared" ca="1" si="29"/>
        <v>0.99112774899782174</v>
      </c>
      <c r="I424" s="1">
        <f t="shared" ca="1" si="29"/>
        <v>0.83129950965547583</v>
      </c>
      <c r="L424">
        <v>399</v>
      </c>
      <c r="M424">
        <f ca="1">IF(AND($D$4="Weekday",$B$7="morning"),VLOOKUP('Simulation Array'!$B424,'Probability Reference Tables '!$C$12:$K$21,2),IF(AND($D$4="Weekday",$B$7="afternoon"),VLOOKUP('Simulation Array'!$B424,'Probability Reference Tables '!$C$33:$K$42,2),"ERR"))</f>
        <v>1</v>
      </c>
      <c r="N424">
        <f ca="1">IF(AND($D$4="Weekday",$B$7="morning"),VLOOKUP('Simulation Array'!$B424,'Probability Reference Tables '!$C$12:$K$21,3),IF(AND($D$4="Weekday",$B$7="afternoon"),VLOOKUP('Simulation Array'!$B424,'Probability Reference Tables '!$C$33:$K$42,3),"ERR"))</f>
        <v>1</v>
      </c>
      <c r="O424">
        <f ca="1">IF(AND($D$4="Weekday",$B$7="morning"),VLOOKUP('Simulation Array'!$B424,'Probability Reference Tables '!$C$12:$K$21,4),IF(AND($D$4="Weekday",$B$7="afternoon"),VLOOKUP('Simulation Array'!$B424,'Probability Reference Tables '!$C$33:$K$42,4),"ERR"))</f>
        <v>1</v>
      </c>
      <c r="P424">
        <f ca="1">IF(AND($D$4="Weekday",$B$7="morning"),VLOOKUP('Simulation Array'!$B424,'Probability Reference Tables '!$C$12:$K$21,5),IF(AND($D$4="Weekday",$B$7="afternoon"),VLOOKUP('Simulation Array'!$B424,'Probability Reference Tables '!$C$33:$K$42,5),"ERR"))</f>
        <v>1</v>
      </c>
      <c r="Q424">
        <f ca="1">IF(AND($D$4="Weekday",$B$7="morning"),VLOOKUP('Simulation Array'!$B424,'Probability Reference Tables '!$C$12:$K$21,6),IF(AND($D$4="Weekday",$B$7="afternoon"),VLOOKUP('Simulation Array'!$B424,'Probability Reference Tables '!$C$33:$K$42,6),"ERR"))</f>
        <v>1</v>
      </c>
      <c r="R424">
        <f ca="1">IF(AND($D$4="Weekday",$B$7="morning"),VLOOKUP('Simulation Array'!$B424,'Probability Reference Tables '!$C$12:$K$21,7),IF(AND($D$4="Weekday",$B$7="afternoon"),VLOOKUP('Simulation Array'!$B424,'Probability Reference Tables '!$C$33:$K$42,7),"ERR"))</f>
        <v>1</v>
      </c>
      <c r="S424">
        <f ca="1">IF(AND($D$4="Weekday",$B$7="morning"),VLOOKUP('Simulation Array'!$B424,'Probability Reference Tables '!$C$12:$K$21,8),IF(AND($D$4="Weekday",$B$7="afternoon"),VLOOKUP('Simulation Array'!$B424,'Probability Reference Tables '!$C$33:$K$42,8),"ERR"))</f>
        <v>1</v>
      </c>
      <c r="T424">
        <f ca="1">IF(AND($D$4="Weekday",$B$7="morning"),VLOOKUP('Simulation Array'!$B424,'Probability Reference Tables '!$C$12:$K$21,9),IF(AND($D$4="Weekday",$B$7="afternoon"),VLOOKUP('Simulation Array'!$B424,'Probability Reference Tables '!$C$33:$K$42,9),"ERR"))</f>
        <v>1</v>
      </c>
    </row>
    <row r="425" spans="1:20" x14ac:dyDescent="0.2">
      <c r="A425">
        <v>400</v>
      </c>
      <c r="B425" s="1">
        <f t="shared" ca="1" si="29"/>
        <v>0.23926079830170921</v>
      </c>
      <c r="C425" s="1">
        <f t="shared" ca="1" si="29"/>
        <v>0.93886338455270757</v>
      </c>
      <c r="D425" s="1">
        <f t="shared" ca="1" si="29"/>
        <v>0.42800398259461248</v>
      </c>
      <c r="E425" s="1">
        <f t="shared" ca="1" si="29"/>
        <v>0.11456583901385364</v>
      </c>
      <c r="F425" s="1">
        <f t="shared" ca="1" si="29"/>
        <v>0.49801412714910698</v>
      </c>
      <c r="G425" s="1">
        <f t="shared" ca="1" si="29"/>
        <v>0.46948500128355786</v>
      </c>
      <c r="H425" s="1">
        <f t="shared" ca="1" si="29"/>
        <v>0.60437953802479338</v>
      </c>
      <c r="I425" s="1">
        <f t="shared" ca="1" si="29"/>
        <v>8.6265122169788877E-2</v>
      </c>
      <c r="L425">
        <v>400</v>
      </c>
      <c r="M425">
        <f ca="1">IF(AND($D$4="Weekday",$B$7="morning"),VLOOKUP('Simulation Array'!$B425,'Probability Reference Tables '!$C$12:$K$21,2),IF(AND($D$4="Weekday",$B$7="afternoon"),VLOOKUP('Simulation Array'!$B425,'Probability Reference Tables '!$C$33:$K$42,2),"ERR"))</f>
        <v>1</v>
      </c>
      <c r="N425">
        <f ca="1">IF(AND($D$4="Weekday",$B$7="morning"),VLOOKUP('Simulation Array'!$B425,'Probability Reference Tables '!$C$12:$K$21,3),IF(AND($D$4="Weekday",$B$7="afternoon"),VLOOKUP('Simulation Array'!$B425,'Probability Reference Tables '!$C$33:$K$42,3),"ERR"))</f>
        <v>1</v>
      </c>
      <c r="O425">
        <f ca="1">IF(AND($D$4="Weekday",$B$7="morning"),VLOOKUP('Simulation Array'!$B425,'Probability Reference Tables '!$C$12:$K$21,4),IF(AND($D$4="Weekday",$B$7="afternoon"),VLOOKUP('Simulation Array'!$B425,'Probability Reference Tables '!$C$33:$K$42,4),"ERR"))</f>
        <v>1</v>
      </c>
      <c r="P425">
        <f ca="1">IF(AND($D$4="Weekday",$B$7="morning"),VLOOKUP('Simulation Array'!$B425,'Probability Reference Tables '!$C$12:$K$21,5),IF(AND($D$4="Weekday",$B$7="afternoon"),VLOOKUP('Simulation Array'!$B425,'Probability Reference Tables '!$C$33:$K$42,5),"ERR"))</f>
        <v>1</v>
      </c>
      <c r="Q425">
        <f ca="1">IF(AND($D$4="Weekday",$B$7="morning"),VLOOKUP('Simulation Array'!$B425,'Probability Reference Tables '!$C$12:$K$21,6),IF(AND($D$4="Weekday",$B$7="afternoon"),VLOOKUP('Simulation Array'!$B425,'Probability Reference Tables '!$C$33:$K$42,6),"ERR"))</f>
        <v>1</v>
      </c>
      <c r="R425">
        <f ca="1">IF(AND($D$4="Weekday",$B$7="morning"),VLOOKUP('Simulation Array'!$B425,'Probability Reference Tables '!$C$12:$K$21,7),IF(AND($D$4="Weekday",$B$7="afternoon"),VLOOKUP('Simulation Array'!$B425,'Probability Reference Tables '!$C$33:$K$42,7),"ERR"))</f>
        <v>1</v>
      </c>
      <c r="S425">
        <f ca="1">IF(AND($D$4="Weekday",$B$7="morning"),VLOOKUP('Simulation Array'!$B425,'Probability Reference Tables '!$C$12:$K$21,8),IF(AND($D$4="Weekday",$B$7="afternoon"),VLOOKUP('Simulation Array'!$B425,'Probability Reference Tables '!$C$33:$K$42,8),"ERR"))</f>
        <v>1</v>
      </c>
      <c r="T425">
        <f ca="1">IF(AND($D$4="Weekday",$B$7="morning"),VLOOKUP('Simulation Array'!$B425,'Probability Reference Tables '!$C$12:$K$21,9),IF(AND($D$4="Weekday",$B$7="afternoon"),VLOOKUP('Simulation Array'!$B425,'Probability Reference Tables '!$C$33:$K$42,9),"ERR"))</f>
        <v>1</v>
      </c>
    </row>
    <row r="426" spans="1:20" x14ac:dyDescent="0.2">
      <c r="A426">
        <v>401</v>
      </c>
      <c r="B426" s="1">
        <f t="shared" ca="1" si="29"/>
        <v>0.52163152049851169</v>
      </c>
      <c r="C426" s="1">
        <f t="shared" ca="1" si="29"/>
        <v>0.57362258367998331</v>
      </c>
      <c r="D426" s="1">
        <f t="shared" ca="1" si="29"/>
        <v>0.84688770638374544</v>
      </c>
      <c r="E426" s="1">
        <f t="shared" ca="1" si="29"/>
        <v>0.96606821698938028</v>
      </c>
      <c r="F426" s="1">
        <f t="shared" ca="1" si="29"/>
        <v>0.9854522804493947</v>
      </c>
      <c r="G426" s="1">
        <f t="shared" ca="1" si="29"/>
        <v>0.14397870896086729</v>
      </c>
      <c r="H426" s="1">
        <f t="shared" ca="1" si="29"/>
        <v>0.2389542414930006</v>
      </c>
      <c r="I426" s="1">
        <f t="shared" ca="1" si="29"/>
        <v>4.2434687166097773E-2</v>
      </c>
      <c r="L426">
        <v>401</v>
      </c>
      <c r="M426">
        <f ca="1">IF(AND($D$4="Weekday",$B$7="morning"),VLOOKUP('Simulation Array'!$B426,'Probability Reference Tables '!$C$12:$K$21,2),IF(AND($D$4="Weekday",$B$7="afternoon"),VLOOKUP('Simulation Array'!$B426,'Probability Reference Tables '!$C$33:$K$42,2),"ERR"))</f>
        <v>2</v>
      </c>
      <c r="N426">
        <f ca="1">IF(AND($D$4="Weekday",$B$7="morning"),VLOOKUP('Simulation Array'!$B426,'Probability Reference Tables '!$C$12:$K$21,3),IF(AND($D$4="Weekday",$B$7="afternoon"),VLOOKUP('Simulation Array'!$B426,'Probability Reference Tables '!$C$33:$K$42,3),"ERR"))</f>
        <v>1</v>
      </c>
      <c r="O426">
        <f ca="1">IF(AND($D$4="Weekday",$B$7="morning"),VLOOKUP('Simulation Array'!$B426,'Probability Reference Tables '!$C$12:$K$21,4),IF(AND($D$4="Weekday",$B$7="afternoon"),VLOOKUP('Simulation Array'!$B426,'Probability Reference Tables '!$C$33:$K$42,4),"ERR"))</f>
        <v>3</v>
      </c>
      <c r="P426">
        <f ca="1">IF(AND($D$4="Weekday",$B$7="morning"),VLOOKUP('Simulation Array'!$B426,'Probability Reference Tables '!$C$12:$K$21,5),IF(AND($D$4="Weekday",$B$7="afternoon"),VLOOKUP('Simulation Array'!$B426,'Probability Reference Tables '!$C$33:$K$42,5),"ERR"))</f>
        <v>2</v>
      </c>
      <c r="Q426">
        <f ca="1">IF(AND($D$4="Weekday",$B$7="morning"),VLOOKUP('Simulation Array'!$B426,'Probability Reference Tables '!$C$12:$K$21,6),IF(AND($D$4="Weekday",$B$7="afternoon"),VLOOKUP('Simulation Array'!$B426,'Probability Reference Tables '!$C$33:$K$42,6),"ERR"))</f>
        <v>2</v>
      </c>
      <c r="R426">
        <f ca="1">IF(AND($D$4="Weekday",$B$7="morning"),VLOOKUP('Simulation Array'!$B426,'Probability Reference Tables '!$C$12:$K$21,7),IF(AND($D$4="Weekday",$B$7="afternoon"),VLOOKUP('Simulation Array'!$B426,'Probability Reference Tables '!$C$33:$K$42,7),"ERR"))</f>
        <v>1</v>
      </c>
      <c r="S426">
        <f ca="1">IF(AND($D$4="Weekday",$B$7="morning"),VLOOKUP('Simulation Array'!$B426,'Probability Reference Tables '!$C$12:$K$21,8),IF(AND($D$4="Weekday",$B$7="afternoon"),VLOOKUP('Simulation Array'!$B426,'Probability Reference Tables '!$C$33:$K$42,8),"ERR"))</f>
        <v>1</v>
      </c>
      <c r="T426">
        <f ca="1">IF(AND($D$4="Weekday",$B$7="morning"),VLOOKUP('Simulation Array'!$B426,'Probability Reference Tables '!$C$12:$K$21,9),IF(AND($D$4="Weekday",$B$7="afternoon"),VLOOKUP('Simulation Array'!$B426,'Probability Reference Tables '!$C$33:$K$42,9),"ERR"))</f>
        <v>5</v>
      </c>
    </row>
    <row r="427" spans="1:20" x14ac:dyDescent="0.2">
      <c r="A427">
        <v>402</v>
      </c>
      <c r="B427" s="1">
        <f t="shared" ref="B427:I442" ca="1" si="30">RAND()</f>
        <v>1.4149582021050211E-2</v>
      </c>
      <c r="C427" s="1">
        <f t="shared" ca="1" si="30"/>
        <v>2.5094033889033751E-2</v>
      </c>
      <c r="D427" s="1">
        <f t="shared" ca="1" si="30"/>
        <v>0.69727612642260461</v>
      </c>
      <c r="E427" s="1">
        <f t="shared" ca="1" si="30"/>
        <v>0.71809477900087582</v>
      </c>
      <c r="F427" s="1">
        <f t="shared" ca="1" si="30"/>
        <v>3.2494355602443403E-2</v>
      </c>
      <c r="G427" s="1">
        <f t="shared" ca="1" si="30"/>
        <v>0.3277807670152908</v>
      </c>
      <c r="H427" s="1">
        <f t="shared" ca="1" si="30"/>
        <v>0.10065668858331556</v>
      </c>
      <c r="I427" s="1">
        <f t="shared" ca="1" si="30"/>
        <v>0.17365778138838917</v>
      </c>
      <c r="L427">
        <v>402</v>
      </c>
      <c r="M427">
        <f ca="1">IF(AND($D$4="Weekday",$B$7="morning"),VLOOKUP('Simulation Array'!$B427,'Probability Reference Tables '!$C$12:$K$21,2),IF(AND($D$4="Weekday",$B$7="afternoon"),VLOOKUP('Simulation Array'!$B427,'Probability Reference Tables '!$C$33:$K$42,2),"ERR"))</f>
        <v>1</v>
      </c>
      <c r="N427">
        <f ca="1">IF(AND($D$4="Weekday",$B$7="morning"),VLOOKUP('Simulation Array'!$B427,'Probability Reference Tables '!$C$12:$K$21,3),IF(AND($D$4="Weekday",$B$7="afternoon"),VLOOKUP('Simulation Array'!$B427,'Probability Reference Tables '!$C$33:$K$42,3),"ERR"))</f>
        <v>1</v>
      </c>
      <c r="O427">
        <f ca="1">IF(AND($D$4="Weekday",$B$7="morning"),VLOOKUP('Simulation Array'!$B427,'Probability Reference Tables '!$C$12:$K$21,4),IF(AND($D$4="Weekday",$B$7="afternoon"),VLOOKUP('Simulation Array'!$B427,'Probability Reference Tables '!$C$33:$K$42,4),"ERR"))</f>
        <v>1</v>
      </c>
      <c r="P427">
        <f ca="1">IF(AND($D$4="Weekday",$B$7="morning"),VLOOKUP('Simulation Array'!$B427,'Probability Reference Tables '!$C$12:$K$21,5),IF(AND($D$4="Weekday",$B$7="afternoon"),VLOOKUP('Simulation Array'!$B427,'Probability Reference Tables '!$C$33:$K$42,5),"ERR"))</f>
        <v>1</v>
      </c>
      <c r="Q427">
        <f ca="1">IF(AND($D$4="Weekday",$B$7="morning"),VLOOKUP('Simulation Array'!$B427,'Probability Reference Tables '!$C$12:$K$21,6),IF(AND($D$4="Weekday",$B$7="afternoon"),VLOOKUP('Simulation Array'!$B427,'Probability Reference Tables '!$C$33:$K$42,6),"ERR"))</f>
        <v>1</v>
      </c>
      <c r="R427">
        <f ca="1">IF(AND($D$4="Weekday",$B$7="morning"),VLOOKUP('Simulation Array'!$B427,'Probability Reference Tables '!$C$12:$K$21,7),IF(AND($D$4="Weekday",$B$7="afternoon"),VLOOKUP('Simulation Array'!$B427,'Probability Reference Tables '!$C$33:$K$42,7),"ERR"))</f>
        <v>1</v>
      </c>
      <c r="S427">
        <f ca="1">IF(AND($D$4="Weekday",$B$7="morning"),VLOOKUP('Simulation Array'!$B427,'Probability Reference Tables '!$C$12:$K$21,8),IF(AND($D$4="Weekday",$B$7="afternoon"),VLOOKUP('Simulation Array'!$B427,'Probability Reference Tables '!$C$33:$K$42,8),"ERR"))</f>
        <v>1</v>
      </c>
      <c r="T427">
        <f ca="1">IF(AND($D$4="Weekday",$B$7="morning"),VLOOKUP('Simulation Array'!$B427,'Probability Reference Tables '!$C$12:$K$21,9),IF(AND($D$4="Weekday",$B$7="afternoon"),VLOOKUP('Simulation Array'!$B427,'Probability Reference Tables '!$C$33:$K$42,9),"ERR"))</f>
        <v>0</v>
      </c>
    </row>
    <row r="428" spans="1:20" x14ac:dyDescent="0.2">
      <c r="A428">
        <v>403</v>
      </c>
      <c r="B428" s="1">
        <f t="shared" ca="1" si="30"/>
        <v>0.71275435253502117</v>
      </c>
      <c r="C428" s="1">
        <f t="shared" ca="1" si="30"/>
        <v>0.32051878717394156</v>
      </c>
      <c r="D428" s="1">
        <f t="shared" ca="1" si="30"/>
        <v>0.65075687239076763</v>
      </c>
      <c r="E428" s="1">
        <f t="shared" ca="1" si="30"/>
        <v>0.10853658301159241</v>
      </c>
      <c r="F428" s="1">
        <f t="shared" ca="1" si="30"/>
        <v>0.30140845791979265</v>
      </c>
      <c r="G428" s="1">
        <f t="shared" ca="1" si="30"/>
        <v>0.95556481375201796</v>
      </c>
      <c r="H428" s="1">
        <f t="shared" ca="1" si="30"/>
        <v>0.54454637440098186</v>
      </c>
      <c r="I428" s="1">
        <f t="shared" ca="1" si="30"/>
        <v>0.74593845548904802</v>
      </c>
      <c r="L428">
        <v>403</v>
      </c>
      <c r="M428">
        <f ca="1">IF(AND($D$4="Weekday",$B$7="morning"),VLOOKUP('Simulation Array'!$B428,'Probability Reference Tables '!$C$12:$K$21,2),IF(AND($D$4="Weekday",$B$7="afternoon"),VLOOKUP('Simulation Array'!$B428,'Probability Reference Tables '!$C$33:$K$42,2),"ERR"))</f>
        <v>3</v>
      </c>
      <c r="N428">
        <f ca="1">IF(AND($D$4="Weekday",$B$7="morning"),VLOOKUP('Simulation Array'!$B428,'Probability Reference Tables '!$C$12:$K$21,3),IF(AND($D$4="Weekday",$B$7="afternoon"),VLOOKUP('Simulation Array'!$B428,'Probability Reference Tables '!$C$33:$K$42,3),"ERR"))</f>
        <v>2</v>
      </c>
      <c r="O428">
        <f ca="1">IF(AND($D$4="Weekday",$B$7="morning"),VLOOKUP('Simulation Array'!$B428,'Probability Reference Tables '!$C$12:$K$21,4),IF(AND($D$4="Weekday",$B$7="afternoon"),VLOOKUP('Simulation Array'!$B428,'Probability Reference Tables '!$C$33:$K$42,4),"ERR"))</f>
        <v>4</v>
      </c>
      <c r="P428">
        <f ca="1">IF(AND($D$4="Weekday",$B$7="morning"),VLOOKUP('Simulation Array'!$B428,'Probability Reference Tables '!$C$12:$K$21,5),IF(AND($D$4="Weekday",$B$7="afternoon"),VLOOKUP('Simulation Array'!$B428,'Probability Reference Tables '!$C$33:$K$42,5),"ERR"))</f>
        <v>2</v>
      </c>
      <c r="Q428">
        <f ca="1">IF(AND($D$4="Weekday",$B$7="morning"),VLOOKUP('Simulation Array'!$B428,'Probability Reference Tables '!$C$12:$K$21,6),IF(AND($D$4="Weekday",$B$7="afternoon"),VLOOKUP('Simulation Array'!$B428,'Probability Reference Tables '!$C$33:$K$42,6),"ERR"))</f>
        <v>2</v>
      </c>
      <c r="R428">
        <f ca="1">IF(AND($D$4="Weekday",$B$7="morning"),VLOOKUP('Simulation Array'!$B428,'Probability Reference Tables '!$C$12:$K$21,7),IF(AND($D$4="Weekday",$B$7="afternoon"),VLOOKUP('Simulation Array'!$B428,'Probability Reference Tables '!$C$33:$K$42,7),"ERR"))</f>
        <v>1</v>
      </c>
      <c r="S428">
        <f ca="1">IF(AND($D$4="Weekday",$B$7="morning"),VLOOKUP('Simulation Array'!$B428,'Probability Reference Tables '!$C$12:$K$21,8),IF(AND($D$4="Weekday",$B$7="afternoon"),VLOOKUP('Simulation Array'!$B428,'Probability Reference Tables '!$C$33:$K$42,8),"ERR"))</f>
        <v>1</v>
      </c>
      <c r="T428">
        <f ca="1">IF(AND($D$4="Weekday",$B$7="morning"),VLOOKUP('Simulation Array'!$B428,'Probability Reference Tables '!$C$12:$K$21,9),IF(AND($D$4="Weekday",$B$7="afternoon"),VLOOKUP('Simulation Array'!$B428,'Probability Reference Tables '!$C$33:$K$42,9),"ERR"))</f>
        <v>8</v>
      </c>
    </row>
    <row r="429" spans="1:20" x14ac:dyDescent="0.2">
      <c r="A429">
        <v>404</v>
      </c>
      <c r="B429" s="1">
        <f t="shared" ca="1" si="30"/>
        <v>0.39886005496415833</v>
      </c>
      <c r="C429" s="1">
        <f t="shared" ca="1" si="30"/>
        <v>0.12118066686036399</v>
      </c>
      <c r="D429" s="1">
        <f t="shared" ca="1" si="30"/>
        <v>0.8836192714153438</v>
      </c>
      <c r="E429" s="1">
        <f t="shared" ca="1" si="30"/>
        <v>0.31506413590654248</v>
      </c>
      <c r="F429" s="1">
        <f t="shared" ca="1" si="30"/>
        <v>0.5007156162276426</v>
      </c>
      <c r="G429" s="1">
        <f t="shared" ca="1" si="30"/>
        <v>0.95895581142759934</v>
      </c>
      <c r="H429" s="1">
        <f t="shared" ca="1" si="30"/>
        <v>0.84018958669918076</v>
      </c>
      <c r="I429" s="1">
        <f t="shared" ca="1" si="30"/>
        <v>0.10181017308647888</v>
      </c>
      <c r="L429">
        <v>404</v>
      </c>
      <c r="M429">
        <f ca="1">IF(AND($D$4="Weekday",$B$7="morning"),VLOOKUP('Simulation Array'!$B429,'Probability Reference Tables '!$C$12:$K$21,2),IF(AND($D$4="Weekday",$B$7="afternoon"),VLOOKUP('Simulation Array'!$B429,'Probability Reference Tables '!$C$33:$K$42,2),"ERR"))</f>
        <v>1</v>
      </c>
      <c r="N429">
        <f ca="1">IF(AND($D$4="Weekday",$B$7="morning"),VLOOKUP('Simulation Array'!$B429,'Probability Reference Tables '!$C$12:$K$21,3),IF(AND($D$4="Weekday",$B$7="afternoon"),VLOOKUP('Simulation Array'!$B429,'Probability Reference Tables '!$C$33:$K$42,3),"ERR"))</f>
        <v>1</v>
      </c>
      <c r="O429">
        <f ca="1">IF(AND($D$4="Weekday",$B$7="morning"),VLOOKUP('Simulation Array'!$B429,'Probability Reference Tables '!$C$12:$K$21,4),IF(AND($D$4="Weekday",$B$7="afternoon"),VLOOKUP('Simulation Array'!$B429,'Probability Reference Tables '!$C$33:$K$42,4),"ERR"))</f>
        <v>2</v>
      </c>
      <c r="P429">
        <f ca="1">IF(AND($D$4="Weekday",$B$7="morning"),VLOOKUP('Simulation Array'!$B429,'Probability Reference Tables '!$C$12:$K$21,5),IF(AND($D$4="Weekday",$B$7="afternoon"),VLOOKUP('Simulation Array'!$B429,'Probability Reference Tables '!$C$33:$K$42,5),"ERR"))</f>
        <v>1</v>
      </c>
      <c r="Q429">
        <f ca="1">IF(AND($D$4="Weekday",$B$7="morning"),VLOOKUP('Simulation Array'!$B429,'Probability Reference Tables '!$C$12:$K$21,6),IF(AND($D$4="Weekday",$B$7="afternoon"),VLOOKUP('Simulation Array'!$B429,'Probability Reference Tables '!$C$33:$K$42,6),"ERR"))</f>
        <v>1</v>
      </c>
      <c r="R429">
        <f ca="1">IF(AND($D$4="Weekday",$B$7="morning"),VLOOKUP('Simulation Array'!$B429,'Probability Reference Tables '!$C$12:$K$21,7),IF(AND($D$4="Weekday",$B$7="afternoon"),VLOOKUP('Simulation Array'!$B429,'Probability Reference Tables '!$C$33:$K$42,7),"ERR"))</f>
        <v>1</v>
      </c>
      <c r="S429">
        <f ca="1">IF(AND($D$4="Weekday",$B$7="morning"),VLOOKUP('Simulation Array'!$B429,'Probability Reference Tables '!$C$12:$K$21,8),IF(AND($D$4="Weekday",$B$7="afternoon"),VLOOKUP('Simulation Array'!$B429,'Probability Reference Tables '!$C$33:$K$42,8),"ERR"))</f>
        <v>1</v>
      </c>
      <c r="T429">
        <f ca="1">IF(AND($D$4="Weekday",$B$7="morning"),VLOOKUP('Simulation Array'!$B429,'Probability Reference Tables '!$C$12:$K$21,9),IF(AND($D$4="Weekday",$B$7="afternoon"),VLOOKUP('Simulation Array'!$B429,'Probability Reference Tables '!$C$33:$K$42,9),"ERR"))</f>
        <v>3</v>
      </c>
    </row>
    <row r="430" spans="1:20" x14ac:dyDescent="0.2">
      <c r="A430">
        <v>405</v>
      </c>
      <c r="B430" s="1">
        <f t="shared" ca="1" si="30"/>
        <v>0.34537842976273692</v>
      </c>
      <c r="C430" s="1">
        <f t="shared" ca="1" si="30"/>
        <v>0.57153826006451047</v>
      </c>
      <c r="D430" s="1">
        <f t="shared" ca="1" si="30"/>
        <v>0.42876059524345889</v>
      </c>
      <c r="E430" s="1">
        <f t="shared" ca="1" si="30"/>
        <v>4.6920511561843403E-2</v>
      </c>
      <c r="F430" s="1">
        <f t="shared" ca="1" si="30"/>
        <v>0.83093715184288619</v>
      </c>
      <c r="G430" s="1">
        <f t="shared" ca="1" si="30"/>
        <v>5.534042084227353E-2</v>
      </c>
      <c r="H430" s="1">
        <f t="shared" ca="1" si="30"/>
        <v>0.47100453183892443</v>
      </c>
      <c r="I430" s="1">
        <f t="shared" ca="1" si="30"/>
        <v>0.38771669757974292</v>
      </c>
      <c r="L430">
        <v>405</v>
      </c>
      <c r="M430">
        <f ca="1">IF(AND($D$4="Weekday",$B$7="morning"),VLOOKUP('Simulation Array'!$B430,'Probability Reference Tables '!$C$12:$K$21,2),IF(AND($D$4="Weekday",$B$7="afternoon"),VLOOKUP('Simulation Array'!$B430,'Probability Reference Tables '!$C$33:$K$42,2),"ERR"))</f>
        <v>1</v>
      </c>
      <c r="N430">
        <f ca="1">IF(AND($D$4="Weekday",$B$7="morning"),VLOOKUP('Simulation Array'!$B430,'Probability Reference Tables '!$C$12:$K$21,3),IF(AND($D$4="Weekday",$B$7="afternoon"),VLOOKUP('Simulation Array'!$B430,'Probability Reference Tables '!$C$33:$K$42,3),"ERR"))</f>
        <v>1</v>
      </c>
      <c r="O430">
        <f ca="1">IF(AND($D$4="Weekday",$B$7="morning"),VLOOKUP('Simulation Array'!$B430,'Probability Reference Tables '!$C$12:$K$21,4),IF(AND($D$4="Weekday",$B$7="afternoon"),VLOOKUP('Simulation Array'!$B430,'Probability Reference Tables '!$C$33:$K$42,4),"ERR"))</f>
        <v>2</v>
      </c>
      <c r="P430">
        <f ca="1">IF(AND($D$4="Weekday",$B$7="morning"),VLOOKUP('Simulation Array'!$B430,'Probability Reference Tables '!$C$12:$K$21,5),IF(AND($D$4="Weekday",$B$7="afternoon"),VLOOKUP('Simulation Array'!$B430,'Probability Reference Tables '!$C$33:$K$42,5),"ERR"))</f>
        <v>1</v>
      </c>
      <c r="Q430">
        <f ca="1">IF(AND($D$4="Weekday",$B$7="morning"),VLOOKUP('Simulation Array'!$B430,'Probability Reference Tables '!$C$12:$K$21,6),IF(AND($D$4="Weekday",$B$7="afternoon"),VLOOKUP('Simulation Array'!$B430,'Probability Reference Tables '!$C$33:$K$42,6),"ERR"))</f>
        <v>1</v>
      </c>
      <c r="R430">
        <f ca="1">IF(AND($D$4="Weekday",$B$7="morning"),VLOOKUP('Simulation Array'!$B430,'Probability Reference Tables '!$C$12:$K$21,7),IF(AND($D$4="Weekday",$B$7="afternoon"),VLOOKUP('Simulation Array'!$B430,'Probability Reference Tables '!$C$33:$K$42,7),"ERR"))</f>
        <v>1</v>
      </c>
      <c r="S430">
        <f ca="1">IF(AND($D$4="Weekday",$B$7="morning"),VLOOKUP('Simulation Array'!$B430,'Probability Reference Tables '!$C$12:$K$21,8),IF(AND($D$4="Weekday",$B$7="afternoon"),VLOOKUP('Simulation Array'!$B430,'Probability Reference Tables '!$C$33:$K$42,8),"ERR"))</f>
        <v>1</v>
      </c>
      <c r="T430">
        <f ca="1">IF(AND($D$4="Weekday",$B$7="morning"),VLOOKUP('Simulation Array'!$B430,'Probability Reference Tables '!$C$12:$K$21,9),IF(AND($D$4="Weekday",$B$7="afternoon"),VLOOKUP('Simulation Array'!$B430,'Probability Reference Tables '!$C$33:$K$42,9),"ERR"))</f>
        <v>2</v>
      </c>
    </row>
    <row r="431" spans="1:20" x14ac:dyDescent="0.2">
      <c r="A431">
        <v>406</v>
      </c>
      <c r="B431" s="1">
        <f t="shared" ca="1" si="30"/>
        <v>0.27560576831485095</v>
      </c>
      <c r="C431" s="1">
        <f t="shared" ca="1" si="30"/>
        <v>0.53054529200490586</v>
      </c>
      <c r="D431" s="1">
        <f t="shared" ca="1" si="30"/>
        <v>0.66980299793641884</v>
      </c>
      <c r="E431" s="1">
        <f t="shared" ca="1" si="30"/>
        <v>0.93124304587746021</v>
      </c>
      <c r="F431" s="1">
        <f t="shared" ca="1" si="30"/>
        <v>0.67665797551488316</v>
      </c>
      <c r="G431" s="1">
        <f t="shared" ca="1" si="30"/>
        <v>0.2825318978424376</v>
      </c>
      <c r="H431" s="1">
        <f t="shared" ca="1" si="30"/>
        <v>0.15497280315280038</v>
      </c>
      <c r="I431" s="1">
        <f t="shared" ca="1" si="30"/>
        <v>0.18053098237045118</v>
      </c>
      <c r="L431">
        <v>406</v>
      </c>
      <c r="M431">
        <f ca="1">IF(AND($D$4="Weekday",$B$7="morning"),VLOOKUP('Simulation Array'!$B431,'Probability Reference Tables '!$C$12:$K$21,2),IF(AND($D$4="Weekday",$B$7="afternoon"),VLOOKUP('Simulation Array'!$B431,'Probability Reference Tables '!$C$33:$K$42,2),"ERR"))</f>
        <v>1</v>
      </c>
      <c r="N431">
        <f ca="1">IF(AND($D$4="Weekday",$B$7="morning"),VLOOKUP('Simulation Array'!$B431,'Probability Reference Tables '!$C$12:$K$21,3),IF(AND($D$4="Weekday",$B$7="afternoon"),VLOOKUP('Simulation Array'!$B431,'Probability Reference Tables '!$C$33:$K$42,3),"ERR"))</f>
        <v>1</v>
      </c>
      <c r="O431">
        <f ca="1">IF(AND($D$4="Weekday",$B$7="morning"),VLOOKUP('Simulation Array'!$B431,'Probability Reference Tables '!$C$12:$K$21,4),IF(AND($D$4="Weekday",$B$7="afternoon"),VLOOKUP('Simulation Array'!$B431,'Probability Reference Tables '!$C$33:$K$42,4),"ERR"))</f>
        <v>2</v>
      </c>
      <c r="P431">
        <f ca="1">IF(AND($D$4="Weekday",$B$7="morning"),VLOOKUP('Simulation Array'!$B431,'Probability Reference Tables '!$C$12:$K$21,5),IF(AND($D$4="Weekday",$B$7="afternoon"),VLOOKUP('Simulation Array'!$B431,'Probability Reference Tables '!$C$33:$K$42,5),"ERR"))</f>
        <v>1</v>
      </c>
      <c r="Q431">
        <f ca="1">IF(AND($D$4="Weekday",$B$7="morning"),VLOOKUP('Simulation Array'!$B431,'Probability Reference Tables '!$C$12:$K$21,6),IF(AND($D$4="Weekday",$B$7="afternoon"),VLOOKUP('Simulation Array'!$B431,'Probability Reference Tables '!$C$33:$K$42,6),"ERR"))</f>
        <v>1</v>
      </c>
      <c r="R431">
        <f ca="1">IF(AND($D$4="Weekday",$B$7="morning"),VLOOKUP('Simulation Array'!$B431,'Probability Reference Tables '!$C$12:$K$21,7),IF(AND($D$4="Weekday",$B$7="afternoon"),VLOOKUP('Simulation Array'!$B431,'Probability Reference Tables '!$C$33:$K$42,7),"ERR"))</f>
        <v>1</v>
      </c>
      <c r="S431">
        <f ca="1">IF(AND($D$4="Weekday",$B$7="morning"),VLOOKUP('Simulation Array'!$B431,'Probability Reference Tables '!$C$12:$K$21,8),IF(AND($D$4="Weekday",$B$7="afternoon"),VLOOKUP('Simulation Array'!$B431,'Probability Reference Tables '!$C$33:$K$42,8),"ERR"))</f>
        <v>1</v>
      </c>
      <c r="T431">
        <f ca="1">IF(AND($D$4="Weekday",$B$7="morning"),VLOOKUP('Simulation Array'!$B431,'Probability Reference Tables '!$C$12:$K$21,9),IF(AND($D$4="Weekday",$B$7="afternoon"),VLOOKUP('Simulation Array'!$B431,'Probability Reference Tables '!$C$33:$K$42,9),"ERR"))</f>
        <v>2</v>
      </c>
    </row>
    <row r="432" spans="1:20" x14ac:dyDescent="0.2">
      <c r="A432">
        <v>407</v>
      </c>
      <c r="B432" s="1">
        <f t="shared" ca="1" si="30"/>
        <v>4.9407812608879387E-2</v>
      </c>
      <c r="C432" s="1">
        <f t="shared" ca="1" si="30"/>
        <v>0.64448099137520831</v>
      </c>
      <c r="D432" s="1">
        <f t="shared" ca="1" si="30"/>
        <v>0.64518070755872037</v>
      </c>
      <c r="E432" s="1">
        <f t="shared" ca="1" si="30"/>
        <v>0.72765783400615358</v>
      </c>
      <c r="F432" s="1">
        <f t="shared" ca="1" si="30"/>
        <v>0.3313237695561535</v>
      </c>
      <c r="G432" s="1">
        <f t="shared" ca="1" si="30"/>
        <v>0.53179197155199387</v>
      </c>
      <c r="H432" s="1">
        <f t="shared" ca="1" si="30"/>
        <v>1.9619893135612743E-2</v>
      </c>
      <c r="I432" s="1">
        <f t="shared" ca="1" si="30"/>
        <v>1.9584268306573782E-2</v>
      </c>
      <c r="L432">
        <v>407</v>
      </c>
      <c r="M432">
        <f ca="1">IF(AND($D$4="Weekday",$B$7="morning"),VLOOKUP('Simulation Array'!$B432,'Probability Reference Tables '!$C$12:$K$21,2),IF(AND($D$4="Weekday",$B$7="afternoon"),VLOOKUP('Simulation Array'!$B432,'Probability Reference Tables '!$C$33:$K$42,2),"ERR"))</f>
        <v>1</v>
      </c>
      <c r="N432">
        <f ca="1">IF(AND($D$4="Weekday",$B$7="morning"),VLOOKUP('Simulation Array'!$B432,'Probability Reference Tables '!$C$12:$K$21,3),IF(AND($D$4="Weekday",$B$7="afternoon"),VLOOKUP('Simulation Array'!$B432,'Probability Reference Tables '!$C$33:$K$42,3),"ERR"))</f>
        <v>1</v>
      </c>
      <c r="O432">
        <f ca="1">IF(AND($D$4="Weekday",$B$7="morning"),VLOOKUP('Simulation Array'!$B432,'Probability Reference Tables '!$C$12:$K$21,4),IF(AND($D$4="Weekday",$B$7="afternoon"),VLOOKUP('Simulation Array'!$B432,'Probability Reference Tables '!$C$33:$K$42,4),"ERR"))</f>
        <v>1</v>
      </c>
      <c r="P432">
        <f ca="1">IF(AND($D$4="Weekday",$B$7="morning"),VLOOKUP('Simulation Array'!$B432,'Probability Reference Tables '!$C$12:$K$21,5),IF(AND($D$4="Weekday",$B$7="afternoon"),VLOOKUP('Simulation Array'!$B432,'Probability Reference Tables '!$C$33:$K$42,5),"ERR"))</f>
        <v>1</v>
      </c>
      <c r="Q432">
        <f ca="1">IF(AND($D$4="Weekday",$B$7="morning"),VLOOKUP('Simulation Array'!$B432,'Probability Reference Tables '!$C$12:$K$21,6),IF(AND($D$4="Weekday",$B$7="afternoon"),VLOOKUP('Simulation Array'!$B432,'Probability Reference Tables '!$C$33:$K$42,6),"ERR"))</f>
        <v>1</v>
      </c>
      <c r="R432">
        <f ca="1">IF(AND($D$4="Weekday",$B$7="morning"),VLOOKUP('Simulation Array'!$B432,'Probability Reference Tables '!$C$12:$K$21,7),IF(AND($D$4="Weekday",$B$7="afternoon"),VLOOKUP('Simulation Array'!$B432,'Probability Reference Tables '!$C$33:$K$42,7),"ERR"))</f>
        <v>1</v>
      </c>
      <c r="S432">
        <f ca="1">IF(AND($D$4="Weekday",$B$7="morning"),VLOOKUP('Simulation Array'!$B432,'Probability Reference Tables '!$C$12:$K$21,8),IF(AND($D$4="Weekday",$B$7="afternoon"),VLOOKUP('Simulation Array'!$B432,'Probability Reference Tables '!$C$33:$K$42,8),"ERR"))</f>
        <v>1</v>
      </c>
      <c r="T432">
        <f ca="1">IF(AND($D$4="Weekday",$B$7="morning"),VLOOKUP('Simulation Array'!$B432,'Probability Reference Tables '!$C$12:$K$21,9),IF(AND($D$4="Weekday",$B$7="afternoon"),VLOOKUP('Simulation Array'!$B432,'Probability Reference Tables '!$C$33:$K$42,9),"ERR"))</f>
        <v>0</v>
      </c>
    </row>
    <row r="433" spans="1:20" x14ac:dyDescent="0.2">
      <c r="A433">
        <v>408</v>
      </c>
      <c r="B433" s="1">
        <f t="shared" ca="1" si="30"/>
        <v>0.58210736828740262</v>
      </c>
      <c r="C433" s="1">
        <f t="shared" ca="1" si="30"/>
        <v>0.40058124790287175</v>
      </c>
      <c r="D433" s="1">
        <f t="shared" ca="1" si="30"/>
        <v>0.54305554281064716</v>
      </c>
      <c r="E433" s="1">
        <f t="shared" ca="1" si="30"/>
        <v>0.36733640981151894</v>
      </c>
      <c r="F433" s="1">
        <f t="shared" ca="1" si="30"/>
        <v>0.24074074746577701</v>
      </c>
      <c r="G433" s="1">
        <f t="shared" ca="1" si="30"/>
        <v>0.42486007513434521</v>
      </c>
      <c r="H433" s="1">
        <f t="shared" ca="1" si="30"/>
        <v>0.77315594233560025</v>
      </c>
      <c r="I433" s="1">
        <f t="shared" ca="1" si="30"/>
        <v>0.10614246600931942</v>
      </c>
      <c r="L433">
        <v>408</v>
      </c>
      <c r="M433">
        <f ca="1">IF(AND($D$4="Weekday",$B$7="morning"),VLOOKUP('Simulation Array'!$B433,'Probability Reference Tables '!$C$12:$K$21,2),IF(AND($D$4="Weekday",$B$7="afternoon"),VLOOKUP('Simulation Array'!$B433,'Probability Reference Tables '!$C$33:$K$42,2),"ERR"))</f>
        <v>2</v>
      </c>
      <c r="N433">
        <f ca="1">IF(AND($D$4="Weekday",$B$7="morning"),VLOOKUP('Simulation Array'!$B433,'Probability Reference Tables '!$C$12:$K$21,3),IF(AND($D$4="Weekday",$B$7="afternoon"),VLOOKUP('Simulation Array'!$B433,'Probability Reference Tables '!$C$33:$K$42,3),"ERR"))</f>
        <v>1</v>
      </c>
      <c r="O433">
        <f ca="1">IF(AND($D$4="Weekday",$B$7="morning"),VLOOKUP('Simulation Array'!$B433,'Probability Reference Tables '!$C$12:$K$21,4),IF(AND($D$4="Weekday",$B$7="afternoon"),VLOOKUP('Simulation Array'!$B433,'Probability Reference Tables '!$C$33:$K$42,4),"ERR"))</f>
        <v>3</v>
      </c>
      <c r="P433">
        <f ca="1">IF(AND($D$4="Weekday",$B$7="morning"),VLOOKUP('Simulation Array'!$B433,'Probability Reference Tables '!$C$12:$K$21,5),IF(AND($D$4="Weekday",$B$7="afternoon"),VLOOKUP('Simulation Array'!$B433,'Probability Reference Tables '!$C$33:$K$42,5),"ERR"))</f>
        <v>2</v>
      </c>
      <c r="Q433">
        <f ca="1">IF(AND($D$4="Weekday",$B$7="morning"),VLOOKUP('Simulation Array'!$B433,'Probability Reference Tables '!$C$12:$K$21,6),IF(AND($D$4="Weekday",$B$7="afternoon"),VLOOKUP('Simulation Array'!$B433,'Probability Reference Tables '!$C$33:$K$42,6),"ERR"))</f>
        <v>2</v>
      </c>
      <c r="R433">
        <f ca="1">IF(AND($D$4="Weekday",$B$7="morning"),VLOOKUP('Simulation Array'!$B433,'Probability Reference Tables '!$C$12:$K$21,7),IF(AND($D$4="Weekday",$B$7="afternoon"),VLOOKUP('Simulation Array'!$B433,'Probability Reference Tables '!$C$33:$K$42,7),"ERR"))</f>
        <v>1</v>
      </c>
      <c r="S433">
        <f ca="1">IF(AND($D$4="Weekday",$B$7="morning"),VLOOKUP('Simulation Array'!$B433,'Probability Reference Tables '!$C$12:$K$21,8),IF(AND($D$4="Weekday",$B$7="afternoon"),VLOOKUP('Simulation Array'!$B433,'Probability Reference Tables '!$C$33:$K$42,8),"ERR"))</f>
        <v>1</v>
      </c>
      <c r="T433">
        <f ca="1">IF(AND($D$4="Weekday",$B$7="morning"),VLOOKUP('Simulation Array'!$B433,'Probability Reference Tables '!$C$12:$K$21,9),IF(AND($D$4="Weekday",$B$7="afternoon"),VLOOKUP('Simulation Array'!$B433,'Probability Reference Tables '!$C$33:$K$42,9),"ERR"))</f>
        <v>6</v>
      </c>
    </row>
    <row r="434" spans="1:20" x14ac:dyDescent="0.2">
      <c r="A434">
        <v>409</v>
      </c>
      <c r="B434" s="1">
        <f t="shared" ca="1" si="30"/>
        <v>0.64390044559938275</v>
      </c>
      <c r="C434" s="1">
        <f t="shared" ca="1" si="30"/>
        <v>5.2233718772895621E-2</v>
      </c>
      <c r="D434" s="1">
        <f t="shared" ca="1" si="30"/>
        <v>0.64930193710244133</v>
      </c>
      <c r="E434" s="1">
        <f t="shared" ca="1" si="30"/>
        <v>0.43957025980586295</v>
      </c>
      <c r="F434" s="1">
        <f t="shared" ca="1" si="30"/>
        <v>0.25276984443063955</v>
      </c>
      <c r="G434" s="1">
        <f t="shared" ca="1" si="30"/>
        <v>0.81500978323084106</v>
      </c>
      <c r="H434" s="1">
        <f t="shared" ca="1" si="30"/>
        <v>0.71790951599259634</v>
      </c>
      <c r="I434" s="1">
        <f t="shared" ca="1" si="30"/>
        <v>0.82150240132144214</v>
      </c>
      <c r="L434">
        <v>409</v>
      </c>
      <c r="M434">
        <f ca="1">IF(AND($D$4="Weekday",$B$7="morning"),VLOOKUP('Simulation Array'!$B434,'Probability Reference Tables '!$C$12:$K$21,2),IF(AND($D$4="Weekday",$B$7="afternoon"),VLOOKUP('Simulation Array'!$B434,'Probability Reference Tables '!$C$33:$K$42,2),"ERR"))</f>
        <v>2</v>
      </c>
      <c r="N434">
        <f ca="1">IF(AND($D$4="Weekday",$B$7="morning"),VLOOKUP('Simulation Array'!$B434,'Probability Reference Tables '!$C$12:$K$21,3),IF(AND($D$4="Weekday",$B$7="afternoon"),VLOOKUP('Simulation Array'!$B434,'Probability Reference Tables '!$C$33:$K$42,3),"ERR"))</f>
        <v>1</v>
      </c>
      <c r="O434">
        <f ca="1">IF(AND($D$4="Weekday",$B$7="morning"),VLOOKUP('Simulation Array'!$B434,'Probability Reference Tables '!$C$12:$K$21,4),IF(AND($D$4="Weekday",$B$7="afternoon"),VLOOKUP('Simulation Array'!$B434,'Probability Reference Tables '!$C$33:$K$42,4),"ERR"))</f>
        <v>3</v>
      </c>
      <c r="P434">
        <f ca="1">IF(AND($D$4="Weekday",$B$7="morning"),VLOOKUP('Simulation Array'!$B434,'Probability Reference Tables '!$C$12:$K$21,5),IF(AND($D$4="Weekday",$B$7="afternoon"),VLOOKUP('Simulation Array'!$B434,'Probability Reference Tables '!$C$33:$K$42,5),"ERR"))</f>
        <v>2</v>
      </c>
      <c r="Q434">
        <f ca="1">IF(AND($D$4="Weekday",$B$7="morning"),VLOOKUP('Simulation Array'!$B434,'Probability Reference Tables '!$C$12:$K$21,6),IF(AND($D$4="Weekday",$B$7="afternoon"),VLOOKUP('Simulation Array'!$B434,'Probability Reference Tables '!$C$33:$K$42,6),"ERR"))</f>
        <v>2</v>
      </c>
      <c r="R434">
        <f ca="1">IF(AND($D$4="Weekday",$B$7="morning"),VLOOKUP('Simulation Array'!$B434,'Probability Reference Tables '!$C$12:$K$21,7),IF(AND($D$4="Weekday",$B$7="afternoon"),VLOOKUP('Simulation Array'!$B434,'Probability Reference Tables '!$C$33:$K$42,7),"ERR"))</f>
        <v>1</v>
      </c>
      <c r="S434">
        <f ca="1">IF(AND($D$4="Weekday",$B$7="morning"),VLOOKUP('Simulation Array'!$B434,'Probability Reference Tables '!$C$12:$K$21,8),IF(AND($D$4="Weekday",$B$7="afternoon"),VLOOKUP('Simulation Array'!$B434,'Probability Reference Tables '!$C$33:$K$42,8),"ERR"))</f>
        <v>1</v>
      </c>
      <c r="T434">
        <f ca="1">IF(AND($D$4="Weekday",$B$7="morning"),VLOOKUP('Simulation Array'!$B434,'Probability Reference Tables '!$C$12:$K$21,9),IF(AND($D$4="Weekday",$B$7="afternoon"),VLOOKUP('Simulation Array'!$B434,'Probability Reference Tables '!$C$33:$K$42,9),"ERR"))</f>
        <v>6</v>
      </c>
    </row>
    <row r="435" spans="1:20" x14ac:dyDescent="0.2">
      <c r="A435">
        <v>410</v>
      </c>
      <c r="B435" s="1">
        <f t="shared" ca="1" si="30"/>
        <v>0.79207412307841907</v>
      </c>
      <c r="C435" s="1">
        <f t="shared" ca="1" si="30"/>
        <v>2.2153849218200072E-2</v>
      </c>
      <c r="D435" s="1">
        <f t="shared" ca="1" si="30"/>
        <v>0.27291467726406615</v>
      </c>
      <c r="E435" s="1">
        <f t="shared" ca="1" si="30"/>
        <v>0.16318347565796931</v>
      </c>
      <c r="F435" s="1">
        <f t="shared" ca="1" si="30"/>
        <v>0.30461516373191289</v>
      </c>
      <c r="G435" s="1">
        <f t="shared" ca="1" si="30"/>
        <v>0.31744779447869476</v>
      </c>
      <c r="H435" s="1">
        <f t="shared" ca="1" si="30"/>
        <v>0.68540559935757928</v>
      </c>
      <c r="I435" s="1">
        <f t="shared" ca="1" si="30"/>
        <v>0.66030363271353409</v>
      </c>
      <c r="L435">
        <v>410</v>
      </c>
      <c r="M435">
        <f ca="1">IF(AND($D$4="Weekday",$B$7="morning"),VLOOKUP('Simulation Array'!$B435,'Probability Reference Tables '!$C$12:$K$21,2),IF(AND($D$4="Weekday",$B$7="afternoon"),VLOOKUP('Simulation Array'!$B435,'Probability Reference Tables '!$C$33:$K$42,2),"ERR"))</f>
        <v>3</v>
      </c>
      <c r="N435">
        <f ca="1">IF(AND($D$4="Weekday",$B$7="morning"),VLOOKUP('Simulation Array'!$B435,'Probability Reference Tables '!$C$12:$K$21,3),IF(AND($D$4="Weekday",$B$7="afternoon"),VLOOKUP('Simulation Array'!$B435,'Probability Reference Tables '!$C$33:$K$42,3),"ERR"))</f>
        <v>2</v>
      </c>
      <c r="O435">
        <f ca="1">IF(AND($D$4="Weekday",$B$7="morning"),VLOOKUP('Simulation Array'!$B435,'Probability Reference Tables '!$C$12:$K$21,4),IF(AND($D$4="Weekday",$B$7="afternoon"),VLOOKUP('Simulation Array'!$B435,'Probability Reference Tables '!$C$33:$K$42,4),"ERR"))</f>
        <v>5</v>
      </c>
      <c r="P435">
        <f ca="1">IF(AND($D$4="Weekday",$B$7="morning"),VLOOKUP('Simulation Array'!$B435,'Probability Reference Tables '!$C$12:$K$21,5),IF(AND($D$4="Weekday",$B$7="afternoon"),VLOOKUP('Simulation Array'!$B435,'Probability Reference Tables '!$C$33:$K$42,5),"ERR"))</f>
        <v>3</v>
      </c>
      <c r="Q435">
        <f ca="1">IF(AND($D$4="Weekday",$B$7="morning"),VLOOKUP('Simulation Array'!$B435,'Probability Reference Tables '!$C$12:$K$21,6),IF(AND($D$4="Weekday",$B$7="afternoon"),VLOOKUP('Simulation Array'!$B435,'Probability Reference Tables '!$C$33:$K$42,6),"ERR"))</f>
        <v>3</v>
      </c>
      <c r="R435">
        <f ca="1">IF(AND($D$4="Weekday",$B$7="morning"),VLOOKUP('Simulation Array'!$B435,'Probability Reference Tables '!$C$12:$K$21,7),IF(AND($D$4="Weekday",$B$7="afternoon"),VLOOKUP('Simulation Array'!$B435,'Probability Reference Tables '!$C$33:$K$42,7),"ERR"))</f>
        <v>2</v>
      </c>
      <c r="S435">
        <f ca="1">IF(AND($D$4="Weekday",$B$7="morning"),VLOOKUP('Simulation Array'!$B435,'Probability Reference Tables '!$C$12:$K$21,8),IF(AND($D$4="Weekday",$B$7="afternoon"),VLOOKUP('Simulation Array'!$B435,'Probability Reference Tables '!$C$33:$K$42,8),"ERR"))</f>
        <v>1</v>
      </c>
      <c r="T435">
        <f ca="1">IF(AND($D$4="Weekday",$B$7="morning"),VLOOKUP('Simulation Array'!$B435,'Probability Reference Tables '!$C$12:$K$21,9),IF(AND($D$4="Weekday",$B$7="afternoon"),VLOOKUP('Simulation Array'!$B435,'Probability Reference Tables '!$C$33:$K$42,9),"ERR"))</f>
        <v>10</v>
      </c>
    </row>
    <row r="436" spans="1:20" x14ac:dyDescent="0.2">
      <c r="A436">
        <v>411</v>
      </c>
      <c r="B436" s="1">
        <f t="shared" ca="1" si="30"/>
        <v>0.52040655503216138</v>
      </c>
      <c r="C436" s="1">
        <f t="shared" ca="1" si="30"/>
        <v>0.20374160813718611</v>
      </c>
      <c r="D436" s="1">
        <f t="shared" ca="1" si="30"/>
        <v>0.61282108508814404</v>
      </c>
      <c r="E436" s="1">
        <f t="shared" ca="1" si="30"/>
        <v>0.19368255982294391</v>
      </c>
      <c r="F436" s="1">
        <f t="shared" ca="1" si="30"/>
        <v>0.69491841981966374</v>
      </c>
      <c r="G436" s="1">
        <f t="shared" ca="1" si="30"/>
        <v>0.66306406920778072</v>
      </c>
      <c r="H436" s="1">
        <f t="shared" ca="1" si="30"/>
        <v>0.10877856269610775</v>
      </c>
      <c r="I436" s="1">
        <f t="shared" ca="1" si="30"/>
        <v>0.29188926640467017</v>
      </c>
      <c r="L436">
        <v>411</v>
      </c>
      <c r="M436">
        <f ca="1">IF(AND($D$4="Weekday",$B$7="morning"),VLOOKUP('Simulation Array'!$B436,'Probability Reference Tables '!$C$12:$K$21,2),IF(AND($D$4="Weekday",$B$7="afternoon"),VLOOKUP('Simulation Array'!$B436,'Probability Reference Tables '!$C$33:$K$42,2),"ERR"))</f>
        <v>2</v>
      </c>
      <c r="N436">
        <f ca="1">IF(AND($D$4="Weekday",$B$7="morning"),VLOOKUP('Simulation Array'!$B436,'Probability Reference Tables '!$C$12:$K$21,3),IF(AND($D$4="Weekday",$B$7="afternoon"),VLOOKUP('Simulation Array'!$B436,'Probability Reference Tables '!$C$33:$K$42,3),"ERR"))</f>
        <v>1</v>
      </c>
      <c r="O436">
        <f ca="1">IF(AND($D$4="Weekday",$B$7="morning"),VLOOKUP('Simulation Array'!$B436,'Probability Reference Tables '!$C$12:$K$21,4),IF(AND($D$4="Weekday",$B$7="afternoon"),VLOOKUP('Simulation Array'!$B436,'Probability Reference Tables '!$C$33:$K$42,4),"ERR"))</f>
        <v>3</v>
      </c>
      <c r="P436">
        <f ca="1">IF(AND($D$4="Weekday",$B$7="morning"),VLOOKUP('Simulation Array'!$B436,'Probability Reference Tables '!$C$12:$K$21,5),IF(AND($D$4="Weekday",$B$7="afternoon"),VLOOKUP('Simulation Array'!$B436,'Probability Reference Tables '!$C$33:$K$42,5),"ERR"))</f>
        <v>2</v>
      </c>
      <c r="Q436">
        <f ca="1">IF(AND($D$4="Weekday",$B$7="morning"),VLOOKUP('Simulation Array'!$B436,'Probability Reference Tables '!$C$12:$K$21,6),IF(AND($D$4="Weekday",$B$7="afternoon"),VLOOKUP('Simulation Array'!$B436,'Probability Reference Tables '!$C$33:$K$42,6),"ERR"))</f>
        <v>2</v>
      </c>
      <c r="R436">
        <f ca="1">IF(AND($D$4="Weekday",$B$7="morning"),VLOOKUP('Simulation Array'!$B436,'Probability Reference Tables '!$C$12:$K$21,7),IF(AND($D$4="Weekday",$B$7="afternoon"),VLOOKUP('Simulation Array'!$B436,'Probability Reference Tables '!$C$33:$K$42,7),"ERR"))</f>
        <v>1</v>
      </c>
      <c r="S436">
        <f ca="1">IF(AND($D$4="Weekday",$B$7="morning"),VLOOKUP('Simulation Array'!$B436,'Probability Reference Tables '!$C$12:$K$21,8),IF(AND($D$4="Weekday",$B$7="afternoon"),VLOOKUP('Simulation Array'!$B436,'Probability Reference Tables '!$C$33:$K$42,8),"ERR"))</f>
        <v>1</v>
      </c>
      <c r="T436">
        <f ca="1">IF(AND($D$4="Weekday",$B$7="morning"),VLOOKUP('Simulation Array'!$B436,'Probability Reference Tables '!$C$12:$K$21,9),IF(AND($D$4="Weekday",$B$7="afternoon"),VLOOKUP('Simulation Array'!$B436,'Probability Reference Tables '!$C$33:$K$42,9),"ERR"))</f>
        <v>5</v>
      </c>
    </row>
    <row r="437" spans="1:20" x14ac:dyDescent="0.2">
      <c r="A437">
        <v>412</v>
      </c>
      <c r="B437" s="1">
        <f t="shared" ca="1" si="30"/>
        <v>0.35553609466562397</v>
      </c>
      <c r="C437" s="1">
        <f t="shared" ca="1" si="30"/>
        <v>0.95650646461244015</v>
      </c>
      <c r="D437" s="1">
        <f t="shared" ca="1" si="30"/>
        <v>0.10874457683692607</v>
      </c>
      <c r="E437" s="1">
        <f t="shared" ca="1" si="30"/>
        <v>0.93643798052182936</v>
      </c>
      <c r="F437" s="1">
        <f t="shared" ca="1" si="30"/>
        <v>0.62409965176644633</v>
      </c>
      <c r="G437" s="1">
        <f t="shared" ca="1" si="30"/>
        <v>0.57353299776580102</v>
      </c>
      <c r="H437" s="1">
        <f t="shared" ca="1" si="30"/>
        <v>0.21611540234917626</v>
      </c>
      <c r="I437" s="1">
        <f t="shared" ca="1" si="30"/>
        <v>0.34333324758810135</v>
      </c>
      <c r="L437">
        <v>412</v>
      </c>
      <c r="M437">
        <f ca="1">IF(AND($D$4="Weekday",$B$7="morning"),VLOOKUP('Simulation Array'!$B437,'Probability Reference Tables '!$C$12:$K$21,2),IF(AND($D$4="Weekday",$B$7="afternoon"),VLOOKUP('Simulation Array'!$B437,'Probability Reference Tables '!$C$33:$K$42,2),"ERR"))</f>
        <v>1</v>
      </c>
      <c r="N437">
        <f ca="1">IF(AND($D$4="Weekday",$B$7="morning"),VLOOKUP('Simulation Array'!$B437,'Probability Reference Tables '!$C$12:$K$21,3),IF(AND($D$4="Weekday",$B$7="afternoon"),VLOOKUP('Simulation Array'!$B437,'Probability Reference Tables '!$C$33:$K$42,3),"ERR"))</f>
        <v>1</v>
      </c>
      <c r="O437">
        <f ca="1">IF(AND($D$4="Weekday",$B$7="morning"),VLOOKUP('Simulation Array'!$B437,'Probability Reference Tables '!$C$12:$K$21,4),IF(AND($D$4="Weekday",$B$7="afternoon"),VLOOKUP('Simulation Array'!$B437,'Probability Reference Tables '!$C$33:$K$42,4),"ERR"))</f>
        <v>2</v>
      </c>
      <c r="P437">
        <f ca="1">IF(AND($D$4="Weekday",$B$7="morning"),VLOOKUP('Simulation Array'!$B437,'Probability Reference Tables '!$C$12:$K$21,5),IF(AND($D$4="Weekday",$B$7="afternoon"),VLOOKUP('Simulation Array'!$B437,'Probability Reference Tables '!$C$33:$K$42,5),"ERR"))</f>
        <v>1</v>
      </c>
      <c r="Q437">
        <f ca="1">IF(AND($D$4="Weekday",$B$7="morning"),VLOOKUP('Simulation Array'!$B437,'Probability Reference Tables '!$C$12:$K$21,6),IF(AND($D$4="Weekday",$B$7="afternoon"),VLOOKUP('Simulation Array'!$B437,'Probability Reference Tables '!$C$33:$K$42,6),"ERR"))</f>
        <v>1</v>
      </c>
      <c r="R437">
        <f ca="1">IF(AND($D$4="Weekday",$B$7="morning"),VLOOKUP('Simulation Array'!$B437,'Probability Reference Tables '!$C$12:$K$21,7),IF(AND($D$4="Weekday",$B$7="afternoon"),VLOOKUP('Simulation Array'!$B437,'Probability Reference Tables '!$C$33:$K$42,7),"ERR"))</f>
        <v>1</v>
      </c>
      <c r="S437">
        <f ca="1">IF(AND($D$4="Weekday",$B$7="morning"),VLOOKUP('Simulation Array'!$B437,'Probability Reference Tables '!$C$12:$K$21,8),IF(AND($D$4="Weekday",$B$7="afternoon"),VLOOKUP('Simulation Array'!$B437,'Probability Reference Tables '!$C$33:$K$42,8),"ERR"))</f>
        <v>1</v>
      </c>
      <c r="T437">
        <f ca="1">IF(AND($D$4="Weekday",$B$7="morning"),VLOOKUP('Simulation Array'!$B437,'Probability Reference Tables '!$C$12:$K$21,9),IF(AND($D$4="Weekday",$B$7="afternoon"),VLOOKUP('Simulation Array'!$B437,'Probability Reference Tables '!$C$33:$K$42,9),"ERR"))</f>
        <v>3</v>
      </c>
    </row>
    <row r="438" spans="1:20" x14ac:dyDescent="0.2">
      <c r="A438">
        <v>413</v>
      </c>
      <c r="B438" s="1">
        <f t="shared" ca="1" si="30"/>
        <v>0.84394440740294985</v>
      </c>
      <c r="C438" s="1">
        <f t="shared" ca="1" si="30"/>
        <v>0.60155069294210417</v>
      </c>
      <c r="D438" s="1">
        <f t="shared" ca="1" si="30"/>
        <v>0.45029640843393248</v>
      </c>
      <c r="E438" s="1">
        <f t="shared" ca="1" si="30"/>
        <v>4.8492423788366157E-2</v>
      </c>
      <c r="F438" s="1">
        <f t="shared" ca="1" si="30"/>
        <v>0.92779550078334949</v>
      </c>
      <c r="G438" s="1">
        <f t="shared" ca="1" si="30"/>
        <v>0.61265013263401646</v>
      </c>
      <c r="H438" s="1">
        <f t="shared" ca="1" si="30"/>
        <v>4.6233521641906861E-2</v>
      </c>
      <c r="I438" s="1">
        <f t="shared" ca="1" si="30"/>
        <v>0.83822011281699538</v>
      </c>
      <c r="L438">
        <v>413</v>
      </c>
      <c r="M438">
        <f ca="1">IF(AND($D$4="Weekday",$B$7="morning"),VLOOKUP('Simulation Array'!$B438,'Probability Reference Tables '!$C$12:$K$21,2),IF(AND($D$4="Weekday",$B$7="afternoon"),VLOOKUP('Simulation Array'!$B438,'Probability Reference Tables '!$C$33:$K$42,2),"ERR"))</f>
        <v>3</v>
      </c>
      <c r="N438">
        <f ca="1">IF(AND($D$4="Weekday",$B$7="morning"),VLOOKUP('Simulation Array'!$B438,'Probability Reference Tables '!$C$12:$K$21,3),IF(AND($D$4="Weekday",$B$7="afternoon"),VLOOKUP('Simulation Array'!$B438,'Probability Reference Tables '!$C$33:$K$42,3),"ERR"))</f>
        <v>2</v>
      </c>
      <c r="O438">
        <f ca="1">IF(AND($D$4="Weekday",$B$7="morning"),VLOOKUP('Simulation Array'!$B438,'Probability Reference Tables '!$C$12:$K$21,4),IF(AND($D$4="Weekday",$B$7="afternoon"),VLOOKUP('Simulation Array'!$B438,'Probability Reference Tables '!$C$33:$K$42,4),"ERR"))</f>
        <v>5</v>
      </c>
      <c r="P438">
        <f ca="1">IF(AND($D$4="Weekday",$B$7="morning"),VLOOKUP('Simulation Array'!$B438,'Probability Reference Tables '!$C$12:$K$21,5),IF(AND($D$4="Weekday",$B$7="afternoon"),VLOOKUP('Simulation Array'!$B438,'Probability Reference Tables '!$C$33:$K$42,5),"ERR"))</f>
        <v>3</v>
      </c>
      <c r="Q438">
        <f ca="1">IF(AND($D$4="Weekday",$B$7="morning"),VLOOKUP('Simulation Array'!$B438,'Probability Reference Tables '!$C$12:$K$21,6),IF(AND($D$4="Weekday",$B$7="afternoon"),VLOOKUP('Simulation Array'!$B438,'Probability Reference Tables '!$C$33:$K$42,6),"ERR"))</f>
        <v>3</v>
      </c>
      <c r="R438">
        <f ca="1">IF(AND($D$4="Weekday",$B$7="morning"),VLOOKUP('Simulation Array'!$B438,'Probability Reference Tables '!$C$12:$K$21,7),IF(AND($D$4="Weekday",$B$7="afternoon"),VLOOKUP('Simulation Array'!$B438,'Probability Reference Tables '!$C$33:$K$42,7),"ERR"))</f>
        <v>2</v>
      </c>
      <c r="S438">
        <f ca="1">IF(AND($D$4="Weekday",$B$7="morning"),VLOOKUP('Simulation Array'!$B438,'Probability Reference Tables '!$C$12:$K$21,8),IF(AND($D$4="Weekday",$B$7="afternoon"),VLOOKUP('Simulation Array'!$B438,'Probability Reference Tables '!$C$33:$K$42,8),"ERR"))</f>
        <v>1</v>
      </c>
      <c r="T438">
        <f ca="1">IF(AND($D$4="Weekday",$B$7="morning"),VLOOKUP('Simulation Array'!$B438,'Probability Reference Tables '!$C$12:$K$21,9),IF(AND($D$4="Weekday",$B$7="afternoon"),VLOOKUP('Simulation Array'!$B438,'Probability Reference Tables '!$C$33:$K$42,9),"ERR"))</f>
        <v>10</v>
      </c>
    </row>
    <row r="439" spans="1:20" x14ac:dyDescent="0.2">
      <c r="A439">
        <v>414</v>
      </c>
      <c r="B439" s="1">
        <f t="shared" ca="1" si="30"/>
        <v>0.33304988017355575</v>
      </c>
      <c r="C439" s="1">
        <f t="shared" ca="1" si="30"/>
        <v>0.7908553038387981</v>
      </c>
      <c r="D439" s="1">
        <f t="shared" ca="1" si="30"/>
        <v>9.8735460197974745E-2</v>
      </c>
      <c r="E439" s="1">
        <f t="shared" ca="1" si="30"/>
        <v>0.99345461392768142</v>
      </c>
      <c r="F439" s="1">
        <f t="shared" ca="1" si="30"/>
        <v>0.32942234101447265</v>
      </c>
      <c r="G439" s="1">
        <f t="shared" ca="1" si="30"/>
        <v>1.9975609374862535E-2</v>
      </c>
      <c r="H439" s="1">
        <f t="shared" ca="1" si="30"/>
        <v>0.52139998762836326</v>
      </c>
      <c r="I439" s="1">
        <f t="shared" ca="1" si="30"/>
        <v>3.7801524338823445E-2</v>
      </c>
      <c r="L439">
        <v>414</v>
      </c>
      <c r="M439">
        <f ca="1">IF(AND($D$4="Weekday",$B$7="morning"),VLOOKUP('Simulation Array'!$B439,'Probability Reference Tables '!$C$12:$K$21,2),IF(AND($D$4="Weekday",$B$7="afternoon"),VLOOKUP('Simulation Array'!$B439,'Probability Reference Tables '!$C$33:$K$42,2),"ERR"))</f>
        <v>1</v>
      </c>
      <c r="N439">
        <f ca="1">IF(AND($D$4="Weekday",$B$7="morning"),VLOOKUP('Simulation Array'!$B439,'Probability Reference Tables '!$C$12:$K$21,3),IF(AND($D$4="Weekday",$B$7="afternoon"),VLOOKUP('Simulation Array'!$B439,'Probability Reference Tables '!$C$33:$K$42,3),"ERR"))</f>
        <v>1</v>
      </c>
      <c r="O439">
        <f ca="1">IF(AND($D$4="Weekday",$B$7="morning"),VLOOKUP('Simulation Array'!$B439,'Probability Reference Tables '!$C$12:$K$21,4),IF(AND($D$4="Weekday",$B$7="afternoon"),VLOOKUP('Simulation Array'!$B439,'Probability Reference Tables '!$C$33:$K$42,4),"ERR"))</f>
        <v>2</v>
      </c>
      <c r="P439">
        <f ca="1">IF(AND($D$4="Weekday",$B$7="morning"),VLOOKUP('Simulation Array'!$B439,'Probability Reference Tables '!$C$12:$K$21,5),IF(AND($D$4="Weekday",$B$7="afternoon"),VLOOKUP('Simulation Array'!$B439,'Probability Reference Tables '!$C$33:$K$42,5),"ERR"))</f>
        <v>1</v>
      </c>
      <c r="Q439">
        <f ca="1">IF(AND($D$4="Weekday",$B$7="morning"),VLOOKUP('Simulation Array'!$B439,'Probability Reference Tables '!$C$12:$K$21,6),IF(AND($D$4="Weekday",$B$7="afternoon"),VLOOKUP('Simulation Array'!$B439,'Probability Reference Tables '!$C$33:$K$42,6),"ERR"))</f>
        <v>1</v>
      </c>
      <c r="R439">
        <f ca="1">IF(AND($D$4="Weekday",$B$7="morning"),VLOOKUP('Simulation Array'!$B439,'Probability Reference Tables '!$C$12:$K$21,7),IF(AND($D$4="Weekday",$B$7="afternoon"),VLOOKUP('Simulation Array'!$B439,'Probability Reference Tables '!$C$33:$K$42,7),"ERR"))</f>
        <v>1</v>
      </c>
      <c r="S439">
        <f ca="1">IF(AND($D$4="Weekday",$B$7="morning"),VLOOKUP('Simulation Array'!$B439,'Probability Reference Tables '!$C$12:$K$21,8),IF(AND($D$4="Weekday",$B$7="afternoon"),VLOOKUP('Simulation Array'!$B439,'Probability Reference Tables '!$C$33:$K$42,8),"ERR"))</f>
        <v>1</v>
      </c>
      <c r="T439">
        <f ca="1">IF(AND($D$4="Weekday",$B$7="morning"),VLOOKUP('Simulation Array'!$B439,'Probability Reference Tables '!$C$12:$K$21,9),IF(AND($D$4="Weekday",$B$7="afternoon"),VLOOKUP('Simulation Array'!$B439,'Probability Reference Tables '!$C$33:$K$42,9),"ERR"))</f>
        <v>2</v>
      </c>
    </row>
    <row r="440" spans="1:20" x14ac:dyDescent="0.2">
      <c r="A440">
        <v>415</v>
      </c>
      <c r="B440" s="1">
        <f t="shared" ca="1" si="30"/>
        <v>0.63873412406262364</v>
      </c>
      <c r="C440" s="1">
        <f t="shared" ca="1" si="30"/>
        <v>0.36716839913340138</v>
      </c>
      <c r="D440" s="1">
        <f t="shared" ca="1" si="30"/>
        <v>0.11492536783239371</v>
      </c>
      <c r="E440" s="1">
        <f t="shared" ca="1" si="30"/>
        <v>0.7695130450067772</v>
      </c>
      <c r="F440" s="1">
        <f t="shared" ca="1" si="30"/>
        <v>0.74596729278035934</v>
      </c>
      <c r="G440" s="1">
        <f t="shared" ca="1" si="30"/>
        <v>0.12202097369409159</v>
      </c>
      <c r="H440" s="1">
        <f t="shared" ca="1" si="30"/>
        <v>0.93597534906033863</v>
      </c>
      <c r="I440" s="1">
        <f t="shared" ca="1" si="30"/>
        <v>0.83683482928612707</v>
      </c>
      <c r="L440">
        <v>415</v>
      </c>
      <c r="M440">
        <f ca="1">IF(AND($D$4="Weekday",$B$7="morning"),VLOOKUP('Simulation Array'!$B440,'Probability Reference Tables '!$C$12:$K$21,2),IF(AND($D$4="Weekday",$B$7="afternoon"),VLOOKUP('Simulation Array'!$B440,'Probability Reference Tables '!$C$33:$K$42,2),"ERR"))</f>
        <v>2</v>
      </c>
      <c r="N440">
        <f ca="1">IF(AND($D$4="Weekday",$B$7="morning"),VLOOKUP('Simulation Array'!$B440,'Probability Reference Tables '!$C$12:$K$21,3),IF(AND($D$4="Weekday",$B$7="afternoon"),VLOOKUP('Simulation Array'!$B440,'Probability Reference Tables '!$C$33:$K$42,3),"ERR"))</f>
        <v>1</v>
      </c>
      <c r="O440">
        <f ca="1">IF(AND($D$4="Weekday",$B$7="morning"),VLOOKUP('Simulation Array'!$B440,'Probability Reference Tables '!$C$12:$K$21,4),IF(AND($D$4="Weekday",$B$7="afternoon"),VLOOKUP('Simulation Array'!$B440,'Probability Reference Tables '!$C$33:$K$42,4),"ERR"))</f>
        <v>3</v>
      </c>
      <c r="P440">
        <f ca="1">IF(AND($D$4="Weekday",$B$7="morning"),VLOOKUP('Simulation Array'!$B440,'Probability Reference Tables '!$C$12:$K$21,5),IF(AND($D$4="Weekday",$B$7="afternoon"),VLOOKUP('Simulation Array'!$B440,'Probability Reference Tables '!$C$33:$K$42,5),"ERR"))</f>
        <v>2</v>
      </c>
      <c r="Q440">
        <f ca="1">IF(AND($D$4="Weekday",$B$7="morning"),VLOOKUP('Simulation Array'!$B440,'Probability Reference Tables '!$C$12:$K$21,6),IF(AND($D$4="Weekday",$B$7="afternoon"),VLOOKUP('Simulation Array'!$B440,'Probability Reference Tables '!$C$33:$K$42,6),"ERR"))</f>
        <v>2</v>
      </c>
      <c r="R440">
        <f ca="1">IF(AND($D$4="Weekday",$B$7="morning"),VLOOKUP('Simulation Array'!$B440,'Probability Reference Tables '!$C$12:$K$21,7),IF(AND($D$4="Weekday",$B$7="afternoon"),VLOOKUP('Simulation Array'!$B440,'Probability Reference Tables '!$C$33:$K$42,7),"ERR"))</f>
        <v>1</v>
      </c>
      <c r="S440">
        <f ca="1">IF(AND($D$4="Weekday",$B$7="morning"),VLOOKUP('Simulation Array'!$B440,'Probability Reference Tables '!$C$12:$K$21,8),IF(AND($D$4="Weekday",$B$7="afternoon"),VLOOKUP('Simulation Array'!$B440,'Probability Reference Tables '!$C$33:$K$42,8),"ERR"))</f>
        <v>1</v>
      </c>
      <c r="T440">
        <f ca="1">IF(AND($D$4="Weekday",$B$7="morning"),VLOOKUP('Simulation Array'!$B440,'Probability Reference Tables '!$C$12:$K$21,9),IF(AND($D$4="Weekday",$B$7="afternoon"),VLOOKUP('Simulation Array'!$B440,'Probability Reference Tables '!$C$33:$K$42,9),"ERR"))</f>
        <v>6</v>
      </c>
    </row>
    <row r="441" spans="1:20" x14ac:dyDescent="0.2">
      <c r="A441">
        <v>416</v>
      </c>
      <c r="B441" s="1">
        <f t="shared" ca="1" si="30"/>
        <v>0.24916703355853764</v>
      </c>
      <c r="C441" s="1">
        <f t="shared" ca="1" si="30"/>
        <v>0.13826973679270349</v>
      </c>
      <c r="D441" s="1">
        <f t="shared" ca="1" si="30"/>
        <v>0.37354507018593952</v>
      </c>
      <c r="E441" s="1">
        <f t="shared" ca="1" si="30"/>
        <v>3.6232310080000829E-2</v>
      </c>
      <c r="F441" s="1">
        <f t="shared" ca="1" si="30"/>
        <v>0.20025138247258933</v>
      </c>
      <c r="G441" s="1">
        <f t="shared" ca="1" si="30"/>
        <v>0.65337887792882521</v>
      </c>
      <c r="H441" s="1">
        <f t="shared" ca="1" si="30"/>
        <v>0.66768076322575975</v>
      </c>
      <c r="I441" s="1">
        <f t="shared" ca="1" si="30"/>
        <v>0.17567686501093593</v>
      </c>
      <c r="L441">
        <v>416</v>
      </c>
      <c r="M441">
        <f ca="1">IF(AND($D$4="Weekday",$B$7="morning"),VLOOKUP('Simulation Array'!$B441,'Probability Reference Tables '!$C$12:$K$21,2),IF(AND($D$4="Weekday",$B$7="afternoon"),VLOOKUP('Simulation Array'!$B441,'Probability Reference Tables '!$C$33:$K$42,2),"ERR"))</f>
        <v>1</v>
      </c>
      <c r="N441">
        <f ca="1">IF(AND($D$4="Weekday",$B$7="morning"),VLOOKUP('Simulation Array'!$B441,'Probability Reference Tables '!$C$12:$K$21,3),IF(AND($D$4="Weekday",$B$7="afternoon"),VLOOKUP('Simulation Array'!$B441,'Probability Reference Tables '!$C$33:$K$42,3),"ERR"))</f>
        <v>1</v>
      </c>
      <c r="O441">
        <f ca="1">IF(AND($D$4="Weekday",$B$7="morning"),VLOOKUP('Simulation Array'!$B441,'Probability Reference Tables '!$C$12:$K$21,4),IF(AND($D$4="Weekday",$B$7="afternoon"),VLOOKUP('Simulation Array'!$B441,'Probability Reference Tables '!$C$33:$K$42,4),"ERR"))</f>
        <v>1</v>
      </c>
      <c r="P441">
        <f ca="1">IF(AND($D$4="Weekday",$B$7="morning"),VLOOKUP('Simulation Array'!$B441,'Probability Reference Tables '!$C$12:$K$21,5),IF(AND($D$4="Weekday",$B$7="afternoon"),VLOOKUP('Simulation Array'!$B441,'Probability Reference Tables '!$C$33:$K$42,5),"ERR"))</f>
        <v>1</v>
      </c>
      <c r="Q441">
        <f ca="1">IF(AND($D$4="Weekday",$B$7="morning"),VLOOKUP('Simulation Array'!$B441,'Probability Reference Tables '!$C$12:$K$21,6),IF(AND($D$4="Weekday",$B$7="afternoon"),VLOOKUP('Simulation Array'!$B441,'Probability Reference Tables '!$C$33:$K$42,6),"ERR"))</f>
        <v>1</v>
      </c>
      <c r="R441">
        <f ca="1">IF(AND($D$4="Weekday",$B$7="morning"),VLOOKUP('Simulation Array'!$B441,'Probability Reference Tables '!$C$12:$K$21,7),IF(AND($D$4="Weekday",$B$7="afternoon"),VLOOKUP('Simulation Array'!$B441,'Probability Reference Tables '!$C$33:$K$42,7),"ERR"))</f>
        <v>1</v>
      </c>
      <c r="S441">
        <f ca="1">IF(AND($D$4="Weekday",$B$7="morning"),VLOOKUP('Simulation Array'!$B441,'Probability Reference Tables '!$C$12:$K$21,8),IF(AND($D$4="Weekday",$B$7="afternoon"),VLOOKUP('Simulation Array'!$B441,'Probability Reference Tables '!$C$33:$K$42,8),"ERR"))</f>
        <v>1</v>
      </c>
      <c r="T441">
        <f ca="1">IF(AND($D$4="Weekday",$B$7="morning"),VLOOKUP('Simulation Array'!$B441,'Probability Reference Tables '!$C$12:$K$21,9),IF(AND($D$4="Weekday",$B$7="afternoon"),VLOOKUP('Simulation Array'!$B441,'Probability Reference Tables '!$C$33:$K$42,9),"ERR"))</f>
        <v>1</v>
      </c>
    </row>
    <row r="442" spans="1:20" x14ac:dyDescent="0.2">
      <c r="A442">
        <v>417</v>
      </c>
      <c r="B442" s="1">
        <f t="shared" ca="1" si="30"/>
        <v>0.53177695795986724</v>
      </c>
      <c r="C442" s="1">
        <f t="shared" ca="1" si="30"/>
        <v>3.5287126991430107E-3</v>
      </c>
      <c r="D442" s="1">
        <f t="shared" ca="1" si="30"/>
        <v>4.0952503662670892E-2</v>
      </c>
      <c r="E442" s="1">
        <f t="shared" ca="1" si="30"/>
        <v>0.14733904438692047</v>
      </c>
      <c r="F442" s="1">
        <f t="shared" ca="1" si="30"/>
        <v>0.73777120501371019</v>
      </c>
      <c r="G442" s="1">
        <f t="shared" ca="1" si="30"/>
        <v>0.79382205125220562</v>
      </c>
      <c r="H442" s="1">
        <f t="shared" ca="1" si="30"/>
        <v>0.60772919420212956</v>
      </c>
      <c r="I442" s="1">
        <f t="shared" ca="1" si="30"/>
        <v>0.56568929460338124</v>
      </c>
      <c r="L442">
        <v>417</v>
      </c>
      <c r="M442">
        <f ca="1">IF(AND($D$4="Weekday",$B$7="morning"),VLOOKUP('Simulation Array'!$B442,'Probability Reference Tables '!$C$12:$K$21,2),IF(AND($D$4="Weekday",$B$7="afternoon"),VLOOKUP('Simulation Array'!$B442,'Probability Reference Tables '!$C$33:$K$42,2),"ERR"))</f>
        <v>2</v>
      </c>
      <c r="N442">
        <f ca="1">IF(AND($D$4="Weekday",$B$7="morning"),VLOOKUP('Simulation Array'!$B442,'Probability Reference Tables '!$C$12:$K$21,3),IF(AND($D$4="Weekday",$B$7="afternoon"),VLOOKUP('Simulation Array'!$B442,'Probability Reference Tables '!$C$33:$K$42,3),"ERR"))</f>
        <v>1</v>
      </c>
      <c r="O442">
        <f ca="1">IF(AND($D$4="Weekday",$B$7="morning"),VLOOKUP('Simulation Array'!$B442,'Probability Reference Tables '!$C$12:$K$21,4),IF(AND($D$4="Weekday",$B$7="afternoon"),VLOOKUP('Simulation Array'!$B442,'Probability Reference Tables '!$C$33:$K$42,4),"ERR"))</f>
        <v>3</v>
      </c>
      <c r="P442">
        <f ca="1">IF(AND($D$4="Weekday",$B$7="morning"),VLOOKUP('Simulation Array'!$B442,'Probability Reference Tables '!$C$12:$K$21,5),IF(AND($D$4="Weekday",$B$7="afternoon"),VLOOKUP('Simulation Array'!$B442,'Probability Reference Tables '!$C$33:$K$42,5),"ERR"))</f>
        <v>2</v>
      </c>
      <c r="Q442">
        <f ca="1">IF(AND($D$4="Weekday",$B$7="morning"),VLOOKUP('Simulation Array'!$B442,'Probability Reference Tables '!$C$12:$K$21,6),IF(AND($D$4="Weekday",$B$7="afternoon"),VLOOKUP('Simulation Array'!$B442,'Probability Reference Tables '!$C$33:$K$42,6),"ERR"))</f>
        <v>2</v>
      </c>
      <c r="R442">
        <f ca="1">IF(AND($D$4="Weekday",$B$7="morning"),VLOOKUP('Simulation Array'!$B442,'Probability Reference Tables '!$C$12:$K$21,7),IF(AND($D$4="Weekday",$B$7="afternoon"),VLOOKUP('Simulation Array'!$B442,'Probability Reference Tables '!$C$33:$K$42,7),"ERR"))</f>
        <v>1</v>
      </c>
      <c r="S442">
        <f ca="1">IF(AND($D$4="Weekday",$B$7="morning"),VLOOKUP('Simulation Array'!$B442,'Probability Reference Tables '!$C$12:$K$21,8),IF(AND($D$4="Weekday",$B$7="afternoon"),VLOOKUP('Simulation Array'!$B442,'Probability Reference Tables '!$C$33:$K$42,8),"ERR"))</f>
        <v>1</v>
      </c>
      <c r="T442">
        <f ca="1">IF(AND($D$4="Weekday",$B$7="morning"),VLOOKUP('Simulation Array'!$B442,'Probability Reference Tables '!$C$12:$K$21,9),IF(AND($D$4="Weekday",$B$7="afternoon"),VLOOKUP('Simulation Array'!$B442,'Probability Reference Tables '!$C$33:$K$42,9),"ERR"))</f>
        <v>5</v>
      </c>
    </row>
    <row r="443" spans="1:20" x14ac:dyDescent="0.2">
      <c r="A443">
        <v>418</v>
      </c>
      <c r="B443" s="1">
        <f t="shared" ref="B443:I458" ca="1" si="31">RAND()</f>
        <v>0.13569534529981853</v>
      </c>
      <c r="C443" s="1">
        <f t="shared" ca="1" si="31"/>
        <v>0.74725218650914371</v>
      </c>
      <c r="D443" s="1">
        <f t="shared" ca="1" si="31"/>
        <v>0.75532096910825186</v>
      </c>
      <c r="E443" s="1">
        <f t="shared" ca="1" si="31"/>
        <v>0.13907952811561541</v>
      </c>
      <c r="F443" s="1">
        <f t="shared" ca="1" si="31"/>
        <v>0.87263157767125787</v>
      </c>
      <c r="G443" s="1">
        <f t="shared" ca="1" si="31"/>
        <v>6.5339953055656763E-2</v>
      </c>
      <c r="H443" s="1">
        <f t="shared" ca="1" si="31"/>
        <v>0.99923958013706027</v>
      </c>
      <c r="I443" s="1">
        <f t="shared" ca="1" si="31"/>
        <v>0.88034512591964764</v>
      </c>
      <c r="L443">
        <v>418</v>
      </c>
      <c r="M443">
        <f ca="1">IF(AND($D$4="Weekday",$B$7="morning"),VLOOKUP('Simulation Array'!$B443,'Probability Reference Tables '!$C$12:$K$21,2),IF(AND($D$4="Weekday",$B$7="afternoon"),VLOOKUP('Simulation Array'!$B443,'Probability Reference Tables '!$C$33:$K$42,2),"ERR"))</f>
        <v>1</v>
      </c>
      <c r="N443">
        <f ca="1">IF(AND($D$4="Weekday",$B$7="morning"),VLOOKUP('Simulation Array'!$B443,'Probability Reference Tables '!$C$12:$K$21,3),IF(AND($D$4="Weekday",$B$7="afternoon"),VLOOKUP('Simulation Array'!$B443,'Probability Reference Tables '!$C$33:$K$42,3),"ERR"))</f>
        <v>1</v>
      </c>
      <c r="O443">
        <f ca="1">IF(AND($D$4="Weekday",$B$7="morning"),VLOOKUP('Simulation Array'!$B443,'Probability Reference Tables '!$C$12:$K$21,4),IF(AND($D$4="Weekday",$B$7="afternoon"),VLOOKUP('Simulation Array'!$B443,'Probability Reference Tables '!$C$33:$K$42,4),"ERR"))</f>
        <v>1</v>
      </c>
      <c r="P443">
        <f ca="1">IF(AND($D$4="Weekday",$B$7="morning"),VLOOKUP('Simulation Array'!$B443,'Probability Reference Tables '!$C$12:$K$21,5),IF(AND($D$4="Weekday",$B$7="afternoon"),VLOOKUP('Simulation Array'!$B443,'Probability Reference Tables '!$C$33:$K$42,5),"ERR"))</f>
        <v>1</v>
      </c>
      <c r="Q443">
        <f ca="1">IF(AND($D$4="Weekday",$B$7="morning"),VLOOKUP('Simulation Array'!$B443,'Probability Reference Tables '!$C$12:$K$21,6),IF(AND($D$4="Weekday",$B$7="afternoon"),VLOOKUP('Simulation Array'!$B443,'Probability Reference Tables '!$C$33:$K$42,6),"ERR"))</f>
        <v>1</v>
      </c>
      <c r="R443">
        <f ca="1">IF(AND($D$4="Weekday",$B$7="morning"),VLOOKUP('Simulation Array'!$B443,'Probability Reference Tables '!$C$12:$K$21,7),IF(AND($D$4="Weekday",$B$7="afternoon"),VLOOKUP('Simulation Array'!$B443,'Probability Reference Tables '!$C$33:$K$42,7),"ERR"))</f>
        <v>1</v>
      </c>
      <c r="S443">
        <f ca="1">IF(AND($D$4="Weekday",$B$7="morning"),VLOOKUP('Simulation Array'!$B443,'Probability Reference Tables '!$C$12:$K$21,8),IF(AND($D$4="Weekday",$B$7="afternoon"),VLOOKUP('Simulation Array'!$B443,'Probability Reference Tables '!$C$33:$K$42,8),"ERR"))</f>
        <v>1</v>
      </c>
      <c r="T443">
        <f ca="1">IF(AND($D$4="Weekday",$B$7="morning"),VLOOKUP('Simulation Array'!$B443,'Probability Reference Tables '!$C$12:$K$21,9),IF(AND($D$4="Weekday",$B$7="afternoon"),VLOOKUP('Simulation Array'!$B443,'Probability Reference Tables '!$C$33:$K$42,9),"ERR"))</f>
        <v>0</v>
      </c>
    </row>
    <row r="444" spans="1:20" x14ac:dyDescent="0.2">
      <c r="A444">
        <v>419</v>
      </c>
      <c r="B444" s="1">
        <f t="shared" ca="1" si="31"/>
        <v>0.48189177152941687</v>
      </c>
      <c r="C444" s="1">
        <f t="shared" ca="1" si="31"/>
        <v>0.65844502880762568</v>
      </c>
      <c r="D444" s="1">
        <f t="shared" ca="1" si="31"/>
        <v>0.30813448579108382</v>
      </c>
      <c r="E444" s="1">
        <f t="shared" ca="1" si="31"/>
        <v>0.53906608991140936</v>
      </c>
      <c r="F444" s="1">
        <f t="shared" ca="1" si="31"/>
        <v>1.0246410397235728E-2</v>
      </c>
      <c r="G444" s="1">
        <f t="shared" ca="1" si="31"/>
        <v>0.41044448111241938</v>
      </c>
      <c r="H444" s="1">
        <f t="shared" ca="1" si="31"/>
        <v>0.52294173860339666</v>
      </c>
      <c r="I444" s="1">
        <f t="shared" ca="1" si="31"/>
        <v>0.53611256362921045</v>
      </c>
      <c r="L444">
        <v>419</v>
      </c>
      <c r="M444">
        <f ca="1">IF(AND($D$4="Weekday",$B$7="morning"),VLOOKUP('Simulation Array'!$B444,'Probability Reference Tables '!$C$12:$K$21,2),IF(AND($D$4="Weekday",$B$7="afternoon"),VLOOKUP('Simulation Array'!$B444,'Probability Reference Tables '!$C$33:$K$42,2),"ERR"))</f>
        <v>2</v>
      </c>
      <c r="N444">
        <f ca="1">IF(AND($D$4="Weekday",$B$7="morning"),VLOOKUP('Simulation Array'!$B444,'Probability Reference Tables '!$C$12:$K$21,3),IF(AND($D$4="Weekday",$B$7="afternoon"),VLOOKUP('Simulation Array'!$B444,'Probability Reference Tables '!$C$33:$K$42,3),"ERR"))</f>
        <v>1</v>
      </c>
      <c r="O444">
        <f ca="1">IF(AND($D$4="Weekday",$B$7="morning"),VLOOKUP('Simulation Array'!$B444,'Probability Reference Tables '!$C$12:$K$21,4),IF(AND($D$4="Weekday",$B$7="afternoon"),VLOOKUP('Simulation Array'!$B444,'Probability Reference Tables '!$C$33:$K$42,4),"ERR"))</f>
        <v>3</v>
      </c>
      <c r="P444">
        <f ca="1">IF(AND($D$4="Weekday",$B$7="morning"),VLOOKUP('Simulation Array'!$B444,'Probability Reference Tables '!$C$12:$K$21,5),IF(AND($D$4="Weekday",$B$7="afternoon"),VLOOKUP('Simulation Array'!$B444,'Probability Reference Tables '!$C$33:$K$42,5),"ERR"))</f>
        <v>2</v>
      </c>
      <c r="Q444">
        <f ca="1">IF(AND($D$4="Weekday",$B$7="morning"),VLOOKUP('Simulation Array'!$B444,'Probability Reference Tables '!$C$12:$K$21,6),IF(AND($D$4="Weekday",$B$7="afternoon"),VLOOKUP('Simulation Array'!$B444,'Probability Reference Tables '!$C$33:$K$42,6),"ERR"))</f>
        <v>2</v>
      </c>
      <c r="R444">
        <f ca="1">IF(AND($D$4="Weekday",$B$7="morning"),VLOOKUP('Simulation Array'!$B444,'Probability Reference Tables '!$C$12:$K$21,7),IF(AND($D$4="Weekday",$B$7="afternoon"),VLOOKUP('Simulation Array'!$B444,'Probability Reference Tables '!$C$33:$K$42,7),"ERR"))</f>
        <v>1</v>
      </c>
      <c r="S444">
        <f ca="1">IF(AND($D$4="Weekday",$B$7="morning"),VLOOKUP('Simulation Array'!$B444,'Probability Reference Tables '!$C$12:$K$21,8),IF(AND($D$4="Weekday",$B$7="afternoon"),VLOOKUP('Simulation Array'!$B444,'Probability Reference Tables '!$C$33:$K$42,8),"ERR"))</f>
        <v>1</v>
      </c>
      <c r="T444">
        <f ca="1">IF(AND($D$4="Weekday",$B$7="morning"),VLOOKUP('Simulation Array'!$B444,'Probability Reference Tables '!$C$12:$K$21,9),IF(AND($D$4="Weekday",$B$7="afternoon"),VLOOKUP('Simulation Array'!$B444,'Probability Reference Tables '!$C$33:$K$42,9),"ERR"))</f>
        <v>5</v>
      </c>
    </row>
    <row r="445" spans="1:20" x14ac:dyDescent="0.2">
      <c r="A445">
        <v>420</v>
      </c>
      <c r="B445" s="1">
        <f t="shared" ca="1" si="31"/>
        <v>0.11198318360511794</v>
      </c>
      <c r="C445" s="1">
        <f t="shared" ca="1" si="31"/>
        <v>0.376917297389738</v>
      </c>
      <c r="D445" s="1">
        <f t="shared" ca="1" si="31"/>
        <v>0.85412566048036376</v>
      </c>
      <c r="E445" s="1">
        <f t="shared" ca="1" si="31"/>
        <v>0.39201408994218068</v>
      </c>
      <c r="F445" s="1">
        <f t="shared" ca="1" si="31"/>
        <v>0.17018672809944824</v>
      </c>
      <c r="G445" s="1">
        <f t="shared" ca="1" si="31"/>
        <v>0.76213723527826527</v>
      </c>
      <c r="H445" s="1">
        <f t="shared" ca="1" si="31"/>
        <v>4.2168369958673013E-2</v>
      </c>
      <c r="I445" s="1">
        <f t="shared" ca="1" si="31"/>
        <v>0.31213887031804188</v>
      </c>
      <c r="L445">
        <v>420</v>
      </c>
      <c r="M445">
        <f ca="1">IF(AND($D$4="Weekday",$B$7="morning"),VLOOKUP('Simulation Array'!$B445,'Probability Reference Tables '!$C$12:$K$21,2),IF(AND($D$4="Weekday",$B$7="afternoon"),VLOOKUP('Simulation Array'!$B445,'Probability Reference Tables '!$C$33:$K$42,2),"ERR"))</f>
        <v>1</v>
      </c>
      <c r="N445">
        <f ca="1">IF(AND($D$4="Weekday",$B$7="morning"),VLOOKUP('Simulation Array'!$B445,'Probability Reference Tables '!$C$12:$K$21,3),IF(AND($D$4="Weekday",$B$7="afternoon"),VLOOKUP('Simulation Array'!$B445,'Probability Reference Tables '!$C$33:$K$42,3),"ERR"))</f>
        <v>1</v>
      </c>
      <c r="O445">
        <f ca="1">IF(AND($D$4="Weekday",$B$7="morning"),VLOOKUP('Simulation Array'!$B445,'Probability Reference Tables '!$C$12:$K$21,4),IF(AND($D$4="Weekday",$B$7="afternoon"),VLOOKUP('Simulation Array'!$B445,'Probability Reference Tables '!$C$33:$K$42,4),"ERR"))</f>
        <v>1</v>
      </c>
      <c r="P445">
        <f ca="1">IF(AND($D$4="Weekday",$B$7="morning"),VLOOKUP('Simulation Array'!$B445,'Probability Reference Tables '!$C$12:$K$21,5),IF(AND($D$4="Weekday",$B$7="afternoon"),VLOOKUP('Simulation Array'!$B445,'Probability Reference Tables '!$C$33:$K$42,5),"ERR"))</f>
        <v>1</v>
      </c>
      <c r="Q445">
        <f ca="1">IF(AND($D$4="Weekday",$B$7="morning"),VLOOKUP('Simulation Array'!$B445,'Probability Reference Tables '!$C$12:$K$21,6),IF(AND($D$4="Weekday",$B$7="afternoon"),VLOOKUP('Simulation Array'!$B445,'Probability Reference Tables '!$C$33:$K$42,6),"ERR"))</f>
        <v>1</v>
      </c>
      <c r="R445">
        <f ca="1">IF(AND($D$4="Weekday",$B$7="morning"),VLOOKUP('Simulation Array'!$B445,'Probability Reference Tables '!$C$12:$K$21,7),IF(AND($D$4="Weekday",$B$7="afternoon"),VLOOKUP('Simulation Array'!$B445,'Probability Reference Tables '!$C$33:$K$42,7),"ERR"))</f>
        <v>1</v>
      </c>
      <c r="S445">
        <f ca="1">IF(AND($D$4="Weekday",$B$7="morning"),VLOOKUP('Simulation Array'!$B445,'Probability Reference Tables '!$C$12:$K$21,8),IF(AND($D$4="Weekday",$B$7="afternoon"),VLOOKUP('Simulation Array'!$B445,'Probability Reference Tables '!$C$33:$K$42,8),"ERR"))</f>
        <v>1</v>
      </c>
      <c r="T445">
        <f ca="1">IF(AND($D$4="Weekday",$B$7="morning"),VLOOKUP('Simulation Array'!$B445,'Probability Reference Tables '!$C$12:$K$21,9),IF(AND($D$4="Weekday",$B$7="afternoon"),VLOOKUP('Simulation Array'!$B445,'Probability Reference Tables '!$C$33:$K$42,9),"ERR"))</f>
        <v>0</v>
      </c>
    </row>
    <row r="446" spans="1:20" x14ac:dyDescent="0.2">
      <c r="A446">
        <v>421</v>
      </c>
      <c r="B446" s="1">
        <f t="shared" ca="1" si="31"/>
        <v>0.42130128028681446</v>
      </c>
      <c r="C446" s="1">
        <f t="shared" ca="1" si="31"/>
        <v>0.54442020521948031</v>
      </c>
      <c r="D446" s="1">
        <f t="shared" ca="1" si="31"/>
        <v>0.51262858275629297</v>
      </c>
      <c r="E446" s="1">
        <f t="shared" ca="1" si="31"/>
        <v>0.46813978547104185</v>
      </c>
      <c r="F446" s="1">
        <f t="shared" ca="1" si="31"/>
        <v>7.89689694170288E-2</v>
      </c>
      <c r="G446" s="1">
        <f t="shared" ca="1" si="31"/>
        <v>0.7852589685589576</v>
      </c>
      <c r="H446" s="1">
        <f t="shared" ca="1" si="31"/>
        <v>0.27894770596309837</v>
      </c>
      <c r="I446" s="1">
        <f t="shared" ca="1" si="31"/>
        <v>0.39352441832387697</v>
      </c>
      <c r="L446">
        <v>421</v>
      </c>
      <c r="M446">
        <f ca="1">IF(AND($D$4="Weekday",$B$7="morning"),VLOOKUP('Simulation Array'!$B446,'Probability Reference Tables '!$C$12:$K$21,2),IF(AND($D$4="Weekday",$B$7="afternoon"),VLOOKUP('Simulation Array'!$B446,'Probability Reference Tables '!$C$33:$K$42,2),"ERR"))</f>
        <v>1</v>
      </c>
      <c r="N446">
        <f ca="1">IF(AND($D$4="Weekday",$B$7="morning"),VLOOKUP('Simulation Array'!$B446,'Probability Reference Tables '!$C$12:$K$21,3),IF(AND($D$4="Weekday",$B$7="afternoon"),VLOOKUP('Simulation Array'!$B446,'Probability Reference Tables '!$C$33:$K$42,3),"ERR"))</f>
        <v>1</v>
      </c>
      <c r="O446">
        <f ca="1">IF(AND($D$4="Weekday",$B$7="morning"),VLOOKUP('Simulation Array'!$B446,'Probability Reference Tables '!$C$12:$K$21,4),IF(AND($D$4="Weekday",$B$7="afternoon"),VLOOKUP('Simulation Array'!$B446,'Probability Reference Tables '!$C$33:$K$42,4),"ERR"))</f>
        <v>2</v>
      </c>
      <c r="P446">
        <f ca="1">IF(AND($D$4="Weekday",$B$7="morning"),VLOOKUP('Simulation Array'!$B446,'Probability Reference Tables '!$C$12:$K$21,5),IF(AND($D$4="Weekday",$B$7="afternoon"),VLOOKUP('Simulation Array'!$B446,'Probability Reference Tables '!$C$33:$K$42,5),"ERR"))</f>
        <v>1</v>
      </c>
      <c r="Q446">
        <f ca="1">IF(AND($D$4="Weekday",$B$7="morning"),VLOOKUP('Simulation Array'!$B446,'Probability Reference Tables '!$C$12:$K$21,6),IF(AND($D$4="Weekday",$B$7="afternoon"),VLOOKUP('Simulation Array'!$B446,'Probability Reference Tables '!$C$33:$K$42,6),"ERR"))</f>
        <v>1</v>
      </c>
      <c r="R446">
        <f ca="1">IF(AND($D$4="Weekday",$B$7="morning"),VLOOKUP('Simulation Array'!$B446,'Probability Reference Tables '!$C$12:$K$21,7),IF(AND($D$4="Weekday",$B$7="afternoon"),VLOOKUP('Simulation Array'!$B446,'Probability Reference Tables '!$C$33:$K$42,7),"ERR"))</f>
        <v>1</v>
      </c>
      <c r="S446">
        <f ca="1">IF(AND($D$4="Weekday",$B$7="morning"),VLOOKUP('Simulation Array'!$B446,'Probability Reference Tables '!$C$12:$K$21,8),IF(AND($D$4="Weekday",$B$7="afternoon"),VLOOKUP('Simulation Array'!$B446,'Probability Reference Tables '!$C$33:$K$42,8),"ERR"))</f>
        <v>1</v>
      </c>
      <c r="T446">
        <f ca="1">IF(AND($D$4="Weekday",$B$7="morning"),VLOOKUP('Simulation Array'!$B446,'Probability Reference Tables '!$C$12:$K$21,9),IF(AND($D$4="Weekday",$B$7="afternoon"),VLOOKUP('Simulation Array'!$B446,'Probability Reference Tables '!$C$33:$K$42,9),"ERR"))</f>
        <v>3</v>
      </c>
    </row>
    <row r="447" spans="1:20" x14ac:dyDescent="0.2">
      <c r="A447">
        <v>422</v>
      </c>
      <c r="B447" s="1">
        <f t="shared" ca="1" si="31"/>
        <v>0.73655121100266907</v>
      </c>
      <c r="C447" s="1">
        <f t="shared" ca="1" si="31"/>
        <v>0.70155391720838411</v>
      </c>
      <c r="D447" s="1">
        <f t="shared" ca="1" si="31"/>
        <v>0.24604599877669597</v>
      </c>
      <c r="E447" s="1">
        <f t="shared" ca="1" si="31"/>
        <v>0.80596226363665402</v>
      </c>
      <c r="F447" s="1">
        <f t="shared" ca="1" si="31"/>
        <v>0.7086579668979498</v>
      </c>
      <c r="G447" s="1">
        <f t="shared" ca="1" si="31"/>
        <v>0.1364123353339165</v>
      </c>
      <c r="H447" s="1">
        <f t="shared" ca="1" si="31"/>
        <v>0.3858082216733657</v>
      </c>
      <c r="I447" s="1">
        <f t="shared" ca="1" si="31"/>
        <v>0.4804336874355194</v>
      </c>
      <c r="L447">
        <v>422</v>
      </c>
      <c r="M447">
        <f ca="1">IF(AND($D$4="Weekday",$B$7="morning"),VLOOKUP('Simulation Array'!$B447,'Probability Reference Tables '!$C$12:$K$21,2),IF(AND($D$4="Weekday",$B$7="afternoon"),VLOOKUP('Simulation Array'!$B447,'Probability Reference Tables '!$C$33:$K$42,2),"ERR"))</f>
        <v>3</v>
      </c>
      <c r="N447">
        <f ca="1">IF(AND($D$4="Weekday",$B$7="morning"),VLOOKUP('Simulation Array'!$B447,'Probability Reference Tables '!$C$12:$K$21,3),IF(AND($D$4="Weekday",$B$7="afternoon"),VLOOKUP('Simulation Array'!$B447,'Probability Reference Tables '!$C$33:$K$42,3),"ERR"))</f>
        <v>2</v>
      </c>
      <c r="O447">
        <f ca="1">IF(AND($D$4="Weekday",$B$7="morning"),VLOOKUP('Simulation Array'!$B447,'Probability Reference Tables '!$C$12:$K$21,4),IF(AND($D$4="Weekday",$B$7="afternoon"),VLOOKUP('Simulation Array'!$B447,'Probability Reference Tables '!$C$33:$K$42,4),"ERR"))</f>
        <v>4</v>
      </c>
      <c r="P447">
        <f ca="1">IF(AND($D$4="Weekday",$B$7="morning"),VLOOKUP('Simulation Array'!$B447,'Probability Reference Tables '!$C$12:$K$21,5),IF(AND($D$4="Weekday",$B$7="afternoon"),VLOOKUP('Simulation Array'!$B447,'Probability Reference Tables '!$C$33:$K$42,5),"ERR"))</f>
        <v>2</v>
      </c>
      <c r="Q447">
        <f ca="1">IF(AND($D$4="Weekday",$B$7="morning"),VLOOKUP('Simulation Array'!$B447,'Probability Reference Tables '!$C$12:$K$21,6),IF(AND($D$4="Weekday",$B$7="afternoon"),VLOOKUP('Simulation Array'!$B447,'Probability Reference Tables '!$C$33:$K$42,6),"ERR"))</f>
        <v>2</v>
      </c>
      <c r="R447">
        <f ca="1">IF(AND($D$4="Weekday",$B$7="morning"),VLOOKUP('Simulation Array'!$B447,'Probability Reference Tables '!$C$12:$K$21,7),IF(AND($D$4="Weekday",$B$7="afternoon"),VLOOKUP('Simulation Array'!$B447,'Probability Reference Tables '!$C$33:$K$42,7),"ERR"))</f>
        <v>1</v>
      </c>
      <c r="S447">
        <f ca="1">IF(AND($D$4="Weekday",$B$7="morning"),VLOOKUP('Simulation Array'!$B447,'Probability Reference Tables '!$C$12:$K$21,8),IF(AND($D$4="Weekday",$B$7="afternoon"),VLOOKUP('Simulation Array'!$B447,'Probability Reference Tables '!$C$33:$K$42,8),"ERR"))</f>
        <v>1</v>
      </c>
      <c r="T447">
        <f ca="1">IF(AND($D$4="Weekday",$B$7="morning"),VLOOKUP('Simulation Array'!$B447,'Probability Reference Tables '!$C$12:$K$21,9),IF(AND($D$4="Weekday",$B$7="afternoon"),VLOOKUP('Simulation Array'!$B447,'Probability Reference Tables '!$C$33:$K$42,9),"ERR"))</f>
        <v>8</v>
      </c>
    </row>
    <row r="448" spans="1:20" x14ac:dyDescent="0.2">
      <c r="A448">
        <v>423</v>
      </c>
      <c r="B448" s="1">
        <f t="shared" ca="1" si="31"/>
        <v>0.80068835617890899</v>
      </c>
      <c r="C448" s="1">
        <f t="shared" ca="1" si="31"/>
        <v>0.10506265948427751</v>
      </c>
      <c r="D448" s="1">
        <f t="shared" ca="1" si="31"/>
        <v>0.3788341504335766</v>
      </c>
      <c r="E448" s="1">
        <f t="shared" ca="1" si="31"/>
        <v>0.34599613332601431</v>
      </c>
      <c r="F448" s="1">
        <f t="shared" ca="1" si="31"/>
        <v>0.64685877676259962</v>
      </c>
      <c r="G448" s="1">
        <f t="shared" ca="1" si="31"/>
        <v>0.25581563587078415</v>
      </c>
      <c r="H448" s="1">
        <f t="shared" ca="1" si="31"/>
        <v>0.59046881455517042</v>
      </c>
      <c r="I448" s="1">
        <f t="shared" ca="1" si="31"/>
        <v>0.67963781730577089</v>
      </c>
      <c r="L448">
        <v>423</v>
      </c>
      <c r="M448">
        <f ca="1">IF(AND($D$4="Weekday",$B$7="morning"),VLOOKUP('Simulation Array'!$B448,'Probability Reference Tables '!$C$12:$K$21,2),IF(AND($D$4="Weekday",$B$7="afternoon"),VLOOKUP('Simulation Array'!$B448,'Probability Reference Tables '!$C$33:$K$42,2),"ERR"))</f>
        <v>3</v>
      </c>
      <c r="N448">
        <f ca="1">IF(AND($D$4="Weekday",$B$7="morning"),VLOOKUP('Simulation Array'!$B448,'Probability Reference Tables '!$C$12:$K$21,3),IF(AND($D$4="Weekday",$B$7="afternoon"),VLOOKUP('Simulation Array'!$B448,'Probability Reference Tables '!$C$33:$K$42,3),"ERR"))</f>
        <v>2</v>
      </c>
      <c r="O448">
        <f ca="1">IF(AND($D$4="Weekday",$B$7="morning"),VLOOKUP('Simulation Array'!$B448,'Probability Reference Tables '!$C$12:$K$21,4),IF(AND($D$4="Weekday",$B$7="afternoon"),VLOOKUP('Simulation Array'!$B448,'Probability Reference Tables '!$C$33:$K$42,4),"ERR"))</f>
        <v>5</v>
      </c>
      <c r="P448">
        <f ca="1">IF(AND($D$4="Weekday",$B$7="morning"),VLOOKUP('Simulation Array'!$B448,'Probability Reference Tables '!$C$12:$K$21,5),IF(AND($D$4="Weekday",$B$7="afternoon"),VLOOKUP('Simulation Array'!$B448,'Probability Reference Tables '!$C$33:$K$42,5),"ERR"))</f>
        <v>3</v>
      </c>
      <c r="Q448">
        <f ca="1">IF(AND($D$4="Weekday",$B$7="morning"),VLOOKUP('Simulation Array'!$B448,'Probability Reference Tables '!$C$12:$K$21,6),IF(AND($D$4="Weekday",$B$7="afternoon"),VLOOKUP('Simulation Array'!$B448,'Probability Reference Tables '!$C$33:$K$42,6),"ERR"))</f>
        <v>3</v>
      </c>
      <c r="R448">
        <f ca="1">IF(AND($D$4="Weekday",$B$7="morning"),VLOOKUP('Simulation Array'!$B448,'Probability Reference Tables '!$C$12:$K$21,7),IF(AND($D$4="Weekday",$B$7="afternoon"),VLOOKUP('Simulation Array'!$B448,'Probability Reference Tables '!$C$33:$K$42,7),"ERR"))</f>
        <v>2</v>
      </c>
      <c r="S448">
        <f ca="1">IF(AND($D$4="Weekday",$B$7="morning"),VLOOKUP('Simulation Array'!$B448,'Probability Reference Tables '!$C$12:$K$21,8),IF(AND($D$4="Weekday",$B$7="afternoon"),VLOOKUP('Simulation Array'!$B448,'Probability Reference Tables '!$C$33:$K$42,8),"ERR"))</f>
        <v>1</v>
      </c>
      <c r="T448">
        <f ca="1">IF(AND($D$4="Weekday",$B$7="morning"),VLOOKUP('Simulation Array'!$B448,'Probability Reference Tables '!$C$12:$K$21,9),IF(AND($D$4="Weekday",$B$7="afternoon"),VLOOKUP('Simulation Array'!$B448,'Probability Reference Tables '!$C$33:$K$42,9),"ERR"))</f>
        <v>10</v>
      </c>
    </row>
    <row r="449" spans="1:20" x14ac:dyDescent="0.2">
      <c r="A449">
        <v>424</v>
      </c>
      <c r="B449" s="1">
        <f t="shared" ca="1" si="31"/>
        <v>0.73499158014029731</v>
      </c>
      <c r="C449" s="1">
        <f t="shared" ca="1" si="31"/>
        <v>0.51373065553971309</v>
      </c>
      <c r="D449" s="1">
        <f t="shared" ca="1" si="31"/>
        <v>0.53406526385056874</v>
      </c>
      <c r="E449" s="1">
        <f t="shared" ca="1" si="31"/>
        <v>0.96269432142700917</v>
      </c>
      <c r="F449" s="1">
        <f t="shared" ca="1" si="31"/>
        <v>4.7138788596045589E-2</v>
      </c>
      <c r="G449" s="1">
        <f t="shared" ca="1" si="31"/>
        <v>0.47402453227500363</v>
      </c>
      <c r="H449" s="1">
        <f t="shared" ca="1" si="31"/>
        <v>7.3220762078599844E-2</v>
      </c>
      <c r="I449" s="1">
        <f t="shared" ca="1" si="31"/>
        <v>0.91424590434005204</v>
      </c>
      <c r="L449">
        <v>424</v>
      </c>
      <c r="M449">
        <f ca="1">IF(AND($D$4="Weekday",$B$7="morning"),VLOOKUP('Simulation Array'!$B449,'Probability Reference Tables '!$C$12:$K$21,2),IF(AND($D$4="Weekday",$B$7="afternoon"),VLOOKUP('Simulation Array'!$B449,'Probability Reference Tables '!$C$33:$K$42,2),"ERR"))</f>
        <v>3</v>
      </c>
      <c r="N449">
        <f ca="1">IF(AND($D$4="Weekday",$B$7="morning"),VLOOKUP('Simulation Array'!$B449,'Probability Reference Tables '!$C$12:$K$21,3),IF(AND($D$4="Weekday",$B$7="afternoon"),VLOOKUP('Simulation Array'!$B449,'Probability Reference Tables '!$C$33:$K$42,3),"ERR"))</f>
        <v>2</v>
      </c>
      <c r="O449">
        <f ca="1">IF(AND($D$4="Weekday",$B$7="morning"),VLOOKUP('Simulation Array'!$B449,'Probability Reference Tables '!$C$12:$K$21,4),IF(AND($D$4="Weekday",$B$7="afternoon"),VLOOKUP('Simulation Array'!$B449,'Probability Reference Tables '!$C$33:$K$42,4),"ERR"))</f>
        <v>4</v>
      </c>
      <c r="P449">
        <f ca="1">IF(AND($D$4="Weekday",$B$7="morning"),VLOOKUP('Simulation Array'!$B449,'Probability Reference Tables '!$C$12:$K$21,5),IF(AND($D$4="Weekday",$B$7="afternoon"),VLOOKUP('Simulation Array'!$B449,'Probability Reference Tables '!$C$33:$K$42,5),"ERR"))</f>
        <v>2</v>
      </c>
      <c r="Q449">
        <f ca="1">IF(AND($D$4="Weekday",$B$7="morning"),VLOOKUP('Simulation Array'!$B449,'Probability Reference Tables '!$C$12:$K$21,6),IF(AND($D$4="Weekday",$B$7="afternoon"),VLOOKUP('Simulation Array'!$B449,'Probability Reference Tables '!$C$33:$K$42,6),"ERR"))</f>
        <v>2</v>
      </c>
      <c r="R449">
        <f ca="1">IF(AND($D$4="Weekday",$B$7="morning"),VLOOKUP('Simulation Array'!$B449,'Probability Reference Tables '!$C$12:$K$21,7),IF(AND($D$4="Weekday",$B$7="afternoon"),VLOOKUP('Simulation Array'!$B449,'Probability Reference Tables '!$C$33:$K$42,7),"ERR"))</f>
        <v>1</v>
      </c>
      <c r="S449">
        <f ca="1">IF(AND($D$4="Weekday",$B$7="morning"),VLOOKUP('Simulation Array'!$B449,'Probability Reference Tables '!$C$12:$K$21,8),IF(AND($D$4="Weekday",$B$7="afternoon"),VLOOKUP('Simulation Array'!$B449,'Probability Reference Tables '!$C$33:$K$42,8),"ERR"))</f>
        <v>1</v>
      </c>
      <c r="T449">
        <f ca="1">IF(AND($D$4="Weekday",$B$7="morning"),VLOOKUP('Simulation Array'!$B449,'Probability Reference Tables '!$C$12:$K$21,9),IF(AND($D$4="Weekday",$B$7="afternoon"),VLOOKUP('Simulation Array'!$B449,'Probability Reference Tables '!$C$33:$K$42,9),"ERR"))</f>
        <v>8</v>
      </c>
    </row>
    <row r="450" spans="1:20" x14ac:dyDescent="0.2">
      <c r="A450">
        <v>425</v>
      </c>
      <c r="B450" s="1">
        <f t="shared" ca="1" si="31"/>
        <v>7.4282794439575195E-3</v>
      </c>
      <c r="C450" s="1">
        <f t="shared" ca="1" si="31"/>
        <v>0.60735502305888811</v>
      </c>
      <c r="D450" s="1">
        <f t="shared" ca="1" si="31"/>
        <v>9.8030152286889605E-2</v>
      </c>
      <c r="E450" s="1">
        <f t="shared" ca="1" si="31"/>
        <v>0.94744350169765723</v>
      </c>
      <c r="F450" s="1">
        <f t="shared" ca="1" si="31"/>
        <v>3.0957427216526945E-2</v>
      </c>
      <c r="G450" s="1">
        <f t="shared" ca="1" si="31"/>
        <v>0.8089791963586167</v>
      </c>
      <c r="H450" s="1">
        <f t="shared" ca="1" si="31"/>
        <v>0.53974179309942816</v>
      </c>
      <c r="I450" s="1">
        <f t="shared" ca="1" si="31"/>
        <v>0.84405400433816014</v>
      </c>
      <c r="L450">
        <v>425</v>
      </c>
      <c r="M450">
        <f ca="1">IF(AND($D$4="Weekday",$B$7="morning"),VLOOKUP('Simulation Array'!$B450,'Probability Reference Tables '!$C$12:$K$21,2),IF(AND($D$4="Weekday",$B$7="afternoon"),VLOOKUP('Simulation Array'!$B450,'Probability Reference Tables '!$C$33:$K$42,2),"ERR"))</f>
        <v>1</v>
      </c>
      <c r="N450">
        <f ca="1">IF(AND($D$4="Weekday",$B$7="morning"),VLOOKUP('Simulation Array'!$B450,'Probability Reference Tables '!$C$12:$K$21,3),IF(AND($D$4="Weekday",$B$7="afternoon"),VLOOKUP('Simulation Array'!$B450,'Probability Reference Tables '!$C$33:$K$42,3),"ERR"))</f>
        <v>1</v>
      </c>
      <c r="O450">
        <f ca="1">IF(AND($D$4="Weekday",$B$7="morning"),VLOOKUP('Simulation Array'!$B450,'Probability Reference Tables '!$C$12:$K$21,4),IF(AND($D$4="Weekday",$B$7="afternoon"),VLOOKUP('Simulation Array'!$B450,'Probability Reference Tables '!$C$33:$K$42,4),"ERR"))</f>
        <v>1</v>
      </c>
      <c r="P450">
        <f ca="1">IF(AND($D$4="Weekday",$B$7="morning"),VLOOKUP('Simulation Array'!$B450,'Probability Reference Tables '!$C$12:$K$21,5),IF(AND($D$4="Weekday",$B$7="afternoon"),VLOOKUP('Simulation Array'!$B450,'Probability Reference Tables '!$C$33:$K$42,5),"ERR"))</f>
        <v>1</v>
      </c>
      <c r="Q450">
        <f ca="1">IF(AND($D$4="Weekday",$B$7="morning"),VLOOKUP('Simulation Array'!$B450,'Probability Reference Tables '!$C$12:$K$21,6),IF(AND($D$4="Weekday",$B$7="afternoon"),VLOOKUP('Simulation Array'!$B450,'Probability Reference Tables '!$C$33:$K$42,6),"ERR"))</f>
        <v>1</v>
      </c>
      <c r="R450">
        <f ca="1">IF(AND($D$4="Weekday",$B$7="morning"),VLOOKUP('Simulation Array'!$B450,'Probability Reference Tables '!$C$12:$K$21,7),IF(AND($D$4="Weekday",$B$7="afternoon"),VLOOKUP('Simulation Array'!$B450,'Probability Reference Tables '!$C$33:$K$42,7),"ERR"))</f>
        <v>1</v>
      </c>
      <c r="S450">
        <f ca="1">IF(AND($D$4="Weekday",$B$7="morning"),VLOOKUP('Simulation Array'!$B450,'Probability Reference Tables '!$C$12:$K$21,8),IF(AND($D$4="Weekday",$B$7="afternoon"),VLOOKUP('Simulation Array'!$B450,'Probability Reference Tables '!$C$33:$K$42,8),"ERR"))</f>
        <v>1</v>
      </c>
      <c r="T450">
        <f ca="1">IF(AND($D$4="Weekday",$B$7="morning"),VLOOKUP('Simulation Array'!$B450,'Probability Reference Tables '!$C$12:$K$21,9),IF(AND($D$4="Weekday",$B$7="afternoon"),VLOOKUP('Simulation Array'!$B450,'Probability Reference Tables '!$C$33:$K$42,9),"ERR"))</f>
        <v>0</v>
      </c>
    </row>
    <row r="451" spans="1:20" x14ac:dyDescent="0.2">
      <c r="A451">
        <v>426</v>
      </c>
      <c r="B451" s="1">
        <f t="shared" ca="1" si="31"/>
        <v>0.19169079081723905</v>
      </c>
      <c r="C451" s="1">
        <f t="shared" ca="1" si="31"/>
        <v>0.70285403408716707</v>
      </c>
      <c r="D451" s="1">
        <f t="shared" ca="1" si="31"/>
        <v>0.41387740090774594</v>
      </c>
      <c r="E451" s="1">
        <f t="shared" ca="1" si="31"/>
        <v>2.4410508087440608E-2</v>
      </c>
      <c r="F451" s="1">
        <f t="shared" ca="1" si="31"/>
        <v>4.1040444962526901E-2</v>
      </c>
      <c r="G451" s="1">
        <f t="shared" ca="1" si="31"/>
        <v>0.54508351637701757</v>
      </c>
      <c r="H451" s="1">
        <f t="shared" ca="1" si="31"/>
        <v>0.87330859616115086</v>
      </c>
      <c r="I451" s="1">
        <f t="shared" ca="1" si="31"/>
        <v>0.67124484700647402</v>
      </c>
      <c r="L451">
        <v>426</v>
      </c>
      <c r="M451">
        <f ca="1">IF(AND($D$4="Weekday",$B$7="morning"),VLOOKUP('Simulation Array'!$B451,'Probability Reference Tables '!$C$12:$K$21,2),IF(AND($D$4="Weekday",$B$7="afternoon"),VLOOKUP('Simulation Array'!$B451,'Probability Reference Tables '!$C$33:$K$42,2),"ERR"))</f>
        <v>1</v>
      </c>
      <c r="N451">
        <f ca="1">IF(AND($D$4="Weekday",$B$7="morning"),VLOOKUP('Simulation Array'!$B451,'Probability Reference Tables '!$C$12:$K$21,3),IF(AND($D$4="Weekday",$B$7="afternoon"),VLOOKUP('Simulation Array'!$B451,'Probability Reference Tables '!$C$33:$K$42,3),"ERR"))</f>
        <v>1</v>
      </c>
      <c r="O451">
        <f ca="1">IF(AND($D$4="Weekday",$B$7="morning"),VLOOKUP('Simulation Array'!$B451,'Probability Reference Tables '!$C$12:$K$21,4),IF(AND($D$4="Weekday",$B$7="afternoon"),VLOOKUP('Simulation Array'!$B451,'Probability Reference Tables '!$C$33:$K$42,4),"ERR"))</f>
        <v>1</v>
      </c>
      <c r="P451">
        <f ca="1">IF(AND($D$4="Weekday",$B$7="morning"),VLOOKUP('Simulation Array'!$B451,'Probability Reference Tables '!$C$12:$K$21,5),IF(AND($D$4="Weekday",$B$7="afternoon"),VLOOKUP('Simulation Array'!$B451,'Probability Reference Tables '!$C$33:$K$42,5),"ERR"))</f>
        <v>1</v>
      </c>
      <c r="Q451">
        <f ca="1">IF(AND($D$4="Weekday",$B$7="morning"),VLOOKUP('Simulation Array'!$B451,'Probability Reference Tables '!$C$12:$K$21,6),IF(AND($D$4="Weekday",$B$7="afternoon"),VLOOKUP('Simulation Array'!$B451,'Probability Reference Tables '!$C$33:$K$42,6),"ERR"))</f>
        <v>1</v>
      </c>
      <c r="R451">
        <f ca="1">IF(AND($D$4="Weekday",$B$7="morning"),VLOOKUP('Simulation Array'!$B451,'Probability Reference Tables '!$C$12:$K$21,7),IF(AND($D$4="Weekday",$B$7="afternoon"),VLOOKUP('Simulation Array'!$B451,'Probability Reference Tables '!$C$33:$K$42,7),"ERR"))</f>
        <v>1</v>
      </c>
      <c r="S451">
        <f ca="1">IF(AND($D$4="Weekday",$B$7="morning"),VLOOKUP('Simulation Array'!$B451,'Probability Reference Tables '!$C$12:$K$21,8),IF(AND($D$4="Weekday",$B$7="afternoon"),VLOOKUP('Simulation Array'!$B451,'Probability Reference Tables '!$C$33:$K$42,8),"ERR"))</f>
        <v>1</v>
      </c>
      <c r="T451">
        <f ca="1">IF(AND($D$4="Weekday",$B$7="morning"),VLOOKUP('Simulation Array'!$B451,'Probability Reference Tables '!$C$12:$K$21,9),IF(AND($D$4="Weekday",$B$7="afternoon"),VLOOKUP('Simulation Array'!$B451,'Probability Reference Tables '!$C$33:$K$42,9),"ERR"))</f>
        <v>1</v>
      </c>
    </row>
    <row r="452" spans="1:20" x14ac:dyDescent="0.2">
      <c r="A452">
        <v>427</v>
      </c>
      <c r="B452" s="1">
        <f t="shared" ca="1" si="31"/>
        <v>0.2995566662096385</v>
      </c>
      <c r="C452" s="1">
        <f t="shared" ca="1" si="31"/>
        <v>0.96826198478308978</v>
      </c>
      <c r="D452" s="1">
        <f t="shared" ca="1" si="31"/>
        <v>5.7734754992208925E-2</v>
      </c>
      <c r="E452" s="1">
        <f t="shared" ca="1" si="31"/>
        <v>0.32047259177630094</v>
      </c>
      <c r="F452" s="1">
        <f t="shared" ca="1" si="31"/>
        <v>0.93715823441595358</v>
      </c>
      <c r="G452" s="1">
        <f t="shared" ca="1" si="31"/>
        <v>0.16752021351780988</v>
      </c>
      <c r="H452" s="1">
        <f t="shared" ca="1" si="31"/>
        <v>0.16612766602662776</v>
      </c>
      <c r="I452" s="1">
        <f t="shared" ca="1" si="31"/>
        <v>0.52011730092027009</v>
      </c>
      <c r="L452">
        <v>427</v>
      </c>
      <c r="M452">
        <f ca="1">IF(AND($D$4="Weekday",$B$7="morning"),VLOOKUP('Simulation Array'!$B452,'Probability Reference Tables '!$C$12:$K$21,2),IF(AND($D$4="Weekday",$B$7="afternoon"),VLOOKUP('Simulation Array'!$B452,'Probability Reference Tables '!$C$33:$K$42,2),"ERR"))</f>
        <v>1</v>
      </c>
      <c r="N452">
        <f ca="1">IF(AND($D$4="Weekday",$B$7="morning"),VLOOKUP('Simulation Array'!$B452,'Probability Reference Tables '!$C$12:$K$21,3),IF(AND($D$4="Weekday",$B$7="afternoon"),VLOOKUP('Simulation Array'!$B452,'Probability Reference Tables '!$C$33:$K$42,3),"ERR"))</f>
        <v>1</v>
      </c>
      <c r="O452">
        <f ca="1">IF(AND($D$4="Weekday",$B$7="morning"),VLOOKUP('Simulation Array'!$B452,'Probability Reference Tables '!$C$12:$K$21,4),IF(AND($D$4="Weekday",$B$7="afternoon"),VLOOKUP('Simulation Array'!$B452,'Probability Reference Tables '!$C$33:$K$42,4),"ERR"))</f>
        <v>2</v>
      </c>
      <c r="P452">
        <f ca="1">IF(AND($D$4="Weekday",$B$7="morning"),VLOOKUP('Simulation Array'!$B452,'Probability Reference Tables '!$C$12:$K$21,5),IF(AND($D$4="Weekday",$B$7="afternoon"),VLOOKUP('Simulation Array'!$B452,'Probability Reference Tables '!$C$33:$K$42,5),"ERR"))</f>
        <v>1</v>
      </c>
      <c r="Q452">
        <f ca="1">IF(AND($D$4="Weekday",$B$7="morning"),VLOOKUP('Simulation Array'!$B452,'Probability Reference Tables '!$C$12:$K$21,6),IF(AND($D$4="Weekday",$B$7="afternoon"),VLOOKUP('Simulation Array'!$B452,'Probability Reference Tables '!$C$33:$K$42,6),"ERR"))</f>
        <v>1</v>
      </c>
      <c r="R452">
        <f ca="1">IF(AND($D$4="Weekday",$B$7="morning"),VLOOKUP('Simulation Array'!$B452,'Probability Reference Tables '!$C$12:$K$21,7),IF(AND($D$4="Weekday",$B$7="afternoon"),VLOOKUP('Simulation Array'!$B452,'Probability Reference Tables '!$C$33:$K$42,7),"ERR"))</f>
        <v>1</v>
      </c>
      <c r="S452">
        <f ca="1">IF(AND($D$4="Weekday",$B$7="morning"),VLOOKUP('Simulation Array'!$B452,'Probability Reference Tables '!$C$12:$K$21,8),IF(AND($D$4="Weekday",$B$7="afternoon"),VLOOKUP('Simulation Array'!$B452,'Probability Reference Tables '!$C$33:$K$42,8),"ERR"))</f>
        <v>1</v>
      </c>
      <c r="T452">
        <f ca="1">IF(AND($D$4="Weekday",$B$7="morning"),VLOOKUP('Simulation Array'!$B452,'Probability Reference Tables '!$C$12:$K$21,9),IF(AND($D$4="Weekday",$B$7="afternoon"),VLOOKUP('Simulation Array'!$B452,'Probability Reference Tables '!$C$33:$K$42,9),"ERR"))</f>
        <v>2</v>
      </c>
    </row>
    <row r="453" spans="1:20" x14ac:dyDescent="0.2">
      <c r="A453">
        <v>428</v>
      </c>
      <c r="B453" s="1">
        <f t="shared" ca="1" si="31"/>
        <v>0.61059173054007487</v>
      </c>
      <c r="C453" s="1">
        <f t="shared" ca="1" si="31"/>
        <v>7.7614413151996575E-2</v>
      </c>
      <c r="D453" s="1">
        <f t="shared" ca="1" si="31"/>
        <v>0.2831898256280706</v>
      </c>
      <c r="E453" s="1">
        <f t="shared" ca="1" si="31"/>
        <v>0.52545440726782155</v>
      </c>
      <c r="F453" s="1">
        <f t="shared" ca="1" si="31"/>
        <v>0.5407885539987235</v>
      </c>
      <c r="G453" s="1">
        <f t="shared" ca="1" si="31"/>
        <v>0.61642402379655048</v>
      </c>
      <c r="H453" s="1">
        <f t="shared" ca="1" si="31"/>
        <v>0.32672721169541319</v>
      </c>
      <c r="I453" s="1">
        <f t="shared" ca="1" si="31"/>
        <v>0.92947771241426758</v>
      </c>
      <c r="L453">
        <v>428</v>
      </c>
      <c r="M453">
        <f ca="1">IF(AND($D$4="Weekday",$B$7="morning"),VLOOKUP('Simulation Array'!$B453,'Probability Reference Tables '!$C$12:$K$21,2),IF(AND($D$4="Weekday",$B$7="afternoon"),VLOOKUP('Simulation Array'!$B453,'Probability Reference Tables '!$C$33:$K$42,2),"ERR"))</f>
        <v>2</v>
      </c>
      <c r="N453">
        <f ca="1">IF(AND($D$4="Weekday",$B$7="morning"),VLOOKUP('Simulation Array'!$B453,'Probability Reference Tables '!$C$12:$K$21,3),IF(AND($D$4="Weekday",$B$7="afternoon"),VLOOKUP('Simulation Array'!$B453,'Probability Reference Tables '!$C$33:$K$42,3),"ERR"))</f>
        <v>1</v>
      </c>
      <c r="O453">
        <f ca="1">IF(AND($D$4="Weekday",$B$7="morning"),VLOOKUP('Simulation Array'!$B453,'Probability Reference Tables '!$C$12:$K$21,4),IF(AND($D$4="Weekday",$B$7="afternoon"),VLOOKUP('Simulation Array'!$B453,'Probability Reference Tables '!$C$33:$K$42,4),"ERR"))</f>
        <v>3</v>
      </c>
      <c r="P453">
        <f ca="1">IF(AND($D$4="Weekday",$B$7="morning"),VLOOKUP('Simulation Array'!$B453,'Probability Reference Tables '!$C$12:$K$21,5),IF(AND($D$4="Weekday",$B$7="afternoon"),VLOOKUP('Simulation Array'!$B453,'Probability Reference Tables '!$C$33:$K$42,5),"ERR"))</f>
        <v>2</v>
      </c>
      <c r="Q453">
        <f ca="1">IF(AND($D$4="Weekday",$B$7="morning"),VLOOKUP('Simulation Array'!$B453,'Probability Reference Tables '!$C$12:$K$21,6),IF(AND($D$4="Weekday",$B$7="afternoon"),VLOOKUP('Simulation Array'!$B453,'Probability Reference Tables '!$C$33:$K$42,6),"ERR"))</f>
        <v>2</v>
      </c>
      <c r="R453">
        <f ca="1">IF(AND($D$4="Weekday",$B$7="morning"),VLOOKUP('Simulation Array'!$B453,'Probability Reference Tables '!$C$12:$K$21,7),IF(AND($D$4="Weekday",$B$7="afternoon"),VLOOKUP('Simulation Array'!$B453,'Probability Reference Tables '!$C$33:$K$42,7),"ERR"))</f>
        <v>1</v>
      </c>
      <c r="S453">
        <f ca="1">IF(AND($D$4="Weekday",$B$7="morning"),VLOOKUP('Simulation Array'!$B453,'Probability Reference Tables '!$C$12:$K$21,8),IF(AND($D$4="Weekday",$B$7="afternoon"),VLOOKUP('Simulation Array'!$B453,'Probability Reference Tables '!$C$33:$K$42,8),"ERR"))</f>
        <v>1</v>
      </c>
      <c r="T453">
        <f ca="1">IF(AND($D$4="Weekday",$B$7="morning"),VLOOKUP('Simulation Array'!$B453,'Probability Reference Tables '!$C$12:$K$21,9),IF(AND($D$4="Weekday",$B$7="afternoon"),VLOOKUP('Simulation Array'!$B453,'Probability Reference Tables '!$C$33:$K$42,9),"ERR"))</f>
        <v>6</v>
      </c>
    </row>
    <row r="454" spans="1:20" x14ac:dyDescent="0.2">
      <c r="A454">
        <v>429</v>
      </c>
      <c r="B454" s="1">
        <f t="shared" ca="1" si="31"/>
        <v>0.99948838015974339</v>
      </c>
      <c r="C454" s="1">
        <f t="shared" ca="1" si="31"/>
        <v>0.31229950277632645</v>
      </c>
      <c r="D454" s="1">
        <f t="shared" ca="1" si="31"/>
        <v>0.31117010608883822</v>
      </c>
      <c r="E454" s="1">
        <f t="shared" ca="1" si="31"/>
        <v>0.13482104616445312</v>
      </c>
      <c r="F454" s="1">
        <f t="shared" ca="1" si="31"/>
        <v>0.84231868907334728</v>
      </c>
      <c r="G454" s="1">
        <f t="shared" ca="1" si="31"/>
        <v>0.10930479955150207</v>
      </c>
      <c r="H454" s="1">
        <f t="shared" ca="1" si="31"/>
        <v>0.95167194993827098</v>
      </c>
      <c r="I454" s="1">
        <f t="shared" ca="1" si="31"/>
        <v>0.56043464340486537</v>
      </c>
      <c r="L454">
        <v>429</v>
      </c>
      <c r="M454">
        <f ca="1">IF(AND($D$4="Weekday",$B$7="morning"),VLOOKUP('Simulation Array'!$B454,'Probability Reference Tables '!$C$12:$K$21,2),IF(AND($D$4="Weekday",$B$7="afternoon"),VLOOKUP('Simulation Array'!$B454,'Probability Reference Tables '!$C$33:$K$42,2),"ERR"))</f>
        <v>5</v>
      </c>
      <c r="N454">
        <f ca="1">IF(AND($D$4="Weekday",$B$7="morning"),VLOOKUP('Simulation Array'!$B454,'Probability Reference Tables '!$C$12:$K$21,3),IF(AND($D$4="Weekday",$B$7="afternoon"),VLOOKUP('Simulation Array'!$B454,'Probability Reference Tables '!$C$33:$K$42,3),"ERR"))</f>
        <v>4</v>
      </c>
      <c r="O454">
        <f ca="1">IF(AND($D$4="Weekday",$B$7="morning"),VLOOKUP('Simulation Array'!$B454,'Probability Reference Tables '!$C$12:$K$21,4),IF(AND($D$4="Weekday",$B$7="afternoon"),VLOOKUP('Simulation Array'!$B454,'Probability Reference Tables '!$C$33:$K$42,4),"ERR"))</f>
        <v>8</v>
      </c>
      <c r="P454">
        <f ca="1">IF(AND($D$4="Weekday",$B$7="morning"),VLOOKUP('Simulation Array'!$B454,'Probability Reference Tables '!$C$12:$K$21,5),IF(AND($D$4="Weekday",$B$7="afternoon"),VLOOKUP('Simulation Array'!$B454,'Probability Reference Tables '!$C$33:$K$42,5),"ERR"))</f>
        <v>5</v>
      </c>
      <c r="Q454">
        <f ca="1">IF(AND($D$4="Weekday",$B$7="morning"),VLOOKUP('Simulation Array'!$B454,'Probability Reference Tables '!$C$12:$K$21,6),IF(AND($D$4="Weekday",$B$7="afternoon"),VLOOKUP('Simulation Array'!$B454,'Probability Reference Tables '!$C$33:$K$42,6),"ERR"))</f>
        <v>4</v>
      </c>
      <c r="R454">
        <f ca="1">IF(AND($D$4="Weekday",$B$7="morning"),VLOOKUP('Simulation Array'!$B454,'Probability Reference Tables '!$C$12:$K$21,7),IF(AND($D$4="Weekday",$B$7="afternoon"),VLOOKUP('Simulation Array'!$B454,'Probability Reference Tables '!$C$33:$K$42,7),"ERR"))</f>
        <v>2</v>
      </c>
      <c r="S454">
        <f ca="1">IF(AND($D$4="Weekday",$B$7="morning"),VLOOKUP('Simulation Array'!$B454,'Probability Reference Tables '!$C$12:$K$21,8),IF(AND($D$4="Weekday",$B$7="afternoon"),VLOOKUP('Simulation Array'!$B454,'Probability Reference Tables '!$C$33:$K$42,8),"ERR"))</f>
        <v>2</v>
      </c>
      <c r="T454">
        <f ca="1">IF(AND($D$4="Weekday",$B$7="morning"),VLOOKUP('Simulation Array'!$B454,'Probability Reference Tables '!$C$12:$K$21,9),IF(AND($D$4="Weekday",$B$7="afternoon"),VLOOKUP('Simulation Array'!$B454,'Probability Reference Tables '!$C$33:$K$42,9),"ERR"))</f>
        <v>14</v>
      </c>
    </row>
    <row r="455" spans="1:20" x14ac:dyDescent="0.2">
      <c r="A455">
        <v>430</v>
      </c>
      <c r="B455" s="1">
        <f t="shared" ca="1" si="31"/>
        <v>0.57205205201144305</v>
      </c>
      <c r="C455" s="1">
        <f t="shared" ca="1" si="31"/>
        <v>0.19852828958010271</v>
      </c>
      <c r="D455" s="1">
        <f t="shared" ca="1" si="31"/>
        <v>0.17306837066195857</v>
      </c>
      <c r="E455" s="1">
        <f t="shared" ca="1" si="31"/>
        <v>0.42977979111396447</v>
      </c>
      <c r="F455" s="1">
        <f t="shared" ca="1" si="31"/>
        <v>6.8746558456827311E-2</v>
      </c>
      <c r="G455" s="1">
        <f t="shared" ca="1" si="31"/>
        <v>4.8077531205266366E-2</v>
      </c>
      <c r="H455" s="1">
        <f t="shared" ca="1" si="31"/>
        <v>0.90083937642879397</v>
      </c>
      <c r="I455" s="1">
        <f t="shared" ca="1" si="31"/>
        <v>0.92070250814364152</v>
      </c>
      <c r="L455">
        <v>430</v>
      </c>
      <c r="M455">
        <f ca="1">IF(AND($D$4="Weekday",$B$7="morning"),VLOOKUP('Simulation Array'!$B455,'Probability Reference Tables '!$C$12:$K$21,2),IF(AND($D$4="Weekday",$B$7="afternoon"),VLOOKUP('Simulation Array'!$B455,'Probability Reference Tables '!$C$33:$K$42,2),"ERR"))</f>
        <v>2</v>
      </c>
      <c r="N455">
        <f ca="1">IF(AND($D$4="Weekday",$B$7="morning"),VLOOKUP('Simulation Array'!$B455,'Probability Reference Tables '!$C$12:$K$21,3),IF(AND($D$4="Weekday",$B$7="afternoon"),VLOOKUP('Simulation Array'!$B455,'Probability Reference Tables '!$C$33:$K$42,3),"ERR"))</f>
        <v>1</v>
      </c>
      <c r="O455">
        <f ca="1">IF(AND($D$4="Weekday",$B$7="morning"),VLOOKUP('Simulation Array'!$B455,'Probability Reference Tables '!$C$12:$K$21,4),IF(AND($D$4="Weekday",$B$7="afternoon"),VLOOKUP('Simulation Array'!$B455,'Probability Reference Tables '!$C$33:$K$42,4),"ERR"))</f>
        <v>3</v>
      </c>
      <c r="P455">
        <f ca="1">IF(AND($D$4="Weekday",$B$7="morning"),VLOOKUP('Simulation Array'!$B455,'Probability Reference Tables '!$C$12:$K$21,5),IF(AND($D$4="Weekday",$B$7="afternoon"),VLOOKUP('Simulation Array'!$B455,'Probability Reference Tables '!$C$33:$K$42,5),"ERR"))</f>
        <v>2</v>
      </c>
      <c r="Q455">
        <f ca="1">IF(AND($D$4="Weekday",$B$7="morning"),VLOOKUP('Simulation Array'!$B455,'Probability Reference Tables '!$C$12:$K$21,6),IF(AND($D$4="Weekday",$B$7="afternoon"),VLOOKUP('Simulation Array'!$B455,'Probability Reference Tables '!$C$33:$K$42,6),"ERR"))</f>
        <v>2</v>
      </c>
      <c r="R455">
        <f ca="1">IF(AND($D$4="Weekday",$B$7="morning"),VLOOKUP('Simulation Array'!$B455,'Probability Reference Tables '!$C$12:$K$21,7),IF(AND($D$4="Weekday",$B$7="afternoon"),VLOOKUP('Simulation Array'!$B455,'Probability Reference Tables '!$C$33:$K$42,7),"ERR"))</f>
        <v>1</v>
      </c>
      <c r="S455">
        <f ca="1">IF(AND($D$4="Weekday",$B$7="morning"),VLOOKUP('Simulation Array'!$B455,'Probability Reference Tables '!$C$12:$K$21,8),IF(AND($D$4="Weekday",$B$7="afternoon"),VLOOKUP('Simulation Array'!$B455,'Probability Reference Tables '!$C$33:$K$42,8),"ERR"))</f>
        <v>1</v>
      </c>
      <c r="T455">
        <f ca="1">IF(AND($D$4="Weekday",$B$7="morning"),VLOOKUP('Simulation Array'!$B455,'Probability Reference Tables '!$C$12:$K$21,9),IF(AND($D$4="Weekday",$B$7="afternoon"),VLOOKUP('Simulation Array'!$B455,'Probability Reference Tables '!$C$33:$K$42,9),"ERR"))</f>
        <v>6</v>
      </c>
    </row>
    <row r="456" spans="1:20" x14ac:dyDescent="0.2">
      <c r="A456">
        <v>431</v>
      </c>
      <c r="B456" s="1">
        <f t="shared" ca="1" si="31"/>
        <v>0.70636001887294542</v>
      </c>
      <c r="C456" s="1">
        <f t="shared" ca="1" si="31"/>
        <v>0.19305539943008543</v>
      </c>
      <c r="D456" s="1">
        <f t="shared" ca="1" si="31"/>
        <v>0.77424278629224108</v>
      </c>
      <c r="E456" s="1">
        <f t="shared" ca="1" si="31"/>
        <v>0.18616694948231272</v>
      </c>
      <c r="F456" s="1">
        <f t="shared" ca="1" si="31"/>
        <v>0.50785504776388701</v>
      </c>
      <c r="G456" s="1">
        <f t="shared" ca="1" si="31"/>
        <v>0.88243012600840198</v>
      </c>
      <c r="H456" s="1">
        <f t="shared" ca="1" si="31"/>
        <v>0.26553638978966654</v>
      </c>
      <c r="I456" s="1">
        <f t="shared" ca="1" si="31"/>
        <v>0.25958067825469</v>
      </c>
      <c r="L456">
        <v>431</v>
      </c>
      <c r="M456">
        <f ca="1">IF(AND($D$4="Weekday",$B$7="morning"),VLOOKUP('Simulation Array'!$B456,'Probability Reference Tables '!$C$12:$K$21,2),IF(AND($D$4="Weekday",$B$7="afternoon"),VLOOKUP('Simulation Array'!$B456,'Probability Reference Tables '!$C$33:$K$42,2),"ERR"))</f>
        <v>3</v>
      </c>
      <c r="N456">
        <f ca="1">IF(AND($D$4="Weekday",$B$7="morning"),VLOOKUP('Simulation Array'!$B456,'Probability Reference Tables '!$C$12:$K$21,3),IF(AND($D$4="Weekday",$B$7="afternoon"),VLOOKUP('Simulation Array'!$B456,'Probability Reference Tables '!$C$33:$K$42,3),"ERR"))</f>
        <v>2</v>
      </c>
      <c r="O456">
        <f ca="1">IF(AND($D$4="Weekday",$B$7="morning"),VLOOKUP('Simulation Array'!$B456,'Probability Reference Tables '!$C$12:$K$21,4),IF(AND($D$4="Weekday",$B$7="afternoon"),VLOOKUP('Simulation Array'!$B456,'Probability Reference Tables '!$C$33:$K$42,4),"ERR"))</f>
        <v>4</v>
      </c>
      <c r="P456">
        <f ca="1">IF(AND($D$4="Weekday",$B$7="morning"),VLOOKUP('Simulation Array'!$B456,'Probability Reference Tables '!$C$12:$K$21,5),IF(AND($D$4="Weekday",$B$7="afternoon"),VLOOKUP('Simulation Array'!$B456,'Probability Reference Tables '!$C$33:$K$42,5),"ERR"))</f>
        <v>2</v>
      </c>
      <c r="Q456">
        <f ca="1">IF(AND($D$4="Weekday",$B$7="morning"),VLOOKUP('Simulation Array'!$B456,'Probability Reference Tables '!$C$12:$K$21,6),IF(AND($D$4="Weekday",$B$7="afternoon"),VLOOKUP('Simulation Array'!$B456,'Probability Reference Tables '!$C$33:$K$42,6),"ERR"))</f>
        <v>2</v>
      </c>
      <c r="R456">
        <f ca="1">IF(AND($D$4="Weekday",$B$7="morning"),VLOOKUP('Simulation Array'!$B456,'Probability Reference Tables '!$C$12:$K$21,7),IF(AND($D$4="Weekday",$B$7="afternoon"),VLOOKUP('Simulation Array'!$B456,'Probability Reference Tables '!$C$33:$K$42,7),"ERR"))</f>
        <v>1</v>
      </c>
      <c r="S456">
        <f ca="1">IF(AND($D$4="Weekday",$B$7="morning"),VLOOKUP('Simulation Array'!$B456,'Probability Reference Tables '!$C$12:$K$21,8),IF(AND($D$4="Weekday",$B$7="afternoon"),VLOOKUP('Simulation Array'!$B456,'Probability Reference Tables '!$C$33:$K$42,8),"ERR"))</f>
        <v>1</v>
      </c>
      <c r="T456">
        <f ca="1">IF(AND($D$4="Weekday",$B$7="morning"),VLOOKUP('Simulation Array'!$B456,'Probability Reference Tables '!$C$12:$K$21,9),IF(AND($D$4="Weekday",$B$7="afternoon"),VLOOKUP('Simulation Array'!$B456,'Probability Reference Tables '!$C$33:$K$42,9),"ERR"))</f>
        <v>8</v>
      </c>
    </row>
    <row r="457" spans="1:20" x14ac:dyDescent="0.2">
      <c r="A457">
        <v>432</v>
      </c>
      <c r="B457" s="1">
        <f t="shared" ca="1" si="31"/>
        <v>0.9284301452675171</v>
      </c>
      <c r="C457" s="1">
        <f t="shared" ca="1" si="31"/>
        <v>4.5368761161746152E-2</v>
      </c>
      <c r="D457" s="1">
        <f t="shared" ca="1" si="31"/>
        <v>0.576518980814958</v>
      </c>
      <c r="E457" s="1">
        <f t="shared" ca="1" si="31"/>
        <v>0.46694356706445739</v>
      </c>
      <c r="F457" s="1">
        <f t="shared" ca="1" si="31"/>
        <v>0.94336313261077798</v>
      </c>
      <c r="G457" s="1">
        <f t="shared" ca="1" si="31"/>
        <v>0.91529533342415881</v>
      </c>
      <c r="H457" s="1">
        <f t="shared" ca="1" si="31"/>
        <v>0.32277112971882571</v>
      </c>
      <c r="I457" s="1">
        <f t="shared" ca="1" si="31"/>
        <v>0.7304719862493565</v>
      </c>
      <c r="L457">
        <v>432</v>
      </c>
      <c r="M457">
        <f ca="1">IF(AND($D$4="Weekday",$B$7="morning"),VLOOKUP('Simulation Array'!$B457,'Probability Reference Tables '!$C$12:$K$21,2),IF(AND($D$4="Weekday",$B$7="afternoon"),VLOOKUP('Simulation Array'!$B457,'Probability Reference Tables '!$C$33:$K$42,2),"ERR"))</f>
        <v>4</v>
      </c>
      <c r="N457">
        <f ca="1">IF(AND($D$4="Weekday",$B$7="morning"),VLOOKUP('Simulation Array'!$B457,'Probability Reference Tables '!$C$12:$K$21,3),IF(AND($D$4="Weekday",$B$7="afternoon"),VLOOKUP('Simulation Array'!$B457,'Probability Reference Tables '!$C$33:$K$42,3),"ERR"))</f>
        <v>2</v>
      </c>
      <c r="O457">
        <f ca="1">IF(AND($D$4="Weekday",$B$7="morning"),VLOOKUP('Simulation Array'!$B457,'Probability Reference Tables '!$C$12:$K$21,4),IF(AND($D$4="Weekday",$B$7="afternoon"),VLOOKUP('Simulation Array'!$B457,'Probability Reference Tables '!$C$33:$K$42,4),"ERR"))</f>
        <v>6</v>
      </c>
      <c r="P457">
        <f ca="1">IF(AND($D$4="Weekday",$B$7="morning"),VLOOKUP('Simulation Array'!$B457,'Probability Reference Tables '!$C$12:$K$21,5),IF(AND($D$4="Weekday",$B$7="afternoon"),VLOOKUP('Simulation Array'!$B457,'Probability Reference Tables '!$C$33:$K$42,5),"ERR"))</f>
        <v>4</v>
      </c>
      <c r="Q457">
        <f ca="1">IF(AND($D$4="Weekday",$B$7="morning"),VLOOKUP('Simulation Array'!$B457,'Probability Reference Tables '!$C$12:$K$21,6),IF(AND($D$4="Weekday",$B$7="afternoon"),VLOOKUP('Simulation Array'!$B457,'Probability Reference Tables '!$C$33:$K$42,6),"ERR"))</f>
        <v>3</v>
      </c>
      <c r="R457">
        <f ca="1">IF(AND($D$4="Weekday",$B$7="morning"),VLOOKUP('Simulation Array'!$B457,'Probability Reference Tables '!$C$12:$K$21,7),IF(AND($D$4="Weekday",$B$7="afternoon"),VLOOKUP('Simulation Array'!$B457,'Probability Reference Tables '!$C$33:$K$42,7),"ERR"))</f>
        <v>2</v>
      </c>
      <c r="S457">
        <f ca="1">IF(AND($D$4="Weekday",$B$7="morning"),VLOOKUP('Simulation Array'!$B457,'Probability Reference Tables '!$C$12:$K$21,8),IF(AND($D$4="Weekday",$B$7="afternoon"),VLOOKUP('Simulation Array'!$B457,'Probability Reference Tables '!$C$33:$K$42,8),"ERR"))</f>
        <v>1</v>
      </c>
      <c r="T457">
        <f ca="1">IF(AND($D$4="Weekday",$B$7="morning"),VLOOKUP('Simulation Array'!$B457,'Probability Reference Tables '!$C$12:$K$21,9),IF(AND($D$4="Weekday",$B$7="afternoon"),VLOOKUP('Simulation Array'!$B457,'Probability Reference Tables '!$C$33:$K$42,9),"ERR"))</f>
        <v>11</v>
      </c>
    </row>
    <row r="458" spans="1:20" x14ac:dyDescent="0.2">
      <c r="A458">
        <v>433</v>
      </c>
      <c r="B458" s="1">
        <f t="shared" ca="1" si="31"/>
        <v>0.31576844638905766</v>
      </c>
      <c r="C458" s="1">
        <f t="shared" ca="1" si="31"/>
        <v>7.8820446218513585E-2</v>
      </c>
      <c r="D458" s="1">
        <f t="shared" ca="1" si="31"/>
        <v>5.3654870007539546E-2</v>
      </c>
      <c r="E458" s="1">
        <f t="shared" ca="1" si="31"/>
        <v>0.19402895485142435</v>
      </c>
      <c r="F458" s="1">
        <f t="shared" ca="1" si="31"/>
        <v>0.77765037556419114</v>
      </c>
      <c r="G458" s="1">
        <f t="shared" ca="1" si="31"/>
        <v>0.11656893245763378</v>
      </c>
      <c r="H458" s="1">
        <f t="shared" ca="1" si="31"/>
        <v>0.47982309351241847</v>
      </c>
      <c r="I458" s="1">
        <f t="shared" ca="1" si="31"/>
        <v>0.5763672548826535</v>
      </c>
      <c r="L458">
        <v>433</v>
      </c>
      <c r="M458">
        <f ca="1">IF(AND($D$4="Weekday",$B$7="morning"),VLOOKUP('Simulation Array'!$B458,'Probability Reference Tables '!$C$12:$K$21,2),IF(AND($D$4="Weekday",$B$7="afternoon"),VLOOKUP('Simulation Array'!$B458,'Probability Reference Tables '!$C$33:$K$42,2),"ERR"))</f>
        <v>1</v>
      </c>
      <c r="N458">
        <f ca="1">IF(AND($D$4="Weekday",$B$7="morning"),VLOOKUP('Simulation Array'!$B458,'Probability Reference Tables '!$C$12:$K$21,3),IF(AND($D$4="Weekday",$B$7="afternoon"),VLOOKUP('Simulation Array'!$B458,'Probability Reference Tables '!$C$33:$K$42,3),"ERR"))</f>
        <v>1</v>
      </c>
      <c r="O458">
        <f ca="1">IF(AND($D$4="Weekday",$B$7="morning"),VLOOKUP('Simulation Array'!$B458,'Probability Reference Tables '!$C$12:$K$21,4),IF(AND($D$4="Weekday",$B$7="afternoon"),VLOOKUP('Simulation Array'!$B458,'Probability Reference Tables '!$C$33:$K$42,4),"ERR"))</f>
        <v>2</v>
      </c>
      <c r="P458">
        <f ca="1">IF(AND($D$4="Weekday",$B$7="morning"),VLOOKUP('Simulation Array'!$B458,'Probability Reference Tables '!$C$12:$K$21,5),IF(AND($D$4="Weekday",$B$7="afternoon"),VLOOKUP('Simulation Array'!$B458,'Probability Reference Tables '!$C$33:$K$42,5),"ERR"))</f>
        <v>1</v>
      </c>
      <c r="Q458">
        <f ca="1">IF(AND($D$4="Weekday",$B$7="morning"),VLOOKUP('Simulation Array'!$B458,'Probability Reference Tables '!$C$12:$K$21,6),IF(AND($D$4="Weekday",$B$7="afternoon"),VLOOKUP('Simulation Array'!$B458,'Probability Reference Tables '!$C$33:$K$42,6),"ERR"))</f>
        <v>1</v>
      </c>
      <c r="R458">
        <f ca="1">IF(AND($D$4="Weekday",$B$7="morning"),VLOOKUP('Simulation Array'!$B458,'Probability Reference Tables '!$C$12:$K$21,7),IF(AND($D$4="Weekday",$B$7="afternoon"),VLOOKUP('Simulation Array'!$B458,'Probability Reference Tables '!$C$33:$K$42,7),"ERR"))</f>
        <v>1</v>
      </c>
      <c r="S458">
        <f ca="1">IF(AND($D$4="Weekday",$B$7="morning"),VLOOKUP('Simulation Array'!$B458,'Probability Reference Tables '!$C$12:$K$21,8),IF(AND($D$4="Weekday",$B$7="afternoon"),VLOOKUP('Simulation Array'!$B458,'Probability Reference Tables '!$C$33:$K$42,8),"ERR"))</f>
        <v>1</v>
      </c>
      <c r="T458">
        <f ca="1">IF(AND($D$4="Weekday",$B$7="morning"),VLOOKUP('Simulation Array'!$B458,'Probability Reference Tables '!$C$12:$K$21,9),IF(AND($D$4="Weekday",$B$7="afternoon"),VLOOKUP('Simulation Array'!$B458,'Probability Reference Tables '!$C$33:$K$42,9),"ERR"))</f>
        <v>2</v>
      </c>
    </row>
    <row r="459" spans="1:20" x14ac:dyDescent="0.2">
      <c r="A459">
        <v>434</v>
      </c>
      <c r="B459" s="1">
        <f t="shared" ref="B459:I474" ca="1" si="32">RAND()</f>
        <v>0.36888785609049946</v>
      </c>
      <c r="C459" s="1">
        <f t="shared" ca="1" si="32"/>
        <v>0.36279872022802329</v>
      </c>
      <c r="D459" s="1">
        <f t="shared" ca="1" si="32"/>
        <v>0.83075314305510894</v>
      </c>
      <c r="E459" s="1">
        <f t="shared" ca="1" si="32"/>
        <v>0.40962507126118697</v>
      </c>
      <c r="F459" s="1">
        <f t="shared" ca="1" si="32"/>
        <v>0.21522092829284278</v>
      </c>
      <c r="G459" s="1">
        <f t="shared" ca="1" si="32"/>
        <v>0.51585156765394746</v>
      </c>
      <c r="H459" s="1">
        <f t="shared" ca="1" si="32"/>
        <v>0.8450353523517693</v>
      </c>
      <c r="I459" s="1">
        <f t="shared" ca="1" si="32"/>
        <v>0.20649762702449725</v>
      </c>
      <c r="L459">
        <v>434</v>
      </c>
      <c r="M459">
        <f ca="1">IF(AND($D$4="Weekday",$B$7="morning"),VLOOKUP('Simulation Array'!$B459,'Probability Reference Tables '!$C$12:$K$21,2),IF(AND($D$4="Weekday",$B$7="afternoon"),VLOOKUP('Simulation Array'!$B459,'Probability Reference Tables '!$C$33:$K$42,2),"ERR"))</f>
        <v>1</v>
      </c>
      <c r="N459">
        <f ca="1">IF(AND($D$4="Weekday",$B$7="morning"),VLOOKUP('Simulation Array'!$B459,'Probability Reference Tables '!$C$12:$K$21,3),IF(AND($D$4="Weekday",$B$7="afternoon"),VLOOKUP('Simulation Array'!$B459,'Probability Reference Tables '!$C$33:$K$42,3),"ERR"))</f>
        <v>1</v>
      </c>
      <c r="O459">
        <f ca="1">IF(AND($D$4="Weekday",$B$7="morning"),VLOOKUP('Simulation Array'!$B459,'Probability Reference Tables '!$C$12:$K$21,4),IF(AND($D$4="Weekday",$B$7="afternoon"),VLOOKUP('Simulation Array'!$B459,'Probability Reference Tables '!$C$33:$K$42,4),"ERR"))</f>
        <v>2</v>
      </c>
      <c r="P459">
        <f ca="1">IF(AND($D$4="Weekday",$B$7="morning"),VLOOKUP('Simulation Array'!$B459,'Probability Reference Tables '!$C$12:$K$21,5),IF(AND($D$4="Weekday",$B$7="afternoon"),VLOOKUP('Simulation Array'!$B459,'Probability Reference Tables '!$C$33:$K$42,5),"ERR"))</f>
        <v>1</v>
      </c>
      <c r="Q459">
        <f ca="1">IF(AND($D$4="Weekday",$B$7="morning"),VLOOKUP('Simulation Array'!$B459,'Probability Reference Tables '!$C$12:$K$21,6),IF(AND($D$4="Weekday",$B$7="afternoon"),VLOOKUP('Simulation Array'!$B459,'Probability Reference Tables '!$C$33:$K$42,6),"ERR"))</f>
        <v>1</v>
      </c>
      <c r="R459">
        <f ca="1">IF(AND($D$4="Weekday",$B$7="morning"),VLOOKUP('Simulation Array'!$B459,'Probability Reference Tables '!$C$12:$K$21,7),IF(AND($D$4="Weekday",$B$7="afternoon"),VLOOKUP('Simulation Array'!$B459,'Probability Reference Tables '!$C$33:$K$42,7),"ERR"))</f>
        <v>1</v>
      </c>
      <c r="S459">
        <f ca="1">IF(AND($D$4="Weekday",$B$7="morning"),VLOOKUP('Simulation Array'!$B459,'Probability Reference Tables '!$C$12:$K$21,8),IF(AND($D$4="Weekday",$B$7="afternoon"),VLOOKUP('Simulation Array'!$B459,'Probability Reference Tables '!$C$33:$K$42,8),"ERR"))</f>
        <v>1</v>
      </c>
      <c r="T459">
        <f ca="1">IF(AND($D$4="Weekday",$B$7="morning"),VLOOKUP('Simulation Array'!$B459,'Probability Reference Tables '!$C$12:$K$21,9),IF(AND($D$4="Weekday",$B$7="afternoon"),VLOOKUP('Simulation Array'!$B459,'Probability Reference Tables '!$C$33:$K$42,9),"ERR"))</f>
        <v>3</v>
      </c>
    </row>
    <row r="460" spans="1:20" x14ac:dyDescent="0.2">
      <c r="A460">
        <v>435</v>
      </c>
      <c r="B460" s="1">
        <f t="shared" ca="1" si="32"/>
        <v>0.9086296950489825</v>
      </c>
      <c r="C460" s="1">
        <f t="shared" ca="1" si="32"/>
        <v>0.42030666511791859</v>
      </c>
      <c r="D460" s="1">
        <f t="shared" ca="1" si="32"/>
        <v>0.8195086600012943</v>
      </c>
      <c r="E460" s="1">
        <f t="shared" ca="1" si="32"/>
        <v>0.320346567813105</v>
      </c>
      <c r="F460" s="1">
        <f t="shared" ca="1" si="32"/>
        <v>0.89364562668988967</v>
      </c>
      <c r="G460" s="1">
        <f t="shared" ca="1" si="32"/>
        <v>0.81358563012767826</v>
      </c>
      <c r="H460" s="1">
        <f t="shared" ca="1" si="32"/>
        <v>0.4894169546650956</v>
      </c>
      <c r="I460" s="1">
        <f t="shared" ca="1" si="32"/>
        <v>0.17816383786329859</v>
      </c>
      <c r="L460">
        <v>435</v>
      </c>
      <c r="M460">
        <f ca="1">IF(AND($D$4="Weekday",$B$7="morning"),VLOOKUP('Simulation Array'!$B460,'Probability Reference Tables '!$C$12:$K$21,2),IF(AND($D$4="Weekday",$B$7="afternoon"),VLOOKUP('Simulation Array'!$B460,'Probability Reference Tables '!$C$33:$K$42,2),"ERR"))</f>
        <v>4</v>
      </c>
      <c r="N460">
        <f ca="1">IF(AND($D$4="Weekday",$B$7="morning"),VLOOKUP('Simulation Array'!$B460,'Probability Reference Tables '!$C$12:$K$21,3),IF(AND($D$4="Weekday",$B$7="afternoon"),VLOOKUP('Simulation Array'!$B460,'Probability Reference Tables '!$C$33:$K$42,3),"ERR"))</f>
        <v>2</v>
      </c>
      <c r="O460">
        <f ca="1">IF(AND($D$4="Weekday",$B$7="morning"),VLOOKUP('Simulation Array'!$B460,'Probability Reference Tables '!$C$12:$K$21,4),IF(AND($D$4="Weekday",$B$7="afternoon"),VLOOKUP('Simulation Array'!$B460,'Probability Reference Tables '!$C$33:$K$42,4),"ERR"))</f>
        <v>6</v>
      </c>
      <c r="P460">
        <f ca="1">IF(AND($D$4="Weekday",$B$7="morning"),VLOOKUP('Simulation Array'!$B460,'Probability Reference Tables '!$C$12:$K$21,5),IF(AND($D$4="Weekday",$B$7="afternoon"),VLOOKUP('Simulation Array'!$B460,'Probability Reference Tables '!$C$33:$K$42,5),"ERR"))</f>
        <v>4</v>
      </c>
      <c r="Q460">
        <f ca="1">IF(AND($D$4="Weekday",$B$7="morning"),VLOOKUP('Simulation Array'!$B460,'Probability Reference Tables '!$C$12:$K$21,6),IF(AND($D$4="Weekday",$B$7="afternoon"),VLOOKUP('Simulation Array'!$B460,'Probability Reference Tables '!$C$33:$K$42,6),"ERR"))</f>
        <v>3</v>
      </c>
      <c r="R460">
        <f ca="1">IF(AND($D$4="Weekday",$B$7="morning"),VLOOKUP('Simulation Array'!$B460,'Probability Reference Tables '!$C$12:$K$21,7),IF(AND($D$4="Weekday",$B$7="afternoon"),VLOOKUP('Simulation Array'!$B460,'Probability Reference Tables '!$C$33:$K$42,7),"ERR"))</f>
        <v>2</v>
      </c>
      <c r="S460">
        <f ca="1">IF(AND($D$4="Weekday",$B$7="morning"),VLOOKUP('Simulation Array'!$B460,'Probability Reference Tables '!$C$12:$K$21,8),IF(AND($D$4="Weekday",$B$7="afternoon"),VLOOKUP('Simulation Array'!$B460,'Probability Reference Tables '!$C$33:$K$42,8),"ERR"))</f>
        <v>1</v>
      </c>
      <c r="T460">
        <f ca="1">IF(AND($D$4="Weekday",$B$7="morning"),VLOOKUP('Simulation Array'!$B460,'Probability Reference Tables '!$C$12:$K$21,9),IF(AND($D$4="Weekday",$B$7="afternoon"),VLOOKUP('Simulation Array'!$B460,'Probability Reference Tables '!$C$33:$K$42,9),"ERR"))</f>
        <v>11</v>
      </c>
    </row>
    <row r="461" spans="1:20" x14ac:dyDescent="0.2">
      <c r="A461">
        <v>436</v>
      </c>
      <c r="B461" s="1">
        <f t="shared" ca="1" si="32"/>
        <v>9.2022047410998287E-2</v>
      </c>
      <c r="C461" s="1">
        <f t="shared" ca="1" si="32"/>
        <v>0.20937738661240035</v>
      </c>
      <c r="D461" s="1">
        <f t="shared" ca="1" si="32"/>
        <v>0.46042092759260389</v>
      </c>
      <c r="E461" s="1">
        <f t="shared" ca="1" si="32"/>
        <v>5.3987184017688539E-2</v>
      </c>
      <c r="F461" s="1">
        <f t="shared" ca="1" si="32"/>
        <v>0.42376616914239729</v>
      </c>
      <c r="G461" s="1">
        <f t="shared" ca="1" si="32"/>
        <v>0.13227665837039182</v>
      </c>
      <c r="H461" s="1">
        <f t="shared" ca="1" si="32"/>
        <v>0.35157355947841851</v>
      </c>
      <c r="I461" s="1">
        <f t="shared" ca="1" si="32"/>
        <v>0.70523354681894512</v>
      </c>
      <c r="L461">
        <v>436</v>
      </c>
      <c r="M461">
        <f ca="1">IF(AND($D$4="Weekday",$B$7="morning"),VLOOKUP('Simulation Array'!$B461,'Probability Reference Tables '!$C$12:$K$21,2),IF(AND($D$4="Weekday",$B$7="afternoon"),VLOOKUP('Simulation Array'!$B461,'Probability Reference Tables '!$C$33:$K$42,2),"ERR"))</f>
        <v>1</v>
      </c>
      <c r="N461">
        <f ca="1">IF(AND($D$4="Weekday",$B$7="morning"),VLOOKUP('Simulation Array'!$B461,'Probability Reference Tables '!$C$12:$K$21,3),IF(AND($D$4="Weekday",$B$7="afternoon"),VLOOKUP('Simulation Array'!$B461,'Probability Reference Tables '!$C$33:$K$42,3),"ERR"))</f>
        <v>1</v>
      </c>
      <c r="O461">
        <f ca="1">IF(AND($D$4="Weekday",$B$7="morning"),VLOOKUP('Simulation Array'!$B461,'Probability Reference Tables '!$C$12:$K$21,4),IF(AND($D$4="Weekday",$B$7="afternoon"),VLOOKUP('Simulation Array'!$B461,'Probability Reference Tables '!$C$33:$K$42,4),"ERR"))</f>
        <v>1</v>
      </c>
      <c r="P461">
        <f ca="1">IF(AND($D$4="Weekday",$B$7="morning"),VLOOKUP('Simulation Array'!$B461,'Probability Reference Tables '!$C$12:$K$21,5),IF(AND($D$4="Weekday",$B$7="afternoon"),VLOOKUP('Simulation Array'!$B461,'Probability Reference Tables '!$C$33:$K$42,5),"ERR"))</f>
        <v>1</v>
      </c>
      <c r="Q461">
        <f ca="1">IF(AND($D$4="Weekday",$B$7="morning"),VLOOKUP('Simulation Array'!$B461,'Probability Reference Tables '!$C$12:$K$21,6),IF(AND($D$4="Weekday",$B$7="afternoon"),VLOOKUP('Simulation Array'!$B461,'Probability Reference Tables '!$C$33:$K$42,6),"ERR"))</f>
        <v>1</v>
      </c>
      <c r="R461">
        <f ca="1">IF(AND($D$4="Weekday",$B$7="morning"),VLOOKUP('Simulation Array'!$B461,'Probability Reference Tables '!$C$12:$K$21,7),IF(AND($D$4="Weekday",$B$7="afternoon"),VLOOKUP('Simulation Array'!$B461,'Probability Reference Tables '!$C$33:$K$42,7),"ERR"))</f>
        <v>1</v>
      </c>
      <c r="S461">
        <f ca="1">IF(AND($D$4="Weekday",$B$7="morning"),VLOOKUP('Simulation Array'!$B461,'Probability Reference Tables '!$C$12:$K$21,8),IF(AND($D$4="Weekday",$B$7="afternoon"),VLOOKUP('Simulation Array'!$B461,'Probability Reference Tables '!$C$33:$K$42,8),"ERR"))</f>
        <v>1</v>
      </c>
      <c r="T461">
        <f ca="1">IF(AND($D$4="Weekday",$B$7="morning"),VLOOKUP('Simulation Array'!$B461,'Probability Reference Tables '!$C$12:$K$21,9),IF(AND($D$4="Weekday",$B$7="afternoon"),VLOOKUP('Simulation Array'!$B461,'Probability Reference Tables '!$C$33:$K$42,9),"ERR"))</f>
        <v>0</v>
      </c>
    </row>
    <row r="462" spans="1:20" x14ac:dyDescent="0.2">
      <c r="A462">
        <v>437</v>
      </c>
      <c r="B462" s="1">
        <f t="shared" ca="1" si="32"/>
        <v>0.34653484179079541</v>
      </c>
      <c r="C462" s="1">
        <f t="shared" ca="1" si="32"/>
        <v>0.72247138759189689</v>
      </c>
      <c r="D462" s="1">
        <f t="shared" ca="1" si="32"/>
        <v>0.22416812421045429</v>
      </c>
      <c r="E462" s="1">
        <f t="shared" ca="1" si="32"/>
        <v>0.88273474038068012</v>
      </c>
      <c r="F462" s="1">
        <f t="shared" ca="1" si="32"/>
        <v>0.21016416424813689</v>
      </c>
      <c r="G462" s="1">
        <f t="shared" ca="1" si="32"/>
        <v>0.43755503300468002</v>
      </c>
      <c r="H462" s="1">
        <f t="shared" ca="1" si="32"/>
        <v>0.79787896163927674</v>
      </c>
      <c r="I462" s="1">
        <f t="shared" ca="1" si="32"/>
        <v>0.34759031594036216</v>
      </c>
      <c r="L462">
        <v>437</v>
      </c>
      <c r="M462">
        <f ca="1">IF(AND($D$4="Weekday",$B$7="morning"),VLOOKUP('Simulation Array'!$B462,'Probability Reference Tables '!$C$12:$K$21,2),IF(AND($D$4="Weekday",$B$7="afternoon"),VLOOKUP('Simulation Array'!$B462,'Probability Reference Tables '!$C$33:$K$42,2),"ERR"))</f>
        <v>1</v>
      </c>
      <c r="N462">
        <f ca="1">IF(AND($D$4="Weekday",$B$7="morning"),VLOOKUP('Simulation Array'!$B462,'Probability Reference Tables '!$C$12:$K$21,3),IF(AND($D$4="Weekday",$B$7="afternoon"),VLOOKUP('Simulation Array'!$B462,'Probability Reference Tables '!$C$33:$K$42,3),"ERR"))</f>
        <v>1</v>
      </c>
      <c r="O462">
        <f ca="1">IF(AND($D$4="Weekday",$B$7="morning"),VLOOKUP('Simulation Array'!$B462,'Probability Reference Tables '!$C$12:$K$21,4),IF(AND($D$4="Weekday",$B$7="afternoon"),VLOOKUP('Simulation Array'!$B462,'Probability Reference Tables '!$C$33:$K$42,4),"ERR"))</f>
        <v>2</v>
      </c>
      <c r="P462">
        <f ca="1">IF(AND($D$4="Weekday",$B$7="morning"),VLOOKUP('Simulation Array'!$B462,'Probability Reference Tables '!$C$12:$K$21,5),IF(AND($D$4="Weekday",$B$7="afternoon"),VLOOKUP('Simulation Array'!$B462,'Probability Reference Tables '!$C$33:$K$42,5),"ERR"))</f>
        <v>1</v>
      </c>
      <c r="Q462">
        <f ca="1">IF(AND($D$4="Weekday",$B$7="morning"),VLOOKUP('Simulation Array'!$B462,'Probability Reference Tables '!$C$12:$K$21,6),IF(AND($D$4="Weekday",$B$7="afternoon"),VLOOKUP('Simulation Array'!$B462,'Probability Reference Tables '!$C$33:$K$42,6),"ERR"))</f>
        <v>1</v>
      </c>
      <c r="R462">
        <f ca="1">IF(AND($D$4="Weekday",$B$7="morning"),VLOOKUP('Simulation Array'!$B462,'Probability Reference Tables '!$C$12:$K$21,7),IF(AND($D$4="Weekday",$B$7="afternoon"),VLOOKUP('Simulation Array'!$B462,'Probability Reference Tables '!$C$33:$K$42,7),"ERR"))</f>
        <v>1</v>
      </c>
      <c r="S462">
        <f ca="1">IF(AND($D$4="Weekday",$B$7="morning"),VLOOKUP('Simulation Array'!$B462,'Probability Reference Tables '!$C$12:$K$21,8),IF(AND($D$4="Weekday",$B$7="afternoon"),VLOOKUP('Simulation Array'!$B462,'Probability Reference Tables '!$C$33:$K$42,8),"ERR"))</f>
        <v>1</v>
      </c>
      <c r="T462">
        <f ca="1">IF(AND($D$4="Weekday",$B$7="morning"),VLOOKUP('Simulation Array'!$B462,'Probability Reference Tables '!$C$12:$K$21,9),IF(AND($D$4="Weekday",$B$7="afternoon"),VLOOKUP('Simulation Array'!$B462,'Probability Reference Tables '!$C$33:$K$42,9),"ERR"))</f>
        <v>2</v>
      </c>
    </row>
    <row r="463" spans="1:20" x14ac:dyDescent="0.2">
      <c r="A463">
        <v>438</v>
      </c>
      <c r="B463" s="1">
        <f t="shared" ca="1" si="32"/>
        <v>0.70842404483943566</v>
      </c>
      <c r="C463" s="1">
        <f t="shared" ca="1" si="32"/>
        <v>0.20394969660450379</v>
      </c>
      <c r="D463" s="1">
        <f t="shared" ca="1" si="32"/>
        <v>0.99669513012015754</v>
      </c>
      <c r="E463" s="1">
        <f t="shared" ca="1" si="32"/>
        <v>0.63085789789312985</v>
      </c>
      <c r="F463" s="1">
        <f t="shared" ca="1" si="32"/>
        <v>0.60354861405630367</v>
      </c>
      <c r="G463" s="1">
        <f t="shared" ca="1" si="32"/>
        <v>0.60824066879311223</v>
      </c>
      <c r="H463" s="1">
        <f t="shared" ca="1" si="32"/>
        <v>0.36188784277529551</v>
      </c>
      <c r="I463" s="1">
        <f t="shared" ca="1" si="32"/>
        <v>0.11591250830752386</v>
      </c>
      <c r="L463">
        <v>438</v>
      </c>
      <c r="M463">
        <f ca="1">IF(AND($D$4="Weekday",$B$7="morning"),VLOOKUP('Simulation Array'!$B463,'Probability Reference Tables '!$C$12:$K$21,2),IF(AND($D$4="Weekday",$B$7="afternoon"),VLOOKUP('Simulation Array'!$B463,'Probability Reference Tables '!$C$33:$K$42,2),"ERR"))</f>
        <v>3</v>
      </c>
      <c r="N463">
        <f ca="1">IF(AND($D$4="Weekday",$B$7="morning"),VLOOKUP('Simulation Array'!$B463,'Probability Reference Tables '!$C$12:$K$21,3),IF(AND($D$4="Weekday",$B$7="afternoon"),VLOOKUP('Simulation Array'!$B463,'Probability Reference Tables '!$C$33:$K$42,3),"ERR"))</f>
        <v>2</v>
      </c>
      <c r="O463">
        <f ca="1">IF(AND($D$4="Weekday",$B$7="morning"),VLOOKUP('Simulation Array'!$B463,'Probability Reference Tables '!$C$12:$K$21,4),IF(AND($D$4="Weekday",$B$7="afternoon"),VLOOKUP('Simulation Array'!$B463,'Probability Reference Tables '!$C$33:$K$42,4),"ERR"))</f>
        <v>4</v>
      </c>
      <c r="P463">
        <f ca="1">IF(AND($D$4="Weekday",$B$7="morning"),VLOOKUP('Simulation Array'!$B463,'Probability Reference Tables '!$C$12:$K$21,5),IF(AND($D$4="Weekday",$B$7="afternoon"),VLOOKUP('Simulation Array'!$B463,'Probability Reference Tables '!$C$33:$K$42,5),"ERR"))</f>
        <v>2</v>
      </c>
      <c r="Q463">
        <f ca="1">IF(AND($D$4="Weekday",$B$7="morning"),VLOOKUP('Simulation Array'!$B463,'Probability Reference Tables '!$C$12:$K$21,6),IF(AND($D$4="Weekday",$B$7="afternoon"),VLOOKUP('Simulation Array'!$B463,'Probability Reference Tables '!$C$33:$K$42,6),"ERR"))</f>
        <v>2</v>
      </c>
      <c r="R463">
        <f ca="1">IF(AND($D$4="Weekday",$B$7="morning"),VLOOKUP('Simulation Array'!$B463,'Probability Reference Tables '!$C$12:$K$21,7),IF(AND($D$4="Weekday",$B$7="afternoon"),VLOOKUP('Simulation Array'!$B463,'Probability Reference Tables '!$C$33:$K$42,7),"ERR"))</f>
        <v>1</v>
      </c>
      <c r="S463">
        <f ca="1">IF(AND($D$4="Weekday",$B$7="morning"),VLOOKUP('Simulation Array'!$B463,'Probability Reference Tables '!$C$12:$K$21,8),IF(AND($D$4="Weekday",$B$7="afternoon"),VLOOKUP('Simulation Array'!$B463,'Probability Reference Tables '!$C$33:$K$42,8),"ERR"))</f>
        <v>1</v>
      </c>
      <c r="T463">
        <f ca="1">IF(AND($D$4="Weekday",$B$7="morning"),VLOOKUP('Simulation Array'!$B463,'Probability Reference Tables '!$C$12:$K$21,9),IF(AND($D$4="Weekday",$B$7="afternoon"),VLOOKUP('Simulation Array'!$B463,'Probability Reference Tables '!$C$33:$K$42,9),"ERR"))</f>
        <v>8</v>
      </c>
    </row>
    <row r="464" spans="1:20" x14ac:dyDescent="0.2">
      <c r="A464">
        <v>439</v>
      </c>
      <c r="B464" s="1">
        <f t="shared" ca="1" si="32"/>
        <v>0.19793195624930382</v>
      </c>
      <c r="C464" s="1">
        <f t="shared" ca="1" si="32"/>
        <v>0.38738707657077887</v>
      </c>
      <c r="D464" s="1">
        <f t="shared" ca="1" si="32"/>
        <v>9.7517050720878906E-2</v>
      </c>
      <c r="E464" s="1">
        <f t="shared" ca="1" si="32"/>
        <v>0.92816157839460534</v>
      </c>
      <c r="F464" s="1">
        <f t="shared" ca="1" si="32"/>
        <v>0.97521371175744531</v>
      </c>
      <c r="G464" s="1">
        <f t="shared" ca="1" si="32"/>
        <v>0.19660318912552943</v>
      </c>
      <c r="H464" s="1">
        <f t="shared" ca="1" si="32"/>
        <v>0.93450837034461776</v>
      </c>
      <c r="I464" s="1">
        <f t="shared" ca="1" si="32"/>
        <v>0.73985596683399701</v>
      </c>
      <c r="L464">
        <v>439</v>
      </c>
      <c r="M464">
        <f ca="1">IF(AND($D$4="Weekday",$B$7="morning"),VLOOKUP('Simulation Array'!$B464,'Probability Reference Tables '!$C$12:$K$21,2),IF(AND($D$4="Weekday",$B$7="afternoon"),VLOOKUP('Simulation Array'!$B464,'Probability Reference Tables '!$C$33:$K$42,2),"ERR"))</f>
        <v>1</v>
      </c>
      <c r="N464">
        <f ca="1">IF(AND($D$4="Weekday",$B$7="morning"),VLOOKUP('Simulation Array'!$B464,'Probability Reference Tables '!$C$12:$K$21,3),IF(AND($D$4="Weekday",$B$7="afternoon"),VLOOKUP('Simulation Array'!$B464,'Probability Reference Tables '!$C$33:$K$42,3),"ERR"))</f>
        <v>1</v>
      </c>
      <c r="O464">
        <f ca="1">IF(AND($D$4="Weekday",$B$7="morning"),VLOOKUP('Simulation Array'!$B464,'Probability Reference Tables '!$C$12:$K$21,4),IF(AND($D$4="Weekday",$B$7="afternoon"),VLOOKUP('Simulation Array'!$B464,'Probability Reference Tables '!$C$33:$K$42,4),"ERR"))</f>
        <v>1</v>
      </c>
      <c r="P464">
        <f ca="1">IF(AND($D$4="Weekday",$B$7="morning"),VLOOKUP('Simulation Array'!$B464,'Probability Reference Tables '!$C$12:$K$21,5),IF(AND($D$4="Weekday",$B$7="afternoon"),VLOOKUP('Simulation Array'!$B464,'Probability Reference Tables '!$C$33:$K$42,5),"ERR"))</f>
        <v>1</v>
      </c>
      <c r="Q464">
        <f ca="1">IF(AND($D$4="Weekday",$B$7="morning"),VLOOKUP('Simulation Array'!$B464,'Probability Reference Tables '!$C$12:$K$21,6),IF(AND($D$4="Weekday",$B$7="afternoon"),VLOOKUP('Simulation Array'!$B464,'Probability Reference Tables '!$C$33:$K$42,6),"ERR"))</f>
        <v>1</v>
      </c>
      <c r="R464">
        <f ca="1">IF(AND($D$4="Weekday",$B$7="morning"),VLOOKUP('Simulation Array'!$B464,'Probability Reference Tables '!$C$12:$K$21,7),IF(AND($D$4="Weekday",$B$7="afternoon"),VLOOKUP('Simulation Array'!$B464,'Probability Reference Tables '!$C$33:$K$42,7),"ERR"))</f>
        <v>1</v>
      </c>
      <c r="S464">
        <f ca="1">IF(AND($D$4="Weekday",$B$7="morning"),VLOOKUP('Simulation Array'!$B464,'Probability Reference Tables '!$C$12:$K$21,8),IF(AND($D$4="Weekday",$B$7="afternoon"),VLOOKUP('Simulation Array'!$B464,'Probability Reference Tables '!$C$33:$K$42,8),"ERR"))</f>
        <v>1</v>
      </c>
      <c r="T464">
        <f ca="1">IF(AND($D$4="Weekday",$B$7="morning"),VLOOKUP('Simulation Array'!$B464,'Probability Reference Tables '!$C$12:$K$21,9),IF(AND($D$4="Weekday",$B$7="afternoon"),VLOOKUP('Simulation Array'!$B464,'Probability Reference Tables '!$C$33:$K$42,9),"ERR"))</f>
        <v>1</v>
      </c>
    </row>
    <row r="465" spans="1:20" x14ac:dyDescent="0.2">
      <c r="A465">
        <v>440</v>
      </c>
      <c r="B465" s="1">
        <f t="shared" ca="1" si="32"/>
        <v>0.56692526250074105</v>
      </c>
      <c r="C465" s="1">
        <f t="shared" ca="1" si="32"/>
        <v>0.50849248069762853</v>
      </c>
      <c r="D465" s="1">
        <f t="shared" ca="1" si="32"/>
        <v>0.92022664168721957</v>
      </c>
      <c r="E465" s="1">
        <f t="shared" ca="1" si="32"/>
        <v>0.9073209563102973</v>
      </c>
      <c r="F465" s="1">
        <f t="shared" ca="1" si="32"/>
        <v>0.93929507434190307</v>
      </c>
      <c r="G465" s="1">
        <f t="shared" ca="1" si="32"/>
        <v>0.24914982431930377</v>
      </c>
      <c r="H465" s="1">
        <f t="shared" ca="1" si="32"/>
        <v>0.69892546548704504</v>
      </c>
      <c r="I465" s="1">
        <f t="shared" ca="1" si="32"/>
        <v>6.2461197442797989E-4</v>
      </c>
      <c r="L465">
        <v>440</v>
      </c>
      <c r="M465">
        <f ca="1">IF(AND($D$4="Weekday",$B$7="morning"),VLOOKUP('Simulation Array'!$B465,'Probability Reference Tables '!$C$12:$K$21,2),IF(AND($D$4="Weekday",$B$7="afternoon"),VLOOKUP('Simulation Array'!$B465,'Probability Reference Tables '!$C$33:$K$42,2),"ERR"))</f>
        <v>2</v>
      </c>
      <c r="N465">
        <f ca="1">IF(AND($D$4="Weekday",$B$7="morning"),VLOOKUP('Simulation Array'!$B465,'Probability Reference Tables '!$C$12:$K$21,3),IF(AND($D$4="Weekday",$B$7="afternoon"),VLOOKUP('Simulation Array'!$B465,'Probability Reference Tables '!$C$33:$K$42,3),"ERR"))</f>
        <v>1</v>
      </c>
      <c r="O465">
        <f ca="1">IF(AND($D$4="Weekday",$B$7="morning"),VLOOKUP('Simulation Array'!$B465,'Probability Reference Tables '!$C$12:$K$21,4),IF(AND($D$4="Weekday",$B$7="afternoon"),VLOOKUP('Simulation Array'!$B465,'Probability Reference Tables '!$C$33:$K$42,4),"ERR"))</f>
        <v>3</v>
      </c>
      <c r="P465">
        <f ca="1">IF(AND($D$4="Weekday",$B$7="morning"),VLOOKUP('Simulation Array'!$B465,'Probability Reference Tables '!$C$12:$K$21,5),IF(AND($D$4="Weekday",$B$7="afternoon"),VLOOKUP('Simulation Array'!$B465,'Probability Reference Tables '!$C$33:$K$42,5),"ERR"))</f>
        <v>2</v>
      </c>
      <c r="Q465">
        <f ca="1">IF(AND($D$4="Weekday",$B$7="morning"),VLOOKUP('Simulation Array'!$B465,'Probability Reference Tables '!$C$12:$K$21,6),IF(AND($D$4="Weekday",$B$7="afternoon"),VLOOKUP('Simulation Array'!$B465,'Probability Reference Tables '!$C$33:$K$42,6),"ERR"))</f>
        <v>2</v>
      </c>
      <c r="R465">
        <f ca="1">IF(AND($D$4="Weekday",$B$7="morning"),VLOOKUP('Simulation Array'!$B465,'Probability Reference Tables '!$C$12:$K$21,7),IF(AND($D$4="Weekday",$B$7="afternoon"),VLOOKUP('Simulation Array'!$B465,'Probability Reference Tables '!$C$33:$K$42,7),"ERR"))</f>
        <v>1</v>
      </c>
      <c r="S465">
        <f ca="1">IF(AND($D$4="Weekday",$B$7="morning"),VLOOKUP('Simulation Array'!$B465,'Probability Reference Tables '!$C$12:$K$21,8),IF(AND($D$4="Weekday",$B$7="afternoon"),VLOOKUP('Simulation Array'!$B465,'Probability Reference Tables '!$C$33:$K$42,8),"ERR"))</f>
        <v>1</v>
      </c>
      <c r="T465">
        <f ca="1">IF(AND($D$4="Weekday",$B$7="morning"),VLOOKUP('Simulation Array'!$B465,'Probability Reference Tables '!$C$12:$K$21,9),IF(AND($D$4="Weekday",$B$7="afternoon"),VLOOKUP('Simulation Array'!$B465,'Probability Reference Tables '!$C$33:$K$42,9),"ERR"))</f>
        <v>6</v>
      </c>
    </row>
    <row r="466" spans="1:20" x14ac:dyDescent="0.2">
      <c r="A466">
        <v>441</v>
      </c>
      <c r="B466" s="1">
        <f t="shared" ca="1" si="32"/>
        <v>0.62451187646271078</v>
      </c>
      <c r="C466" s="1">
        <f t="shared" ca="1" si="32"/>
        <v>7.7319072703473046E-2</v>
      </c>
      <c r="D466" s="1">
        <f t="shared" ca="1" si="32"/>
        <v>0.72245901766656373</v>
      </c>
      <c r="E466" s="1">
        <f t="shared" ca="1" si="32"/>
        <v>0.65245745142961631</v>
      </c>
      <c r="F466" s="1">
        <f t="shared" ca="1" si="32"/>
        <v>0.92037813634196319</v>
      </c>
      <c r="G466" s="1">
        <f t="shared" ca="1" si="32"/>
        <v>0.57045802973357851</v>
      </c>
      <c r="H466" s="1">
        <f t="shared" ca="1" si="32"/>
        <v>0.20144115958311537</v>
      </c>
      <c r="I466" s="1">
        <f t="shared" ca="1" si="32"/>
        <v>0.33335263515836544</v>
      </c>
      <c r="L466">
        <v>441</v>
      </c>
      <c r="M466">
        <f ca="1">IF(AND($D$4="Weekday",$B$7="morning"),VLOOKUP('Simulation Array'!$B466,'Probability Reference Tables '!$C$12:$K$21,2),IF(AND($D$4="Weekday",$B$7="afternoon"),VLOOKUP('Simulation Array'!$B466,'Probability Reference Tables '!$C$33:$K$42,2),"ERR"))</f>
        <v>2</v>
      </c>
      <c r="N466">
        <f ca="1">IF(AND($D$4="Weekday",$B$7="morning"),VLOOKUP('Simulation Array'!$B466,'Probability Reference Tables '!$C$12:$K$21,3),IF(AND($D$4="Weekday",$B$7="afternoon"),VLOOKUP('Simulation Array'!$B466,'Probability Reference Tables '!$C$33:$K$42,3),"ERR"))</f>
        <v>1</v>
      </c>
      <c r="O466">
        <f ca="1">IF(AND($D$4="Weekday",$B$7="morning"),VLOOKUP('Simulation Array'!$B466,'Probability Reference Tables '!$C$12:$K$21,4),IF(AND($D$4="Weekday",$B$7="afternoon"),VLOOKUP('Simulation Array'!$B466,'Probability Reference Tables '!$C$33:$K$42,4),"ERR"))</f>
        <v>3</v>
      </c>
      <c r="P466">
        <f ca="1">IF(AND($D$4="Weekday",$B$7="morning"),VLOOKUP('Simulation Array'!$B466,'Probability Reference Tables '!$C$12:$K$21,5),IF(AND($D$4="Weekday",$B$7="afternoon"),VLOOKUP('Simulation Array'!$B466,'Probability Reference Tables '!$C$33:$K$42,5),"ERR"))</f>
        <v>2</v>
      </c>
      <c r="Q466">
        <f ca="1">IF(AND($D$4="Weekday",$B$7="morning"),VLOOKUP('Simulation Array'!$B466,'Probability Reference Tables '!$C$12:$K$21,6),IF(AND($D$4="Weekday",$B$7="afternoon"),VLOOKUP('Simulation Array'!$B466,'Probability Reference Tables '!$C$33:$K$42,6),"ERR"))</f>
        <v>2</v>
      </c>
      <c r="R466">
        <f ca="1">IF(AND($D$4="Weekday",$B$7="morning"),VLOOKUP('Simulation Array'!$B466,'Probability Reference Tables '!$C$12:$K$21,7),IF(AND($D$4="Weekday",$B$7="afternoon"),VLOOKUP('Simulation Array'!$B466,'Probability Reference Tables '!$C$33:$K$42,7),"ERR"))</f>
        <v>1</v>
      </c>
      <c r="S466">
        <f ca="1">IF(AND($D$4="Weekday",$B$7="morning"),VLOOKUP('Simulation Array'!$B466,'Probability Reference Tables '!$C$12:$K$21,8),IF(AND($D$4="Weekday",$B$7="afternoon"),VLOOKUP('Simulation Array'!$B466,'Probability Reference Tables '!$C$33:$K$42,8),"ERR"))</f>
        <v>1</v>
      </c>
      <c r="T466">
        <f ca="1">IF(AND($D$4="Weekday",$B$7="morning"),VLOOKUP('Simulation Array'!$B466,'Probability Reference Tables '!$C$12:$K$21,9),IF(AND($D$4="Weekday",$B$7="afternoon"),VLOOKUP('Simulation Array'!$B466,'Probability Reference Tables '!$C$33:$K$42,9),"ERR"))</f>
        <v>6</v>
      </c>
    </row>
    <row r="467" spans="1:20" x14ac:dyDescent="0.2">
      <c r="A467">
        <v>442</v>
      </c>
      <c r="B467" s="1">
        <f t="shared" ca="1" si="32"/>
        <v>0.46906906790185532</v>
      </c>
      <c r="C467" s="1">
        <f t="shared" ca="1" si="32"/>
        <v>0.72971783894352438</v>
      </c>
      <c r="D467" s="1">
        <f t="shared" ca="1" si="32"/>
        <v>0.87433275654630427</v>
      </c>
      <c r="E467" s="1">
        <f t="shared" ca="1" si="32"/>
        <v>4.1183252611511234E-2</v>
      </c>
      <c r="F467" s="1">
        <f t="shared" ca="1" si="32"/>
        <v>0.61786331479006484</v>
      </c>
      <c r="G467" s="1">
        <f t="shared" ca="1" si="32"/>
        <v>0.22313724330406481</v>
      </c>
      <c r="H467" s="1">
        <f t="shared" ca="1" si="32"/>
        <v>0.4403925138367677</v>
      </c>
      <c r="I467" s="1">
        <f t="shared" ca="1" si="32"/>
        <v>0.64334316278011072</v>
      </c>
      <c r="L467">
        <v>442</v>
      </c>
      <c r="M467">
        <f ca="1">IF(AND($D$4="Weekday",$B$7="morning"),VLOOKUP('Simulation Array'!$B467,'Probability Reference Tables '!$C$12:$K$21,2),IF(AND($D$4="Weekday",$B$7="afternoon"),VLOOKUP('Simulation Array'!$B467,'Probability Reference Tables '!$C$33:$K$42,2),"ERR"))</f>
        <v>2</v>
      </c>
      <c r="N467">
        <f ca="1">IF(AND($D$4="Weekday",$B$7="morning"),VLOOKUP('Simulation Array'!$B467,'Probability Reference Tables '!$C$12:$K$21,3),IF(AND($D$4="Weekday",$B$7="afternoon"),VLOOKUP('Simulation Array'!$B467,'Probability Reference Tables '!$C$33:$K$42,3),"ERR"))</f>
        <v>1</v>
      </c>
      <c r="O467">
        <f ca="1">IF(AND($D$4="Weekday",$B$7="morning"),VLOOKUP('Simulation Array'!$B467,'Probability Reference Tables '!$C$12:$K$21,4),IF(AND($D$4="Weekday",$B$7="afternoon"),VLOOKUP('Simulation Array'!$B467,'Probability Reference Tables '!$C$33:$K$42,4),"ERR"))</f>
        <v>3</v>
      </c>
      <c r="P467">
        <f ca="1">IF(AND($D$4="Weekday",$B$7="morning"),VLOOKUP('Simulation Array'!$B467,'Probability Reference Tables '!$C$12:$K$21,5),IF(AND($D$4="Weekday",$B$7="afternoon"),VLOOKUP('Simulation Array'!$B467,'Probability Reference Tables '!$C$33:$K$42,5),"ERR"))</f>
        <v>2</v>
      </c>
      <c r="Q467">
        <f ca="1">IF(AND($D$4="Weekday",$B$7="morning"),VLOOKUP('Simulation Array'!$B467,'Probability Reference Tables '!$C$12:$K$21,6),IF(AND($D$4="Weekday",$B$7="afternoon"),VLOOKUP('Simulation Array'!$B467,'Probability Reference Tables '!$C$33:$K$42,6),"ERR"))</f>
        <v>2</v>
      </c>
      <c r="R467">
        <f ca="1">IF(AND($D$4="Weekday",$B$7="morning"),VLOOKUP('Simulation Array'!$B467,'Probability Reference Tables '!$C$12:$K$21,7),IF(AND($D$4="Weekday",$B$7="afternoon"),VLOOKUP('Simulation Array'!$B467,'Probability Reference Tables '!$C$33:$K$42,7),"ERR"))</f>
        <v>1</v>
      </c>
      <c r="S467">
        <f ca="1">IF(AND($D$4="Weekday",$B$7="morning"),VLOOKUP('Simulation Array'!$B467,'Probability Reference Tables '!$C$12:$K$21,8),IF(AND($D$4="Weekday",$B$7="afternoon"),VLOOKUP('Simulation Array'!$B467,'Probability Reference Tables '!$C$33:$K$42,8),"ERR"))</f>
        <v>1</v>
      </c>
      <c r="T467">
        <f ca="1">IF(AND($D$4="Weekday",$B$7="morning"),VLOOKUP('Simulation Array'!$B467,'Probability Reference Tables '!$C$12:$K$21,9),IF(AND($D$4="Weekday",$B$7="afternoon"),VLOOKUP('Simulation Array'!$B467,'Probability Reference Tables '!$C$33:$K$42,9),"ERR"))</f>
        <v>5</v>
      </c>
    </row>
    <row r="468" spans="1:20" x14ac:dyDescent="0.2">
      <c r="A468">
        <v>443</v>
      </c>
      <c r="B468" s="1">
        <f t="shared" ca="1" si="32"/>
        <v>4.2350583795942587E-2</v>
      </c>
      <c r="C468" s="1">
        <f t="shared" ca="1" si="32"/>
        <v>0.9099214792114142</v>
      </c>
      <c r="D468" s="1">
        <f t="shared" ca="1" si="32"/>
        <v>0.42492660530953597</v>
      </c>
      <c r="E468" s="1">
        <f t="shared" ca="1" si="32"/>
        <v>0.5388323165095884</v>
      </c>
      <c r="F468" s="1">
        <f t="shared" ca="1" si="32"/>
        <v>0.18846945700584783</v>
      </c>
      <c r="G468" s="1">
        <f t="shared" ca="1" si="32"/>
        <v>0.40761050719847924</v>
      </c>
      <c r="H468" s="1">
        <f t="shared" ca="1" si="32"/>
        <v>0.11144179357148343</v>
      </c>
      <c r="I468" s="1">
        <f t="shared" ca="1" si="32"/>
        <v>0.180998283390431</v>
      </c>
      <c r="L468">
        <v>443</v>
      </c>
      <c r="M468">
        <f ca="1">IF(AND($D$4="Weekday",$B$7="morning"),VLOOKUP('Simulation Array'!$B468,'Probability Reference Tables '!$C$12:$K$21,2),IF(AND($D$4="Weekday",$B$7="afternoon"),VLOOKUP('Simulation Array'!$B468,'Probability Reference Tables '!$C$33:$K$42,2),"ERR"))</f>
        <v>1</v>
      </c>
      <c r="N468">
        <f ca="1">IF(AND($D$4="Weekday",$B$7="morning"),VLOOKUP('Simulation Array'!$B468,'Probability Reference Tables '!$C$12:$K$21,3),IF(AND($D$4="Weekday",$B$7="afternoon"),VLOOKUP('Simulation Array'!$B468,'Probability Reference Tables '!$C$33:$K$42,3),"ERR"))</f>
        <v>1</v>
      </c>
      <c r="O468">
        <f ca="1">IF(AND($D$4="Weekday",$B$7="morning"),VLOOKUP('Simulation Array'!$B468,'Probability Reference Tables '!$C$12:$K$21,4),IF(AND($D$4="Weekday",$B$7="afternoon"),VLOOKUP('Simulation Array'!$B468,'Probability Reference Tables '!$C$33:$K$42,4),"ERR"))</f>
        <v>1</v>
      </c>
      <c r="P468">
        <f ca="1">IF(AND($D$4="Weekday",$B$7="morning"),VLOOKUP('Simulation Array'!$B468,'Probability Reference Tables '!$C$12:$K$21,5),IF(AND($D$4="Weekday",$B$7="afternoon"),VLOOKUP('Simulation Array'!$B468,'Probability Reference Tables '!$C$33:$K$42,5),"ERR"))</f>
        <v>1</v>
      </c>
      <c r="Q468">
        <f ca="1">IF(AND($D$4="Weekday",$B$7="morning"),VLOOKUP('Simulation Array'!$B468,'Probability Reference Tables '!$C$12:$K$21,6),IF(AND($D$4="Weekday",$B$7="afternoon"),VLOOKUP('Simulation Array'!$B468,'Probability Reference Tables '!$C$33:$K$42,6),"ERR"))</f>
        <v>1</v>
      </c>
      <c r="R468">
        <f ca="1">IF(AND($D$4="Weekday",$B$7="morning"),VLOOKUP('Simulation Array'!$B468,'Probability Reference Tables '!$C$12:$K$21,7),IF(AND($D$4="Weekday",$B$7="afternoon"),VLOOKUP('Simulation Array'!$B468,'Probability Reference Tables '!$C$33:$K$42,7),"ERR"))</f>
        <v>1</v>
      </c>
      <c r="S468">
        <f ca="1">IF(AND($D$4="Weekday",$B$7="morning"),VLOOKUP('Simulation Array'!$B468,'Probability Reference Tables '!$C$12:$K$21,8),IF(AND($D$4="Weekday",$B$7="afternoon"),VLOOKUP('Simulation Array'!$B468,'Probability Reference Tables '!$C$33:$K$42,8),"ERR"))</f>
        <v>1</v>
      </c>
      <c r="T468">
        <f ca="1">IF(AND($D$4="Weekday",$B$7="morning"),VLOOKUP('Simulation Array'!$B468,'Probability Reference Tables '!$C$12:$K$21,9),IF(AND($D$4="Weekday",$B$7="afternoon"),VLOOKUP('Simulation Array'!$B468,'Probability Reference Tables '!$C$33:$K$42,9),"ERR"))</f>
        <v>0</v>
      </c>
    </row>
    <row r="469" spans="1:20" x14ac:dyDescent="0.2">
      <c r="A469">
        <v>444</v>
      </c>
      <c r="B469" s="1">
        <f t="shared" ca="1" si="32"/>
        <v>0.78599181088127013</v>
      </c>
      <c r="C469" s="1">
        <f t="shared" ca="1" si="32"/>
        <v>1.0746738617820606E-2</v>
      </c>
      <c r="D469" s="1">
        <f t="shared" ca="1" si="32"/>
        <v>0.49400245114362196</v>
      </c>
      <c r="E469" s="1">
        <f t="shared" ca="1" si="32"/>
        <v>1.1572016591614109E-2</v>
      </c>
      <c r="F469" s="1">
        <f t="shared" ca="1" si="32"/>
        <v>0.43018246104487134</v>
      </c>
      <c r="G469" s="1">
        <f t="shared" ca="1" si="32"/>
        <v>0.42419335311390483</v>
      </c>
      <c r="H469" s="1">
        <f t="shared" ca="1" si="32"/>
        <v>0.56920111731726331</v>
      </c>
      <c r="I469" s="1">
        <f t="shared" ca="1" si="32"/>
        <v>0.31187452462807197</v>
      </c>
      <c r="L469">
        <v>444</v>
      </c>
      <c r="M469">
        <f ca="1">IF(AND($D$4="Weekday",$B$7="morning"),VLOOKUP('Simulation Array'!$B469,'Probability Reference Tables '!$C$12:$K$21,2),IF(AND($D$4="Weekday",$B$7="afternoon"),VLOOKUP('Simulation Array'!$B469,'Probability Reference Tables '!$C$33:$K$42,2),"ERR"))</f>
        <v>3</v>
      </c>
      <c r="N469">
        <f ca="1">IF(AND($D$4="Weekday",$B$7="morning"),VLOOKUP('Simulation Array'!$B469,'Probability Reference Tables '!$C$12:$K$21,3),IF(AND($D$4="Weekday",$B$7="afternoon"),VLOOKUP('Simulation Array'!$B469,'Probability Reference Tables '!$C$33:$K$42,3),"ERR"))</f>
        <v>2</v>
      </c>
      <c r="O469">
        <f ca="1">IF(AND($D$4="Weekday",$B$7="morning"),VLOOKUP('Simulation Array'!$B469,'Probability Reference Tables '!$C$12:$K$21,4),IF(AND($D$4="Weekday",$B$7="afternoon"),VLOOKUP('Simulation Array'!$B469,'Probability Reference Tables '!$C$33:$K$42,4),"ERR"))</f>
        <v>5</v>
      </c>
      <c r="P469">
        <f ca="1">IF(AND($D$4="Weekday",$B$7="morning"),VLOOKUP('Simulation Array'!$B469,'Probability Reference Tables '!$C$12:$K$21,5),IF(AND($D$4="Weekday",$B$7="afternoon"),VLOOKUP('Simulation Array'!$B469,'Probability Reference Tables '!$C$33:$K$42,5),"ERR"))</f>
        <v>3</v>
      </c>
      <c r="Q469">
        <f ca="1">IF(AND($D$4="Weekday",$B$7="morning"),VLOOKUP('Simulation Array'!$B469,'Probability Reference Tables '!$C$12:$K$21,6),IF(AND($D$4="Weekday",$B$7="afternoon"),VLOOKUP('Simulation Array'!$B469,'Probability Reference Tables '!$C$33:$K$42,6),"ERR"))</f>
        <v>3</v>
      </c>
      <c r="R469">
        <f ca="1">IF(AND($D$4="Weekday",$B$7="morning"),VLOOKUP('Simulation Array'!$B469,'Probability Reference Tables '!$C$12:$K$21,7),IF(AND($D$4="Weekday",$B$7="afternoon"),VLOOKUP('Simulation Array'!$B469,'Probability Reference Tables '!$C$33:$K$42,7),"ERR"))</f>
        <v>2</v>
      </c>
      <c r="S469">
        <f ca="1">IF(AND($D$4="Weekday",$B$7="morning"),VLOOKUP('Simulation Array'!$B469,'Probability Reference Tables '!$C$12:$K$21,8),IF(AND($D$4="Weekday",$B$7="afternoon"),VLOOKUP('Simulation Array'!$B469,'Probability Reference Tables '!$C$33:$K$42,8),"ERR"))</f>
        <v>1</v>
      </c>
      <c r="T469">
        <f ca="1">IF(AND($D$4="Weekday",$B$7="morning"),VLOOKUP('Simulation Array'!$B469,'Probability Reference Tables '!$C$12:$K$21,9),IF(AND($D$4="Weekday",$B$7="afternoon"),VLOOKUP('Simulation Array'!$B469,'Probability Reference Tables '!$C$33:$K$42,9),"ERR"))</f>
        <v>10</v>
      </c>
    </row>
    <row r="470" spans="1:20" x14ac:dyDescent="0.2">
      <c r="A470">
        <v>445</v>
      </c>
      <c r="B470" s="1">
        <f t="shared" ca="1" si="32"/>
        <v>0.11765445892597748</v>
      </c>
      <c r="C470" s="1">
        <f t="shared" ca="1" si="32"/>
        <v>0.52958093101303616</v>
      </c>
      <c r="D470" s="1">
        <f t="shared" ca="1" si="32"/>
        <v>0.64803926328206418</v>
      </c>
      <c r="E470" s="1">
        <f t="shared" ca="1" si="32"/>
        <v>0.82322547372744881</v>
      </c>
      <c r="F470" s="1">
        <f t="shared" ca="1" si="32"/>
        <v>0.71954937444401956</v>
      </c>
      <c r="G470" s="1">
        <f t="shared" ca="1" si="32"/>
        <v>0.54708929879580559</v>
      </c>
      <c r="H470" s="1">
        <f t="shared" ca="1" si="32"/>
        <v>0.75457208451273683</v>
      </c>
      <c r="I470" s="1">
        <f t="shared" ca="1" si="32"/>
        <v>0.59452994384741664</v>
      </c>
      <c r="L470">
        <v>445</v>
      </c>
      <c r="M470">
        <f ca="1">IF(AND($D$4="Weekday",$B$7="morning"),VLOOKUP('Simulation Array'!$B470,'Probability Reference Tables '!$C$12:$K$21,2),IF(AND($D$4="Weekday",$B$7="afternoon"),VLOOKUP('Simulation Array'!$B470,'Probability Reference Tables '!$C$33:$K$42,2),"ERR"))</f>
        <v>1</v>
      </c>
      <c r="N470">
        <f ca="1">IF(AND($D$4="Weekday",$B$7="morning"),VLOOKUP('Simulation Array'!$B470,'Probability Reference Tables '!$C$12:$K$21,3),IF(AND($D$4="Weekday",$B$7="afternoon"),VLOOKUP('Simulation Array'!$B470,'Probability Reference Tables '!$C$33:$K$42,3),"ERR"))</f>
        <v>1</v>
      </c>
      <c r="O470">
        <f ca="1">IF(AND($D$4="Weekday",$B$7="morning"),VLOOKUP('Simulation Array'!$B470,'Probability Reference Tables '!$C$12:$K$21,4),IF(AND($D$4="Weekday",$B$7="afternoon"),VLOOKUP('Simulation Array'!$B470,'Probability Reference Tables '!$C$33:$K$42,4),"ERR"))</f>
        <v>1</v>
      </c>
      <c r="P470">
        <f ca="1">IF(AND($D$4="Weekday",$B$7="morning"),VLOOKUP('Simulation Array'!$B470,'Probability Reference Tables '!$C$12:$K$21,5),IF(AND($D$4="Weekday",$B$7="afternoon"),VLOOKUP('Simulation Array'!$B470,'Probability Reference Tables '!$C$33:$K$42,5),"ERR"))</f>
        <v>1</v>
      </c>
      <c r="Q470">
        <f ca="1">IF(AND($D$4="Weekday",$B$7="morning"),VLOOKUP('Simulation Array'!$B470,'Probability Reference Tables '!$C$12:$K$21,6),IF(AND($D$4="Weekday",$B$7="afternoon"),VLOOKUP('Simulation Array'!$B470,'Probability Reference Tables '!$C$33:$K$42,6),"ERR"))</f>
        <v>1</v>
      </c>
      <c r="R470">
        <f ca="1">IF(AND($D$4="Weekday",$B$7="morning"),VLOOKUP('Simulation Array'!$B470,'Probability Reference Tables '!$C$12:$K$21,7),IF(AND($D$4="Weekday",$B$7="afternoon"),VLOOKUP('Simulation Array'!$B470,'Probability Reference Tables '!$C$33:$K$42,7),"ERR"))</f>
        <v>1</v>
      </c>
      <c r="S470">
        <f ca="1">IF(AND($D$4="Weekday",$B$7="morning"),VLOOKUP('Simulation Array'!$B470,'Probability Reference Tables '!$C$12:$K$21,8),IF(AND($D$4="Weekday",$B$7="afternoon"),VLOOKUP('Simulation Array'!$B470,'Probability Reference Tables '!$C$33:$K$42,8),"ERR"))</f>
        <v>1</v>
      </c>
      <c r="T470">
        <f ca="1">IF(AND($D$4="Weekday",$B$7="morning"),VLOOKUP('Simulation Array'!$B470,'Probability Reference Tables '!$C$12:$K$21,9),IF(AND($D$4="Weekday",$B$7="afternoon"),VLOOKUP('Simulation Array'!$B470,'Probability Reference Tables '!$C$33:$K$42,9),"ERR"))</f>
        <v>0</v>
      </c>
    </row>
    <row r="471" spans="1:20" x14ac:dyDescent="0.2">
      <c r="A471">
        <v>446</v>
      </c>
      <c r="B471" s="1">
        <f t="shared" ca="1" si="32"/>
        <v>0.45372906850488715</v>
      </c>
      <c r="C471" s="1">
        <f t="shared" ca="1" si="32"/>
        <v>0.71429036097651155</v>
      </c>
      <c r="D471" s="1">
        <f t="shared" ca="1" si="32"/>
        <v>0.77327583915883291</v>
      </c>
      <c r="E471" s="1">
        <f t="shared" ca="1" si="32"/>
        <v>0.81352873906005307</v>
      </c>
      <c r="F471" s="1">
        <f t="shared" ca="1" si="32"/>
        <v>2.3069534165701677E-3</v>
      </c>
      <c r="G471" s="1">
        <f t="shared" ca="1" si="32"/>
        <v>0.10603986693498491</v>
      </c>
      <c r="H471" s="1">
        <f t="shared" ca="1" si="32"/>
        <v>0.62996900275781853</v>
      </c>
      <c r="I471" s="1">
        <f t="shared" ca="1" si="32"/>
        <v>0.44713126906410749</v>
      </c>
      <c r="L471">
        <v>446</v>
      </c>
      <c r="M471">
        <f ca="1">IF(AND($D$4="Weekday",$B$7="morning"),VLOOKUP('Simulation Array'!$B471,'Probability Reference Tables '!$C$12:$K$21,2),IF(AND($D$4="Weekday",$B$7="afternoon"),VLOOKUP('Simulation Array'!$B471,'Probability Reference Tables '!$C$33:$K$42,2),"ERR"))</f>
        <v>2</v>
      </c>
      <c r="N471">
        <f ca="1">IF(AND($D$4="Weekday",$B$7="morning"),VLOOKUP('Simulation Array'!$B471,'Probability Reference Tables '!$C$12:$K$21,3),IF(AND($D$4="Weekday",$B$7="afternoon"),VLOOKUP('Simulation Array'!$B471,'Probability Reference Tables '!$C$33:$K$42,3),"ERR"))</f>
        <v>1</v>
      </c>
      <c r="O471">
        <f ca="1">IF(AND($D$4="Weekday",$B$7="morning"),VLOOKUP('Simulation Array'!$B471,'Probability Reference Tables '!$C$12:$K$21,4),IF(AND($D$4="Weekday",$B$7="afternoon"),VLOOKUP('Simulation Array'!$B471,'Probability Reference Tables '!$C$33:$K$42,4),"ERR"))</f>
        <v>3</v>
      </c>
      <c r="P471">
        <f ca="1">IF(AND($D$4="Weekday",$B$7="morning"),VLOOKUP('Simulation Array'!$B471,'Probability Reference Tables '!$C$12:$K$21,5),IF(AND($D$4="Weekday",$B$7="afternoon"),VLOOKUP('Simulation Array'!$B471,'Probability Reference Tables '!$C$33:$K$42,5),"ERR"))</f>
        <v>2</v>
      </c>
      <c r="Q471">
        <f ca="1">IF(AND($D$4="Weekday",$B$7="morning"),VLOOKUP('Simulation Array'!$B471,'Probability Reference Tables '!$C$12:$K$21,6),IF(AND($D$4="Weekday",$B$7="afternoon"),VLOOKUP('Simulation Array'!$B471,'Probability Reference Tables '!$C$33:$K$42,6),"ERR"))</f>
        <v>2</v>
      </c>
      <c r="R471">
        <f ca="1">IF(AND($D$4="Weekday",$B$7="morning"),VLOOKUP('Simulation Array'!$B471,'Probability Reference Tables '!$C$12:$K$21,7),IF(AND($D$4="Weekday",$B$7="afternoon"),VLOOKUP('Simulation Array'!$B471,'Probability Reference Tables '!$C$33:$K$42,7),"ERR"))</f>
        <v>1</v>
      </c>
      <c r="S471">
        <f ca="1">IF(AND($D$4="Weekday",$B$7="morning"),VLOOKUP('Simulation Array'!$B471,'Probability Reference Tables '!$C$12:$K$21,8),IF(AND($D$4="Weekday",$B$7="afternoon"),VLOOKUP('Simulation Array'!$B471,'Probability Reference Tables '!$C$33:$K$42,8),"ERR"))</f>
        <v>1</v>
      </c>
      <c r="T471">
        <f ca="1">IF(AND($D$4="Weekday",$B$7="morning"),VLOOKUP('Simulation Array'!$B471,'Probability Reference Tables '!$C$12:$K$21,9),IF(AND($D$4="Weekday",$B$7="afternoon"),VLOOKUP('Simulation Array'!$B471,'Probability Reference Tables '!$C$33:$K$42,9),"ERR"))</f>
        <v>5</v>
      </c>
    </row>
    <row r="472" spans="1:20" x14ac:dyDescent="0.2">
      <c r="A472">
        <v>447</v>
      </c>
      <c r="B472" s="1">
        <f t="shared" ca="1" si="32"/>
        <v>0.57149753531635206</v>
      </c>
      <c r="C472" s="1">
        <f t="shared" ca="1" si="32"/>
        <v>0.5985258109368452</v>
      </c>
      <c r="D472" s="1">
        <f t="shared" ca="1" si="32"/>
        <v>0.22852581800623684</v>
      </c>
      <c r="E472" s="1">
        <f t="shared" ca="1" si="32"/>
        <v>0.51152015203533141</v>
      </c>
      <c r="F472" s="1">
        <f t="shared" ca="1" si="32"/>
        <v>0.86472399373517062</v>
      </c>
      <c r="G472" s="1">
        <f t="shared" ca="1" si="32"/>
        <v>0.90707057047527262</v>
      </c>
      <c r="H472" s="1">
        <f t="shared" ca="1" si="32"/>
        <v>2.4613697755160646E-2</v>
      </c>
      <c r="I472" s="1">
        <f t="shared" ca="1" si="32"/>
        <v>0.70518832685882238</v>
      </c>
      <c r="L472">
        <v>447</v>
      </c>
      <c r="M472">
        <f ca="1">IF(AND($D$4="Weekday",$B$7="morning"),VLOOKUP('Simulation Array'!$B472,'Probability Reference Tables '!$C$12:$K$21,2),IF(AND($D$4="Weekday",$B$7="afternoon"),VLOOKUP('Simulation Array'!$B472,'Probability Reference Tables '!$C$33:$K$42,2),"ERR"))</f>
        <v>2</v>
      </c>
      <c r="N472">
        <f ca="1">IF(AND($D$4="Weekday",$B$7="morning"),VLOOKUP('Simulation Array'!$B472,'Probability Reference Tables '!$C$12:$K$21,3),IF(AND($D$4="Weekday",$B$7="afternoon"),VLOOKUP('Simulation Array'!$B472,'Probability Reference Tables '!$C$33:$K$42,3),"ERR"))</f>
        <v>1</v>
      </c>
      <c r="O472">
        <f ca="1">IF(AND($D$4="Weekday",$B$7="morning"),VLOOKUP('Simulation Array'!$B472,'Probability Reference Tables '!$C$12:$K$21,4),IF(AND($D$4="Weekday",$B$7="afternoon"),VLOOKUP('Simulation Array'!$B472,'Probability Reference Tables '!$C$33:$K$42,4),"ERR"))</f>
        <v>3</v>
      </c>
      <c r="P472">
        <f ca="1">IF(AND($D$4="Weekday",$B$7="morning"),VLOOKUP('Simulation Array'!$B472,'Probability Reference Tables '!$C$12:$K$21,5),IF(AND($D$4="Weekday",$B$7="afternoon"),VLOOKUP('Simulation Array'!$B472,'Probability Reference Tables '!$C$33:$K$42,5),"ERR"))</f>
        <v>2</v>
      </c>
      <c r="Q472">
        <f ca="1">IF(AND($D$4="Weekday",$B$7="morning"),VLOOKUP('Simulation Array'!$B472,'Probability Reference Tables '!$C$12:$K$21,6),IF(AND($D$4="Weekday",$B$7="afternoon"),VLOOKUP('Simulation Array'!$B472,'Probability Reference Tables '!$C$33:$K$42,6),"ERR"))</f>
        <v>2</v>
      </c>
      <c r="R472">
        <f ca="1">IF(AND($D$4="Weekday",$B$7="morning"),VLOOKUP('Simulation Array'!$B472,'Probability Reference Tables '!$C$12:$K$21,7),IF(AND($D$4="Weekday",$B$7="afternoon"),VLOOKUP('Simulation Array'!$B472,'Probability Reference Tables '!$C$33:$K$42,7),"ERR"))</f>
        <v>1</v>
      </c>
      <c r="S472">
        <f ca="1">IF(AND($D$4="Weekday",$B$7="morning"),VLOOKUP('Simulation Array'!$B472,'Probability Reference Tables '!$C$12:$K$21,8),IF(AND($D$4="Weekday",$B$7="afternoon"),VLOOKUP('Simulation Array'!$B472,'Probability Reference Tables '!$C$33:$K$42,8),"ERR"))</f>
        <v>1</v>
      </c>
      <c r="T472">
        <f ca="1">IF(AND($D$4="Weekday",$B$7="morning"),VLOOKUP('Simulation Array'!$B472,'Probability Reference Tables '!$C$12:$K$21,9),IF(AND($D$4="Weekday",$B$7="afternoon"),VLOOKUP('Simulation Array'!$B472,'Probability Reference Tables '!$C$33:$K$42,9),"ERR"))</f>
        <v>6</v>
      </c>
    </row>
    <row r="473" spans="1:20" x14ac:dyDescent="0.2">
      <c r="A473">
        <v>448</v>
      </c>
      <c r="B473" s="1">
        <f t="shared" ca="1" si="32"/>
        <v>0.30913185550817501</v>
      </c>
      <c r="C473" s="1">
        <f t="shared" ca="1" si="32"/>
        <v>0.86864607405907102</v>
      </c>
      <c r="D473" s="1">
        <f t="shared" ca="1" si="32"/>
        <v>8.5085869148687543E-2</v>
      </c>
      <c r="E473" s="1">
        <f t="shared" ca="1" si="32"/>
        <v>0.39921660220661015</v>
      </c>
      <c r="F473" s="1">
        <f t="shared" ca="1" si="32"/>
        <v>0.34333786928662391</v>
      </c>
      <c r="G473" s="1">
        <f t="shared" ca="1" si="32"/>
        <v>0.22916787191314902</v>
      </c>
      <c r="H473" s="1">
        <f t="shared" ca="1" si="32"/>
        <v>0.47167320198102314</v>
      </c>
      <c r="I473" s="1">
        <f t="shared" ca="1" si="32"/>
        <v>0.60649868112202066</v>
      </c>
      <c r="L473">
        <v>448</v>
      </c>
      <c r="M473">
        <f ca="1">IF(AND($D$4="Weekday",$B$7="morning"),VLOOKUP('Simulation Array'!$B473,'Probability Reference Tables '!$C$12:$K$21,2),IF(AND($D$4="Weekday",$B$7="afternoon"),VLOOKUP('Simulation Array'!$B473,'Probability Reference Tables '!$C$33:$K$42,2),"ERR"))</f>
        <v>1</v>
      </c>
      <c r="N473">
        <f ca="1">IF(AND($D$4="Weekday",$B$7="morning"),VLOOKUP('Simulation Array'!$B473,'Probability Reference Tables '!$C$12:$K$21,3),IF(AND($D$4="Weekday",$B$7="afternoon"),VLOOKUP('Simulation Array'!$B473,'Probability Reference Tables '!$C$33:$K$42,3),"ERR"))</f>
        <v>1</v>
      </c>
      <c r="O473">
        <f ca="1">IF(AND($D$4="Weekday",$B$7="morning"),VLOOKUP('Simulation Array'!$B473,'Probability Reference Tables '!$C$12:$K$21,4),IF(AND($D$4="Weekday",$B$7="afternoon"),VLOOKUP('Simulation Array'!$B473,'Probability Reference Tables '!$C$33:$K$42,4),"ERR"))</f>
        <v>2</v>
      </c>
      <c r="P473">
        <f ca="1">IF(AND($D$4="Weekday",$B$7="morning"),VLOOKUP('Simulation Array'!$B473,'Probability Reference Tables '!$C$12:$K$21,5),IF(AND($D$4="Weekday",$B$7="afternoon"),VLOOKUP('Simulation Array'!$B473,'Probability Reference Tables '!$C$33:$K$42,5),"ERR"))</f>
        <v>1</v>
      </c>
      <c r="Q473">
        <f ca="1">IF(AND($D$4="Weekday",$B$7="morning"),VLOOKUP('Simulation Array'!$B473,'Probability Reference Tables '!$C$12:$K$21,6),IF(AND($D$4="Weekday",$B$7="afternoon"),VLOOKUP('Simulation Array'!$B473,'Probability Reference Tables '!$C$33:$K$42,6),"ERR"))</f>
        <v>1</v>
      </c>
      <c r="R473">
        <f ca="1">IF(AND($D$4="Weekday",$B$7="morning"),VLOOKUP('Simulation Array'!$B473,'Probability Reference Tables '!$C$12:$K$21,7),IF(AND($D$4="Weekday",$B$7="afternoon"),VLOOKUP('Simulation Array'!$B473,'Probability Reference Tables '!$C$33:$K$42,7),"ERR"))</f>
        <v>1</v>
      </c>
      <c r="S473">
        <f ca="1">IF(AND($D$4="Weekday",$B$7="morning"),VLOOKUP('Simulation Array'!$B473,'Probability Reference Tables '!$C$12:$K$21,8),IF(AND($D$4="Weekday",$B$7="afternoon"),VLOOKUP('Simulation Array'!$B473,'Probability Reference Tables '!$C$33:$K$42,8),"ERR"))</f>
        <v>1</v>
      </c>
      <c r="T473">
        <f ca="1">IF(AND($D$4="Weekday",$B$7="morning"),VLOOKUP('Simulation Array'!$B473,'Probability Reference Tables '!$C$12:$K$21,9),IF(AND($D$4="Weekday",$B$7="afternoon"),VLOOKUP('Simulation Array'!$B473,'Probability Reference Tables '!$C$33:$K$42,9),"ERR"))</f>
        <v>2</v>
      </c>
    </row>
    <row r="474" spans="1:20" x14ac:dyDescent="0.2">
      <c r="A474">
        <v>449</v>
      </c>
      <c r="B474" s="1">
        <f t="shared" ca="1" si="32"/>
        <v>0.87184379230339937</v>
      </c>
      <c r="C474" s="1">
        <f t="shared" ca="1" si="32"/>
        <v>0.38495662706755196</v>
      </c>
      <c r="D474" s="1">
        <f t="shared" ca="1" si="32"/>
        <v>0.27996375968179732</v>
      </c>
      <c r="E474" s="1">
        <f t="shared" ca="1" si="32"/>
        <v>0.29641393716561992</v>
      </c>
      <c r="F474" s="1">
        <f t="shared" ca="1" si="32"/>
        <v>1.28934141107373E-4</v>
      </c>
      <c r="G474" s="1">
        <f t="shared" ca="1" si="32"/>
        <v>0.49722661563739246</v>
      </c>
      <c r="H474" s="1">
        <f t="shared" ca="1" si="32"/>
        <v>0.50268366639861339</v>
      </c>
      <c r="I474" s="1">
        <f t="shared" ca="1" si="32"/>
        <v>0.36528217879711544</v>
      </c>
      <c r="L474">
        <v>449</v>
      </c>
      <c r="M474">
        <f ca="1">IF(AND($D$4="Weekday",$B$7="morning"),VLOOKUP('Simulation Array'!$B474,'Probability Reference Tables '!$C$12:$K$21,2),IF(AND($D$4="Weekday",$B$7="afternoon"),VLOOKUP('Simulation Array'!$B474,'Probability Reference Tables '!$C$33:$K$42,2),"ERR"))</f>
        <v>4</v>
      </c>
      <c r="N474">
        <f ca="1">IF(AND($D$4="Weekday",$B$7="morning"),VLOOKUP('Simulation Array'!$B474,'Probability Reference Tables '!$C$12:$K$21,3),IF(AND($D$4="Weekday",$B$7="afternoon"),VLOOKUP('Simulation Array'!$B474,'Probability Reference Tables '!$C$33:$K$42,3),"ERR"))</f>
        <v>2</v>
      </c>
      <c r="O474">
        <f ca="1">IF(AND($D$4="Weekday",$B$7="morning"),VLOOKUP('Simulation Array'!$B474,'Probability Reference Tables '!$C$12:$K$21,4),IF(AND($D$4="Weekday",$B$7="afternoon"),VLOOKUP('Simulation Array'!$B474,'Probability Reference Tables '!$C$33:$K$42,4),"ERR"))</f>
        <v>6</v>
      </c>
      <c r="P474">
        <f ca="1">IF(AND($D$4="Weekday",$B$7="morning"),VLOOKUP('Simulation Array'!$B474,'Probability Reference Tables '!$C$12:$K$21,5),IF(AND($D$4="Weekday",$B$7="afternoon"),VLOOKUP('Simulation Array'!$B474,'Probability Reference Tables '!$C$33:$K$42,5),"ERR"))</f>
        <v>4</v>
      </c>
      <c r="Q474">
        <f ca="1">IF(AND($D$4="Weekday",$B$7="morning"),VLOOKUP('Simulation Array'!$B474,'Probability Reference Tables '!$C$12:$K$21,6),IF(AND($D$4="Weekday",$B$7="afternoon"),VLOOKUP('Simulation Array'!$B474,'Probability Reference Tables '!$C$33:$K$42,6),"ERR"))</f>
        <v>3</v>
      </c>
      <c r="R474">
        <f ca="1">IF(AND($D$4="Weekday",$B$7="morning"),VLOOKUP('Simulation Array'!$B474,'Probability Reference Tables '!$C$12:$K$21,7),IF(AND($D$4="Weekday",$B$7="afternoon"),VLOOKUP('Simulation Array'!$B474,'Probability Reference Tables '!$C$33:$K$42,7),"ERR"))</f>
        <v>2</v>
      </c>
      <c r="S474">
        <f ca="1">IF(AND($D$4="Weekday",$B$7="morning"),VLOOKUP('Simulation Array'!$B474,'Probability Reference Tables '!$C$12:$K$21,8),IF(AND($D$4="Weekday",$B$7="afternoon"),VLOOKUP('Simulation Array'!$B474,'Probability Reference Tables '!$C$33:$K$42,8),"ERR"))</f>
        <v>1</v>
      </c>
      <c r="T474">
        <f ca="1">IF(AND($D$4="Weekday",$B$7="morning"),VLOOKUP('Simulation Array'!$B474,'Probability Reference Tables '!$C$12:$K$21,9),IF(AND($D$4="Weekday",$B$7="afternoon"),VLOOKUP('Simulation Array'!$B474,'Probability Reference Tables '!$C$33:$K$42,9),"ERR"))</f>
        <v>11</v>
      </c>
    </row>
    <row r="475" spans="1:20" x14ac:dyDescent="0.2">
      <c r="A475">
        <v>450</v>
      </c>
      <c r="B475" s="1">
        <f t="shared" ref="B475:I490" ca="1" si="33">RAND()</f>
        <v>0.30393397037957781</v>
      </c>
      <c r="C475" s="1">
        <f t="shared" ca="1" si="33"/>
        <v>0.50348304295306345</v>
      </c>
      <c r="D475" s="1">
        <f t="shared" ca="1" si="33"/>
        <v>0.6806592384613942</v>
      </c>
      <c r="E475" s="1">
        <f t="shared" ca="1" si="33"/>
        <v>0.55564990085008803</v>
      </c>
      <c r="F475" s="1">
        <f t="shared" ca="1" si="33"/>
        <v>0.28445494936802607</v>
      </c>
      <c r="G475" s="1">
        <f t="shared" ca="1" si="33"/>
        <v>0.30480322353991829</v>
      </c>
      <c r="H475" s="1">
        <f t="shared" ca="1" si="33"/>
        <v>0.61220029940146381</v>
      </c>
      <c r="I475" s="1">
        <f t="shared" ca="1" si="33"/>
        <v>0.63811250240077277</v>
      </c>
      <c r="L475">
        <v>450</v>
      </c>
      <c r="M475">
        <f ca="1">IF(AND($D$4="Weekday",$B$7="morning"),VLOOKUP('Simulation Array'!$B475,'Probability Reference Tables '!$C$12:$K$21,2),IF(AND($D$4="Weekday",$B$7="afternoon"),VLOOKUP('Simulation Array'!$B475,'Probability Reference Tables '!$C$33:$K$42,2),"ERR"))</f>
        <v>1</v>
      </c>
      <c r="N475">
        <f ca="1">IF(AND($D$4="Weekday",$B$7="morning"),VLOOKUP('Simulation Array'!$B475,'Probability Reference Tables '!$C$12:$K$21,3),IF(AND($D$4="Weekday",$B$7="afternoon"),VLOOKUP('Simulation Array'!$B475,'Probability Reference Tables '!$C$33:$K$42,3),"ERR"))</f>
        <v>1</v>
      </c>
      <c r="O475">
        <f ca="1">IF(AND($D$4="Weekday",$B$7="morning"),VLOOKUP('Simulation Array'!$B475,'Probability Reference Tables '!$C$12:$K$21,4),IF(AND($D$4="Weekday",$B$7="afternoon"),VLOOKUP('Simulation Array'!$B475,'Probability Reference Tables '!$C$33:$K$42,4),"ERR"))</f>
        <v>2</v>
      </c>
      <c r="P475">
        <f ca="1">IF(AND($D$4="Weekday",$B$7="morning"),VLOOKUP('Simulation Array'!$B475,'Probability Reference Tables '!$C$12:$K$21,5),IF(AND($D$4="Weekday",$B$7="afternoon"),VLOOKUP('Simulation Array'!$B475,'Probability Reference Tables '!$C$33:$K$42,5),"ERR"))</f>
        <v>1</v>
      </c>
      <c r="Q475">
        <f ca="1">IF(AND($D$4="Weekday",$B$7="morning"),VLOOKUP('Simulation Array'!$B475,'Probability Reference Tables '!$C$12:$K$21,6),IF(AND($D$4="Weekday",$B$7="afternoon"),VLOOKUP('Simulation Array'!$B475,'Probability Reference Tables '!$C$33:$K$42,6),"ERR"))</f>
        <v>1</v>
      </c>
      <c r="R475">
        <f ca="1">IF(AND($D$4="Weekday",$B$7="morning"),VLOOKUP('Simulation Array'!$B475,'Probability Reference Tables '!$C$12:$K$21,7),IF(AND($D$4="Weekday",$B$7="afternoon"),VLOOKUP('Simulation Array'!$B475,'Probability Reference Tables '!$C$33:$K$42,7),"ERR"))</f>
        <v>1</v>
      </c>
      <c r="S475">
        <f ca="1">IF(AND($D$4="Weekday",$B$7="morning"),VLOOKUP('Simulation Array'!$B475,'Probability Reference Tables '!$C$12:$K$21,8),IF(AND($D$4="Weekday",$B$7="afternoon"),VLOOKUP('Simulation Array'!$B475,'Probability Reference Tables '!$C$33:$K$42,8),"ERR"))</f>
        <v>1</v>
      </c>
      <c r="T475">
        <f ca="1">IF(AND($D$4="Weekday",$B$7="morning"),VLOOKUP('Simulation Array'!$B475,'Probability Reference Tables '!$C$12:$K$21,9),IF(AND($D$4="Weekday",$B$7="afternoon"),VLOOKUP('Simulation Array'!$B475,'Probability Reference Tables '!$C$33:$K$42,9),"ERR"))</f>
        <v>2</v>
      </c>
    </row>
    <row r="476" spans="1:20" x14ac:dyDescent="0.2">
      <c r="A476">
        <v>451</v>
      </c>
      <c r="B476" s="1">
        <f t="shared" ca="1" si="33"/>
        <v>0.30086816471175948</v>
      </c>
      <c r="C476" s="1">
        <f t="shared" ca="1" si="33"/>
        <v>2.1534721838652127E-2</v>
      </c>
      <c r="D476" s="1">
        <f t="shared" ca="1" si="33"/>
        <v>9.8348038981015407E-3</v>
      </c>
      <c r="E476" s="1">
        <f t="shared" ca="1" si="33"/>
        <v>0.91012189742580696</v>
      </c>
      <c r="F476" s="1">
        <f t="shared" ca="1" si="33"/>
        <v>0.62986001160954541</v>
      </c>
      <c r="G476" s="1">
        <f t="shared" ca="1" si="33"/>
        <v>0.57123571965064823</v>
      </c>
      <c r="H476" s="1">
        <f t="shared" ca="1" si="33"/>
        <v>0.91454967840529267</v>
      </c>
      <c r="I476" s="1">
        <f t="shared" ca="1" si="33"/>
        <v>0.71593956683533155</v>
      </c>
      <c r="L476">
        <v>451</v>
      </c>
      <c r="M476">
        <f ca="1">IF(AND($D$4="Weekday",$B$7="morning"),VLOOKUP('Simulation Array'!$B476,'Probability Reference Tables '!$C$12:$K$21,2),IF(AND($D$4="Weekday",$B$7="afternoon"),VLOOKUP('Simulation Array'!$B476,'Probability Reference Tables '!$C$33:$K$42,2),"ERR"))</f>
        <v>1</v>
      </c>
      <c r="N476">
        <f ca="1">IF(AND($D$4="Weekday",$B$7="morning"),VLOOKUP('Simulation Array'!$B476,'Probability Reference Tables '!$C$12:$K$21,3),IF(AND($D$4="Weekday",$B$7="afternoon"),VLOOKUP('Simulation Array'!$B476,'Probability Reference Tables '!$C$33:$K$42,3),"ERR"))</f>
        <v>1</v>
      </c>
      <c r="O476">
        <f ca="1">IF(AND($D$4="Weekday",$B$7="morning"),VLOOKUP('Simulation Array'!$B476,'Probability Reference Tables '!$C$12:$K$21,4),IF(AND($D$4="Weekday",$B$7="afternoon"),VLOOKUP('Simulation Array'!$B476,'Probability Reference Tables '!$C$33:$K$42,4),"ERR"))</f>
        <v>2</v>
      </c>
      <c r="P476">
        <f ca="1">IF(AND($D$4="Weekday",$B$7="morning"),VLOOKUP('Simulation Array'!$B476,'Probability Reference Tables '!$C$12:$K$21,5),IF(AND($D$4="Weekday",$B$7="afternoon"),VLOOKUP('Simulation Array'!$B476,'Probability Reference Tables '!$C$33:$K$42,5),"ERR"))</f>
        <v>1</v>
      </c>
      <c r="Q476">
        <f ca="1">IF(AND($D$4="Weekday",$B$7="morning"),VLOOKUP('Simulation Array'!$B476,'Probability Reference Tables '!$C$12:$K$21,6),IF(AND($D$4="Weekday",$B$7="afternoon"),VLOOKUP('Simulation Array'!$B476,'Probability Reference Tables '!$C$33:$K$42,6),"ERR"))</f>
        <v>1</v>
      </c>
      <c r="R476">
        <f ca="1">IF(AND($D$4="Weekday",$B$7="morning"),VLOOKUP('Simulation Array'!$B476,'Probability Reference Tables '!$C$12:$K$21,7),IF(AND($D$4="Weekday",$B$7="afternoon"),VLOOKUP('Simulation Array'!$B476,'Probability Reference Tables '!$C$33:$K$42,7),"ERR"))</f>
        <v>1</v>
      </c>
      <c r="S476">
        <f ca="1">IF(AND($D$4="Weekday",$B$7="morning"),VLOOKUP('Simulation Array'!$B476,'Probability Reference Tables '!$C$12:$K$21,8),IF(AND($D$4="Weekday",$B$7="afternoon"),VLOOKUP('Simulation Array'!$B476,'Probability Reference Tables '!$C$33:$K$42,8),"ERR"))</f>
        <v>1</v>
      </c>
      <c r="T476">
        <f ca="1">IF(AND($D$4="Weekday",$B$7="morning"),VLOOKUP('Simulation Array'!$B476,'Probability Reference Tables '!$C$12:$K$21,9),IF(AND($D$4="Weekday",$B$7="afternoon"),VLOOKUP('Simulation Array'!$B476,'Probability Reference Tables '!$C$33:$K$42,9),"ERR"))</f>
        <v>2</v>
      </c>
    </row>
    <row r="477" spans="1:20" x14ac:dyDescent="0.2">
      <c r="A477">
        <v>452</v>
      </c>
      <c r="B477" s="1">
        <f t="shared" ca="1" si="33"/>
        <v>0.22484498570780431</v>
      </c>
      <c r="C477" s="1">
        <f t="shared" ca="1" si="33"/>
        <v>0.94213983854103578</v>
      </c>
      <c r="D477" s="1">
        <f t="shared" ca="1" si="33"/>
        <v>0.28502013259144043</v>
      </c>
      <c r="E477" s="1">
        <f t="shared" ca="1" si="33"/>
        <v>0.17720931093745507</v>
      </c>
      <c r="F477" s="1">
        <f t="shared" ca="1" si="33"/>
        <v>0.3726632546961578</v>
      </c>
      <c r="G477" s="1">
        <f t="shared" ca="1" si="33"/>
        <v>0.28600329385658319</v>
      </c>
      <c r="H477" s="1">
        <f t="shared" ca="1" si="33"/>
        <v>0.82719489014052205</v>
      </c>
      <c r="I477" s="1">
        <f t="shared" ca="1" si="33"/>
        <v>0.48736915422627691</v>
      </c>
      <c r="L477">
        <v>452</v>
      </c>
      <c r="M477">
        <f ca="1">IF(AND($D$4="Weekday",$B$7="morning"),VLOOKUP('Simulation Array'!$B477,'Probability Reference Tables '!$C$12:$K$21,2),IF(AND($D$4="Weekday",$B$7="afternoon"),VLOOKUP('Simulation Array'!$B477,'Probability Reference Tables '!$C$33:$K$42,2),"ERR"))</f>
        <v>1</v>
      </c>
      <c r="N477">
        <f ca="1">IF(AND($D$4="Weekday",$B$7="morning"),VLOOKUP('Simulation Array'!$B477,'Probability Reference Tables '!$C$12:$K$21,3),IF(AND($D$4="Weekday",$B$7="afternoon"),VLOOKUP('Simulation Array'!$B477,'Probability Reference Tables '!$C$33:$K$42,3),"ERR"))</f>
        <v>1</v>
      </c>
      <c r="O477">
        <f ca="1">IF(AND($D$4="Weekday",$B$7="morning"),VLOOKUP('Simulation Array'!$B477,'Probability Reference Tables '!$C$12:$K$21,4),IF(AND($D$4="Weekday",$B$7="afternoon"),VLOOKUP('Simulation Array'!$B477,'Probability Reference Tables '!$C$33:$K$42,4),"ERR"))</f>
        <v>1</v>
      </c>
      <c r="P477">
        <f ca="1">IF(AND($D$4="Weekday",$B$7="morning"),VLOOKUP('Simulation Array'!$B477,'Probability Reference Tables '!$C$12:$K$21,5),IF(AND($D$4="Weekday",$B$7="afternoon"),VLOOKUP('Simulation Array'!$B477,'Probability Reference Tables '!$C$33:$K$42,5),"ERR"))</f>
        <v>1</v>
      </c>
      <c r="Q477">
        <f ca="1">IF(AND($D$4="Weekday",$B$7="morning"),VLOOKUP('Simulation Array'!$B477,'Probability Reference Tables '!$C$12:$K$21,6),IF(AND($D$4="Weekday",$B$7="afternoon"),VLOOKUP('Simulation Array'!$B477,'Probability Reference Tables '!$C$33:$K$42,6),"ERR"))</f>
        <v>1</v>
      </c>
      <c r="R477">
        <f ca="1">IF(AND($D$4="Weekday",$B$7="morning"),VLOOKUP('Simulation Array'!$B477,'Probability Reference Tables '!$C$12:$K$21,7),IF(AND($D$4="Weekday",$B$7="afternoon"),VLOOKUP('Simulation Array'!$B477,'Probability Reference Tables '!$C$33:$K$42,7),"ERR"))</f>
        <v>1</v>
      </c>
      <c r="S477">
        <f ca="1">IF(AND($D$4="Weekday",$B$7="morning"),VLOOKUP('Simulation Array'!$B477,'Probability Reference Tables '!$C$12:$K$21,8),IF(AND($D$4="Weekday",$B$7="afternoon"),VLOOKUP('Simulation Array'!$B477,'Probability Reference Tables '!$C$33:$K$42,8),"ERR"))</f>
        <v>1</v>
      </c>
      <c r="T477">
        <f ca="1">IF(AND($D$4="Weekday",$B$7="morning"),VLOOKUP('Simulation Array'!$B477,'Probability Reference Tables '!$C$12:$K$21,9),IF(AND($D$4="Weekday",$B$7="afternoon"),VLOOKUP('Simulation Array'!$B477,'Probability Reference Tables '!$C$33:$K$42,9),"ERR"))</f>
        <v>1</v>
      </c>
    </row>
    <row r="478" spans="1:20" x14ac:dyDescent="0.2">
      <c r="A478">
        <v>453</v>
      </c>
      <c r="B478" s="1">
        <f t="shared" ca="1" si="33"/>
        <v>0.45855085336399148</v>
      </c>
      <c r="C478" s="1">
        <f t="shared" ca="1" si="33"/>
        <v>0.12408164195945592</v>
      </c>
      <c r="D478" s="1">
        <f t="shared" ca="1" si="33"/>
        <v>0.58467323361050705</v>
      </c>
      <c r="E478" s="1">
        <f t="shared" ca="1" si="33"/>
        <v>7.9638486426541144E-2</v>
      </c>
      <c r="F478" s="1">
        <f t="shared" ca="1" si="33"/>
        <v>0.55273649508437672</v>
      </c>
      <c r="G478" s="1">
        <f t="shared" ca="1" si="33"/>
        <v>0.40946404621334709</v>
      </c>
      <c r="H478" s="1">
        <f t="shared" ca="1" si="33"/>
        <v>0.90856989367236618</v>
      </c>
      <c r="I478" s="1">
        <f t="shared" ca="1" si="33"/>
        <v>0.79145343539722102</v>
      </c>
      <c r="L478">
        <v>453</v>
      </c>
      <c r="M478">
        <f ca="1">IF(AND($D$4="Weekday",$B$7="morning"),VLOOKUP('Simulation Array'!$B478,'Probability Reference Tables '!$C$12:$K$21,2),IF(AND($D$4="Weekday",$B$7="afternoon"),VLOOKUP('Simulation Array'!$B478,'Probability Reference Tables '!$C$33:$K$42,2),"ERR"))</f>
        <v>2</v>
      </c>
      <c r="N478">
        <f ca="1">IF(AND($D$4="Weekday",$B$7="morning"),VLOOKUP('Simulation Array'!$B478,'Probability Reference Tables '!$C$12:$K$21,3),IF(AND($D$4="Weekday",$B$7="afternoon"),VLOOKUP('Simulation Array'!$B478,'Probability Reference Tables '!$C$33:$K$42,3),"ERR"))</f>
        <v>1</v>
      </c>
      <c r="O478">
        <f ca="1">IF(AND($D$4="Weekday",$B$7="morning"),VLOOKUP('Simulation Array'!$B478,'Probability Reference Tables '!$C$12:$K$21,4),IF(AND($D$4="Weekday",$B$7="afternoon"),VLOOKUP('Simulation Array'!$B478,'Probability Reference Tables '!$C$33:$K$42,4),"ERR"))</f>
        <v>3</v>
      </c>
      <c r="P478">
        <f ca="1">IF(AND($D$4="Weekday",$B$7="morning"),VLOOKUP('Simulation Array'!$B478,'Probability Reference Tables '!$C$12:$K$21,5),IF(AND($D$4="Weekday",$B$7="afternoon"),VLOOKUP('Simulation Array'!$B478,'Probability Reference Tables '!$C$33:$K$42,5),"ERR"))</f>
        <v>2</v>
      </c>
      <c r="Q478">
        <f ca="1">IF(AND($D$4="Weekday",$B$7="morning"),VLOOKUP('Simulation Array'!$B478,'Probability Reference Tables '!$C$12:$K$21,6),IF(AND($D$4="Weekday",$B$7="afternoon"),VLOOKUP('Simulation Array'!$B478,'Probability Reference Tables '!$C$33:$K$42,6),"ERR"))</f>
        <v>2</v>
      </c>
      <c r="R478">
        <f ca="1">IF(AND($D$4="Weekday",$B$7="morning"),VLOOKUP('Simulation Array'!$B478,'Probability Reference Tables '!$C$12:$K$21,7),IF(AND($D$4="Weekday",$B$7="afternoon"),VLOOKUP('Simulation Array'!$B478,'Probability Reference Tables '!$C$33:$K$42,7),"ERR"))</f>
        <v>1</v>
      </c>
      <c r="S478">
        <f ca="1">IF(AND($D$4="Weekday",$B$7="morning"),VLOOKUP('Simulation Array'!$B478,'Probability Reference Tables '!$C$12:$K$21,8),IF(AND($D$4="Weekday",$B$7="afternoon"),VLOOKUP('Simulation Array'!$B478,'Probability Reference Tables '!$C$33:$K$42,8),"ERR"))</f>
        <v>1</v>
      </c>
      <c r="T478">
        <f ca="1">IF(AND($D$4="Weekday",$B$7="morning"),VLOOKUP('Simulation Array'!$B478,'Probability Reference Tables '!$C$12:$K$21,9),IF(AND($D$4="Weekday",$B$7="afternoon"),VLOOKUP('Simulation Array'!$B478,'Probability Reference Tables '!$C$33:$K$42,9),"ERR"))</f>
        <v>5</v>
      </c>
    </row>
    <row r="479" spans="1:20" x14ac:dyDescent="0.2">
      <c r="A479">
        <v>454</v>
      </c>
      <c r="B479" s="1">
        <f t="shared" ca="1" si="33"/>
        <v>5.8990545324207444E-2</v>
      </c>
      <c r="C479" s="1">
        <f t="shared" ca="1" si="33"/>
        <v>0.90557646647355317</v>
      </c>
      <c r="D479" s="1">
        <f t="shared" ca="1" si="33"/>
        <v>0.72459295851058603</v>
      </c>
      <c r="E479" s="1">
        <f t="shared" ca="1" si="33"/>
        <v>0.89440519612829861</v>
      </c>
      <c r="F479" s="1">
        <f t="shared" ca="1" si="33"/>
        <v>0.75782646235195927</v>
      </c>
      <c r="G479" s="1">
        <f t="shared" ca="1" si="33"/>
        <v>0.3556832081540835</v>
      </c>
      <c r="H479" s="1">
        <f t="shared" ca="1" si="33"/>
        <v>0.85791996006819571</v>
      </c>
      <c r="I479" s="1">
        <f t="shared" ca="1" si="33"/>
        <v>0.15629505671614685</v>
      </c>
      <c r="L479">
        <v>454</v>
      </c>
      <c r="M479">
        <f ca="1">IF(AND($D$4="Weekday",$B$7="morning"),VLOOKUP('Simulation Array'!$B479,'Probability Reference Tables '!$C$12:$K$21,2),IF(AND($D$4="Weekday",$B$7="afternoon"),VLOOKUP('Simulation Array'!$B479,'Probability Reference Tables '!$C$33:$K$42,2),"ERR"))</f>
        <v>1</v>
      </c>
      <c r="N479">
        <f ca="1">IF(AND($D$4="Weekday",$B$7="morning"),VLOOKUP('Simulation Array'!$B479,'Probability Reference Tables '!$C$12:$K$21,3),IF(AND($D$4="Weekday",$B$7="afternoon"),VLOOKUP('Simulation Array'!$B479,'Probability Reference Tables '!$C$33:$K$42,3),"ERR"))</f>
        <v>1</v>
      </c>
      <c r="O479">
        <f ca="1">IF(AND($D$4="Weekday",$B$7="morning"),VLOOKUP('Simulation Array'!$B479,'Probability Reference Tables '!$C$12:$K$21,4),IF(AND($D$4="Weekday",$B$7="afternoon"),VLOOKUP('Simulation Array'!$B479,'Probability Reference Tables '!$C$33:$K$42,4),"ERR"))</f>
        <v>1</v>
      </c>
      <c r="P479">
        <f ca="1">IF(AND($D$4="Weekday",$B$7="morning"),VLOOKUP('Simulation Array'!$B479,'Probability Reference Tables '!$C$12:$K$21,5),IF(AND($D$4="Weekday",$B$7="afternoon"),VLOOKUP('Simulation Array'!$B479,'Probability Reference Tables '!$C$33:$K$42,5),"ERR"))</f>
        <v>1</v>
      </c>
      <c r="Q479">
        <f ca="1">IF(AND($D$4="Weekday",$B$7="morning"),VLOOKUP('Simulation Array'!$B479,'Probability Reference Tables '!$C$12:$K$21,6),IF(AND($D$4="Weekday",$B$7="afternoon"),VLOOKUP('Simulation Array'!$B479,'Probability Reference Tables '!$C$33:$K$42,6),"ERR"))</f>
        <v>1</v>
      </c>
      <c r="R479">
        <f ca="1">IF(AND($D$4="Weekday",$B$7="morning"),VLOOKUP('Simulation Array'!$B479,'Probability Reference Tables '!$C$12:$K$21,7),IF(AND($D$4="Weekday",$B$7="afternoon"),VLOOKUP('Simulation Array'!$B479,'Probability Reference Tables '!$C$33:$K$42,7),"ERR"))</f>
        <v>1</v>
      </c>
      <c r="S479">
        <f ca="1">IF(AND($D$4="Weekday",$B$7="morning"),VLOOKUP('Simulation Array'!$B479,'Probability Reference Tables '!$C$12:$K$21,8),IF(AND($D$4="Weekday",$B$7="afternoon"),VLOOKUP('Simulation Array'!$B479,'Probability Reference Tables '!$C$33:$K$42,8),"ERR"))</f>
        <v>1</v>
      </c>
      <c r="T479">
        <f ca="1">IF(AND($D$4="Weekday",$B$7="morning"),VLOOKUP('Simulation Array'!$B479,'Probability Reference Tables '!$C$12:$K$21,9),IF(AND($D$4="Weekday",$B$7="afternoon"),VLOOKUP('Simulation Array'!$B479,'Probability Reference Tables '!$C$33:$K$42,9),"ERR"))</f>
        <v>0</v>
      </c>
    </row>
    <row r="480" spans="1:20" x14ac:dyDescent="0.2">
      <c r="A480">
        <v>455</v>
      </c>
      <c r="B480" s="1">
        <f t="shared" ca="1" si="33"/>
        <v>7.9679228735406782E-2</v>
      </c>
      <c r="C480" s="1">
        <f t="shared" ca="1" si="33"/>
        <v>0.48096817290270688</v>
      </c>
      <c r="D480" s="1">
        <f t="shared" ca="1" si="33"/>
        <v>8.5488583469901847E-2</v>
      </c>
      <c r="E480" s="1">
        <f t="shared" ca="1" si="33"/>
        <v>0.24216375033068482</v>
      </c>
      <c r="F480" s="1">
        <f t="shared" ca="1" si="33"/>
        <v>1.1198932386317861E-2</v>
      </c>
      <c r="G480" s="1">
        <f t="shared" ca="1" si="33"/>
        <v>0.58082338131331557</v>
      </c>
      <c r="H480" s="1">
        <f t="shared" ca="1" si="33"/>
        <v>0.94107794590592841</v>
      </c>
      <c r="I480" s="1">
        <f t="shared" ca="1" si="33"/>
        <v>0.33052512791165922</v>
      </c>
      <c r="L480">
        <v>455</v>
      </c>
      <c r="M480">
        <f ca="1">IF(AND($D$4="Weekday",$B$7="morning"),VLOOKUP('Simulation Array'!$B480,'Probability Reference Tables '!$C$12:$K$21,2),IF(AND($D$4="Weekday",$B$7="afternoon"),VLOOKUP('Simulation Array'!$B480,'Probability Reference Tables '!$C$33:$K$42,2),"ERR"))</f>
        <v>1</v>
      </c>
      <c r="N480">
        <f ca="1">IF(AND($D$4="Weekday",$B$7="morning"),VLOOKUP('Simulation Array'!$B480,'Probability Reference Tables '!$C$12:$K$21,3),IF(AND($D$4="Weekday",$B$7="afternoon"),VLOOKUP('Simulation Array'!$B480,'Probability Reference Tables '!$C$33:$K$42,3),"ERR"))</f>
        <v>1</v>
      </c>
      <c r="O480">
        <f ca="1">IF(AND($D$4="Weekday",$B$7="morning"),VLOOKUP('Simulation Array'!$B480,'Probability Reference Tables '!$C$12:$K$21,4),IF(AND($D$4="Weekday",$B$7="afternoon"),VLOOKUP('Simulation Array'!$B480,'Probability Reference Tables '!$C$33:$K$42,4),"ERR"))</f>
        <v>1</v>
      </c>
      <c r="P480">
        <f ca="1">IF(AND($D$4="Weekday",$B$7="morning"),VLOOKUP('Simulation Array'!$B480,'Probability Reference Tables '!$C$12:$K$21,5),IF(AND($D$4="Weekday",$B$7="afternoon"),VLOOKUP('Simulation Array'!$B480,'Probability Reference Tables '!$C$33:$K$42,5),"ERR"))</f>
        <v>1</v>
      </c>
      <c r="Q480">
        <f ca="1">IF(AND($D$4="Weekday",$B$7="morning"),VLOOKUP('Simulation Array'!$B480,'Probability Reference Tables '!$C$12:$K$21,6),IF(AND($D$4="Weekday",$B$7="afternoon"),VLOOKUP('Simulation Array'!$B480,'Probability Reference Tables '!$C$33:$K$42,6),"ERR"))</f>
        <v>1</v>
      </c>
      <c r="R480">
        <f ca="1">IF(AND($D$4="Weekday",$B$7="morning"),VLOOKUP('Simulation Array'!$B480,'Probability Reference Tables '!$C$12:$K$21,7),IF(AND($D$4="Weekday",$B$7="afternoon"),VLOOKUP('Simulation Array'!$B480,'Probability Reference Tables '!$C$33:$K$42,7),"ERR"))</f>
        <v>1</v>
      </c>
      <c r="S480">
        <f ca="1">IF(AND($D$4="Weekday",$B$7="morning"),VLOOKUP('Simulation Array'!$B480,'Probability Reference Tables '!$C$12:$K$21,8),IF(AND($D$4="Weekday",$B$7="afternoon"),VLOOKUP('Simulation Array'!$B480,'Probability Reference Tables '!$C$33:$K$42,8),"ERR"))</f>
        <v>1</v>
      </c>
      <c r="T480">
        <f ca="1">IF(AND($D$4="Weekday",$B$7="morning"),VLOOKUP('Simulation Array'!$B480,'Probability Reference Tables '!$C$12:$K$21,9),IF(AND($D$4="Weekday",$B$7="afternoon"),VLOOKUP('Simulation Array'!$B480,'Probability Reference Tables '!$C$33:$K$42,9),"ERR"))</f>
        <v>0</v>
      </c>
    </row>
    <row r="481" spans="1:20" x14ac:dyDescent="0.2">
      <c r="A481">
        <v>456</v>
      </c>
      <c r="B481" s="1">
        <f t="shared" ca="1" si="33"/>
        <v>0.75341522985105125</v>
      </c>
      <c r="C481" s="1">
        <f t="shared" ca="1" si="33"/>
        <v>0.91276900805050509</v>
      </c>
      <c r="D481" s="1">
        <f t="shared" ca="1" si="33"/>
        <v>0.93397691197182076</v>
      </c>
      <c r="E481" s="1">
        <f t="shared" ca="1" si="33"/>
        <v>0.23339479214074166</v>
      </c>
      <c r="F481" s="1">
        <f t="shared" ca="1" si="33"/>
        <v>0.54331870339233945</v>
      </c>
      <c r="G481" s="1">
        <f t="shared" ca="1" si="33"/>
        <v>0.63460960078566209</v>
      </c>
      <c r="H481" s="1">
        <f t="shared" ca="1" si="33"/>
        <v>0.12667447976769264</v>
      </c>
      <c r="I481" s="1">
        <f t="shared" ca="1" si="33"/>
        <v>0.99785763159672614</v>
      </c>
      <c r="L481">
        <v>456</v>
      </c>
      <c r="M481">
        <f ca="1">IF(AND($D$4="Weekday",$B$7="morning"),VLOOKUP('Simulation Array'!$B481,'Probability Reference Tables '!$C$12:$K$21,2),IF(AND($D$4="Weekday",$B$7="afternoon"),VLOOKUP('Simulation Array'!$B481,'Probability Reference Tables '!$C$33:$K$42,2),"ERR"))</f>
        <v>3</v>
      </c>
      <c r="N481">
        <f ca="1">IF(AND($D$4="Weekday",$B$7="morning"),VLOOKUP('Simulation Array'!$B481,'Probability Reference Tables '!$C$12:$K$21,3),IF(AND($D$4="Weekday",$B$7="afternoon"),VLOOKUP('Simulation Array'!$B481,'Probability Reference Tables '!$C$33:$K$42,3),"ERR"))</f>
        <v>2</v>
      </c>
      <c r="O481">
        <f ca="1">IF(AND($D$4="Weekday",$B$7="morning"),VLOOKUP('Simulation Array'!$B481,'Probability Reference Tables '!$C$12:$K$21,4),IF(AND($D$4="Weekday",$B$7="afternoon"),VLOOKUP('Simulation Array'!$B481,'Probability Reference Tables '!$C$33:$K$42,4),"ERR"))</f>
        <v>5</v>
      </c>
      <c r="P481">
        <f ca="1">IF(AND($D$4="Weekday",$B$7="morning"),VLOOKUP('Simulation Array'!$B481,'Probability Reference Tables '!$C$12:$K$21,5),IF(AND($D$4="Weekday",$B$7="afternoon"),VLOOKUP('Simulation Array'!$B481,'Probability Reference Tables '!$C$33:$K$42,5),"ERR"))</f>
        <v>3</v>
      </c>
      <c r="Q481">
        <f ca="1">IF(AND($D$4="Weekday",$B$7="morning"),VLOOKUP('Simulation Array'!$B481,'Probability Reference Tables '!$C$12:$K$21,6),IF(AND($D$4="Weekday",$B$7="afternoon"),VLOOKUP('Simulation Array'!$B481,'Probability Reference Tables '!$C$33:$K$42,6),"ERR"))</f>
        <v>3</v>
      </c>
      <c r="R481">
        <f ca="1">IF(AND($D$4="Weekday",$B$7="morning"),VLOOKUP('Simulation Array'!$B481,'Probability Reference Tables '!$C$12:$K$21,7),IF(AND($D$4="Weekday",$B$7="afternoon"),VLOOKUP('Simulation Array'!$B481,'Probability Reference Tables '!$C$33:$K$42,7),"ERR"))</f>
        <v>2</v>
      </c>
      <c r="S481">
        <f ca="1">IF(AND($D$4="Weekday",$B$7="morning"),VLOOKUP('Simulation Array'!$B481,'Probability Reference Tables '!$C$12:$K$21,8),IF(AND($D$4="Weekday",$B$7="afternoon"),VLOOKUP('Simulation Array'!$B481,'Probability Reference Tables '!$C$33:$K$42,8),"ERR"))</f>
        <v>1</v>
      </c>
      <c r="T481">
        <f ca="1">IF(AND($D$4="Weekday",$B$7="morning"),VLOOKUP('Simulation Array'!$B481,'Probability Reference Tables '!$C$12:$K$21,9),IF(AND($D$4="Weekday",$B$7="afternoon"),VLOOKUP('Simulation Array'!$B481,'Probability Reference Tables '!$C$33:$K$42,9),"ERR"))</f>
        <v>10</v>
      </c>
    </row>
    <row r="482" spans="1:20" x14ac:dyDescent="0.2">
      <c r="A482">
        <v>457</v>
      </c>
      <c r="B482" s="1">
        <f t="shared" ca="1" si="33"/>
        <v>0.93904169459445419</v>
      </c>
      <c r="C482" s="1">
        <f t="shared" ca="1" si="33"/>
        <v>0.78164132481319593</v>
      </c>
      <c r="D482" s="1">
        <f t="shared" ca="1" si="33"/>
        <v>0.17654415248098487</v>
      </c>
      <c r="E482" s="1">
        <f t="shared" ca="1" si="33"/>
        <v>0.30220427011566997</v>
      </c>
      <c r="F482" s="1">
        <f t="shared" ca="1" si="33"/>
        <v>0.93565277735723063</v>
      </c>
      <c r="G482" s="1">
        <f t="shared" ca="1" si="33"/>
        <v>0.19173059880457255</v>
      </c>
      <c r="H482" s="1">
        <f t="shared" ca="1" si="33"/>
        <v>6.4989686037060235E-2</v>
      </c>
      <c r="I482" s="1">
        <f t="shared" ca="1" si="33"/>
        <v>0.73671059284386831</v>
      </c>
      <c r="L482">
        <v>457</v>
      </c>
      <c r="M482">
        <f ca="1">IF(AND($D$4="Weekday",$B$7="morning"),VLOOKUP('Simulation Array'!$B482,'Probability Reference Tables '!$C$12:$K$21,2),IF(AND($D$4="Weekday",$B$7="afternoon"),VLOOKUP('Simulation Array'!$B482,'Probability Reference Tables '!$C$33:$K$42,2),"ERR"))</f>
        <v>4</v>
      </c>
      <c r="N482">
        <f ca="1">IF(AND($D$4="Weekday",$B$7="morning"),VLOOKUP('Simulation Array'!$B482,'Probability Reference Tables '!$C$12:$K$21,3),IF(AND($D$4="Weekday",$B$7="afternoon"),VLOOKUP('Simulation Array'!$B482,'Probability Reference Tables '!$C$33:$K$42,3),"ERR"))</f>
        <v>2</v>
      </c>
      <c r="O482">
        <f ca="1">IF(AND($D$4="Weekday",$B$7="morning"),VLOOKUP('Simulation Array'!$B482,'Probability Reference Tables '!$C$12:$K$21,4),IF(AND($D$4="Weekday",$B$7="afternoon"),VLOOKUP('Simulation Array'!$B482,'Probability Reference Tables '!$C$33:$K$42,4),"ERR"))</f>
        <v>6</v>
      </c>
      <c r="P482">
        <f ca="1">IF(AND($D$4="Weekday",$B$7="morning"),VLOOKUP('Simulation Array'!$B482,'Probability Reference Tables '!$C$12:$K$21,5),IF(AND($D$4="Weekday",$B$7="afternoon"),VLOOKUP('Simulation Array'!$B482,'Probability Reference Tables '!$C$33:$K$42,5),"ERR"))</f>
        <v>4</v>
      </c>
      <c r="Q482">
        <f ca="1">IF(AND($D$4="Weekday",$B$7="morning"),VLOOKUP('Simulation Array'!$B482,'Probability Reference Tables '!$C$12:$K$21,6),IF(AND($D$4="Weekday",$B$7="afternoon"),VLOOKUP('Simulation Array'!$B482,'Probability Reference Tables '!$C$33:$K$42,6),"ERR"))</f>
        <v>3</v>
      </c>
      <c r="R482">
        <f ca="1">IF(AND($D$4="Weekday",$B$7="morning"),VLOOKUP('Simulation Array'!$B482,'Probability Reference Tables '!$C$12:$K$21,7),IF(AND($D$4="Weekday",$B$7="afternoon"),VLOOKUP('Simulation Array'!$B482,'Probability Reference Tables '!$C$33:$K$42,7),"ERR"))</f>
        <v>2</v>
      </c>
      <c r="S482">
        <f ca="1">IF(AND($D$4="Weekday",$B$7="morning"),VLOOKUP('Simulation Array'!$B482,'Probability Reference Tables '!$C$12:$K$21,8),IF(AND($D$4="Weekday",$B$7="afternoon"),VLOOKUP('Simulation Array'!$B482,'Probability Reference Tables '!$C$33:$K$42,8),"ERR"))</f>
        <v>1</v>
      </c>
      <c r="T482">
        <f ca="1">IF(AND($D$4="Weekday",$B$7="morning"),VLOOKUP('Simulation Array'!$B482,'Probability Reference Tables '!$C$12:$K$21,9),IF(AND($D$4="Weekday",$B$7="afternoon"),VLOOKUP('Simulation Array'!$B482,'Probability Reference Tables '!$C$33:$K$42,9),"ERR"))</f>
        <v>11</v>
      </c>
    </row>
    <row r="483" spans="1:20" x14ac:dyDescent="0.2">
      <c r="A483">
        <v>458</v>
      </c>
      <c r="B483" s="1">
        <f t="shared" ca="1" si="33"/>
        <v>0.77985867582586377</v>
      </c>
      <c r="C483" s="1">
        <f t="shared" ca="1" si="33"/>
        <v>0.71691552069714359</v>
      </c>
      <c r="D483" s="1">
        <f t="shared" ca="1" si="33"/>
        <v>0.68250183263025299</v>
      </c>
      <c r="E483" s="1">
        <f t="shared" ca="1" si="33"/>
        <v>0.63785123719080117</v>
      </c>
      <c r="F483" s="1">
        <f t="shared" ca="1" si="33"/>
        <v>8.6999314823125284E-2</v>
      </c>
      <c r="G483" s="1">
        <f t="shared" ca="1" si="33"/>
        <v>0.24644106954912826</v>
      </c>
      <c r="H483" s="1">
        <f t="shared" ca="1" si="33"/>
        <v>0.34401008855288839</v>
      </c>
      <c r="I483" s="1">
        <f t="shared" ca="1" si="33"/>
        <v>3.5498884388702523E-2</v>
      </c>
      <c r="L483">
        <v>458</v>
      </c>
      <c r="M483">
        <f ca="1">IF(AND($D$4="Weekday",$B$7="morning"),VLOOKUP('Simulation Array'!$B483,'Probability Reference Tables '!$C$12:$K$21,2),IF(AND($D$4="Weekday",$B$7="afternoon"),VLOOKUP('Simulation Array'!$B483,'Probability Reference Tables '!$C$33:$K$42,2),"ERR"))</f>
        <v>3</v>
      </c>
      <c r="N483">
        <f ca="1">IF(AND($D$4="Weekday",$B$7="morning"),VLOOKUP('Simulation Array'!$B483,'Probability Reference Tables '!$C$12:$K$21,3),IF(AND($D$4="Weekday",$B$7="afternoon"),VLOOKUP('Simulation Array'!$B483,'Probability Reference Tables '!$C$33:$K$42,3),"ERR"))</f>
        <v>2</v>
      </c>
      <c r="O483">
        <f ca="1">IF(AND($D$4="Weekday",$B$7="morning"),VLOOKUP('Simulation Array'!$B483,'Probability Reference Tables '!$C$12:$K$21,4),IF(AND($D$4="Weekday",$B$7="afternoon"),VLOOKUP('Simulation Array'!$B483,'Probability Reference Tables '!$C$33:$K$42,4),"ERR"))</f>
        <v>5</v>
      </c>
      <c r="P483">
        <f ca="1">IF(AND($D$4="Weekday",$B$7="morning"),VLOOKUP('Simulation Array'!$B483,'Probability Reference Tables '!$C$12:$K$21,5),IF(AND($D$4="Weekday",$B$7="afternoon"),VLOOKUP('Simulation Array'!$B483,'Probability Reference Tables '!$C$33:$K$42,5),"ERR"))</f>
        <v>3</v>
      </c>
      <c r="Q483">
        <f ca="1">IF(AND($D$4="Weekday",$B$7="morning"),VLOOKUP('Simulation Array'!$B483,'Probability Reference Tables '!$C$12:$K$21,6),IF(AND($D$4="Weekday",$B$7="afternoon"),VLOOKUP('Simulation Array'!$B483,'Probability Reference Tables '!$C$33:$K$42,6),"ERR"))</f>
        <v>3</v>
      </c>
      <c r="R483">
        <f ca="1">IF(AND($D$4="Weekday",$B$7="morning"),VLOOKUP('Simulation Array'!$B483,'Probability Reference Tables '!$C$12:$K$21,7),IF(AND($D$4="Weekday",$B$7="afternoon"),VLOOKUP('Simulation Array'!$B483,'Probability Reference Tables '!$C$33:$K$42,7),"ERR"))</f>
        <v>2</v>
      </c>
      <c r="S483">
        <f ca="1">IF(AND($D$4="Weekday",$B$7="morning"),VLOOKUP('Simulation Array'!$B483,'Probability Reference Tables '!$C$12:$K$21,8),IF(AND($D$4="Weekday",$B$7="afternoon"),VLOOKUP('Simulation Array'!$B483,'Probability Reference Tables '!$C$33:$K$42,8),"ERR"))</f>
        <v>1</v>
      </c>
      <c r="T483">
        <f ca="1">IF(AND($D$4="Weekday",$B$7="morning"),VLOOKUP('Simulation Array'!$B483,'Probability Reference Tables '!$C$12:$K$21,9),IF(AND($D$4="Weekday",$B$7="afternoon"),VLOOKUP('Simulation Array'!$B483,'Probability Reference Tables '!$C$33:$K$42,9),"ERR"))</f>
        <v>10</v>
      </c>
    </row>
    <row r="484" spans="1:20" x14ac:dyDescent="0.2">
      <c r="A484">
        <v>459</v>
      </c>
      <c r="B484" s="1">
        <f t="shared" ca="1" si="33"/>
        <v>0.87125184255613985</v>
      </c>
      <c r="C484" s="1">
        <f t="shared" ca="1" si="33"/>
        <v>0.55619832928798252</v>
      </c>
      <c r="D484" s="1">
        <f t="shared" ca="1" si="33"/>
        <v>0.88090183163860758</v>
      </c>
      <c r="E484" s="1">
        <f t="shared" ca="1" si="33"/>
        <v>0.1260411522310172</v>
      </c>
      <c r="F484" s="1">
        <f t="shared" ca="1" si="33"/>
        <v>0.39517553076437162</v>
      </c>
      <c r="G484" s="1">
        <f t="shared" ca="1" si="33"/>
        <v>0.83461234938994644</v>
      </c>
      <c r="H484" s="1">
        <f t="shared" ca="1" si="33"/>
        <v>0.78954502725962594</v>
      </c>
      <c r="I484" s="1">
        <f t="shared" ca="1" si="33"/>
        <v>0.18924150615711444</v>
      </c>
      <c r="L484">
        <v>459</v>
      </c>
      <c r="M484">
        <f ca="1">IF(AND($D$4="Weekday",$B$7="morning"),VLOOKUP('Simulation Array'!$B484,'Probability Reference Tables '!$C$12:$K$21,2),IF(AND($D$4="Weekday",$B$7="afternoon"),VLOOKUP('Simulation Array'!$B484,'Probability Reference Tables '!$C$33:$K$42,2),"ERR"))</f>
        <v>4</v>
      </c>
      <c r="N484">
        <f ca="1">IF(AND($D$4="Weekday",$B$7="morning"),VLOOKUP('Simulation Array'!$B484,'Probability Reference Tables '!$C$12:$K$21,3),IF(AND($D$4="Weekday",$B$7="afternoon"),VLOOKUP('Simulation Array'!$B484,'Probability Reference Tables '!$C$33:$K$42,3),"ERR"))</f>
        <v>2</v>
      </c>
      <c r="O484">
        <f ca="1">IF(AND($D$4="Weekday",$B$7="morning"),VLOOKUP('Simulation Array'!$B484,'Probability Reference Tables '!$C$12:$K$21,4),IF(AND($D$4="Weekday",$B$7="afternoon"),VLOOKUP('Simulation Array'!$B484,'Probability Reference Tables '!$C$33:$K$42,4),"ERR"))</f>
        <v>6</v>
      </c>
      <c r="P484">
        <f ca="1">IF(AND($D$4="Weekday",$B$7="morning"),VLOOKUP('Simulation Array'!$B484,'Probability Reference Tables '!$C$12:$K$21,5),IF(AND($D$4="Weekday",$B$7="afternoon"),VLOOKUP('Simulation Array'!$B484,'Probability Reference Tables '!$C$33:$K$42,5),"ERR"))</f>
        <v>4</v>
      </c>
      <c r="Q484">
        <f ca="1">IF(AND($D$4="Weekday",$B$7="morning"),VLOOKUP('Simulation Array'!$B484,'Probability Reference Tables '!$C$12:$K$21,6),IF(AND($D$4="Weekday",$B$7="afternoon"),VLOOKUP('Simulation Array'!$B484,'Probability Reference Tables '!$C$33:$K$42,6),"ERR"))</f>
        <v>3</v>
      </c>
      <c r="R484">
        <f ca="1">IF(AND($D$4="Weekday",$B$7="morning"),VLOOKUP('Simulation Array'!$B484,'Probability Reference Tables '!$C$12:$K$21,7),IF(AND($D$4="Weekday",$B$7="afternoon"),VLOOKUP('Simulation Array'!$B484,'Probability Reference Tables '!$C$33:$K$42,7),"ERR"))</f>
        <v>2</v>
      </c>
      <c r="S484">
        <f ca="1">IF(AND($D$4="Weekday",$B$7="morning"),VLOOKUP('Simulation Array'!$B484,'Probability Reference Tables '!$C$12:$K$21,8),IF(AND($D$4="Weekday",$B$7="afternoon"),VLOOKUP('Simulation Array'!$B484,'Probability Reference Tables '!$C$33:$K$42,8),"ERR"))</f>
        <v>1</v>
      </c>
      <c r="T484">
        <f ca="1">IF(AND($D$4="Weekday",$B$7="morning"),VLOOKUP('Simulation Array'!$B484,'Probability Reference Tables '!$C$12:$K$21,9),IF(AND($D$4="Weekday",$B$7="afternoon"),VLOOKUP('Simulation Array'!$B484,'Probability Reference Tables '!$C$33:$K$42,9),"ERR"))</f>
        <v>11</v>
      </c>
    </row>
    <row r="485" spans="1:20" x14ac:dyDescent="0.2">
      <c r="A485">
        <v>460</v>
      </c>
      <c r="B485" s="1">
        <f t="shared" ca="1" si="33"/>
        <v>0.74675653256915564</v>
      </c>
      <c r="C485" s="1">
        <f t="shared" ca="1" si="33"/>
        <v>0.7534837201164718</v>
      </c>
      <c r="D485" s="1">
        <f t="shared" ca="1" si="33"/>
        <v>0.74186839727840637</v>
      </c>
      <c r="E485" s="1">
        <f t="shared" ca="1" si="33"/>
        <v>0.67486842120413904</v>
      </c>
      <c r="F485" s="1">
        <f t="shared" ca="1" si="33"/>
        <v>0.63475356463189436</v>
      </c>
      <c r="G485" s="1">
        <f t="shared" ca="1" si="33"/>
        <v>0.41016122030855506</v>
      </c>
      <c r="H485" s="1">
        <f t="shared" ca="1" si="33"/>
        <v>0.47513936291417258</v>
      </c>
      <c r="I485" s="1">
        <f t="shared" ca="1" si="33"/>
        <v>0.20685430009002748</v>
      </c>
      <c r="L485">
        <v>460</v>
      </c>
      <c r="M485">
        <f ca="1">IF(AND($D$4="Weekday",$B$7="morning"),VLOOKUP('Simulation Array'!$B485,'Probability Reference Tables '!$C$12:$K$21,2),IF(AND($D$4="Weekday",$B$7="afternoon"),VLOOKUP('Simulation Array'!$B485,'Probability Reference Tables '!$C$33:$K$42,2),"ERR"))</f>
        <v>3</v>
      </c>
      <c r="N485">
        <f ca="1">IF(AND($D$4="Weekday",$B$7="morning"),VLOOKUP('Simulation Array'!$B485,'Probability Reference Tables '!$C$12:$K$21,3),IF(AND($D$4="Weekday",$B$7="afternoon"),VLOOKUP('Simulation Array'!$B485,'Probability Reference Tables '!$C$33:$K$42,3),"ERR"))</f>
        <v>2</v>
      </c>
      <c r="O485">
        <f ca="1">IF(AND($D$4="Weekday",$B$7="morning"),VLOOKUP('Simulation Array'!$B485,'Probability Reference Tables '!$C$12:$K$21,4),IF(AND($D$4="Weekday",$B$7="afternoon"),VLOOKUP('Simulation Array'!$B485,'Probability Reference Tables '!$C$33:$K$42,4),"ERR"))</f>
        <v>4</v>
      </c>
      <c r="P485">
        <f ca="1">IF(AND($D$4="Weekday",$B$7="morning"),VLOOKUP('Simulation Array'!$B485,'Probability Reference Tables '!$C$12:$K$21,5),IF(AND($D$4="Weekday",$B$7="afternoon"),VLOOKUP('Simulation Array'!$B485,'Probability Reference Tables '!$C$33:$K$42,5),"ERR"))</f>
        <v>2</v>
      </c>
      <c r="Q485">
        <f ca="1">IF(AND($D$4="Weekday",$B$7="morning"),VLOOKUP('Simulation Array'!$B485,'Probability Reference Tables '!$C$12:$K$21,6),IF(AND($D$4="Weekday",$B$7="afternoon"),VLOOKUP('Simulation Array'!$B485,'Probability Reference Tables '!$C$33:$K$42,6),"ERR"))</f>
        <v>2</v>
      </c>
      <c r="R485">
        <f ca="1">IF(AND($D$4="Weekday",$B$7="morning"),VLOOKUP('Simulation Array'!$B485,'Probability Reference Tables '!$C$12:$K$21,7),IF(AND($D$4="Weekday",$B$7="afternoon"),VLOOKUP('Simulation Array'!$B485,'Probability Reference Tables '!$C$33:$K$42,7),"ERR"))</f>
        <v>1</v>
      </c>
      <c r="S485">
        <f ca="1">IF(AND($D$4="Weekday",$B$7="morning"),VLOOKUP('Simulation Array'!$B485,'Probability Reference Tables '!$C$12:$K$21,8),IF(AND($D$4="Weekday",$B$7="afternoon"),VLOOKUP('Simulation Array'!$B485,'Probability Reference Tables '!$C$33:$K$42,8),"ERR"))</f>
        <v>1</v>
      </c>
      <c r="T485">
        <f ca="1">IF(AND($D$4="Weekday",$B$7="morning"),VLOOKUP('Simulation Array'!$B485,'Probability Reference Tables '!$C$12:$K$21,9),IF(AND($D$4="Weekday",$B$7="afternoon"),VLOOKUP('Simulation Array'!$B485,'Probability Reference Tables '!$C$33:$K$42,9),"ERR"))</f>
        <v>8</v>
      </c>
    </row>
    <row r="486" spans="1:20" x14ac:dyDescent="0.2">
      <c r="A486">
        <v>461</v>
      </c>
      <c r="B486" s="1">
        <f t="shared" ca="1" si="33"/>
        <v>0.44962308268696638</v>
      </c>
      <c r="C486" s="1">
        <f t="shared" ca="1" si="33"/>
        <v>0.39174724189026777</v>
      </c>
      <c r="D486" s="1">
        <f t="shared" ca="1" si="33"/>
        <v>0.44462207047894564</v>
      </c>
      <c r="E486" s="1">
        <f t="shared" ca="1" si="33"/>
        <v>0.1701117086836953</v>
      </c>
      <c r="F486" s="1">
        <f t="shared" ca="1" si="33"/>
        <v>0.76118191020495174</v>
      </c>
      <c r="G486" s="1">
        <f t="shared" ca="1" si="33"/>
        <v>0.62687784130341129</v>
      </c>
      <c r="H486" s="1">
        <f t="shared" ca="1" si="33"/>
        <v>0.21482195045925956</v>
      </c>
      <c r="I486" s="1">
        <f t="shared" ca="1" si="33"/>
        <v>0.48394859951001534</v>
      </c>
      <c r="L486">
        <v>461</v>
      </c>
      <c r="M486">
        <f ca="1">IF(AND($D$4="Weekday",$B$7="morning"),VLOOKUP('Simulation Array'!$B486,'Probability Reference Tables '!$C$12:$K$21,2),IF(AND($D$4="Weekday",$B$7="afternoon"),VLOOKUP('Simulation Array'!$B486,'Probability Reference Tables '!$C$33:$K$42,2),"ERR"))</f>
        <v>1</v>
      </c>
      <c r="N486">
        <f ca="1">IF(AND($D$4="Weekday",$B$7="morning"),VLOOKUP('Simulation Array'!$B486,'Probability Reference Tables '!$C$12:$K$21,3),IF(AND($D$4="Weekday",$B$7="afternoon"),VLOOKUP('Simulation Array'!$B486,'Probability Reference Tables '!$C$33:$K$42,3),"ERR"))</f>
        <v>1</v>
      </c>
      <c r="O486">
        <f ca="1">IF(AND($D$4="Weekday",$B$7="morning"),VLOOKUP('Simulation Array'!$B486,'Probability Reference Tables '!$C$12:$K$21,4),IF(AND($D$4="Weekday",$B$7="afternoon"),VLOOKUP('Simulation Array'!$B486,'Probability Reference Tables '!$C$33:$K$42,4),"ERR"))</f>
        <v>2</v>
      </c>
      <c r="P486">
        <f ca="1">IF(AND($D$4="Weekday",$B$7="morning"),VLOOKUP('Simulation Array'!$B486,'Probability Reference Tables '!$C$12:$K$21,5),IF(AND($D$4="Weekday",$B$7="afternoon"),VLOOKUP('Simulation Array'!$B486,'Probability Reference Tables '!$C$33:$K$42,5),"ERR"))</f>
        <v>1</v>
      </c>
      <c r="Q486">
        <f ca="1">IF(AND($D$4="Weekday",$B$7="morning"),VLOOKUP('Simulation Array'!$B486,'Probability Reference Tables '!$C$12:$K$21,6),IF(AND($D$4="Weekday",$B$7="afternoon"),VLOOKUP('Simulation Array'!$B486,'Probability Reference Tables '!$C$33:$K$42,6),"ERR"))</f>
        <v>1</v>
      </c>
      <c r="R486">
        <f ca="1">IF(AND($D$4="Weekday",$B$7="morning"),VLOOKUP('Simulation Array'!$B486,'Probability Reference Tables '!$C$12:$K$21,7),IF(AND($D$4="Weekday",$B$7="afternoon"),VLOOKUP('Simulation Array'!$B486,'Probability Reference Tables '!$C$33:$K$42,7),"ERR"))</f>
        <v>1</v>
      </c>
      <c r="S486">
        <f ca="1">IF(AND($D$4="Weekday",$B$7="morning"),VLOOKUP('Simulation Array'!$B486,'Probability Reference Tables '!$C$12:$K$21,8),IF(AND($D$4="Weekday",$B$7="afternoon"),VLOOKUP('Simulation Array'!$B486,'Probability Reference Tables '!$C$33:$K$42,8),"ERR"))</f>
        <v>1</v>
      </c>
      <c r="T486">
        <f ca="1">IF(AND($D$4="Weekday",$B$7="morning"),VLOOKUP('Simulation Array'!$B486,'Probability Reference Tables '!$C$12:$K$21,9),IF(AND($D$4="Weekday",$B$7="afternoon"),VLOOKUP('Simulation Array'!$B486,'Probability Reference Tables '!$C$33:$K$42,9),"ERR"))</f>
        <v>3</v>
      </c>
    </row>
    <row r="487" spans="1:20" x14ac:dyDescent="0.2">
      <c r="A487">
        <v>462</v>
      </c>
      <c r="B487" s="1">
        <f t="shared" ca="1" si="33"/>
        <v>0.56912823650362965</v>
      </c>
      <c r="C487" s="1">
        <f t="shared" ca="1" si="33"/>
        <v>9.9472615242537255E-2</v>
      </c>
      <c r="D487" s="1">
        <f t="shared" ca="1" si="33"/>
        <v>0.37673304132304863</v>
      </c>
      <c r="E487" s="1">
        <f t="shared" ca="1" si="33"/>
        <v>8.8476596008146502E-2</v>
      </c>
      <c r="F487" s="1">
        <f t="shared" ca="1" si="33"/>
        <v>0.40559901706391632</v>
      </c>
      <c r="G487" s="1">
        <f t="shared" ca="1" si="33"/>
        <v>0.57588029753992342</v>
      </c>
      <c r="H487" s="1">
        <f t="shared" ca="1" si="33"/>
        <v>0.8605109086301399</v>
      </c>
      <c r="I487" s="1">
        <f t="shared" ca="1" si="33"/>
        <v>0.44084742323161474</v>
      </c>
      <c r="L487">
        <v>462</v>
      </c>
      <c r="M487">
        <f ca="1">IF(AND($D$4="Weekday",$B$7="morning"),VLOOKUP('Simulation Array'!$B487,'Probability Reference Tables '!$C$12:$K$21,2),IF(AND($D$4="Weekday",$B$7="afternoon"),VLOOKUP('Simulation Array'!$B487,'Probability Reference Tables '!$C$33:$K$42,2),"ERR"))</f>
        <v>2</v>
      </c>
      <c r="N487">
        <f ca="1">IF(AND($D$4="Weekday",$B$7="morning"),VLOOKUP('Simulation Array'!$B487,'Probability Reference Tables '!$C$12:$K$21,3),IF(AND($D$4="Weekday",$B$7="afternoon"),VLOOKUP('Simulation Array'!$B487,'Probability Reference Tables '!$C$33:$K$42,3),"ERR"))</f>
        <v>1</v>
      </c>
      <c r="O487">
        <f ca="1">IF(AND($D$4="Weekday",$B$7="morning"),VLOOKUP('Simulation Array'!$B487,'Probability Reference Tables '!$C$12:$K$21,4),IF(AND($D$4="Weekday",$B$7="afternoon"),VLOOKUP('Simulation Array'!$B487,'Probability Reference Tables '!$C$33:$K$42,4),"ERR"))</f>
        <v>3</v>
      </c>
      <c r="P487">
        <f ca="1">IF(AND($D$4="Weekday",$B$7="morning"),VLOOKUP('Simulation Array'!$B487,'Probability Reference Tables '!$C$12:$K$21,5),IF(AND($D$4="Weekday",$B$7="afternoon"),VLOOKUP('Simulation Array'!$B487,'Probability Reference Tables '!$C$33:$K$42,5),"ERR"))</f>
        <v>2</v>
      </c>
      <c r="Q487">
        <f ca="1">IF(AND($D$4="Weekday",$B$7="morning"),VLOOKUP('Simulation Array'!$B487,'Probability Reference Tables '!$C$12:$K$21,6),IF(AND($D$4="Weekday",$B$7="afternoon"),VLOOKUP('Simulation Array'!$B487,'Probability Reference Tables '!$C$33:$K$42,6),"ERR"))</f>
        <v>2</v>
      </c>
      <c r="R487">
        <f ca="1">IF(AND($D$4="Weekday",$B$7="morning"),VLOOKUP('Simulation Array'!$B487,'Probability Reference Tables '!$C$12:$K$21,7),IF(AND($D$4="Weekday",$B$7="afternoon"),VLOOKUP('Simulation Array'!$B487,'Probability Reference Tables '!$C$33:$K$42,7),"ERR"))</f>
        <v>1</v>
      </c>
      <c r="S487">
        <f ca="1">IF(AND($D$4="Weekday",$B$7="morning"),VLOOKUP('Simulation Array'!$B487,'Probability Reference Tables '!$C$12:$K$21,8),IF(AND($D$4="Weekday",$B$7="afternoon"),VLOOKUP('Simulation Array'!$B487,'Probability Reference Tables '!$C$33:$K$42,8),"ERR"))</f>
        <v>1</v>
      </c>
      <c r="T487">
        <f ca="1">IF(AND($D$4="Weekday",$B$7="morning"),VLOOKUP('Simulation Array'!$B487,'Probability Reference Tables '!$C$12:$K$21,9),IF(AND($D$4="Weekday",$B$7="afternoon"),VLOOKUP('Simulation Array'!$B487,'Probability Reference Tables '!$C$33:$K$42,9),"ERR"))</f>
        <v>6</v>
      </c>
    </row>
    <row r="488" spans="1:20" x14ac:dyDescent="0.2">
      <c r="A488">
        <v>463</v>
      </c>
      <c r="B488" s="1">
        <f t="shared" ca="1" si="33"/>
        <v>0.83024503713641928</v>
      </c>
      <c r="C488" s="1">
        <f t="shared" ca="1" si="33"/>
        <v>0.13433084056671474</v>
      </c>
      <c r="D488" s="1">
        <f t="shared" ca="1" si="33"/>
        <v>0.91929232613458178</v>
      </c>
      <c r="E488" s="1">
        <f t="shared" ca="1" si="33"/>
        <v>0.88459262224883506</v>
      </c>
      <c r="F488" s="1">
        <f t="shared" ca="1" si="33"/>
        <v>0.74671580380089453</v>
      </c>
      <c r="G488" s="1">
        <f t="shared" ca="1" si="33"/>
        <v>0.92376303083820188</v>
      </c>
      <c r="H488" s="1">
        <f t="shared" ca="1" si="33"/>
        <v>0.1532981567264613</v>
      </c>
      <c r="I488" s="1">
        <f t="shared" ca="1" si="33"/>
        <v>0.37093725810403444</v>
      </c>
      <c r="L488">
        <v>463</v>
      </c>
      <c r="M488">
        <f ca="1">IF(AND($D$4="Weekday",$B$7="morning"),VLOOKUP('Simulation Array'!$B488,'Probability Reference Tables '!$C$12:$K$21,2),IF(AND($D$4="Weekday",$B$7="afternoon"),VLOOKUP('Simulation Array'!$B488,'Probability Reference Tables '!$C$33:$K$42,2),"ERR"))</f>
        <v>3</v>
      </c>
      <c r="N488">
        <f ca="1">IF(AND($D$4="Weekday",$B$7="morning"),VLOOKUP('Simulation Array'!$B488,'Probability Reference Tables '!$C$12:$K$21,3),IF(AND($D$4="Weekday",$B$7="afternoon"),VLOOKUP('Simulation Array'!$B488,'Probability Reference Tables '!$C$33:$K$42,3),"ERR"))</f>
        <v>2</v>
      </c>
      <c r="O488">
        <f ca="1">IF(AND($D$4="Weekday",$B$7="morning"),VLOOKUP('Simulation Array'!$B488,'Probability Reference Tables '!$C$12:$K$21,4),IF(AND($D$4="Weekday",$B$7="afternoon"),VLOOKUP('Simulation Array'!$B488,'Probability Reference Tables '!$C$33:$K$42,4),"ERR"))</f>
        <v>5</v>
      </c>
      <c r="P488">
        <f ca="1">IF(AND($D$4="Weekday",$B$7="morning"),VLOOKUP('Simulation Array'!$B488,'Probability Reference Tables '!$C$12:$K$21,5),IF(AND($D$4="Weekday",$B$7="afternoon"),VLOOKUP('Simulation Array'!$B488,'Probability Reference Tables '!$C$33:$K$42,5),"ERR"))</f>
        <v>3</v>
      </c>
      <c r="Q488">
        <f ca="1">IF(AND($D$4="Weekday",$B$7="morning"),VLOOKUP('Simulation Array'!$B488,'Probability Reference Tables '!$C$12:$K$21,6),IF(AND($D$4="Weekday",$B$7="afternoon"),VLOOKUP('Simulation Array'!$B488,'Probability Reference Tables '!$C$33:$K$42,6),"ERR"))</f>
        <v>3</v>
      </c>
      <c r="R488">
        <f ca="1">IF(AND($D$4="Weekday",$B$7="morning"),VLOOKUP('Simulation Array'!$B488,'Probability Reference Tables '!$C$12:$K$21,7),IF(AND($D$4="Weekday",$B$7="afternoon"),VLOOKUP('Simulation Array'!$B488,'Probability Reference Tables '!$C$33:$K$42,7),"ERR"))</f>
        <v>2</v>
      </c>
      <c r="S488">
        <f ca="1">IF(AND($D$4="Weekday",$B$7="morning"),VLOOKUP('Simulation Array'!$B488,'Probability Reference Tables '!$C$12:$K$21,8),IF(AND($D$4="Weekday",$B$7="afternoon"),VLOOKUP('Simulation Array'!$B488,'Probability Reference Tables '!$C$33:$K$42,8),"ERR"))</f>
        <v>1</v>
      </c>
      <c r="T488">
        <f ca="1">IF(AND($D$4="Weekday",$B$7="morning"),VLOOKUP('Simulation Array'!$B488,'Probability Reference Tables '!$C$12:$K$21,9),IF(AND($D$4="Weekday",$B$7="afternoon"),VLOOKUP('Simulation Array'!$B488,'Probability Reference Tables '!$C$33:$K$42,9),"ERR"))</f>
        <v>10</v>
      </c>
    </row>
    <row r="489" spans="1:20" x14ac:dyDescent="0.2">
      <c r="A489">
        <v>464</v>
      </c>
      <c r="B489" s="1">
        <f t="shared" ca="1" si="33"/>
        <v>0.57279979493973676</v>
      </c>
      <c r="C489" s="1">
        <f t="shared" ca="1" si="33"/>
        <v>0.29458086551686946</v>
      </c>
      <c r="D489" s="1">
        <f t="shared" ca="1" si="33"/>
        <v>0.29535437223558136</v>
      </c>
      <c r="E489" s="1">
        <f t="shared" ca="1" si="33"/>
        <v>0.13517572721423621</v>
      </c>
      <c r="F489" s="1">
        <f t="shared" ca="1" si="33"/>
        <v>0.4932006871708442</v>
      </c>
      <c r="G489" s="1">
        <f t="shared" ca="1" si="33"/>
        <v>0.81354458544290287</v>
      </c>
      <c r="H489" s="1">
        <f t="shared" ca="1" si="33"/>
        <v>0.81415230001188921</v>
      </c>
      <c r="I489" s="1">
        <f t="shared" ca="1" si="33"/>
        <v>0.12026977476554901</v>
      </c>
      <c r="L489">
        <v>464</v>
      </c>
      <c r="M489">
        <f ca="1">IF(AND($D$4="Weekday",$B$7="morning"),VLOOKUP('Simulation Array'!$B489,'Probability Reference Tables '!$C$12:$K$21,2),IF(AND($D$4="Weekday",$B$7="afternoon"),VLOOKUP('Simulation Array'!$B489,'Probability Reference Tables '!$C$33:$K$42,2),"ERR"))</f>
        <v>2</v>
      </c>
      <c r="N489">
        <f ca="1">IF(AND($D$4="Weekday",$B$7="morning"),VLOOKUP('Simulation Array'!$B489,'Probability Reference Tables '!$C$12:$K$21,3),IF(AND($D$4="Weekday",$B$7="afternoon"),VLOOKUP('Simulation Array'!$B489,'Probability Reference Tables '!$C$33:$K$42,3),"ERR"))</f>
        <v>1</v>
      </c>
      <c r="O489">
        <f ca="1">IF(AND($D$4="Weekday",$B$7="morning"),VLOOKUP('Simulation Array'!$B489,'Probability Reference Tables '!$C$12:$K$21,4),IF(AND($D$4="Weekday",$B$7="afternoon"),VLOOKUP('Simulation Array'!$B489,'Probability Reference Tables '!$C$33:$K$42,4),"ERR"))</f>
        <v>3</v>
      </c>
      <c r="P489">
        <f ca="1">IF(AND($D$4="Weekday",$B$7="morning"),VLOOKUP('Simulation Array'!$B489,'Probability Reference Tables '!$C$12:$K$21,5),IF(AND($D$4="Weekday",$B$7="afternoon"),VLOOKUP('Simulation Array'!$B489,'Probability Reference Tables '!$C$33:$K$42,5),"ERR"))</f>
        <v>2</v>
      </c>
      <c r="Q489">
        <f ca="1">IF(AND($D$4="Weekday",$B$7="morning"),VLOOKUP('Simulation Array'!$B489,'Probability Reference Tables '!$C$12:$K$21,6),IF(AND($D$4="Weekday",$B$7="afternoon"),VLOOKUP('Simulation Array'!$B489,'Probability Reference Tables '!$C$33:$K$42,6),"ERR"))</f>
        <v>2</v>
      </c>
      <c r="R489">
        <f ca="1">IF(AND($D$4="Weekday",$B$7="morning"),VLOOKUP('Simulation Array'!$B489,'Probability Reference Tables '!$C$12:$K$21,7),IF(AND($D$4="Weekday",$B$7="afternoon"),VLOOKUP('Simulation Array'!$B489,'Probability Reference Tables '!$C$33:$K$42,7),"ERR"))</f>
        <v>1</v>
      </c>
      <c r="S489">
        <f ca="1">IF(AND($D$4="Weekday",$B$7="morning"),VLOOKUP('Simulation Array'!$B489,'Probability Reference Tables '!$C$12:$K$21,8),IF(AND($D$4="Weekday",$B$7="afternoon"),VLOOKUP('Simulation Array'!$B489,'Probability Reference Tables '!$C$33:$K$42,8),"ERR"))</f>
        <v>1</v>
      </c>
      <c r="T489">
        <f ca="1">IF(AND($D$4="Weekday",$B$7="morning"),VLOOKUP('Simulation Array'!$B489,'Probability Reference Tables '!$C$12:$K$21,9),IF(AND($D$4="Weekday",$B$7="afternoon"),VLOOKUP('Simulation Array'!$B489,'Probability Reference Tables '!$C$33:$K$42,9),"ERR"))</f>
        <v>6</v>
      </c>
    </row>
    <row r="490" spans="1:20" x14ac:dyDescent="0.2">
      <c r="A490">
        <v>465</v>
      </c>
      <c r="B490" s="1">
        <f t="shared" ca="1" si="33"/>
        <v>0.6147692468522038</v>
      </c>
      <c r="C490" s="1">
        <f t="shared" ca="1" si="33"/>
        <v>0.80933084662582022</v>
      </c>
      <c r="D490" s="1">
        <f t="shared" ca="1" si="33"/>
        <v>0.83797398717983274</v>
      </c>
      <c r="E490" s="1">
        <f t="shared" ca="1" si="33"/>
        <v>9.2620787143983252E-2</v>
      </c>
      <c r="F490" s="1">
        <f t="shared" ca="1" si="33"/>
        <v>0.69796575004765438</v>
      </c>
      <c r="G490" s="1">
        <f t="shared" ca="1" si="33"/>
        <v>0.72779389624992064</v>
      </c>
      <c r="H490" s="1">
        <f t="shared" ca="1" si="33"/>
        <v>0.86886158113000578</v>
      </c>
      <c r="I490" s="1">
        <f t="shared" ca="1" si="33"/>
        <v>0.1301112908150267</v>
      </c>
      <c r="L490">
        <v>465</v>
      </c>
      <c r="M490">
        <f ca="1">IF(AND($D$4="Weekday",$B$7="morning"),VLOOKUP('Simulation Array'!$B490,'Probability Reference Tables '!$C$12:$K$21,2),IF(AND($D$4="Weekday",$B$7="afternoon"),VLOOKUP('Simulation Array'!$B490,'Probability Reference Tables '!$C$33:$K$42,2),"ERR"))</f>
        <v>2</v>
      </c>
      <c r="N490">
        <f ca="1">IF(AND($D$4="Weekday",$B$7="morning"),VLOOKUP('Simulation Array'!$B490,'Probability Reference Tables '!$C$12:$K$21,3),IF(AND($D$4="Weekday",$B$7="afternoon"),VLOOKUP('Simulation Array'!$B490,'Probability Reference Tables '!$C$33:$K$42,3),"ERR"))</f>
        <v>1</v>
      </c>
      <c r="O490">
        <f ca="1">IF(AND($D$4="Weekday",$B$7="morning"),VLOOKUP('Simulation Array'!$B490,'Probability Reference Tables '!$C$12:$K$21,4),IF(AND($D$4="Weekday",$B$7="afternoon"),VLOOKUP('Simulation Array'!$B490,'Probability Reference Tables '!$C$33:$K$42,4),"ERR"))</f>
        <v>3</v>
      </c>
      <c r="P490">
        <f ca="1">IF(AND($D$4="Weekday",$B$7="morning"),VLOOKUP('Simulation Array'!$B490,'Probability Reference Tables '!$C$12:$K$21,5),IF(AND($D$4="Weekday",$B$7="afternoon"),VLOOKUP('Simulation Array'!$B490,'Probability Reference Tables '!$C$33:$K$42,5),"ERR"))</f>
        <v>2</v>
      </c>
      <c r="Q490">
        <f ca="1">IF(AND($D$4="Weekday",$B$7="morning"),VLOOKUP('Simulation Array'!$B490,'Probability Reference Tables '!$C$12:$K$21,6),IF(AND($D$4="Weekday",$B$7="afternoon"),VLOOKUP('Simulation Array'!$B490,'Probability Reference Tables '!$C$33:$K$42,6),"ERR"))</f>
        <v>2</v>
      </c>
      <c r="R490">
        <f ca="1">IF(AND($D$4="Weekday",$B$7="morning"),VLOOKUP('Simulation Array'!$B490,'Probability Reference Tables '!$C$12:$K$21,7),IF(AND($D$4="Weekday",$B$7="afternoon"),VLOOKUP('Simulation Array'!$B490,'Probability Reference Tables '!$C$33:$K$42,7),"ERR"))</f>
        <v>1</v>
      </c>
      <c r="S490">
        <f ca="1">IF(AND($D$4="Weekday",$B$7="morning"),VLOOKUP('Simulation Array'!$B490,'Probability Reference Tables '!$C$12:$K$21,8),IF(AND($D$4="Weekday",$B$7="afternoon"),VLOOKUP('Simulation Array'!$B490,'Probability Reference Tables '!$C$33:$K$42,8),"ERR"))</f>
        <v>1</v>
      </c>
      <c r="T490">
        <f ca="1">IF(AND($D$4="Weekday",$B$7="morning"),VLOOKUP('Simulation Array'!$B490,'Probability Reference Tables '!$C$12:$K$21,9),IF(AND($D$4="Weekday",$B$7="afternoon"),VLOOKUP('Simulation Array'!$B490,'Probability Reference Tables '!$C$33:$K$42,9),"ERR"))</f>
        <v>6</v>
      </c>
    </row>
    <row r="491" spans="1:20" x14ac:dyDescent="0.2">
      <c r="A491">
        <v>466</v>
      </c>
      <c r="B491" s="1">
        <f t="shared" ref="B491:I506" ca="1" si="34">RAND()</f>
        <v>0.41862353110052941</v>
      </c>
      <c r="C491" s="1">
        <f t="shared" ca="1" si="34"/>
        <v>0.89003132137301544</v>
      </c>
      <c r="D491" s="1">
        <f t="shared" ca="1" si="34"/>
        <v>0.16831799110582868</v>
      </c>
      <c r="E491" s="1">
        <f t="shared" ca="1" si="34"/>
        <v>0.5648740971381252</v>
      </c>
      <c r="F491" s="1">
        <f t="shared" ca="1" si="34"/>
        <v>0.88116939024799257</v>
      </c>
      <c r="G491" s="1">
        <f t="shared" ca="1" si="34"/>
        <v>0.45327094558772685</v>
      </c>
      <c r="H491" s="1">
        <f t="shared" ca="1" si="34"/>
        <v>0.54539084188049447</v>
      </c>
      <c r="I491" s="1">
        <f t="shared" ca="1" si="34"/>
        <v>0.19178685223330894</v>
      </c>
      <c r="L491">
        <v>466</v>
      </c>
      <c r="M491">
        <f ca="1">IF(AND($D$4="Weekday",$B$7="morning"),VLOOKUP('Simulation Array'!$B491,'Probability Reference Tables '!$C$12:$K$21,2),IF(AND($D$4="Weekday",$B$7="afternoon"),VLOOKUP('Simulation Array'!$B491,'Probability Reference Tables '!$C$33:$K$42,2),"ERR"))</f>
        <v>1</v>
      </c>
      <c r="N491">
        <f ca="1">IF(AND($D$4="Weekday",$B$7="morning"),VLOOKUP('Simulation Array'!$B491,'Probability Reference Tables '!$C$12:$K$21,3),IF(AND($D$4="Weekday",$B$7="afternoon"),VLOOKUP('Simulation Array'!$B491,'Probability Reference Tables '!$C$33:$K$42,3),"ERR"))</f>
        <v>1</v>
      </c>
      <c r="O491">
        <f ca="1">IF(AND($D$4="Weekday",$B$7="morning"),VLOOKUP('Simulation Array'!$B491,'Probability Reference Tables '!$C$12:$K$21,4),IF(AND($D$4="Weekday",$B$7="afternoon"),VLOOKUP('Simulation Array'!$B491,'Probability Reference Tables '!$C$33:$K$42,4),"ERR"))</f>
        <v>2</v>
      </c>
      <c r="P491">
        <f ca="1">IF(AND($D$4="Weekday",$B$7="morning"),VLOOKUP('Simulation Array'!$B491,'Probability Reference Tables '!$C$12:$K$21,5),IF(AND($D$4="Weekday",$B$7="afternoon"),VLOOKUP('Simulation Array'!$B491,'Probability Reference Tables '!$C$33:$K$42,5),"ERR"))</f>
        <v>1</v>
      </c>
      <c r="Q491">
        <f ca="1">IF(AND($D$4="Weekday",$B$7="morning"),VLOOKUP('Simulation Array'!$B491,'Probability Reference Tables '!$C$12:$K$21,6),IF(AND($D$4="Weekday",$B$7="afternoon"),VLOOKUP('Simulation Array'!$B491,'Probability Reference Tables '!$C$33:$K$42,6),"ERR"))</f>
        <v>1</v>
      </c>
      <c r="R491">
        <f ca="1">IF(AND($D$4="Weekday",$B$7="morning"),VLOOKUP('Simulation Array'!$B491,'Probability Reference Tables '!$C$12:$K$21,7),IF(AND($D$4="Weekday",$B$7="afternoon"),VLOOKUP('Simulation Array'!$B491,'Probability Reference Tables '!$C$33:$K$42,7),"ERR"))</f>
        <v>1</v>
      </c>
      <c r="S491">
        <f ca="1">IF(AND($D$4="Weekday",$B$7="morning"),VLOOKUP('Simulation Array'!$B491,'Probability Reference Tables '!$C$12:$K$21,8),IF(AND($D$4="Weekday",$B$7="afternoon"),VLOOKUP('Simulation Array'!$B491,'Probability Reference Tables '!$C$33:$K$42,8),"ERR"))</f>
        <v>1</v>
      </c>
      <c r="T491">
        <f ca="1">IF(AND($D$4="Weekday",$B$7="morning"),VLOOKUP('Simulation Array'!$B491,'Probability Reference Tables '!$C$12:$K$21,9),IF(AND($D$4="Weekday",$B$7="afternoon"),VLOOKUP('Simulation Array'!$B491,'Probability Reference Tables '!$C$33:$K$42,9),"ERR"))</f>
        <v>3</v>
      </c>
    </row>
    <row r="492" spans="1:20" x14ac:dyDescent="0.2">
      <c r="A492">
        <v>467</v>
      </c>
      <c r="B492" s="1">
        <f t="shared" ca="1" si="34"/>
        <v>0.22798370202967277</v>
      </c>
      <c r="C492" s="1">
        <f t="shared" ca="1" si="34"/>
        <v>0.91853946725085867</v>
      </c>
      <c r="D492" s="1">
        <f t="shared" ca="1" si="34"/>
        <v>0.31999907003271733</v>
      </c>
      <c r="E492" s="1">
        <f t="shared" ca="1" si="34"/>
        <v>0.61121888625121601</v>
      </c>
      <c r="F492" s="1">
        <f t="shared" ca="1" si="34"/>
        <v>0.50522593040245478</v>
      </c>
      <c r="G492" s="1">
        <f t="shared" ca="1" si="34"/>
        <v>0.39340768020573491</v>
      </c>
      <c r="H492" s="1">
        <f t="shared" ca="1" si="34"/>
        <v>0.911253773211815</v>
      </c>
      <c r="I492" s="1">
        <f t="shared" ca="1" si="34"/>
        <v>0.72574832869167794</v>
      </c>
      <c r="L492">
        <v>467</v>
      </c>
      <c r="M492">
        <f ca="1">IF(AND($D$4="Weekday",$B$7="morning"),VLOOKUP('Simulation Array'!$B492,'Probability Reference Tables '!$C$12:$K$21,2),IF(AND($D$4="Weekday",$B$7="afternoon"),VLOOKUP('Simulation Array'!$B492,'Probability Reference Tables '!$C$33:$K$42,2),"ERR"))</f>
        <v>1</v>
      </c>
      <c r="N492">
        <f ca="1">IF(AND($D$4="Weekday",$B$7="morning"),VLOOKUP('Simulation Array'!$B492,'Probability Reference Tables '!$C$12:$K$21,3),IF(AND($D$4="Weekday",$B$7="afternoon"),VLOOKUP('Simulation Array'!$B492,'Probability Reference Tables '!$C$33:$K$42,3),"ERR"))</f>
        <v>1</v>
      </c>
      <c r="O492">
        <f ca="1">IF(AND($D$4="Weekday",$B$7="morning"),VLOOKUP('Simulation Array'!$B492,'Probability Reference Tables '!$C$12:$K$21,4),IF(AND($D$4="Weekday",$B$7="afternoon"),VLOOKUP('Simulation Array'!$B492,'Probability Reference Tables '!$C$33:$K$42,4),"ERR"))</f>
        <v>1</v>
      </c>
      <c r="P492">
        <f ca="1">IF(AND($D$4="Weekday",$B$7="morning"),VLOOKUP('Simulation Array'!$B492,'Probability Reference Tables '!$C$12:$K$21,5),IF(AND($D$4="Weekday",$B$7="afternoon"),VLOOKUP('Simulation Array'!$B492,'Probability Reference Tables '!$C$33:$K$42,5),"ERR"))</f>
        <v>1</v>
      </c>
      <c r="Q492">
        <f ca="1">IF(AND($D$4="Weekday",$B$7="morning"),VLOOKUP('Simulation Array'!$B492,'Probability Reference Tables '!$C$12:$K$21,6),IF(AND($D$4="Weekday",$B$7="afternoon"),VLOOKUP('Simulation Array'!$B492,'Probability Reference Tables '!$C$33:$K$42,6),"ERR"))</f>
        <v>1</v>
      </c>
      <c r="R492">
        <f ca="1">IF(AND($D$4="Weekday",$B$7="morning"),VLOOKUP('Simulation Array'!$B492,'Probability Reference Tables '!$C$12:$K$21,7),IF(AND($D$4="Weekday",$B$7="afternoon"),VLOOKUP('Simulation Array'!$B492,'Probability Reference Tables '!$C$33:$K$42,7),"ERR"))</f>
        <v>1</v>
      </c>
      <c r="S492">
        <f ca="1">IF(AND($D$4="Weekday",$B$7="morning"),VLOOKUP('Simulation Array'!$B492,'Probability Reference Tables '!$C$12:$K$21,8),IF(AND($D$4="Weekday",$B$7="afternoon"),VLOOKUP('Simulation Array'!$B492,'Probability Reference Tables '!$C$33:$K$42,8),"ERR"))</f>
        <v>1</v>
      </c>
      <c r="T492">
        <f ca="1">IF(AND($D$4="Weekday",$B$7="morning"),VLOOKUP('Simulation Array'!$B492,'Probability Reference Tables '!$C$12:$K$21,9),IF(AND($D$4="Weekday",$B$7="afternoon"),VLOOKUP('Simulation Array'!$B492,'Probability Reference Tables '!$C$33:$K$42,9),"ERR"))</f>
        <v>1</v>
      </c>
    </row>
    <row r="493" spans="1:20" x14ac:dyDescent="0.2">
      <c r="A493">
        <v>468</v>
      </c>
      <c r="B493" s="1">
        <f t="shared" ca="1" si="34"/>
        <v>0.21636091906454458</v>
      </c>
      <c r="C493" s="1">
        <f t="shared" ca="1" si="34"/>
        <v>0.76218469848643533</v>
      </c>
      <c r="D493" s="1">
        <f t="shared" ca="1" si="34"/>
        <v>5.8863494851569831E-2</v>
      </c>
      <c r="E493" s="1">
        <f t="shared" ca="1" si="34"/>
        <v>0.10260222209713876</v>
      </c>
      <c r="F493" s="1">
        <f t="shared" ca="1" si="34"/>
        <v>0.29212888016367655</v>
      </c>
      <c r="G493" s="1">
        <f t="shared" ca="1" si="34"/>
        <v>0.68163978053025542</v>
      </c>
      <c r="H493" s="1">
        <f t="shared" ca="1" si="34"/>
        <v>0.62261709424876654</v>
      </c>
      <c r="I493" s="1">
        <f t="shared" ca="1" si="34"/>
        <v>0.29952633217529445</v>
      </c>
      <c r="L493">
        <v>468</v>
      </c>
      <c r="M493">
        <f ca="1">IF(AND($D$4="Weekday",$B$7="morning"),VLOOKUP('Simulation Array'!$B493,'Probability Reference Tables '!$C$12:$K$21,2),IF(AND($D$4="Weekday",$B$7="afternoon"),VLOOKUP('Simulation Array'!$B493,'Probability Reference Tables '!$C$33:$K$42,2),"ERR"))</f>
        <v>1</v>
      </c>
      <c r="N493">
        <f ca="1">IF(AND($D$4="Weekday",$B$7="morning"),VLOOKUP('Simulation Array'!$B493,'Probability Reference Tables '!$C$12:$K$21,3),IF(AND($D$4="Weekday",$B$7="afternoon"),VLOOKUP('Simulation Array'!$B493,'Probability Reference Tables '!$C$33:$K$42,3),"ERR"))</f>
        <v>1</v>
      </c>
      <c r="O493">
        <f ca="1">IF(AND($D$4="Weekday",$B$7="morning"),VLOOKUP('Simulation Array'!$B493,'Probability Reference Tables '!$C$12:$K$21,4),IF(AND($D$4="Weekday",$B$7="afternoon"),VLOOKUP('Simulation Array'!$B493,'Probability Reference Tables '!$C$33:$K$42,4),"ERR"))</f>
        <v>1</v>
      </c>
      <c r="P493">
        <f ca="1">IF(AND($D$4="Weekday",$B$7="morning"),VLOOKUP('Simulation Array'!$B493,'Probability Reference Tables '!$C$12:$K$21,5),IF(AND($D$4="Weekday",$B$7="afternoon"),VLOOKUP('Simulation Array'!$B493,'Probability Reference Tables '!$C$33:$K$42,5),"ERR"))</f>
        <v>1</v>
      </c>
      <c r="Q493">
        <f ca="1">IF(AND($D$4="Weekday",$B$7="morning"),VLOOKUP('Simulation Array'!$B493,'Probability Reference Tables '!$C$12:$K$21,6),IF(AND($D$4="Weekday",$B$7="afternoon"),VLOOKUP('Simulation Array'!$B493,'Probability Reference Tables '!$C$33:$K$42,6),"ERR"))</f>
        <v>1</v>
      </c>
      <c r="R493">
        <f ca="1">IF(AND($D$4="Weekday",$B$7="morning"),VLOOKUP('Simulation Array'!$B493,'Probability Reference Tables '!$C$12:$K$21,7),IF(AND($D$4="Weekday",$B$7="afternoon"),VLOOKUP('Simulation Array'!$B493,'Probability Reference Tables '!$C$33:$K$42,7),"ERR"))</f>
        <v>1</v>
      </c>
      <c r="S493">
        <f ca="1">IF(AND($D$4="Weekday",$B$7="morning"),VLOOKUP('Simulation Array'!$B493,'Probability Reference Tables '!$C$12:$K$21,8),IF(AND($D$4="Weekday",$B$7="afternoon"),VLOOKUP('Simulation Array'!$B493,'Probability Reference Tables '!$C$33:$K$42,8),"ERR"))</f>
        <v>1</v>
      </c>
      <c r="T493">
        <f ca="1">IF(AND($D$4="Weekday",$B$7="morning"),VLOOKUP('Simulation Array'!$B493,'Probability Reference Tables '!$C$12:$K$21,9),IF(AND($D$4="Weekday",$B$7="afternoon"),VLOOKUP('Simulation Array'!$B493,'Probability Reference Tables '!$C$33:$K$42,9),"ERR"))</f>
        <v>1</v>
      </c>
    </row>
    <row r="494" spans="1:20" x14ac:dyDescent="0.2">
      <c r="A494">
        <v>469</v>
      </c>
      <c r="B494" s="1">
        <f t="shared" ca="1" si="34"/>
        <v>0.14700470897400164</v>
      </c>
      <c r="C494" s="1">
        <f t="shared" ca="1" si="34"/>
        <v>0.57798093824319174</v>
      </c>
      <c r="D494" s="1">
        <f t="shared" ca="1" si="34"/>
        <v>0.43285920800684852</v>
      </c>
      <c r="E494" s="1">
        <f t="shared" ca="1" si="34"/>
        <v>0.47245010450241987</v>
      </c>
      <c r="F494" s="1">
        <f t="shared" ca="1" si="34"/>
        <v>0.51827183043054226</v>
      </c>
      <c r="G494" s="1">
        <f t="shared" ca="1" si="34"/>
        <v>0.27691031104371067</v>
      </c>
      <c r="H494" s="1">
        <f t="shared" ca="1" si="34"/>
        <v>0.62094997330441937</v>
      </c>
      <c r="I494" s="1">
        <f t="shared" ca="1" si="34"/>
        <v>0.54677466537740305</v>
      </c>
      <c r="L494">
        <v>469</v>
      </c>
      <c r="M494">
        <f ca="1">IF(AND($D$4="Weekday",$B$7="morning"),VLOOKUP('Simulation Array'!$B494,'Probability Reference Tables '!$C$12:$K$21,2),IF(AND($D$4="Weekday",$B$7="afternoon"),VLOOKUP('Simulation Array'!$B494,'Probability Reference Tables '!$C$33:$K$42,2),"ERR"))</f>
        <v>1</v>
      </c>
      <c r="N494">
        <f ca="1">IF(AND($D$4="Weekday",$B$7="morning"),VLOOKUP('Simulation Array'!$B494,'Probability Reference Tables '!$C$12:$K$21,3),IF(AND($D$4="Weekday",$B$7="afternoon"),VLOOKUP('Simulation Array'!$B494,'Probability Reference Tables '!$C$33:$K$42,3),"ERR"))</f>
        <v>1</v>
      </c>
      <c r="O494">
        <f ca="1">IF(AND($D$4="Weekday",$B$7="morning"),VLOOKUP('Simulation Array'!$B494,'Probability Reference Tables '!$C$12:$K$21,4),IF(AND($D$4="Weekday",$B$7="afternoon"),VLOOKUP('Simulation Array'!$B494,'Probability Reference Tables '!$C$33:$K$42,4),"ERR"))</f>
        <v>1</v>
      </c>
      <c r="P494">
        <f ca="1">IF(AND($D$4="Weekday",$B$7="morning"),VLOOKUP('Simulation Array'!$B494,'Probability Reference Tables '!$C$12:$K$21,5),IF(AND($D$4="Weekday",$B$7="afternoon"),VLOOKUP('Simulation Array'!$B494,'Probability Reference Tables '!$C$33:$K$42,5),"ERR"))</f>
        <v>1</v>
      </c>
      <c r="Q494">
        <f ca="1">IF(AND($D$4="Weekday",$B$7="morning"),VLOOKUP('Simulation Array'!$B494,'Probability Reference Tables '!$C$12:$K$21,6),IF(AND($D$4="Weekday",$B$7="afternoon"),VLOOKUP('Simulation Array'!$B494,'Probability Reference Tables '!$C$33:$K$42,6),"ERR"))</f>
        <v>1</v>
      </c>
      <c r="R494">
        <f ca="1">IF(AND($D$4="Weekday",$B$7="morning"),VLOOKUP('Simulation Array'!$B494,'Probability Reference Tables '!$C$12:$K$21,7),IF(AND($D$4="Weekday",$B$7="afternoon"),VLOOKUP('Simulation Array'!$B494,'Probability Reference Tables '!$C$33:$K$42,7),"ERR"))</f>
        <v>1</v>
      </c>
      <c r="S494">
        <f ca="1">IF(AND($D$4="Weekday",$B$7="morning"),VLOOKUP('Simulation Array'!$B494,'Probability Reference Tables '!$C$12:$K$21,8),IF(AND($D$4="Weekday",$B$7="afternoon"),VLOOKUP('Simulation Array'!$B494,'Probability Reference Tables '!$C$33:$K$42,8),"ERR"))</f>
        <v>1</v>
      </c>
      <c r="T494">
        <f ca="1">IF(AND($D$4="Weekday",$B$7="morning"),VLOOKUP('Simulation Array'!$B494,'Probability Reference Tables '!$C$12:$K$21,9),IF(AND($D$4="Weekday",$B$7="afternoon"),VLOOKUP('Simulation Array'!$B494,'Probability Reference Tables '!$C$33:$K$42,9),"ERR"))</f>
        <v>0</v>
      </c>
    </row>
    <row r="495" spans="1:20" x14ac:dyDescent="0.2">
      <c r="A495">
        <v>470</v>
      </c>
      <c r="B495" s="1">
        <f t="shared" ca="1" si="34"/>
        <v>0.9307481990959775</v>
      </c>
      <c r="C495" s="1">
        <f t="shared" ca="1" si="34"/>
        <v>0.95903802177222863</v>
      </c>
      <c r="D495" s="1">
        <f t="shared" ca="1" si="34"/>
        <v>0.47882604564489395</v>
      </c>
      <c r="E495" s="1">
        <f t="shared" ca="1" si="34"/>
        <v>0.62308521734209765</v>
      </c>
      <c r="F495" s="1">
        <f t="shared" ca="1" si="34"/>
        <v>0.95847382609918197</v>
      </c>
      <c r="G495" s="1">
        <f t="shared" ca="1" si="34"/>
        <v>2.098063131833694E-3</v>
      </c>
      <c r="H495" s="1">
        <f t="shared" ca="1" si="34"/>
        <v>0.48549389057381087</v>
      </c>
      <c r="I495" s="1">
        <f t="shared" ca="1" si="34"/>
        <v>0.73480979319092898</v>
      </c>
      <c r="L495">
        <v>470</v>
      </c>
      <c r="M495">
        <f ca="1">IF(AND($D$4="Weekday",$B$7="morning"),VLOOKUP('Simulation Array'!$B495,'Probability Reference Tables '!$C$12:$K$21,2),IF(AND($D$4="Weekday",$B$7="afternoon"),VLOOKUP('Simulation Array'!$B495,'Probability Reference Tables '!$C$33:$K$42,2),"ERR"))</f>
        <v>4</v>
      </c>
      <c r="N495">
        <f ca="1">IF(AND($D$4="Weekday",$B$7="morning"),VLOOKUP('Simulation Array'!$B495,'Probability Reference Tables '!$C$12:$K$21,3),IF(AND($D$4="Weekday",$B$7="afternoon"),VLOOKUP('Simulation Array'!$B495,'Probability Reference Tables '!$C$33:$K$42,3),"ERR"))</f>
        <v>2</v>
      </c>
      <c r="O495">
        <f ca="1">IF(AND($D$4="Weekday",$B$7="morning"),VLOOKUP('Simulation Array'!$B495,'Probability Reference Tables '!$C$12:$K$21,4),IF(AND($D$4="Weekday",$B$7="afternoon"),VLOOKUP('Simulation Array'!$B495,'Probability Reference Tables '!$C$33:$K$42,4),"ERR"))</f>
        <v>6</v>
      </c>
      <c r="P495">
        <f ca="1">IF(AND($D$4="Weekday",$B$7="morning"),VLOOKUP('Simulation Array'!$B495,'Probability Reference Tables '!$C$12:$K$21,5),IF(AND($D$4="Weekday",$B$7="afternoon"),VLOOKUP('Simulation Array'!$B495,'Probability Reference Tables '!$C$33:$K$42,5),"ERR"))</f>
        <v>4</v>
      </c>
      <c r="Q495">
        <f ca="1">IF(AND($D$4="Weekday",$B$7="morning"),VLOOKUP('Simulation Array'!$B495,'Probability Reference Tables '!$C$12:$K$21,6),IF(AND($D$4="Weekday",$B$7="afternoon"),VLOOKUP('Simulation Array'!$B495,'Probability Reference Tables '!$C$33:$K$42,6),"ERR"))</f>
        <v>3</v>
      </c>
      <c r="R495">
        <f ca="1">IF(AND($D$4="Weekday",$B$7="morning"),VLOOKUP('Simulation Array'!$B495,'Probability Reference Tables '!$C$12:$K$21,7),IF(AND($D$4="Weekday",$B$7="afternoon"),VLOOKUP('Simulation Array'!$B495,'Probability Reference Tables '!$C$33:$K$42,7),"ERR"))</f>
        <v>2</v>
      </c>
      <c r="S495">
        <f ca="1">IF(AND($D$4="Weekday",$B$7="morning"),VLOOKUP('Simulation Array'!$B495,'Probability Reference Tables '!$C$12:$K$21,8),IF(AND($D$4="Weekday",$B$7="afternoon"),VLOOKUP('Simulation Array'!$B495,'Probability Reference Tables '!$C$33:$K$42,8),"ERR"))</f>
        <v>1</v>
      </c>
      <c r="T495">
        <f ca="1">IF(AND($D$4="Weekday",$B$7="morning"),VLOOKUP('Simulation Array'!$B495,'Probability Reference Tables '!$C$12:$K$21,9),IF(AND($D$4="Weekday",$B$7="afternoon"),VLOOKUP('Simulation Array'!$B495,'Probability Reference Tables '!$C$33:$K$42,9),"ERR"))</f>
        <v>11</v>
      </c>
    </row>
    <row r="496" spans="1:20" x14ac:dyDescent="0.2">
      <c r="A496">
        <v>471</v>
      </c>
      <c r="B496" s="1">
        <f t="shared" ca="1" si="34"/>
        <v>0.84421729075467178</v>
      </c>
      <c r="C496" s="1">
        <f t="shared" ca="1" si="34"/>
        <v>0.20243326266495321</v>
      </c>
      <c r="D496" s="1">
        <f t="shared" ca="1" si="34"/>
        <v>0.91310408999140869</v>
      </c>
      <c r="E496" s="1">
        <f t="shared" ca="1" si="34"/>
        <v>0.26866608453208429</v>
      </c>
      <c r="F496" s="1">
        <f t="shared" ca="1" si="34"/>
        <v>0.96889072019071021</v>
      </c>
      <c r="G496" s="1">
        <f t="shared" ca="1" si="34"/>
        <v>0.91809367660337271</v>
      </c>
      <c r="H496" s="1">
        <f t="shared" ca="1" si="34"/>
        <v>0.68073585695242322</v>
      </c>
      <c r="I496" s="1">
        <f t="shared" ca="1" si="34"/>
        <v>0.44719427412122903</v>
      </c>
      <c r="L496">
        <v>471</v>
      </c>
      <c r="M496">
        <f ca="1">IF(AND($D$4="Weekday",$B$7="morning"),VLOOKUP('Simulation Array'!$B496,'Probability Reference Tables '!$C$12:$K$21,2),IF(AND($D$4="Weekday",$B$7="afternoon"),VLOOKUP('Simulation Array'!$B496,'Probability Reference Tables '!$C$33:$K$42,2),"ERR"))</f>
        <v>3</v>
      </c>
      <c r="N496">
        <f ca="1">IF(AND($D$4="Weekday",$B$7="morning"),VLOOKUP('Simulation Array'!$B496,'Probability Reference Tables '!$C$12:$K$21,3),IF(AND($D$4="Weekday",$B$7="afternoon"),VLOOKUP('Simulation Array'!$B496,'Probability Reference Tables '!$C$33:$K$42,3),"ERR"))</f>
        <v>2</v>
      </c>
      <c r="O496">
        <f ca="1">IF(AND($D$4="Weekday",$B$7="morning"),VLOOKUP('Simulation Array'!$B496,'Probability Reference Tables '!$C$12:$K$21,4),IF(AND($D$4="Weekday",$B$7="afternoon"),VLOOKUP('Simulation Array'!$B496,'Probability Reference Tables '!$C$33:$K$42,4),"ERR"))</f>
        <v>5</v>
      </c>
      <c r="P496">
        <f ca="1">IF(AND($D$4="Weekday",$B$7="morning"),VLOOKUP('Simulation Array'!$B496,'Probability Reference Tables '!$C$12:$K$21,5),IF(AND($D$4="Weekday",$B$7="afternoon"),VLOOKUP('Simulation Array'!$B496,'Probability Reference Tables '!$C$33:$K$42,5),"ERR"))</f>
        <v>3</v>
      </c>
      <c r="Q496">
        <f ca="1">IF(AND($D$4="Weekday",$B$7="morning"),VLOOKUP('Simulation Array'!$B496,'Probability Reference Tables '!$C$12:$K$21,6),IF(AND($D$4="Weekday",$B$7="afternoon"),VLOOKUP('Simulation Array'!$B496,'Probability Reference Tables '!$C$33:$K$42,6),"ERR"))</f>
        <v>3</v>
      </c>
      <c r="R496">
        <f ca="1">IF(AND($D$4="Weekday",$B$7="morning"),VLOOKUP('Simulation Array'!$B496,'Probability Reference Tables '!$C$12:$K$21,7),IF(AND($D$4="Weekday",$B$7="afternoon"),VLOOKUP('Simulation Array'!$B496,'Probability Reference Tables '!$C$33:$K$42,7),"ERR"))</f>
        <v>2</v>
      </c>
      <c r="S496">
        <f ca="1">IF(AND($D$4="Weekday",$B$7="morning"),VLOOKUP('Simulation Array'!$B496,'Probability Reference Tables '!$C$12:$K$21,8),IF(AND($D$4="Weekday",$B$7="afternoon"),VLOOKUP('Simulation Array'!$B496,'Probability Reference Tables '!$C$33:$K$42,8),"ERR"))</f>
        <v>1</v>
      </c>
      <c r="T496">
        <f ca="1">IF(AND($D$4="Weekday",$B$7="morning"),VLOOKUP('Simulation Array'!$B496,'Probability Reference Tables '!$C$12:$K$21,9),IF(AND($D$4="Weekday",$B$7="afternoon"),VLOOKUP('Simulation Array'!$B496,'Probability Reference Tables '!$C$33:$K$42,9),"ERR"))</f>
        <v>10</v>
      </c>
    </row>
    <row r="497" spans="1:20" x14ac:dyDescent="0.2">
      <c r="A497">
        <v>472</v>
      </c>
      <c r="B497" s="1">
        <f t="shared" ca="1" si="34"/>
        <v>0.81976163182739314</v>
      </c>
      <c r="C497" s="1">
        <f t="shared" ca="1" si="34"/>
        <v>0.83268847830579928</v>
      </c>
      <c r="D497" s="1">
        <f t="shared" ca="1" si="34"/>
        <v>0.51771712975484097</v>
      </c>
      <c r="E497" s="1">
        <f t="shared" ca="1" si="34"/>
        <v>0.26607505006935939</v>
      </c>
      <c r="F497" s="1">
        <f t="shared" ca="1" si="34"/>
        <v>0.50973667038485582</v>
      </c>
      <c r="G497" s="1">
        <f t="shared" ca="1" si="34"/>
        <v>0.7283033294157335</v>
      </c>
      <c r="H497" s="1">
        <f t="shared" ca="1" si="34"/>
        <v>0.80911809554277303</v>
      </c>
      <c r="I497" s="1">
        <f t="shared" ca="1" si="34"/>
        <v>0.59896492425156223</v>
      </c>
      <c r="L497">
        <v>472</v>
      </c>
      <c r="M497">
        <f ca="1">IF(AND($D$4="Weekday",$B$7="morning"),VLOOKUP('Simulation Array'!$B497,'Probability Reference Tables '!$C$12:$K$21,2),IF(AND($D$4="Weekday",$B$7="afternoon"),VLOOKUP('Simulation Array'!$B497,'Probability Reference Tables '!$C$33:$K$42,2),"ERR"))</f>
        <v>3</v>
      </c>
      <c r="N497">
        <f ca="1">IF(AND($D$4="Weekday",$B$7="morning"),VLOOKUP('Simulation Array'!$B497,'Probability Reference Tables '!$C$12:$K$21,3),IF(AND($D$4="Weekday",$B$7="afternoon"),VLOOKUP('Simulation Array'!$B497,'Probability Reference Tables '!$C$33:$K$42,3),"ERR"))</f>
        <v>2</v>
      </c>
      <c r="O497">
        <f ca="1">IF(AND($D$4="Weekday",$B$7="morning"),VLOOKUP('Simulation Array'!$B497,'Probability Reference Tables '!$C$12:$K$21,4),IF(AND($D$4="Weekday",$B$7="afternoon"),VLOOKUP('Simulation Array'!$B497,'Probability Reference Tables '!$C$33:$K$42,4),"ERR"))</f>
        <v>5</v>
      </c>
      <c r="P497">
        <f ca="1">IF(AND($D$4="Weekday",$B$7="morning"),VLOOKUP('Simulation Array'!$B497,'Probability Reference Tables '!$C$12:$K$21,5),IF(AND($D$4="Weekday",$B$7="afternoon"),VLOOKUP('Simulation Array'!$B497,'Probability Reference Tables '!$C$33:$K$42,5),"ERR"))</f>
        <v>3</v>
      </c>
      <c r="Q497">
        <f ca="1">IF(AND($D$4="Weekday",$B$7="morning"),VLOOKUP('Simulation Array'!$B497,'Probability Reference Tables '!$C$12:$K$21,6),IF(AND($D$4="Weekday",$B$7="afternoon"),VLOOKUP('Simulation Array'!$B497,'Probability Reference Tables '!$C$33:$K$42,6),"ERR"))</f>
        <v>3</v>
      </c>
      <c r="R497">
        <f ca="1">IF(AND($D$4="Weekday",$B$7="morning"),VLOOKUP('Simulation Array'!$B497,'Probability Reference Tables '!$C$12:$K$21,7),IF(AND($D$4="Weekday",$B$7="afternoon"),VLOOKUP('Simulation Array'!$B497,'Probability Reference Tables '!$C$33:$K$42,7),"ERR"))</f>
        <v>2</v>
      </c>
      <c r="S497">
        <f ca="1">IF(AND($D$4="Weekday",$B$7="morning"),VLOOKUP('Simulation Array'!$B497,'Probability Reference Tables '!$C$12:$K$21,8),IF(AND($D$4="Weekday",$B$7="afternoon"),VLOOKUP('Simulation Array'!$B497,'Probability Reference Tables '!$C$33:$K$42,8),"ERR"))</f>
        <v>1</v>
      </c>
      <c r="T497">
        <f ca="1">IF(AND($D$4="Weekday",$B$7="morning"),VLOOKUP('Simulation Array'!$B497,'Probability Reference Tables '!$C$12:$K$21,9),IF(AND($D$4="Weekday",$B$7="afternoon"),VLOOKUP('Simulation Array'!$B497,'Probability Reference Tables '!$C$33:$K$42,9),"ERR"))</f>
        <v>10</v>
      </c>
    </row>
    <row r="498" spans="1:20" x14ac:dyDescent="0.2">
      <c r="A498">
        <v>473</v>
      </c>
      <c r="B498" s="1">
        <f t="shared" ca="1" si="34"/>
        <v>0.33673208318436065</v>
      </c>
      <c r="C498" s="1">
        <f t="shared" ca="1" si="34"/>
        <v>0.60062100829807308</v>
      </c>
      <c r="D498" s="1">
        <f t="shared" ca="1" si="34"/>
        <v>0.96890849558691305</v>
      </c>
      <c r="E498" s="1">
        <f t="shared" ca="1" si="34"/>
        <v>0.86090556097574755</v>
      </c>
      <c r="F498" s="1">
        <f t="shared" ca="1" si="34"/>
        <v>0.55494678168608347</v>
      </c>
      <c r="G498" s="1">
        <f t="shared" ca="1" si="34"/>
        <v>0.40199419651269219</v>
      </c>
      <c r="H498" s="1">
        <f t="shared" ca="1" si="34"/>
        <v>0.94754689865398134</v>
      </c>
      <c r="I498" s="1">
        <f t="shared" ca="1" si="34"/>
        <v>1.6430304967948506E-2</v>
      </c>
      <c r="L498">
        <v>473</v>
      </c>
      <c r="M498">
        <f ca="1">IF(AND($D$4="Weekday",$B$7="morning"),VLOOKUP('Simulation Array'!$B498,'Probability Reference Tables '!$C$12:$K$21,2),IF(AND($D$4="Weekday",$B$7="afternoon"),VLOOKUP('Simulation Array'!$B498,'Probability Reference Tables '!$C$33:$K$42,2),"ERR"))</f>
        <v>1</v>
      </c>
      <c r="N498">
        <f ca="1">IF(AND($D$4="Weekday",$B$7="morning"),VLOOKUP('Simulation Array'!$B498,'Probability Reference Tables '!$C$12:$K$21,3),IF(AND($D$4="Weekday",$B$7="afternoon"),VLOOKUP('Simulation Array'!$B498,'Probability Reference Tables '!$C$33:$K$42,3),"ERR"))</f>
        <v>1</v>
      </c>
      <c r="O498">
        <f ca="1">IF(AND($D$4="Weekday",$B$7="morning"),VLOOKUP('Simulation Array'!$B498,'Probability Reference Tables '!$C$12:$K$21,4),IF(AND($D$4="Weekday",$B$7="afternoon"),VLOOKUP('Simulation Array'!$B498,'Probability Reference Tables '!$C$33:$K$42,4),"ERR"))</f>
        <v>2</v>
      </c>
      <c r="P498">
        <f ca="1">IF(AND($D$4="Weekday",$B$7="morning"),VLOOKUP('Simulation Array'!$B498,'Probability Reference Tables '!$C$12:$K$21,5),IF(AND($D$4="Weekday",$B$7="afternoon"),VLOOKUP('Simulation Array'!$B498,'Probability Reference Tables '!$C$33:$K$42,5),"ERR"))</f>
        <v>1</v>
      </c>
      <c r="Q498">
        <f ca="1">IF(AND($D$4="Weekday",$B$7="morning"),VLOOKUP('Simulation Array'!$B498,'Probability Reference Tables '!$C$12:$K$21,6),IF(AND($D$4="Weekday",$B$7="afternoon"),VLOOKUP('Simulation Array'!$B498,'Probability Reference Tables '!$C$33:$K$42,6),"ERR"))</f>
        <v>1</v>
      </c>
      <c r="R498">
        <f ca="1">IF(AND($D$4="Weekday",$B$7="morning"),VLOOKUP('Simulation Array'!$B498,'Probability Reference Tables '!$C$12:$K$21,7),IF(AND($D$4="Weekday",$B$7="afternoon"),VLOOKUP('Simulation Array'!$B498,'Probability Reference Tables '!$C$33:$K$42,7),"ERR"))</f>
        <v>1</v>
      </c>
      <c r="S498">
        <f ca="1">IF(AND($D$4="Weekday",$B$7="morning"),VLOOKUP('Simulation Array'!$B498,'Probability Reference Tables '!$C$12:$K$21,8),IF(AND($D$4="Weekday",$B$7="afternoon"),VLOOKUP('Simulation Array'!$B498,'Probability Reference Tables '!$C$33:$K$42,8),"ERR"))</f>
        <v>1</v>
      </c>
      <c r="T498">
        <f ca="1">IF(AND($D$4="Weekday",$B$7="morning"),VLOOKUP('Simulation Array'!$B498,'Probability Reference Tables '!$C$12:$K$21,9),IF(AND($D$4="Weekday",$B$7="afternoon"),VLOOKUP('Simulation Array'!$B498,'Probability Reference Tables '!$C$33:$K$42,9),"ERR"))</f>
        <v>2</v>
      </c>
    </row>
    <row r="499" spans="1:20" x14ac:dyDescent="0.2">
      <c r="A499">
        <v>474</v>
      </c>
      <c r="B499" s="1">
        <f t="shared" ca="1" si="34"/>
        <v>0.90819107701492163</v>
      </c>
      <c r="C499" s="1">
        <f t="shared" ca="1" si="34"/>
        <v>0.62271084822909362</v>
      </c>
      <c r="D499" s="1">
        <f t="shared" ca="1" si="34"/>
        <v>0.39735742400894325</v>
      </c>
      <c r="E499" s="1">
        <f t="shared" ca="1" si="34"/>
        <v>0.26511134345322795</v>
      </c>
      <c r="F499" s="1">
        <f t="shared" ca="1" si="34"/>
        <v>8.5353429193355757E-2</v>
      </c>
      <c r="G499" s="1">
        <f t="shared" ca="1" si="34"/>
        <v>0.3729995214643459</v>
      </c>
      <c r="H499" s="1">
        <f t="shared" ca="1" si="34"/>
        <v>0.19563631566726358</v>
      </c>
      <c r="I499" s="1">
        <f t="shared" ca="1" si="34"/>
        <v>0.2606797580083583</v>
      </c>
      <c r="L499">
        <v>474</v>
      </c>
      <c r="M499">
        <f ca="1">IF(AND($D$4="Weekday",$B$7="morning"),VLOOKUP('Simulation Array'!$B499,'Probability Reference Tables '!$C$12:$K$21,2),IF(AND($D$4="Weekday",$B$7="afternoon"),VLOOKUP('Simulation Array'!$B499,'Probability Reference Tables '!$C$33:$K$42,2),"ERR"))</f>
        <v>4</v>
      </c>
      <c r="N499">
        <f ca="1">IF(AND($D$4="Weekday",$B$7="morning"),VLOOKUP('Simulation Array'!$B499,'Probability Reference Tables '!$C$12:$K$21,3),IF(AND($D$4="Weekday",$B$7="afternoon"),VLOOKUP('Simulation Array'!$B499,'Probability Reference Tables '!$C$33:$K$42,3),"ERR"))</f>
        <v>2</v>
      </c>
      <c r="O499">
        <f ca="1">IF(AND($D$4="Weekday",$B$7="morning"),VLOOKUP('Simulation Array'!$B499,'Probability Reference Tables '!$C$12:$K$21,4),IF(AND($D$4="Weekday",$B$7="afternoon"),VLOOKUP('Simulation Array'!$B499,'Probability Reference Tables '!$C$33:$K$42,4),"ERR"))</f>
        <v>6</v>
      </c>
      <c r="P499">
        <f ca="1">IF(AND($D$4="Weekday",$B$7="morning"),VLOOKUP('Simulation Array'!$B499,'Probability Reference Tables '!$C$12:$K$21,5),IF(AND($D$4="Weekday",$B$7="afternoon"),VLOOKUP('Simulation Array'!$B499,'Probability Reference Tables '!$C$33:$K$42,5),"ERR"))</f>
        <v>4</v>
      </c>
      <c r="Q499">
        <f ca="1">IF(AND($D$4="Weekday",$B$7="morning"),VLOOKUP('Simulation Array'!$B499,'Probability Reference Tables '!$C$12:$K$21,6),IF(AND($D$4="Weekday",$B$7="afternoon"),VLOOKUP('Simulation Array'!$B499,'Probability Reference Tables '!$C$33:$K$42,6),"ERR"))</f>
        <v>3</v>
      </c>
      <c r="R499">
        <f ca="1">IF(AND($D$4="Weekday",$B$7="morning"),VLOOKUP('Simulation Array'!$B499,'Probability Reference Tables '!$C$12:$K$21,7),IF(AND($D$4="Weekday",$B$7="afternoon"),VLOOKUP('Simulation Array'!$B499,'Probability Reference Tables '!$C$33:$K$42,7),"ERR"))</f>
        <v>2</v>
      </c>
      <c r="S499">
        <f ca="1">IF(AND($D$4="Weekday",$B$7="morning"),VLOOKUP('Simulation Array'!$B499,'Probability Reference Tables '!$C$12:$K$21,8),IF(AND($D$4="Weekday",$B$7="afternoon"),VLOOKUP('Simulation Array'!$B499,'Probability Reference Tables '!$C$33:$K$42,8),"ERR"))</f>
        <v>1</v>
      </c>
      <c r="T499">
        <f ca="1">IF(AND($D$4="Weekday",$B$7="morning"),VLOOKUP('Simulation Array'!$B499,'Probability Reference Tables '!$C$12:$K$21,9),IF(AND($D$4="Weekday",$B$7="afternoon"),VLOOKUP('Simulation Array'!$B499,'Probability Reference Tables '!$C$33:$K$42,9),"ERR"))</f>
        <v>11</v>
      </c>
    </row>
    <row r="500" spans="1:20" x14ac:dyDescent="0.2">
      <c r="A500">
        <v>475</v>
      </c>
      <c r="B500" s="1">
        <f t="shared" ca="1" si="34"/>
        <v>0.59404256905840924</v>
      </c>
      <c r="C500" s="1">
        <f t="shared" ca="1" si="34"/>
        <v>0.35730691984316121</v>
      </c>
      <c r="D500" s="1">
        <f t="shared" ca="1" si="34"/>
        <v>0.31934013920672177</v>
      </c>
      <c r="E500" s="1">
        <f t="shared" ca="1" si="34"/>
        <v>0.65475884251632777</v>
      </c>
      <c r="F500" s="1">
        <f t="shared" ca="1" si="34"/>
        <v>0.41568613523234543</v>
      </c>
      <c r="G500" s="1">
        <f t="shared" ca="1" si="34"/>
        <v>0.20057065509672467</v>
      </c>
      <c r="H500" s="1">
        <f t="shared" ca="1" si="34"/>
        <v>0.96089192829408576</v>
      </c>
      <c r="I500" s="1">
        <f t="shared" ca="1" si="34"/>
        <v>0.84905344392457505</v>
      </c>
      <c r="L500">
        <v>475</v>
      </c>
      <c r="M500">
        <f ca="1">IF(AND($D$4="Weekday",$B$7="morning"),VLOOKUP('Simulation Array'!$B500,'Probability Reference Tables '!$C$12:$K$21,2),IF(AND($D$4="Weekday",$B$7="afternoon"),VLOOKUP('Simulation Array'!$B500,'Probability Reference Tables '!$C$33:$K$42,2),"ERR"))</f>
        <v>2</v>
      </c>
      <c r="N500">
        <f ca="1">IF(AND($D$4="Weekday",$B$7="morning"),VLOOKUP('Simulation Array'!$B500,'Probability Reference Tables '!$C$12:$K$21,3),IF(AND($D$4="Weekday",$B$7="afternoon"),VLOOKUP('Simulation Array'!$B500,'Probability Reference Tables '!$C$33:$K$42,3),"ERR"))</f>
        <v>1</v>
      </c>
      <c r="O500">
        <f ca="1">IF(AND($D$4="Weekday",$B$7="morning"),VLOOKUP('Simulation Array'!$B500,'Probability Reference Tables '!$C$12:$K$21,4),IF(AND($D$4="Weekday",$B$7="afternoon"),VLOOKUP('Simulation Array'!$B500,'Probability Reference Tables '!$C$33:$K$42,4),"ERR"))</f>
        <v>3</v>
      </c>
      <c r="P500">
        <f ca="1">IF(AND($D$4="Weekday",$B$7="morning"),VLOOKUP('Simulation Array'!$B500,'Probability Reference Tables '!$C$12:$K$21,5),IF(AND($D$4="Weekday",$B$7="afternoon"),VLOOKUP('Simulation Array'!$B500,'Probability Reference Tables '!$C$33:$K$42,5),"ERR"))</f>
        <v>2</v>
      </c>
      <c r="Q500">
        <f ca="1">IF(AND($D$4="Weekday",$B$7="morning"),VLOOKUP('Simulation Array'!$B500,'Probability Reference Tables '!$C$12:$K$21,6),IF(AND($D$4="Weekday",$B$7="afternoon"),VLOOKUP('Simulation Array'!$B500,'Probability Reference Tables '!$C$33:$K$42,6),"ERR"))</f>
        <v>2</v>
      </c>
      <c r="R500">
        <f ca="1">IF(AND($D$4="Weekday",$B$7="morning"),VLOOKUP('Simulation Array'!$B500,'Probability Reference Tables '!$C$12:$K$21,7),IF(AND($D$4="Weekday",$B$7="afternoon"),VLOOKUP('Simulation Array'!$B500,'Probability Reference Tables '!$C$33:$K$42,7),"ERR"))</f>
        <v>1</v>
      </c>
      <c r="S500">
        <f ca="1">IF(AND($D$4="Weekday",$B$7="morning"),VLOOKUP('Simulation Array'!$B500,'Probability Reference Tables '!$C$12:$K$21,8),IF(AND($D$4="Weekday",$B$7="afternoon"),VLOOKUP('Simulation Array'!$B500,'Probability Reference Tables '!$C$33:$K$42,8),"ERR"))</f>
        <v>1</v>
      </c>
      <c r="T500">
        <f ca="1">IF(AND($D$4="Weekday",$B$7="morning"),VLOOKUP('Simulation Array'!$B500,'Probability Reference Tables '!$C$12:$K$21,9),IF(AND($D$4="Weekday",$B$7="afternoon"),VLOOKUP('Simulation Array'!$B500,'Probability Reference Tables '!$C$33:$K$42,9),"ERR"))</f>
        <v>6</v>
      </c>
    </row>
    <row r="501" spans="1:20" x14ac:dyDescent="0.2">
      <c r="A501">
        <v>476</v>
      </c>
      <c r="B501" s="1">
        <f t="shared" ca="1" si="34"/>
        <v>0.57232719854465075</v>
      </c>
      <c r="C501" s="1">
        <f t="shared" ca="1" si="34"/>
        <v>0.56979163623837559</v>
      </c>
      <c r="D501" s="1">
        <f t="shared" ca="1" si="34"/>
        <v>5.1591282694770424E-2</v>
      </c>
      <c r="E501" s="1">
        <f t="shared" ca="1" si="34"/>
        <v>0.84082299274880179</v>
      </c>
      <c r="F501" s="1">
        <f t="shared" ca="1" si="34"/>
        <v>0.47099846620727481</v>
      </c>
      <c r="G501" s="1">
        <f t="shared" ca="1" si="34"/>
        <v>0.70111349563926728</v>
      </c>
      <c r="H501" s="1">
        <f t="shared" ca="1" si="34"/>
        <v>0.64511320154032792</v>
      </c>
      <c r="I501" s="1">
        <f t="shared" ca="1" si="34"/>
        <v>0.40200250034275231</v>
      </c>
      <c r="L501">
        <v>476</v>
      </c>
      <c r="M501">
        <f ca="1">IF(AND($D$4="Weekday",$B$7="morning"),VLOOKUP('Simulation Array'!$B501,'Probability Reference Tables '!$C$12:$K$21,2),IF(AND($D$4="Weekday",$B$7="afternoon"),VLOOKUP('Simulation Array'!$B501,'Probability Reference Tables '!$C$33:$K$42,2),"ERR"))</f>
        <v>2</v>
      </c>
      <c r="N501">
        <f ca="1">IF(AND($D$4="Weekday",$B$7="morning"),VLOOKUP('Simulation Array'!$B501,'Probability Reference Tables '!$C$12:$K$21,3),IF(AND($D$4="Weekday",$B$7="afternoon"),VLOOKUP('Simulation Array'!$B501,'Probability Reference Tables '!$C$33:$K$42,3),"ERR"))</f>
        <v>1</v>
      </c>
      <c r="O501">
        <f ca="1">IF(AND($D$4="Weekday",$B$7="morning"),VLOOKUP('Simulation Array'!$B501,'Probability Reference Tables '!$C$12:$K$21,4),IF(AND($D$4="Weekday",$B$7="afternoon"),VLOOKUP('Simulation Array'!$B501,'Probability Reference Tables '!$C$33:$K$42,4),"ERR"))</f>
        <v>3</v>
      </c>
      <c r="P501">
        <f ca="1">IF(AND($D$4="Weekday",$B$7="morning"),VLOOKUP('Simulation Array'!$B501,'Probability Reference Tables '!$C$12:$K$21,5),IF(AND($D$4="Weekday",$B$7="afternoon"),VLOOKUP('Simulation Array'!$B501,'Probability Reference Tables '!$C$33:$K$42,5),"ERR"))</f>
        <v>2</v>
      </c>
      <c r="Q501">
        <f ca="1">IF(AND($D$4="Weekday",$B$7="morning"),VLOOKUP('Simulation Array'!$B501,'Probability Reference Tables '!$C$12:$K$21,6),IF(AND($D$4="Weekday",$B$7="afternoon"),VLOOKUP('Simulation Array'!$B501,'Probability Reference Tables '!$C$33:$K$42,6),"ERR"))</f>
        <v>2</v>
      </c>
      <c r="R501">
        <f ca="1">IF(AND($D$4="Weekday",$B$7="morning"),VLOOKUP('Simulation Array'!$B501,'Probability Reference Tables '!$C$12:$K$21,7),IF(AND($D$4="Weekday",$B$7="afternoon"),VLOOKUP('Simulation Array'!$B501,'Probability Reference Tables '!$C$33:$K$42,7),"ERR"))</f>
        <v>1</v>
      </c>
      <c r="S501">
        <f ca="1">IF(AND($D$4="Weekday",$B$7="morning"),VLOOKUP('Simulation Array'!$B501,'Probability Reference Tables '!$C$12:$K$21,8),IF(AND($D$4="Weekday",$B$7="afternoon"),VLOOKUP('Simulation Array'!$B501,'Probability Reference Tables '!$C$33:$K$42,8),"ERR"))</f>
        <v>1</v>
      </c>
      <c r="T501">
        <f ca="1">IF(AND($D$4="Weekday",$B$7="morning"),VLOOKUP('Simulation Array'!$B501,'Probability Reference Tables '!$C$12:$K$21,9),IF(AND($D$4="Weekday",$B$7="afternoon"),VLOOKUP('Simulation Array'!$B501,'Probability Reference Tables '!$C$33:$K$42,9),"ERR"))</f>
        <v>6</v>
      </c>
    </row>
    <row r="502" spans="1:20" x14ac:dyDescent="0.2">
      <c r="A502">
        <v>477</v>
      </c>
      <c r="B502" s="1">
        <f t="shared" ca="1" si="34"/>
        <v>0.78504655627183484</v>
      </c>
      <c r="C502" s="1">
        <f t="shared" ca="1" si="34"/>
        <v>0.80306056720826968</v>
      </c>
      <c r="D502" s="1">
        <f t="shared" ca="1" si="34"/>
        <v>0.53661456605621649</v>
      </c>
      <c r="E502" s="1">
        <f t="shared" ca="1" si="34"/>
        <v>0.82498368054962967</v>
      </c>
      <c r="F502" s="1">
        <f t="shared" ca="1" si="34"/>
        <v>3.3115136248336507E-2</v>
      </c>
      <c r="G502" s="1">
        <f t="shared" ca="1" si="34"/>
        <v>0.70611591448637645</v>
      </c>
      <c r="H502" s="1">
        <f t="shared" ca="1" si="34"/>
        <v>0.80083186068513457</v>
      </c>
      <c r="I502" s="1">
        <f t="shared" ca="1" si="34"/>
        <v>0.34484045856393175</v>
      </c>
      <c r="L502">
        <v>477</v>
      </c>
      <c r="M502">
        <f ca="1">IF(AND($D$4="Weekday",$B$7="morning"),VLOOKUP('Simulation Array'!$B502,'Probability Reference Tables '!$C$12:$K$21,2),IF(AND($D$4="Weekday",$B$7="afternoon"),VLOOKUP('Simulation Array'!$B502,'Probability Reference Tables '!$C$33:$K$42,2),"ERR"))</f>
        <v>3</v>
      </c>
      <c r="N502">
        <f ca="1">IF(AND($D$4="Weekday",$B$7="morning"),VLOOKUP('Simulation Array'!$B502,'Probability Reference Tables '!$C$12:$K$21,3),IF(AND($D$4="Weekday",$B$7="afternoon"),VLOOKUP('Simulation Array'!$B502,'Probability Reference Tables '!$C$33:$K$42,3),"ERR"))</f>
        <v>2</v>
      </c>
      <c r="O502">
        <f ca="1">IF(AND($D$4="Weekday",$B$7="morning"),VLOOKUP('Simulation Array'!$B502,'Probability Reference Tables '!$C$12:$K$21,4),IF(AND($D$4="Weekday",$B$7="afternoon"),VLOOKUP('Simulation Array'!$B502,'Probability Reference Tables '!$C$33:$K$42,4),"ERR"))</f>
        <v>5</v>
      </c>
      <c r="P502">
        <f ca="1">IF(AND($D$4="Weekday",$B$7="morning"),VLOOKUP('Simulation Array'!$B502,'Probability Reference Tables '!$C$12:$K$21,5),IF(AND($D$4="Weekday",$B$7="afternoon"),VLOOKUP('Simulation Array'!$B502,'Probability Reference Tables '!$C$33:$K$42,5),"ERR"))</f>
        <v>3</v>
      </c>
      <c r="Q502">
        <f ca="1">IF(AND($D$4="Weekday",$B$7="morning"),VLOOKUP('Simulation Array'!$B502,'Probability Reference Tables '!$C$12:$K$21,6),IF(AND($D$4="Weekday",$B$7="afternoon"),VLOOKUP('Simulation Array'!$B502,'Probability Reference Tables '!$C$33:$K$42,6),"ERR"))</f>
        <v>3</v>
      </c>
      <c r="R502">
        <f ca="1">IF(AND($D$4="Weekday",$B$7="morning"),VLOOKUP('Simulation Array'!$B502,'Probability Reference Tables '!$C$12:$K$21,7),IF(AND($D$4="Weekday",$B$7="afternoon"),VLOOKUP('Simulation Array'!$B502,'Probability Reference Tables '!$C$33:$K$42,7),"ERR"))</f>
        <v>2</v>
      </c>
      <c r="S502">
        <f ca="1">IF(AND($D$4="Weekday",$B$7="morning"),VLOOKUP('Simulation Array'!$B502,'Probability Reference Tables '!$C$12:$K$21,8),IF(AND($D$4="Weekday",$B$7="afternoon"),VLOOKUP('Simulation Array'!$B502,'Probability Reference Tables '!$C$33:$K$42,8),"ERR"))</f>
        <v>1</v>
      </c>
      <c r="T502">
        <f ca="1">IF(AND($D$4="Weekday",$B$7="morning"),VLOOKUP('Simulation Array'!$B502,'Probability Reference Tables '!$C$12:$K$21,9),IF(AND($D$4="Weekday",$B$7="afternoon"),VLOOKUP('Simulation Array'!$B502,'Probability Reference Tables '!$C$33:$K$42,9),"ERR"))</f>
        <v>10</v>
      </c>
    </row>
    <row r="503" spans="1:20" x14ac:dyDescent="0.2">
      <c r="A503">
        <v>478</v>
      </c>
      <c r="B503" s="1">
        <f t="shared" ca="1" si="34"/>
        <v>0.30996010866194768</v>
      </c>
      <c r="C503" s="1">
        <f t="shared" ca="1" si="34"/>
        <v>0.97261288707116644</v>
      </c>
      <c r="D503" s="1">
        <f t="shared" ca="1" si="34"/>
        <v>0.45784191542751951</v>
      </c>
      <c r="E503" s="1">
        <f t="shared" ca="1" si="34"/>
        <v>0.25941629109399189</v>
      </c>
      <c r="F503" s="1">
        <f t="shared" ca="1" si="34"/>
        <v>0.22865752202716683</v>
      </c>
      <c r="G503" s="1">
        <f t="shared" ca="1" si="34"/>
        <v>0.1092568276972915</v>
      </c>
      <c r="H503" s="1">
        <f t="shared" ca="1" si="34"/>
        <v>0.86295574398969044</v>
      </c>
      <c r="I503" s="1">
        <f t="shared" ca="1" si="34"/>
        <v>0.55577126745688832</v>
      </c>
      <c r="L503">
        <v>478</v>
      </c>
      <c r="M503">
        <f ca="1">IF(AND($D$4="Weekday",$B$7="morning"),VLOOKUP('Simulation Array'!$B503,'Probability Reference Tables '!$C$12:$K$21,2),IF(AND($D$4="Weekday",$B$7="afternoon"),VLOOKUP('Simulation Array'!$B503,'Probability Reference Tables '!$C$33:$K$42,2),"ERR"))</f>
        <v>1</v>
      </c>
      <c r="N503">
        <f ca="1">IF(AND($D$4="Weekday",$B$7="morning"),VLOOKUP('Simulation Array'!$B503,'Probability Reference Tables '!$C$12:$K$21,3),IF(AND($D$4="Weekday",$B$7="afternoon"),VLOOKUP('Simulation Array'!$B503,'Probability Reference Tables '!$C$33:$K$42,3),"ERR"))</f>
        <v>1</v>
      </c>
      <c r="O503">
        <f ca="1">IF(AND($D$4="Weekday",$B$7="morning"),VLOOKUP('Simulation Array'!$B503,'Probability Reference Tables '!$C$12:$K$21,4),IF(AND($D$4="Weekday",$B$7="afternoon"),VLOOKUP('Simulation Array'!$B503,'Probability Reference Tables '!$C$33:$K$42,4),"ERR"))</f>
        <v>2</v>
      </c>
      <c r="P503">
        <f ca="1">IF(AND($D$4="Weekday",$B$7="morning"),VLOOKUP('Simulation Array'!$B503,'Probability Reference Tables '!$C$12:$K$21,5),IF(AND($D$4="Weekday",$B$7="afternoon"),VLOOKUP('Simulation Array'!$B503,'Probability Reference Tables '!$C$33:$K$42,5),"ERR"))</f>
        <v>1</v>
      </c>
      <c r="Q503">
        <f ca="1">IF(AND($D$4="Weekday",$B$7="morning"),VLOOKUP('Simulation Array'!$B503,'Probability Reference Tables '!$C$12:$K$21,6),IF(AND($D$4="Weekday",$B$7="afternoon"),VLOOKUP('Simulation Array'!$B503,'Probability Reference Tables '!$C$33:$K$42,6),"ERR"))</f>
        <v>1</v>
      </c>
      <c r="R503">
        <f ca="1">IF(AND($D$4="Weekday",$B$7="morning"),VLOOKUP('Simulation Array'!$B503,'Probability Reference Tables '!$C$12:$K$21,7),IF(AND($D$4="Weekday",$B$7="afternoon"),VLOOKUP('Simulation Array'!$B503,'Probability Reference Tables '!$C$33:$K$42,7),"ERR"))</f>
        <v>1</v>
      </c>
      <c r="S503">
        <f ca="1">IF(AND($D$4="Weekday",$B$7="morning"),VLOOKUP('Simulation Array'!$B503,'Probability Reference Tables '!$C$12:$K$21,8),IF(AND($D$4="Weekday",$B$7="afternoon"),VLOOKUP('Simulation Array'!$B503,'Probability Reference Tables '!$C$33:$K$42,8),"ERR"))</f>
        <v>1</v>
      </c>
      <c r="T503">
        <f ca="1">IF(AND($D$4="Weekday",$B$7="morning"),VLOOKUP('Simulation Array'!$B503,'Probability Reference Tables '!$C$12:$K$21,9),IF(AND($D$4="Weekday",$B$7="afternoon"),VLOOKUP('Simulation Array'!$B503,'Probability Reference Tables '!$C$33:$K$42,9),"ERR"))</f>
        <v>2</v>
      </c>
    </row>
    <row r="504" spans="1:20" x14ac:dyDescent="0.2">
      <c r="A504">
        <v>479</v>
      </c>
      <c r="B504" s="1">
        <f t="shared" ca="1" si="34"/>
        <v>0.56183037177837625</v>
      </c>
      <c r="C504" s="1">
        <f t="shared" ca="1" si="34"/>
        <v>0.16027733113914888</v>
      </c>
      <c r="D504" s="1">
        <f t="shared" ca="1" si="34"/>
        <v>0.20287763153191241</v>
      </c>
      <c r="E504" s="1">
        <f t="shared" ca="1" si="34"/>
        <v>0.52959637420044292</v>
      </c>
      <c r="F504" s="1">
        <f t="shared" ca="1" si="34"/>
        <v>0.15007387859535759</v>
      </c>
      <c r="G504" s="1">
        <f t="shared" ca="1" si="34"/>
        <v>7.3209231894493021E-2</v>
      </c>
      <c r="H504" s="1">
        <f t="shared" ca="1" si="34"/>
        <v>0.25229504964841609</v>
      </c>
      <c r="I504" s="1">
        <f t="shared" ca="1" si="34"/>
        <v>0.94753827906661603</v>
      </c>
      <c r="L504">
        <v>479</v>
      </c>
      <c r="M504">
        <f ca="1">IF(AND($D$4="Weekday",$B$7="morning"),VLOOKUP('Simulation Array'!$B504,'Probability Reference Tables '!$C$12:$K$21,2),IF(AND($D$4="Weekday",$B$7="afternoon"),VLOOKUP('Simulation Array'!$B504,'Probability Reference Tables '!$C$33:$K$42,2),"ERR"))</f>
        <v>2</v>
      </c>
      <c r="N504">
        <f ca="1">IF(AND($D$4="Weekday",$B$7="morning"),VLOOKUP('Simulation Array'!$B504,'Probability Reference Tables '!$C$12:$K$21,3),IF(AND($D$4="Weekday",$B$7="afternoon"),VLOOKUP('Simulation Array'!$B504,'Probability Reference Tables '!$C$33:$K$42,3),"ERR"))</f>
        <v>1</v>
      </c>
      <c r="O504">
        <f ca="1">IF(AND($D$4="Weekday",$B$7="morning"),VLOOKUP('Simulation Array'!$B504,'Probability Reference Tables '!$C$12:$K$21,4),IF(AND($D$4="Weekday",$B$7="afternoon"),VLOOKUP('Simulation Array'!$B504,'Probability Reference Tables '!$C$33:$K$42,4),"ERR"))</f>
        <v>3</v>
      </c>
      <c r="P504">
        <f ca="1">IF(AND($D$4="Weekday",$B$7="morning"),VLOOKUP('Simulation Array'!$B504,'Probability Reference Tables '!$C$12:$K$21,5),IF(AND($D$4="Weekday",$B$7="afternoon"),VLOOKUP('Simulation Array'!$B504,'Probability Reference Tables '!$C$33:$K$42,5),"ERR"))</f>
        <v>2</v>
      </c>
      <c r="Q504">
        <f ca="1">IF(AND($D$4="Weekday",$B$7="morning"),VLOOKUP('Simulation Array'!$B504,'Probability Reference Tables '!$C$12:$K$21,6),IF(AND($D$4="Weekday",$B$7="afternoon"),VLOOKUP('Simulation Array'!$B504,'Probability Reference Tables '!$C$33:$K$42,6),"ERR"))</f>
        <v>2</v>
      </c>
      <c r="R504">
        <f ca="1">IF(AND($D$4="Weekday",$B$7="morning"),VLOOKUP('Simulation Array'!$B504,'Probability Reference Tables '!$C$12:$K$21,7),IF(AND($D$4="Weekday",$B$7="afternoon"),VLOOKUP('Simulation Array'!$B504,'Probability Reference Tables '!$C$33:$K$42,7),"ERR"))</f>
        <v>1</v>
      </c>
      <c r="S504">
        <f ca="1">IF(AND($D$4="Weekday",$B$7="morning"),VLOOKUP('Simulation Array'!$B504,'Probability Reference Tables '!$C$12:$K$21,8),IF(AND($D$4="Weekday",$B$7="afternoon"),VLOOKUP('Simulation Array'!$B504,'Probability Reference Tables '!$C$33:$K$42,8),"ERR"))</f>
        <v>1</v>
      </c>
      <c r="T504">
        <f ca="1">IF(AND($D$4="Weekday",$B$7="morning"),VLOOKUP('Simulation Array'!$B504,'Probability Reference Tables '!$C$12:$K$21,9),IF(AND($D$4="Weekday",$B$7="afternoon"),VLOOKUP('Simulation Array'!$B504,'Probability Reference Tables '!$C$33:$K$42,9),"ERR"))</f>
        <v>6</v>
      </c>
    </row>
    <row r="505" spans="1:20" x14ac:dyDescent="0.2">
      <c r="A505">
        <v>480</v>
      </c>
      <c r="B505" s="1">
        <f t="shared" ca="1" si="34"/>
        <v>0.53232252549196646</v>
      </c>
      <c r="C505" s="1">
        <f t="shared" ca="1" si="34"/>
        <v>0.23621135452811415</v>
      </c>
      <c r="D505" s="1">
        <f t="shared" ca="1" si="34"/>
        <v>0.65456468634102483</v>
      </c>
      <c r="E505" s="1">
        <f t="shared" ca="1" si="34"/>
        <v>0.13563811084699284</v>
      </c>
      <c r="F505" s="1">
        <f t="shared" ca="1" si="34"/>
        <v>0.8393571622784356</v>
      </c>
      <c r="G505" s="1">
        <f t="shared" ca="1" si="34"/>
        <v>0.4368476660427828</v>
      </c>
      <c r="H505" s="1">
        <f t="shared" ca="1" si="34"/>
        <v>0.8932284154928436</v>
      </c>
      <c r="I505" s="1">
        <f t="shared" ca="1" si="34"/>
        <v>0.23681748947645265</v>
      </c>
      <c r="L505">
        <v>480</v>
      </c>
      <c r="M505">
        <f ca="1">IF(AND($D$4="Weekday",$B$7="morning"),VLOOKUP('Simulation Array'!$B505,'Probability Reference Tables '!$C$12:$K$21,2),IF(AND($D$4="Weekday",$B$7="afternoon"),VLOOKUP('Simulation Array'!$B505,'Probability Reference Tables '!$C$33:$K$42,2),"ERR"))</f>
        <v>2</v>
      </c>
      <c r="N505">
        <f ca="1">IF(AND($D$4="Weekday",$B$7="morning"),VLOOKUP('Simulation Array'!$B505,'Probability Reference Tables '!$C$12:$K$21,3),IF(AND($D$4="Weekday",$B$7="afternoon"),VLOOKUP('Simulation Array'!$B505,'Probability Reference Tables '!$C$33:$K$42,3),"ERR"))</f>
        <v>1</v>
      </c>
      <c r="O505">
        <f ca="1">IF(AND($D$4="Weekday",$B$7="morning"),VLOOKUP('Simulation Array'!$B505,'Probability Reference Tables '!$C$12:$K$21,4),IF(AND($D$4="Weekday",$B$7="afternoon"),VLOOKUP('Simulation Array'!$B505,'Probability Reference Tables '!$C$33:$K$42,4),"ERR"))</f>
        <v>3</v>
      </c>
      <c r="P505">
        <f ca="1">IF(AND($D$4="Weekday",$B$7="morning"),VLOOKUP('Simulation Array'!$B505,'Probability Reference Tables '!$C$12:$K$21,5),IF(AND($D$4="Weekday",$B$7="afternoon"),VLOOKUP('Simulation Array'!$B505,'Probability Reference Tables '!$C$33:$K$42,5),"ERR"))</f>
        <v>2</v>
      </c>
      <c r="Q505">
        <f ca="1">IF(AND($D$4="Weekday",$B$7="morning"),VLOOKUP('Simulation Array'!$B505,'Probability Reference Tables '!$C$12:$K$21,6),IF(AND($D$4="Weekday",$B$7="afternoon"),VLOOKUP('Simulation Array'!$B505,'Probability Reference Tables '!$C$33:$K$42,6),"ERR"))</f>
        <v>2</v>
      </c>
      <c r="R505">
        <f ca="1">IF(AND($D$4="Weekday",$B$7="morning"),VLOOKUP('Simulation Array'!$B505,'Probability Reference Tables '!$C$12:$K$21,7),IF(AND($D$4="Weekday",$B$7="afternoon"),VLOOKUP('Simulation Array'!$B505,'Probability Reference Tables '!$C$33:$K$42,7),"ERR"))</f>
        <v>1</v>
      </c>
      <c r="S505">
        <f ca="1">IF(AND($D$4="Weekday",$B$7="morning"),VLOOKUP('Simulation Array'!$B505,'Probability Reference Tables '!$C$12:$K$21,8),IF(AND($D$4="Weekday",$B$7="afternoon"),VLOOKUP('Simulation Array'!$B505,'Probability Reference Tables '!$C$33:$K$42,8),"ERR"))</f>
        <v>1</v>
      </c>
      <c r="T505">
        <f ca="1">IF(AND($D$4="Weekday",$B$7="morning"),VLOOKUP('Simulation Array'!$B505,'Probability Reference Tables '!$C$12:$K$21,9),IF(AND($D$4="Weekday",$B$7="afternoon"),VLOOKUP('Simulation Array'!$B505,'Probability Reference Tables '!$C$33:$K$42,9),"ERR"))</f>
        <v>5</v>
      </c>
    </row>
    <row r="506" spans="1:20" x14ac:dyDescent="0.2">
      <c r="A506">
        <v>481</v>
      </c>
      <c r="B506" s="1">
        <f t="shared" ca="1" si="34"/>
        <v>0.52682539977675424</v>
      </c>
      <c r="C506" s="1">
        <f t="shared" ca="1" si="34"/>
        <v>0.19961982354848484</v>
      </c>
      <c r="D506" s="1">
        <f t="shared" ca="1" si="34"/>
        <v>0.925989710616823</v>
      </c>
      <c r="E506" s="1">
        <f t="shared" ca="1" si="34"/>
        <v>0.23577851394622407</v>
      </c>
      <c r="F506" s="1">
        <f t="shared" ca="1" si="34"/>
        <v>0.69536150051638912</v>
      </c>
      <c r="G506" s="1">
        <f t="shared" ca="1" si="34"/>
        <v>0.92620892129235888</v>
      </c>
      <c r="H506" s="1">
        <f t="shared" ca="1" si="34"/>
        <v>0.50854600408098771</v>
      </c>
      <c r="I506" s="1">
        <f t="shared" ca="1" si="34"/>
        <v>0.39324465601898717</v>
      </c>
      <c r="L506">
        <v>481</v>
      </c>
      <c r="M506">
        <f ca="1">IF(AND($D$4="Weekday",$B$7="morning"),VLOOKUP('Simulation Array'!$B506,'Probability Reference Tables '!$C$12:$K$21,2),IF(AND($D$4="Weekday",$B$7="afternoon"),VLOOKUP('Simulation Array'!$B506,'Probability Reference Tables '!$C$33:$K$42,2),"ERR"))</f>
        <v>2</v>
      </c>
      <c r="N506">
        <f ca="1">IF(AND($D$4="Weekday",$B$7="morning"),VLOOKUP('Simulation Array'!$B506,'Probability Reference Tables '!$C$12:$K$21,3),IF(AND($D$4="Weekday",$B$7="afternoon"),VLOOKUP('Simulation Array'!$B506,'Probability Reference Tables '!$C$33:$K$42,3),"ERR"))</f>
        <v>1</v>
      </c>
      <c r="O506">
        <f ca="1">IF(AND($D$4="Weekday",$B$7="morning"),VLOOKUP('Simulation Array'!$B506,'Probability Reference Tables '!$C$12:$K$21,4),IF(AND($D$4="Weekday",$B$7="afternoon"),VLOOKUP('Simulation Array'!$B506,'Probability Reference Tables '!$C$33:$K$42,4),"ERR"))</f>
        <v>3</v>
      </c>
      <c r="P506">
        <f ca="1">IF(AND($D$4="Weekday",$B$7="morning"),VLOOKUP('Simulation Array'!$B506,'Probability Reference Tables '!$C$12:$K$21,5),IF(AND($D$4="Weekday",$B$7="afternoon"),VLOOKUP('Simulation Array'!$B506,'Probability Reference Tables '!$C$33:$K$42,5),"ERR"))</f>
        <v>2</v>
      </c>
      <c r="Q506">
        <f ca="1">IF(AND($D$4="Weekday",$B$7="morning"),VLOOKUP('Simulation Array'!$B506,'Probability Reference Tables '!$C$12:$K$21,6),IF(AND($D$4="Weekday",$B$7="afternoon"),VLOOKUP('Simulation Array'!$B506,'Probability Reference Tables '!$C$33:$K$42,6),"ERR"))</f>
        <v>2</v>
      </c>
      <c r="R506">
        <f ca="1">IF(AND($D$4="Weekday",$B$7="morning"),VLOOKUP('Simulation Array'!$B506,'Probability Reference Tables '!$C$12:$K$21,7),IF(AND($D$4="Weekday",$B$7="afternoon"),VLOOKUP('Simulation Array'!$B506,'Probability Reference Tables '!$C$33:$K$42,7),"ERR"))</f>
        <v>1</v>
      </c>
      <c r="S506">
        <f ca="1">IF(AND($D$4="Weekday",$B$7="morning"),VLOOKUP('Simulation Array'!$B506,'Probability Reference Tables '!$C$12:$K$21,8),IF(AND($D$4="Weekday",$B$7="afternoon"),VLOOKUP('Simulation Array'!$B506,'Probability Reference Tables '!$C$33:$K$42,8),"ERR"))</f>
        <v>1</v>
      </c>
      <c r="T506">
        <f ca="1">IF(AND($D$4="Weekday",$B$7="morning"),VLOOKUP('Simulation Array'!$B506,'Probability Reference Tables '!$C$12:$K$21,9),IF(AND($D$4="Weekday",$B$7="afternoon"),VLOOKUP('Simulation Array'!$B506,'Probability Reference Tables '!$C$33:$K$42,9),"ERR"))</f>
        <v>5</v>
      </c>
    </row>
    <row r="507" spans="1:20" x14ac:dyDescent="0.2">
      <c r="A507">
        <v>482</v>
      </c>
      <c r="B507" s="1">
        <f t="shared" ref="B507:I522" ca="1" si="35">RAND()</f>
        <v>0.50104167330610849</v>
      </c>
      <c r="C507" s="1">
        <f t="shared" ca="1" si="35"/>
        <v>0.33404165206125891</v>
      </c>
      <c r="D507" s="1">
        <f t="shared" ca="1" si="35"/>
        <v>0.89325281898060327</v>
      </c>
      <c r="E507" s="1">
        <f t="shared" ca="1" si="35"/>
        <v>0.57951648648758891</v>
      </c>
      <c r="F507" s="1">
        <f t="shared" ca="1" si="35"/>
        <v>0.16892986651606434</v>
      </c>
      <c r="G507" s="1">
        <f t="shared" ca="1" si="35"/>
        <v>4.9689076508744434E-2</v>
      </c>
      <c r="H507" s="1">
        <f t="shared" ca="1" si="35"/>
        <v>4.0803375647343376E-2</v>
      </c>
      <c r="I507" s="1">
        <f t="shared" ca="1" si="35"/>
        <v>0.1595616741145236</v>
      </c>
      <c r="L507">
        <v>482</v>
      </c>
      <c r="M507">
        <f ca="1">IF(AND($D$4="Weekday",$B$7="morning"),VLOOKUP('Simulation Array'!$B507,'Probability Reference Tables '!$C$12:$K$21,2),IF(AND($D$4="Weekday",$B$7="afternoon"),VLOOKUP('Simulation Array'!$B507,'Probability Reference Tables '!$C$33:$K$42,2),"ERR"))</f>
        <v>2</v>
      </c>
      <c r="N507">
        <f ca="1">IF(AND($D$4="Weekday",$B$7="morning"),VLOOKUP('Simulation Array'!$B507,'Probability Reference Tables '!$C$12:$K$21,3),IF(AND($D$4="Weekday",$B$7="afternoon"),VLOOKUP('Simulation Array'!$B507,'Probability Reference Tables '!$C$33:$K$42,3),"ERR"))</f>
        <v>1</v>
      </c>
      <c r="O507">
        <f ca="1">IF(AND($D$4="Weekday",$B$7="morning"),VLOOKUP('Simulation Array'!$B507,'Probability Reference Tables '!$C$12:$K$21,4),IF(AND($D$4="Weekday",$B$7="afternoon"),VLOOKUP('Simulation Array'!$B507,'Probability Reference Tables '!$C$33:$K$42,4),"ERR"))</f>
        <v>3</v>
      </c>
      <c r="P507">
        <f ca="1">IF(AND($D$4="Weekday",$B$7="morning"),VLOOKUP('Simulation Array'!$B507,'Probability Reference Tables '!$C$12:$K$21,5),IF(AND($D$4="Weekday",$B$7="afternoon"),VLOOKUP('Simulation Array'!$B507,'Probability Reference Tables '!$C$33:$K$42,5),"ERR"))</f>
        <v>2</v>
      </c>
      <c r="Q507">
        <f ca="1">IF(AND($D$4="Weekday",$B$7="morning"),VLOOKUP('Simulation Array'!$B507,'Probability Reference Tables '!$C$12:$K$21,6),IF(AND($D$4="Weekday",$B$7="afternoon"),VLOOKUP('Simulation Array'!$B507,'Probability Reference Tables '!$C$33:$K$42,6),"ERR"))</f>
        <v>2</v>
      </c>
      <c r="R507">
        <f ca="1">IF(AND($D$4="Weekday",$B$7="morning"),VLOOKUP('Simulation Array'!$B507,'Probability Reference Tables '!$C$12:$K$21,7),IF(AND($D$4="Weekday",$B$7="afternoon"),VLOOKUP('Simulation Array'!$B507,'Probability Reference Tables '!$C$33:$K$42,7),"ERR"))</f>
        <v>1</v>
      </c>
      <c r="S507">
        <f ca="1">IF(AND($D$4="Weekday",$B$7="morning"),VLOOKUP('Simulation Array'!$B507,'Probability Reference Tables '!$C$12:$K$21,8),IF(AND($D$4="Weekday",$B$7="afternoon"),VLOOKUP('Simulation Array'!$B507,'Probability Reference Tables '!$C$33:$K$42,8),"ERR"))</f>
        <v>1</v>
      </c>
      <c r="T507">
        <f ca="1">IF(AND($D$4="Weekday",$B$7="morning"),VLOOKUP('Simulation Array'!$B507,'Probability Reference Tables '!$C$12:$K$21,9),IF(AND($D$4="Weekday",$B$7="afternoon"),VLOOKUP('Simulation Array'!$B507,'Probability Reference Tables '!$C$33:$K$42,9),"ERR"))</f>
        <v>5</v>
      </c>
    </row>
    <row r="508" spans="1:20" x14ac:dyDescent="0.2">
      <c r="A508">
        <v>483</v>
      </c>
      <c r="B508" s="1">
        <f t="shared" ca="1" si="35"/>
        <v>0.23320791524008155</v>
      </c>
      <c r="C508" s="1">
        <f t="shared" ca="1" si="35"/>
        <v>3.4132535520540186E-3</v>
      </c>
      <c r="D508" s="1">
        <f t="shared" ca="1" si="35"/>
        <v>0.80072222127924897</v>
      </c>
      <c r="E508" s="1">
        <f t="shared" ca="1" si="35"/>
        <v>0.97912541763730776</v>
      </c>
      <c r="F508" s="1">
        <f t="shared" ca="1" si="35"/>
        <v>0.41214287521038562</v>
      </c>
      <c r="G508" s="1">
        <f t="shared" ca="1" si="35"/>
        <v>0.20303715523845556</v>
      </c>
      <c r="H508" s="1">
        <f t="shared" ca="1" si="35"/>
        <v>0.98545715086753649</v>
      </c>
      <c r="I508" s="1">
        <f t="shared" ca="1" si="35"/>
        <v>0.93686447541977325</v>
      </c>
      <c r="L508">
        <v>483</v>
      </c>
      <c r="M508">
        <f ca="1">IF(AND($D$4="Weekday",$B$7="morning"),VLOOKUP('Simulation Array'!$B508,'Probability Reference Tables '!$C$12:$K$21,2),IF(AND($D$4="Weekday",$B$7="afternoon"),VLOOKUP('Simulation Array'!$B508,'Probability Reference Tables '!$C$33:$K$42,2),"ERR"))</f>
        <v>1</v>
      </c>
      <c r="N508">
        <f ca="1">IF(AND($D$4="Weekday",$B$7="morning"),VLOOKUP('Simulation Array'!$B508,'Probability Reference Tables '!$C$12:$K$21,3),IF(AND($D$4="Weekday",$B$7="afternoon"),VLOOKUP('Simulation Array'!$B508,'Probability Reference Tables '!$C$33:$K$42,3),"ERR"))</f>
        <v>1</v>
      </c>
      <c r="O508">
        <f ca="1">IF(AND($D$4="Weekday",$B$7="morning"),VLOOKUP('Simulation Array'!$B508,'Probability Reference Tables '!$C$12:$K$21,4),IF(AND($D$4="Weekday",$B$7="afternoon"),VLOOKUP('Simulation Array'!$B508,'Probability Reference Tables '!$C$33:$K$42,4),"ERR"))</f>
        <v>1</v>
      </c>
      <c r="P508">
        <f ca="1">IF(AND($D$4="Weekday",$B$7="morning"),VLOOKUP('Simulation Array'!$B508,'Probability Reference Tables '!$C$12:$K$21,5),IF(AND($D$4="Weekday",$B$7="afternoon"),VLOOKUP('Simulation Array'!$B508,'Probability Reference Tables '!$C$33:$K$42,5),"ERR"))</f>
        <v>1</v>
      </c>
      <c r="Q508">
        <f ca="1">IF(AND($D$4="Weekday",$B$7="morning"),VLOOKUP('Simulation Array'!$B508,'Probability Reference Tables '!$C$12:$K$21,6),IF(AND($D$4="Weekday",$B$7="afternoon"),VLOOKUP('Simulation Array'!$B508,'Probability Reference Tables '!$C$33:$K$42,6),"ERR"))</f>
        <v>1</v>
      </c>
      <c r="R508">
        <f ca="1">IF(AND($D$4="Weekday",$B$7="morning"),VLOOKUP('Simulation Array'!$B508,'Probability Reference Tables '!$C$12:$K$21,7),IF(AND($D$4="Weekday",$B$7="afternoon"),VLOOKUP('Simulation Array'!$B508,'Probability Reference Tables '!$C$33:$K$42,7),"ERR"))</f>
        <v>1</v>
      </c>
      <c r="S508">
        <f ca="1">IF(AND($D$4="Weekday",$B$7="morning"),VLOOKUP('Simulation Array'!$B508,'Probability Reference Tables '!$C$12:$K$21,8),IF(AND($D$4="Weekday",$B$7="afternoon"),VLOOKUP('Simulation Array'!$B508,'Probability Reference Tables '!$C$33:$K$42,8),"ERR"))</f>
        <v>1</v>
      </c>
      <c r="T508">
        <f ca="1">IF(AND($D$4="Weekday",$B$7="morning"),VLOOKUP('Simulation Array'!$B508,'Probability Reference Tables '!$C$12:$K$21,9),IF(AND($D$4="Weekday",$B$7="afternoon"),VLOOKUP('Simulation Array'!$B508,'Probability Reference Tables '!$C$33:$K$42,9),"ERR"))</f>
        <v>1</v>
      </c>
    </row>
    <row r="509" spans="1:20" x14ac:dyDescent="0.2">
      <c r="A509">
        <v>484</v>
      </c>
      <c r="B509" s="1">
        <f t="shared" ca="1" si="35"/>
        <v>0.13284084468771118</v>
      </c>
      <c r="C509" s="1">
        <f t="shared" ca="1" si="35"/>
        <v>0.52719402561361906</v>
      </c>
      <c r="D509" s="1">
        <f t="shared" ca="1" si="35"/>
        <v>0.66722437151856528</v>
      </c>
      <c r="E509" s="1">
        <f t="shared" ca="1" si="35"/>
        <v>0.60033940062228319</v>
      </c>
      <c r="F509" s="1">
        <f t="shared" ca="1" si="35"/>
        <v>0.43924706708459771</v>
      </c>
      <c r="G509" s="1">
        <f t="shared" ca="1" si="35"/>
        <v>0.61460230514616576</v>
      </c>
      <c r="H509" s="1">
        <f t="shared" ca="1" si="35"/>
        <v>3.9845753504985648E-2</v>
      </c>
      <c r="I509" s="1">
        <f t="shared" ca="1" si="35"/>
        <v>0.74275147868692293</v>
      </c>
      <c r="L509">
        <v>484</v>
      </c>
      <c r="M509">
        <f ca="1">IF(AND($D$4="Weekday",$B$7="morning"),VLOOKUP('Simulation Array'!$B509,'Probability Reference Tables '!$C$12:$K$21,2),IF(AND($D$4="Weekday",$B$7="afternoon"),VLOOKUP('Simulation Array'!$B509,'Probability Reference Tables '!$C$33:$K$42,2),"ERR"))</f>
        <v>1</v>
      </c>
      <c r="N509">
        <f ca="1">IF(AND($D$4="Weekday",$B$7="morning"),VLOOKUP('Simulation Array'!$B509,'Probability Reference Tables '!$C$12:$K$21,3),IF(AND($D$4="Weekday",$B$7="afternoon"),VLOOKUP('Simulation Array'!$B509,'Probability Reference Tables '!$C$33:$K$42,3),"ERR"))</f>
        <v>1</v>
      </c>
      <c r="O509">
        <f ca="1">IF(AND($D$4="Weekday",$B$7="morning"),VLOOKUP('Simulation Array'!$B509,'Probability Reference Tables '!$C$12:$K$21,4),IF(AND($D$4="Weekday",$B$7="afternoon"),VLOOKUP('Simulation Array'!$B509,'Probability Reference Tables '!$C$33:$K$42,4),"ERR"))</f>
        <v>1</v>
      </c>
      <c r="P509">
        <f ca="1">IF(AND($D$4="Weekday",$B$7="morning"),VLOOKUP('Simulation Array'!$B509,'Probability Reference Tables '!$C$12:$K$21,5),IF(AND($D$4="Weekday",$B$7="afternoon"),VLOOKUP('Simulation Array'!$B509,'Probability Reference Tables '!$C$33:$K$42,5),"ERR"))</f>
        <v>1</v>
      </c>
      <c r="Q509">
        <f ca="1">IF(AND($D$4="Weekday",$B$7="morning"),VLOOKUP('Simulation Array'!$B509,'Probability Reference Tables '!$C$12:$K$21,6),IF(AND($D$4="Weekday",$B$7="afternoon"),VLOOKUP('Simulation Array'!$B509,'Probability Reference Tables '!$C$33:$K$42,6),"ERR"))</f>
        <v>1</v>
      </c>
      <c r="R509">
        <f ca="1">IF(AND($D$4="Weekday",$B$7="morning"),VLOOKUP('Simulation Array'!$B509,'Probability Reference Tables '!$C$12:$K$21,7),IF(AND($D$4="Weekday",$B$7="afternoon"),VLOOKUP('Simulation Array'!$B509,'Probability Reference Tables '!$C$33:$K$42,7),"ERR"))</f>
        <v>1</v>
      </c>
      <c r="S509">
        <f ca="1">IF(AND($D$4="Weekday",$B$7="morning"),VLOOKUP('Simulation Array'!$B509,'Probability Reference Tables '!$C$12:$K$21,8),IF(AND($D$4="Weekday",$B$7="afternoon"),VLOOKUP('Simulation Array'!$B509,'Probability Reference Tables '!$C$33:$K$42,8),"ERR"))</f>
        <v>1</v>
      </c>
      <c r="T509">
        <f ca="1">IF(AND($D$4="Weekday",$B$7="morning"),VLOOKUP('Simulation Array'!$B509,'Probability Reference Tables '!$C$12:$K$21,9),IF(AND($D$4="Weekday",$B$7="afternoon"),VLOOKUP('Simulation Array'!$B509,'Probability Reference Tables '!$C$33:$K$42,9),"ERR"))</f>
        <v>0</v>
      </c>
    </row>
    <row r="510" spans="1:20" x14ac:dyDescent="0.2">
      <c r="A510">
        <v>485</v>
      </c>
      <c r="B510" s="1">
        <f t="shared" ca="1" si="35"/>
        <v>0.57281024128788482</v>
      </c>
      <c r="C510" s="1">
        <f t="shared" ca="1" si="35"/>
        <v>0.66389651423297713</v>
      </c>
      <c r="D510" s="1">
        <f t="shared" ca="1" si="35"/>
        <v>0.34771479959523999</v>
      </c>
      <c r="E510" s="1">
        <f t="shared" ca="1" si="35"/>
        <v>0.1602395051143698</v>
      </c>
      <c r="F510" s="1">
        <f t="shared" ca="1" si="35"/>
        <v>0.60598491554062461</v>
      </c>
      <c r="G510" s="1">
        <f t="shared" ca="1" si="35"/>
        <v>0.65107254304138107</v>
      </c>
      <c r="H510" s="1">
        <f t="shared" ca="1" si="35"/>
        <v>0.20097753868916002</v>
      </c>
      <c r="I510" s="1">
        <f t="shared" ca="1" si="35"/>
        <v>0.23044456513341438</v>
      </c>
      <c r="L510">
        <v>485</v>
      </c>
      <c r="M510">
        <f ca="1">IF(AND($D$4="Weekday",$B$7="morning"),VLOOKUP('Simulation Array'!$B510,'Probability Reference Tables '!$C$12:$K$21,2),IF(AND($D$4="Weekday",$B$7="afternoon"),VLOOKUP('Simulation Array'!$B510,'Probability Reference Tables '!$C$33:$K$42,2),"ERR"))</f>
        <v>2</v>
      </c>
      <c r="N510">
        <f ca="1">IF(AND($D$4="Weekday",$B$7="morning"),VLOOKUP('Simulation Array'!$B510,'Probability Reference Tables '!$C$12:$K$21,3),IF(AND($D$4="Weekday",$B$7="afternoon"),VLOOKUP('Simulation Array'!$B510,'Probability Reference Tables '!$C$33:$K$42,3),"ERR"))</f>
        <v>1</v>
      </c>
      <c r="O510">
        <f ca="1">IF(AND($D$4="Weekday",$B$7="morning"),VLOOKUP('Simulation Array'!$B510,'Probability Reference Tables '!$C$12:$K$21,4),IF(AND($D$4="Weekday",$B$7="afternoon"),VLOOKUP('Simulation Array'!$B510,'Probability Reference Tables '!$C$33:$K$42,4),"ERR"))</f>
        <v>3</v>
      </c>
      <c r="P510">
        <f ca="1">IF(AND($D$4="Weekday",$B$7="morning"),VLOOKUP('Simulation Array'!$B510,'Probability Reference Tables '!$C$12:$K$21,5),IF(AND($D$4="Weekday",$B$7="afternoon"),VLOOKUP('Simulation Array'!$B510,'Probability Reference Tables '!$C$33:$K$42,5),"ERR"))</f>
        <v>2</v>
      </c>
      <c r="Q510">
        <f ca="1">IF(AND($D$4="Weekday",$B$7="morning"),VLOOKUP('Simulation Array'!$B510,'Probability Reference Tables '!$C$12:$K$21,6),IF(AND($D$4="Weekday",$B$7="afternoon"),VLOOKUP('Simulation Array'!$B510,'Probability Reference Tables '!$C$33:$K$42,6),"ERR"))</f>
        <v>2</v>
      </c>
      <c r="R510">
        <f ca="1">IF(AND($D$4="Weekday",$B$7="morning"),VLOOKUP('Simulation Array'!$B510,'Probability Reference Tables '!$C$12:$K$21,7),IF(AND($D$4="Weekday",$B$7="afternoon"),VLOOKUP('Simulation Array'!$B510,'Probability Reference Tables '!$C$33:$K$42,7),"ERR"))</f>
        <v>1</v>
      </c>
      <c r="S510">
        <f ca="1">IF(AND($D$4="Weekday",$B$7="morning"),VLOOKUP('Simulation Array'!$B510,'Probability Reference Tables '!$C$12:$K$21,8),IF(AND($D$4="Weekday",$B$7="afternoon"),VLOOKUP('Simulation Array'!$B510,'Probability Reference Tables '!$C$33:$K$42,8),"ERR"))</f>
        <v>1</v>
      </c>
      <c r="T510">
        <f ca="1">IF(AND($D$4="Weekday",$B$7="morning"),VLOOKUP('Simulation Array'!$B510,'Probability Reference Tables '!$C$12:$K$21,9),IF(AND($D$4="Weekday",$B$7="afternoon"),VLOOKUP('Simulation Array'!$B510,'Probability Reference Tables '!$C$33:$K$42,9),"ERR"))</f>
        <v>6</v>
      </c>
    </row>
    <row r="511" spans="1:20" x14ac:dyDescent="0.2">
      <c r="A511">
        <v>486</v>
      </c>
      <c r="B511" s="1">
        <f t="shared" ca="1" si="35"/>
        <v>0.66853477796565985</v>
      </c>
      <c r="C511" s="1">
        <f t="shared" ca="1" si="35"/>
        <v>0.50166708478104394</v>
      </c>
      <c r="D511" s="1">
        <f t="shared" ca="1" si="35"/>
        <v>5.0864593741869579E-2</v>
      </c>
      <c r="E511" s="1">
        <f t="shared" ca="1" si="35"/>
        <v>0.34990314623121166</v>
      </c>
      <c r="F511" s="1">
        <f t="shared" ca="1" si="35"/>
        <v>0.51648150021356265</v>
      </c>
      <c r="G511" s="1">
        <f t="shared" ca="1" si="35"/>
        <v>0.29458700368978907</v>
      </c>
      <c r="H511" s="1">
        <f t="shared" ca="1" si="35"/>
        <v>7.6535608530382326E-2</v>
      </c>
      <c r="I511" s="1">
        <f t="shared" ca="1" si="35"/>
        <v>0.37812058779870672</v>
      </c>
      <c r="L511">
        <v>486</v>
      </c>
      <c r="M511">
        <f ca="1">IF(AND($D$4="Weekday",$B$7="morning"),VLOOKUP('Simulation Array'!$B511,'Probability Reference Tables '!$C$12:$K$21,2),IF(AND($D$4="Weekday",$B$7="afternoon"),VLOOKUP('Simulation Array'!$B511,'Probability Reference Tables '!$C$33:$K$42,2),"ERR"))</f>
        <v>3</v>
      </c>
      <c r="N511">
        <f ca="1">IF(AND($D$4="Weekday",$B$7="morning"),VLOOKUP('Simulation Array'!$B511,'Probability Reference Tables '!$C$12:$K$21,3),IF(AND($D$4="Weekday",$B$7="afternoon"),VLOOKUP('Simulation Array'!$B511,'Probability Reference Tables '!$C$33:$K$42,3),"ERR"))</f>
        <v>2</v>
      </c>
      <c r="O511">
        <f ca="1">IF(AND($D$4="Weekday",$B$7="morning"),VLOOKUP('Simulation Array'!$B511,'Probability Reference Tables '!$C$12:$K$21,4),IF(AND($D$4="Weekday",$B$7="afternoon"),VLOOKUP('Simulation Array'!$B511,'Probability Reference Tables '!$C$33:$K$42,4),"ERR"))</f>
        <v>4</v>
      </c>
      <c r="P511">
        <f ca="1">IF(AND($D$4="Weekday",$B$7="morning"),VLOOKUP('Simulation Array'!$B511,'Probability Reference Tables '!$C$12:$K$21,5),IF(AND($D$4="Weekday",$B$7="afternoon"),VLOOKUP('Simulation Array'!$B511,'Probability Reference Tables '!$C$33:$K$42,5),"ERR"))</f>
        <v>2</v>
      </c>
      <c r="Q511">
        <f ca="1">IF(AND($D$4="Weekday",$B$7="morning"),VLOOKUP('Simulation Array'!$B511,'Probability Reference Tables '!$C$12:$K$21,6),IF(AND($D$4="Weekday",$B$7="afternoon"),VLOOKUP('Simulation Array'!$B511,'Probability Reference Tables '!$C$33:$K$42,6),"ERR"))</f>
        <v>2</v>
      </c>
      <c r="R511">
        <f ca="1">IF(AND($D$4="Weekday",$B$7="morning"),VLOOKUP('Simulation Array'!$B511,'Probability Reference Tables '!$C$12:$K$21,7),IF(AND($D$4="Weekday",$B$7="afternoon"),VLOOKUP('Simulation Array'!$B511,'Probability Reference Tables '!$C$33:$K$42,7),"ERR"))</f>
        <v>1</v>
      </c>
      <c r="S511">
        <f ca="1">IF(AND($D$4="Weekday",$B$7="morning"),VLOOKUP('Simulation Array'!$B511,'Probability Reference Tables '!$C$12:$K$21,8),IF(AND($D$4="Weekday",$B$7="afternoon"),VLOOKUP('Simulation Array'!$B511,'Probability Reference Tables '!$C$33:$K$42,8),"ERR"))</f>
        <v>1</v>
      </c>
      <c r="T511">
        <f ca="1">IF(AND($D$4="Weekday",$B$7="morning"),VLOOKUP('Simulation Array'!$B511,'Probability Reference Tables '!$C$12:$K$21,9),IF(AND($D$4="Weekday",$B$7="afternoon"),VLOOKUP('Simulation Array'!$B511,'Probability Reference Tables '!$C$33:$K$42,9),"ERR"))</f>
        <v>8</v>
      </c>
    </row>
    <row r="512" spans="1:20" x14ac:dyDescent="0.2">
      <c r="A512">
        <v>487</v>
      </c>
      <c r="B512" s="1">
        <f t="shared" ca="1" si="35"/>
        <v>0.40208398832892189</v>
      </c>
      <c r="C512" s="1">
        <f t="shared" ca="1" si="35"/>
        <v>0.90932845568632215</v>
      </c>
      <c r="D512" s="1">
        <f t="shared" ca="1" si="35"/>
        <v>5.587091104032782E-2</v>
      </c>
      <c r="E512" s="1">
        <f t="shared" ca="1" si="35"/>
        <v>0.7450698761152158</v>
      </c>
      <c r="F512" s="1">
        <f t="shared" ca="1" si="35"/>
        <v>0.58607034711972417</v>
      </c>
      <c r="G512" s="1">
        <f t="shared" ca="1" si="35"/>
        <v>0.51336591081898975</v>
      </c>
      <c r="H512" s="1">
        <f t="shared" ca="1" si="35"/>
        <v>0.52453919756578327</v>
      </c>
      <c r="I512" s="1">
        <f t="shared" ca="1" si="35"/>
        <v>0.54467847935671965</v>
      </c>
      <c r="L512">
        <v>487</v>
      </c>
      <c r="M512">
        <f ca="1">IF(AND($D$4="Weekday",$B$7="morning"),VLOOKUP('Simulation Array'!$B512,'Probability Reference Tables '!$C$12:$K$21,2),IF(AND($D$4="Weekday",$B$7="afternoon"),VLOOKUP('Simulation Array'!$B512,'Probability Reference Tables '!$C$33:$K$42,2),"ERR"))</f>
        <v>1</v>
      </c>
      <c r="N512">
        <f ca="1">IF(AND($D$4="Weekday",$B$7="morning"),VLOOKUP('Simulation Array'!$B512,'Probability Reference Tables '!$C$12:$K$21,3),IF(AND($D$4="Weekday",$B$7="afternoon"),VLOOKUP('Simulation Array'!$B512,'Probability Reference Tables '!$C$33:$K$42,3),"ERR"))</f>
        <v>1</v>
      </c>
      <c r="O512">
        <f ca="1">IF(AND($D$4="Weekday",$B$7="morning"),VLOOKUP('Simulation Array'!$B512,'Probability Reference Tables '!$C$12:$K$21,4),IF(AND($D$4="Weekday",$B$7="afternoon"),VLOOKUP('Simulation Array'!$B512,'Probability Reference Tables '!$C$33:$K$42,4),"ERR"))</f>
        <v>2</v>
      </c>
      <c r="P512">
        <f ca="1">IF(AND($D$4="Weekday",$B$7="morning"),VLOOKUP('Simulation Array'!$B512,'Probability Reference Tables '!$C$12:$K$21,5),IF(AND($D$4="Weekday",$B$7="afternoon"),VLOOKUP('Simulation Array'!$B512,'Probability Reference Tables '!$C$33:$K$42,5),"ERR"))</f>
        <v>1</v>
      </c>
      <c r="Q512">
        <f ca="1">IF(AND($D$4="Weekday",$B$7="morning"),VLOOKUP('Simulation Array'!$B512,'Probability Reference Tables '!$C$12:$K$21,6),IF(AND($D$4="Weekday",$B$7="afternoon"),VLOOKUP('Simulation Array'!$B512,'Probability Reference Tables '!$C$33:$K$42,6),"ERR"))</f>
        <v>1</v>
      </c>
      <c r="R512">
        <f ca="1">IF(AND($D$4="Weekday",$B$7="morning"),VLOOKUP('Simulation Array'!$B512,'Probability Reference Tables '!$C$12:$K$21,7),IF(AND($D$4="Weekday",$B$7="afternoon"),VLOOKUP('Simulation Array'!$B512,'Probability Reference Tables '!$C$33:$K$42,7),"ERR"))</f>
        <v>1</v>
      </c>
      <c r="S512">
        <f ca="1">IF(AND($D$4="Weekday",$B$7="morning"),VLOOKUP('Simulation Array'!$B512,'Probability Reference Tables '!$C$12:$K$21,8),IF(AND($D$4="Weekday",$B$7="afternoon"),VLOOKUP('Simulation Array'!$B512,'Probability Reference Tables '!$C$33:$K$42,8),"ERR"))</f>
        <v>1</v>
      </c>
      <c r="T512">
        <f ca="1">IF(AND($D$4="Weekday",$B$7="morning"),VLOOKUP('Simulation Array'!$B512,'Probability Reference Tables '!$C$12:$K$21,9),IF(AND($D$4="Weekday",$B$7="afternoon"),VLOOKUP('Simulation Array'!$B512,'Probability Reference Tables '!$C$33:$K$42,9),"ERR"))</f>
        <v>3</v>
      </c>
    </row>
    <row r="513" spans="1:20" x14ac:dyDescent="0.2">
      <c r="A513">
        <v>488</v>
      </c>
      <c r="B513" s="1">
        <f t="shared" ca="1" si="35"/>
        <v>0.69273742744120104</v>
      </c>
      <c r="C513" s="1">
        <f t="shared" ca="1" si="35"/>
        <v>0.14278285520338951</v>
      </c>
      <c r="D513" s="1">
        <f t="shared" ca="1" si="35"/>
        <v>0.65290019726173698</v>
      </c>
      <c r="E513" s="1">
        <f t="shared" ca="1" si="35"/>
        <v>0.724689426141923</v>
      </c>
      <c r="F513" s="1">
        <f t="shared" ca="1" si="35"/>
        <v>0.59496024376368162</v>
      </c>
      <c r="G513" s="1">
        <f t="shared" ca="1" si="35"/>
        <v>0.30991501916241593</v>
      </c>
      <c r="H513" s="1">
        <f t="shared" ca="1" si="35"/>
        <v>0.77522858555626117</v>
      </c>
      <c r="I513" s="1">
        <f t="shared" ca="1" si="35"/>
        <v>0.47561346906664659</v>
      </c>
      <c r="L513">
        <v>488</v>
      </c>
      <c r="M513">
        <f ca="1">IF(AND($D$4="Weekday",$B$7="morning"),VLOOKUP('Simulation Array'!$B513,'Probability Reference Tables '!$C$12:$K$21,2),IF(AND($D$4="Weekday",$B$7="afternoon"),VLOOKUP('Simulation Array'!$B513,'Probability Reference Tables '!$C$33:$K$42,2),"ERR"))</f>
        <v>3</v>
      </c>
      <c r="N513">
        <f ca="1">IF(AND($D$4="Weekday",$B$7="morning"),VLOOKUP('Simulation Array'!$B513,'Probability Reference Tables '!$C$12:$K$21,3),IF(AND($D$4="Weekday",$B$7="afternoon"),VLOOKUP('Simulation Array'!$B513,'Probability Reference Tables '!$C$33:$K$42,3),"ERR"))</f>
        <v>2</v>
      </c>
      <c r="O513">
        <f ca="1">IF(AND($D$4="Weekday",$B$7="morning"),VLOOKUP('Simulation Array'!$B513,'Probability Reference Tables '!$C$12:$K$21,4),IF(AND($D$4="Weekday",$B$7="afternoon"),VLOOKUP('Simulation Array'!$B513,'Probability Reference Tables '!$C$33:$K$42,4),"ERR"))</f>
        <v>4</v>
      </c>
      <c r="P513">
        <f ca="1">IF(AND($D$4="Weekday",$B$7="morning"),VLOOKUP('Simulation Array'!$B513,'Probability Reference Tables '!$C$12:$K$21,5),IF(AND($D$4="Weekday",$B$7="afternoon"),VLOOKUP('Simulation Array'!$B513,'Probability Reference Tables '!$C$33:$K$42,5),"ERR"))</f>
        <v>2</v>
      </c>
      <c r="Q513">
        <f ca="1">IF(AND($D$4="Weekday",$B$7="morning"),VLOOKUP('Simulation Array'!$B513,'Probability Reference Tables '!$C$12:$K$21,6),IF(AND($D$4="Weekday",$B$7="afternoon"),VLOOKUP('Simulation Array'!$B513,'Probability Reference Tables '!$C$33:$K$42,6),"ERR"))</f>
        <v>2</v>
      </c>
      <c r="R513">
        <f ca="1">IF(AND($D$4="Weekday",$B$7="morning"),VLOOKUP('Simulation Array'!$B513,'Probability Reference Tables '!$C$12:$K$21,7),IF(AND($D$4="Weekday",$B$7="afternoon"),VLOOKUP('Simulation Array'!$B513,'Probability Reference Tables '!$C$33:$K$42,7),"ERR"))</f>
        <v>1</v>
      </c>
      <c r="S513">
        <f ca="1">IF(AND($D$4="Weekday",$B$7="morning"),VLOOKUP('Simulation Array'!$B513,'Probability Reference Tables '!$C$12:$K$21,8),IF(AND($D$4="Weekday",$B$7="afternoon"),VLOOKUP('Simulation Array'!$B513,'Probability Reference Tables '!$C$33:$K$42,8),"ERR"))</f>
        <v>1</v>
      </c>
      <c r="T513">
        <f ca="1">IF(AND($D$4="Weekday",$B$7="morning"),VLOOKUP('Simulation Array'!$B513,'Probability Reference Tables '!$C$12:$K$21,9),IF(AND($D$4="Weekday",$B$7="afternoon"),VLOOKUP('Simulation Array'!$B513,'Probability Reference Tables '!$C$33:$K$42,9),"ERR"))</f>
        <v>8</v>
      </c>
    </row>
    <row r="514" spans="1:20" x14ac:dyDescent="0.2">
      <c r="A514">
        <v>489</v>
      </c>
      <c r="B514" s="1">
        <f t="shared" ca="1" si="35"/>
        <v>0.66886921705619162</v>
      </c>
      <c r="C514" s="1">
        <f t="shared" ca="1" si="35"/>
        <v>0.39791399962012031</v>
      </c>
      <c r="D514" s="1">
        <f t="shared" ca="1" si="35"/>
        <v>0.83197441215430401</v>
      </c>
      <c r="E514" s="1">
        <f t="shared" ca="1" si="35"/>
        <v>0.10490077552748023</v>
      </c>
      <c r="F514" s="1">
        <f t="shared" ca="1" si="35"/>
        <v>0.61491520208898931</v>
      </c>
      <c r="G514" s="1">
        <f t="shared" ca="1" si="35"/>
        <v>0.1891608695171505</v>
      </c>
      <c r="H514" s="1">
        <f t="shared" ca="1" si="35"/>
        <v>0.23883012671587955</v>
      </c>
      <c r="I514" s="1">
        <f t="shared" ca="1" si="35"/>
        <v>0.91033845498633181</v>
      </c>
      <c r="L514">
        <v>489</v>
      </c>
      <c r="M514">
        <f ca="1">IF(AND($D$4="Weekday",$B$7="morning"),VLOOKUP('Simulation Array'!$B514,'Probability Reference Tables '!$C$12:$K$21,2),IF(AND($D$4="Weekday",$B$7="afternoon"),VLOOKUP('Simulation Array'!$B514,'Probability Reference Tables '!$C$33:$K$42,2),"ERR"))</f>
        <v>3</v>
      </c>
      <c r="N514">
        <f ca="1">IF(AND($D$4="Weekday",$B$7="morning"),VLOOKUP('Simulation Array'!$B514,'Probability Reference Tables '!$C$12:$K$21,3),IF(AND($D$4="Weekday",$B$7="afternoon"),VLOOKUP('Simulation Array'!$B514,'Probability Reference Tables '!$C$33:$K$42,3),"ERR"))</f>
        <v>2</v>
      </c>
      <c r="O514">
        <f ca="1">IF(AND($D$4="Weekday",$B$7="morning"),VLOOKUP('Simulation Array'!$B514,'Probability Reference Tables '!$C$12:$K$21,4),IF(AND($D$4="Weekday",$B$7="afternoon"),VLOOKUP('Simulation Array'!$B514,'Probability Reference Tables '!$C$33:$K$42,4),"ERR"))</f>
        <v>4</v>
      </c>
      <c r="P514">
        <f ca="1">IF(AND($D$4="Weekday",$B$7="morning"),VLOOKUP('Simulation Array'!$B514,'Probability Reference Tables '!$C$12:$K$21,5),IF(AND($D$4="Weekday",$B$7="afternoon"),VLOOKUP('Simulation Array'!$B514,'Probability Reference Tables '!$C$33:$K$42,5),"ERR"))</f>
        <v>2</v>
      </c>
      <c r="Q514">
        <f ca="1">IF(AND($D$4="Weekday",$B$7="morning"),VLOOKUP('Simulation Array'!$B514,'Probability Reference Tables '!$C$12:$K$21,6),IF(AND($D$4="Weekday",$B$7="afternoon"),VLOOKUP('Simulation Array'!$B514,'Probability Reference Tables '!$C$33:$K$42,6),"ERR"))</f>
        <v>2</v>
      </c>
      <c r="R514">
        <f ca="1">IF(AND($D$4="Weekday",$B$7="morning"),VLOOKUP('Simulation Array'!$B514,'Probability Reference Tables '!$C$12:$K$21,7),IF(AND($D$4="Weekday",$B$7="afternoon"),VLOOKUP('Simulation Array'!$B514,'Probability Reference Tables '!$C$33:$K$42,7),"ERR"))</f>
        <v>1</v>
      </c>
      <c r="S514">
        <f ca="1">IF(AND($D$4="Weekday",$B$7="morning"),VLOOKUP('Simulation Array'!$B514,'Probability Reference Tables '!$C$12:$K$21,8),IF(AND($D$4="Weekday",$B$7="afternoon"),VLOOKUP('Simulation Array'!$B514,'Probability Reference Tables '!$C$33:$K$42,8),"ERR"))</f>
        <v>1</v>
      </c>
      <c r="T514">
        <f ca="1">IF(AND($D$4="Weekday",$B$7="morning"),VLOOKUP('Simulation Array'!$B514,'Probability Reference Tables '!$C$12:$K$21,9),IF(AND($D$4="Weekday",$B$7="afternoon"),VLOOKUP('Simulation Array'!$B514,'Probability Reference Tables '!$C$33:$K$42,9),"ERR"))</f>
        <v>8</v>
      </c>
    </row>
    <row r="515" spans="1:20" x14ac:dyDescent="0.2">
      <c r="A515">
        <v>490</v>
      </c>
      <c r="B515" s="1">
        <f t="shared" ca="1" si="35"/>
        <v>0.64889040346167359</v>
      </c>
      <c r="C515" s="1">
        <f t="shared" ca="1" si="35"/>
        <v>0.32247999954150786</v>
      </c>
      <c r="D515" s="1">
        <f t="shared" ca="1" si="35"/>
        <v>0.44022607803909686</v>
      </c>
      <c r="E515" s="1">
        <f t="shared" ca="1" si="35"/>
        <v>0.8238695647530424</v>
      </c>
      <c r="F515" s="1">
        <f t="shared" ca="1" si="35"/>
        <v>0.29275772787550403</v>
      </c>
      <c r="G515" s="1">
        <f t="shared" ca="1" si="35"/>
        <v>0.41863153233198791</v>
      </c>
      <c r="H515" s="1">
        <f t="shared" ca="1" si="35"/>
        <v>0.46162709946624714</v>
      </c>
      <c r="I515" s="1">
        <f t="shared" ca="1" si="35"/>
        <v>6.7779266565310414E-2</v>
      </c>
      <c r="L515">
        <v>490</v>
      </c>
      <c r="M515">
        <f ca="1">IF(AND($D$4="Weekday",$B$7="morning"),VLOOKUP('Simulation Array'!$B515,'Probability Reference Tables '!$C$12:$K$21,2),IF(AND($D$4="Weekday",$B$7="afternoon"),VLOOKUP('Simulation Array'!$B515,'Probability Reference Tables '!$C$33:$K$42,2),"ERR"))</f>
        <v>2</v>
      </c>
      <c r="N515">
        <f ca="1">IF(AND($D$4="Weekday",$B$7="morning"),VLOOKUP('Simulation Array'!$B515,'Probability Reference Tables '!$C$12:$K$21,3),IF(AND($D$4="Weekday",$B$7="afternoon"),VLOOKUP('Simulation Array'!$B515,'Probability Reference Tables '!$C$33:$K$42,3),"ERR"))</f>
        <v>1</v>
      </c>
      <c r="O515">
        <f ca="1">IF(AND($D$4="Weekday",$B$7="morning"),VLOOKUP('Simulation Array'!$B515,'Probability Reference Tables '!$C$12:$K$21,4),IF(AND($D$4="Weekday",$B$7="afternoon"),VLOOKUP('Simulation Array'!$B515,'Probability Reference Tables '!$C$33:$K$42,4),"ERR"))</f>
        <v>3</v>
      </c>
      <c r="P515">
        <f ca="1">IF(AND($D$4="Weekday",$B$7="morning"),VLOOKUP('Simulation Array'!$B515,'Probability Reference Tables '!$C$12:$K$21,5),IF(AND($D$4="Weekday",$B$7="afternoon"),VLOOKUP('Simulation Array'!$B515,'Probability Reference Tables '!$C$33:$K$42,5),"ERR"))</f>
        <v>2</v>
      </c>
      <c r="Q515">
        <f ca="1">IF(AND($D$4="Weekday",$B$7="morning"),VLOOKUP('Simulation Array'!$B515,'Probability Reference Tables '!$C$12:$K$21,6),IF(AND($D$4="Weekday",$B$7="afternoon"),VLOOKUP('Simulation Array'!$B515,'Probability Reference Tables '!$C$33:$K$42,6),"ERR"))</f>
        <v>2</v>
      </c>
      <c r="R515">
        <f ca="1">IF(AND($D$4="Weekday",$B$7="morning"),VLOOKUP('Simulation Array'!$B515,'Probability Reference Tables '!$C$12:$K$21,7),IF(AND($D$4="Weekday",$B$7="afternoon"),VLOOKUP('Simulation Array'!$B515,'Probability Reference Tables '!$C$33:$K$42,7),"ERR"))</f>
        <v>1</v>
      </c>
      <c r="S515">
        <f ca="1">IF(AND($D$4="Weekday",$B$7="morning"),VLOOKUP('Simulation Array'!$B515,'Probability Reference Tables '!$C$12:$K$21,8),IF(AND($D$4="Weekday",$B$7="afternoon"),VLOOKUP('Simulation Array'!$B515,'Probability Reference Tables '!$C$33:$K$42,8),"ERR"))</f>
        <v>1</v>
      </c>
      <c r="T515">
        <f ca="1">IF(AND($D$4="Weekday",$B$7="morning"),VLOOKUP('Simulation Array'!$B515,'Probability Reference Tables '!$C$12:$K$21,9),IF(AND($D$4="Weekday",$B$7="afternoon"),VLOOKUP('Simulation Array'!$B515,'Probability Reference Tables '!$C$33:$K$42,9),"ERR"))</f>
        <v>6</v>
      </c>
    </row>
    <row r="516" spans="1:20" x14ac:dyDescent="0.2">
      <c r="A516">
        <v>491</v>
      </c>
      <c r="B516" s="1">
        <f t="shared" ca="1" si="35"/>
        <v>0.34376774501121776</v>
      </c>
      <c r="C516" s="1">
        <f t="shared" ca="1" si="35"/>
        <v>0.48378373861725266</v>
      </c>
      <c r="D516" s="1">
        <f t="shared" ca="1" si="35"/>
        <v>0.76616523325588226</v>
      </c>
      <c r="E516" s="1">
        <f t="shared" ca="1" si="35"/>
        <v>0.3926790072270897</v>
      </c>
      <c r="F516" s="1">
        <f t="shared" ca="1" si="35"/>
        <v>0.14931058843826273</v>
      </c>
      <c r="G516" s="1">
        <f t="shared" ca="1" si="35"/>
        <v>0.33275535908638121</v>
      </c>
      <c r="H516" s="1">
        <f t="shared" ca="1" si="35"/>
        <v>8.8015091896410325E-2</v>
      </c>
      <c r="I516" s="1">
        <f t="shared" ca="1" si="35"/>
        <v>0.85310482589719794</v>
      </c>
      <c r="L516">
        <v>491</v>
      </c>
      <c r="M516">
        <f ca="1">IF(AND($D$4="Weekday",$B$7="morning"),VLOOKUP('Simulation Array'!$B516,'Probability Reference Tables '!$C$12:$K$21,2),IF(AND($D$4="Weekday",$B$7="afternoon"),VLOOKUP('Simulation Array'!$B516,'Probability Reference Tables '!$C$33:$K$42,2),"ERR"))</f>
        <v>1</v>
      </c>
      <c r="N516">
        <f ca="1">IF(AND($D$4="Weekday",$B$7="morning"),VLOOKUP('Simulation Array'!$B516,'Probability Reference Tables '!$C$12:$K$21,3),IF(AND($D$4="Weekday",$B$7="afternoon"),VLOOKUP('Simulation Array'!$B516,'Probability Reference Tables '!$C$33:$K$42,3),"ERR"))</f>
        <v>1</v>
      </c>
      <c r="O516">
        <f ca="1">IF(AND($D$4="Weekday",$B$7="morning"),VLOOKUP('Simulation Array'!$B516,'Probability Reference Tables '!$C$12:$K$21,4),IF(AND($D$4="Weekday",$B$7="afternoon"),VLOOKUP('Simulation Array'!$B516,'Probability Reference Tables '!$C$33:$K$42,4),"ERR"))</f>
        <v>2</v>
      </c>
      <c r="P516">
        <f ca="1">IF(AND($D$4="Weekday",$B$7="morning"),VLOOKUP('Simulation Array'!$B516,'Probability Reference Tables '!$C$12:$K$21,5),IF(AND($D$4="Weekday",$B$7="afternoon"),VLOOKUP('Simulation Array'!$B516,'Probability Reference Tables '!$C$33:$K$42,5),"ERR"))</f>
        <v>1</v>
      </c>
      <c r="Q516">
        <f ca="1">IF(AND($D$4="Weekday",$B$7="morning"),VLOOKUP('Simulation Array'!$B516,'Probability Reference Tables '!$C$12:$K$21,6),IF(AND($D$4="Weekday",$B$7="afternoon"),VLOOKUP('Simulation Array'!$B516,'Probability Reference Tables '!$C$33:$K$42,6),"ERR"))</f>
        <v>1</v>
      </c>
      <c r="R516">
        <f ca="1">IF(AND($D$4="Weekday",$B$7="morning"),VLOOKUP('Simulation Array'!$B516,'Probability Reference Tables '!$C$12:$K$21,7),IF(AND($D$4="Weekday",$B$7="afternoon"),VLOOKUP('Simulation Array'!$B516,'Probability Reference Tables '!$C$33:$K$42,7),"ERR"))</f>
        <v>1</v>
      </c>
      <c r="S516">
        <f ca="1">IF(AND($D$4="Weekday",$B$7="morning"),VLOOKUP('Simulation Array'!$B516,'Probability Reference Tables '!$C$12:$K$21,8),IF(AND($D$4="Weekday",$B$7="afternoon"),VLOOKUP('Simulation Array'!$B516,'Probability Reference Tables '!$C$33:$K$42,8),"ERR"))</f>
        <v>1</v>
      </c>
      <c r="T516">
        <f ca="1">IF(AND($D$4="Weekday",$B$7="morning"),VLOOKUP('Simulation Array'!$B516,'Probability Reference Tables '!$C$12:$K$21,9),IF(AND($D$4="Weekday",$B$7="afternoon"),VLOOKUP('Simulation Array'!$B516,'Probability Reference Tables '!$C$33:$K$42,9),"ERR"))</f>
        <v>2</v>
      </c>
    </row>
    <row r="517" spans="1:20" x14ac:dyDescent="0.2">
      <c r="A517">
        <v>492</v>
      </c>
      <c r="B517" s="1">
        <f t="shared" ca="1" si="35"/>
        <v>0.11311762201093489</v>
      </c>
      <c r="C517" s="1">
        <f t="shared" ca="1" si="35"/>
        <v>0.18471634443028051</v>
      </c>
      <c r="D517" s="1">
        <f t="shared" ca="1" si="35"/>
        <v>0.30875777830149609</v>
      </c>
      <c r="E517" s="1">
        <f t="shared" ca="1" si="35"/>
        <v>0.58474102121220906</v>
      </c>
      <c r="F517" s="1">
        <f t="shared" ca="1" si="35"/>
        <v>0.5610310133613976</v>
      </c>
      <c r="G517" s="1">
        <f t="shared" ca="1" si="35"/>
        <v>3.603612507345122E-2</v>
      </c>
      <c r="H517" s="1">
        <f t="shared" ca="1" si="35"/>
        <v>2.0770488531990039E-2</v>
      </c>
      <c r="I517" s="1">
        <f t="shared" ca="1" si="35"/>
        <v>0.38060089724137391</v>
      </c>
      <c r="L517">
        <v>492</v>
      </c>
      <c r="M517">
        <f ca="1">IF(AND($D$4="Weekday",$B$7="morning"),VLOOKUP('Simulation Array'!$B517,'Probability Reference Tables '!$C$12:$K$21,2),IF(AND($D$4="Weekday",$B$7="afternoon"),VLOOKUP('Simulation Array'!$B517,'Probability Reference Tables '!$C$33:$K$42,2),"ERR"))</f>
        <v>1</v>
      </c>
      <c r="N517">
        <f ca="1">IF(AND($D$4="Weekday",$B$7="morning"),VLOOKUP('Simulation Array'!$B517,'Probability Reference Tables '!$C$12:$K$21,3),IF(AND($D$4="Weekday",$B$7="afternoon"),VLOOKUP('Simulation Array'!$B517,'Probability Reference Tables '!$C$33:$K$42,3),"ERR"))</f>
        <v>1</v>
      </c>
      <c r="O517">
        <f ca="1">IF(AND($D$4="Weekday",$B$7="morning"),VLOOKUP('Simulation Array'!$B517,'Probability Reference Tables '!$C$12:$K$21,4),IF(AND($D$4="Weekday",$B$7="afternoon"),VLOOKUP('Simulation Array'!$B517,'Probability Reference Tables '!$C$33:$K$42,4),"ERR"))</f>
        <v>1</v>
      </c>
      <c r="P517">
        <f ca="1">IF(AND($D$4="Weekday",$B$7="morning"),VLOOKUP('Simulation Array'!$B517,'Probability Reference Tables '!$C$12:$K$21,5),IF(AND($D$4="Weekday",$B$7="afternoon"),VLOOKUP('Simulation Array'!$B517,'Probability Reference Tables '!$C$33:$K$42,5),"ERR"))</f>
        <v>1</v>
      </c>
      <c r="Q517">
        <f ca="1">IF(AND($D$4="Weekday",$B$7="morning"),VLOOKUP('Simulation Array'!$B517,'Probability Reference Tables '!$C$12:$K$21,6),IF(AND($D$4="Weekday",$B$7="afternoon"),VLOOKUP('Simulation Array'!$B517,'Probability Reference Tables '!$C$33:$K$42,6),"ERR"))</f>
        <v>1</v>
      </c>
      <c r="R517">
        <f ca="1">IF(AND($D$4="Weekday",$B$7="morning"),VLOOKUP('Simulation Array'!$B517,'Probability Reference Tables '!$C$12:$K$21,7),IF(AND($D$4="Weekday",$B$7="afternoon"),VLOOKUP('Simulation Array'!$B517,'Probability Reference Tables '!$C$33:$K$42,7),"ERR"))</f>
        <v>1</v>
      </c>
      <c r="S517">
        <f ca="1">IF(AND($D$4="Weekday",$B$7="morning"),VLOOKUP('Simulation Array'!$B517,'Probability Reference Tables '!$C$12:$K$21,8),IF(AND($D$4="Weekday",$B$7="afternoon"),VLOOKUP('Simulation Array'!$B517,'Probability Reference Tables '!$C$33:$K$42,8),"ERR"))</f>
        <v>1</v>
      </c>
      <c r="T517">
        <f ca="1">IF(AND($D$4="Weekday",$B$7="morning"),VLOOKUP('Simulation Array'!$B517,'Probability Reference Tables '!$C$12:$K$21,9),IF(AND($D$4="Weekday",$B$7="afternoon"),VLOOKUP('Simulation Array'!$B517,'Probability Reference Tables '!$C$33:$K$42,9),"ERR"))</f>
        <v>0</v>
      </c>
    </row>
    <row r="518" spans="1:20" x14ac:dyDescent="0.2">
      <c r="A518">
        <v>493</v>
      </c>
      <c r="B518" s="1">
        <f t="shared" ca="1" si="35"/>
        <v>0.9012988709874673</v>
      </c>
      <c r="C518" s="1">
        <f t="shared" ca="1" si="35"/>
        <v>6.2167661267236163E-3</v>
      </c>
      <c r="D518" s="1">
        <f t="shared" ca="1" si="35"/>
        <v>0.65022067979446918</v>
      </c>
      <c r="E518" s="1">
        <f t="shared" ca="1" si="35"/>
        <v>0.51312127330647839</v>
      </c>
      <c r="F518" s="1">
        <f t="shared" ca="1" si="35"/>
        <v>0.47599063070656622</v>
      </c>
      <c r="G518" s="1">
        <f t="shared" ca="1" si="35"/>
        <v>0.18379383132215654</v>
      </c>
      <c r="H518" s="1">
        <f t="shared" ca="1" si="35"/>
        <v>0.92063105207582119</v>
      </c>
      <c r="I518" s="1">
        <f t="shared" ca="1" si="35"/>
        <v>0.49286876684418957</v>
      </c>
      <c r="L518">
        <v>493</v>
      </c>
      <c r="M518">
        <f ca="1">IF(AND($D$4="Weekday",$B$7="morning"),VLOOKUP('Simulation Array'!$B518,'Probability Reference Tables '!$C$12:$K$21,2),IF(AND($D$4="Weekday",$B$7="afternoon"),VLOOKUP('Simulation Array'!$B518,'Probability Reference Tables '!$C$33:$K$42,2),"ERR"))</f>
        <v>4</v>
      </c>
      <c r="N518">
        <f ca="1">IF(AND($D$4="Weekday",$B$7="morning"),VLOOKUP('Simulation Array'!$B518,'Probability Reference Tables '!$C$12:$K$21,3),IF(AND($D$4="Weekday",$B$7="afternoon"),VLOOKUP('Simulation Array'!$B518,'Probability Reference Tables '!$C$33:$K$42,3),"ERR"))</f>
        <v>2</v>
      </c>
      <c r="O518">
        <f ca="1">IF(AND($D$4="Weekday",$B$7="morning"),VLOOKUP('Simulation Array'!$B518,'Probability Reference Tables '!$C$12:$K$21,4),IF(AND($D$4="Weekday",$B$7="afternoon"),VLOOKUP('Simulation Array'!$B518,'Probability Reference Tables '!$C$33:$K$42,4),"ERR"))</f>
        <v>6</v>
      </c>
      <c r="P518">
        <f ca="1">IF(AND($D$4="Weekday",$B$7="morning"),VLOOKUP('Simulation Array'!$B518,'Probability Reference Tables '!$C$12:$K$21,5),IF(AND($D$4="Weekday",$B$7="afternoon"),VLOOKUP('Simulation Array'!$B518,'Probability Reference Tables '!$C$33:$K$42,5),"ERR"))</f>
        <v>4</v>
      </c>
      <c r="Q518">
        <f ca="1">IF(AND($D$4="Weekday",$B$7="morning"),VLOOKUP('Simulation Array'!$B518,'Probability Reference Tables '!$C$12:$K$21,6),IF(AND($D$4="Weekday",$B$7="afternoon"),VLOOKUP('Simulation Array'!$B518,'Probability Reference Tables '!$C$33:$K$42,6),"ERR"))</f>
        <v>3</v>
      </c>
      <c r="R518">
        <f ca="1">IF(AND($D$4="Weekday",$B$7="morning"),VLOOKUP('Simulation Array'!$B518,'Probability Reference Tables '!$C$12:$K$21,7),IF(AND($D$4="Weekday",$B$7="afternoon"),VLOOKUP('Simulation Array'!$B518,'Probability Reference Tables '!$C$33:$K$42,7),"ERR"))</f>
        <v>2</v>
      </c>
      <c r="S518">
        <f ca="1">IF(AND($D$4="Weekday",$B$7="morning"),VLOOKUP('Simulation Array'!$B518,'Probability Reference Tables '!$C$12:$K$21,8),IF(AND($D$4="Weekday",$B$7="afternoon"),VLOOKUP('Simulation Array'!$B518,'Probability Reference Tables '!$C$33:$K$42,8),"ERR"))</f>
        <v>1</v>
      </c>
      <c r="T518">
        <f ca="1">IF(AND($D$4="Weekday",$B$7="morning"),VLOOKUP('Simulation Array'!$B518,'Probability Reference Tables '!$C$12:$K$21,9),IF(AND($D$4="Weekday",$B$7="afternoon"),VLOOKUP('Simulation Array'!$B518,'Probability Reference Tables '!$C$33:$K$42,9),"ERR"))</f>
        <v>11</v>
      </c>
    </row>
    <row r="519" spans="1:20" x14ac:dyDescent="0.2">
      <c r="A519">
        <v>494</v>
      </c>
      <c r="B519" s="1">
        <f t="shared" ca="1" si="35"/>
        <v>0.16969029611163</v>
      </c>
      <c r="C519" s="1">
        <f t="shared" ca="1" si="35"/>
        <v>0.86703036923017685</v>
      </c>
      <c r="D519" s="1">
        <f t="shared" ca="1" si="35"/>
        <v>0.5419024746702934</v>
      </c>
      <c r="E519" s="1">
        <f t="shared" ca="1" si="35"/>
        <v>0.56652996325481031</v>
      </c>
      <c r="F519" s="1">
        <f t="shared" ca="1" si="35"/>
        <v>0.64986685022035307</v>
      </c>
      <c r="G519" s="1">
        <f t="shared" ca="1" si="35"/>
        <v>0.62249312107382193</v>
      </c>
      <c r="H519" s="1">
        <f t="shared" ca="1" si="35"/>
        <v>0.62368214656466869</v>
      </c>
      <c r="I519" s="1">
        <f t="shared" ca="1" si="35"/>
        <v>0.2259648175580482</v>
      </c>
      <c r="L519">
        <v>494</v>
      </c>
      <c r="M519">
        <f ca="1">IF(AND($D$4="Weekday",$B$7="morning"),VLOOKUP('Simulation Array'!$B519,'Probability Reference Tables '!$C$12:$K$21,2),IF(AND($D$4="Weekday",$B$7="afternoon"),VLOOKUP('Simulation Array'!$B519,'Probability Reference Tables '!$C$33:$K$42,2),"ERR"))</f>
        <v>1</v>
      </c>
      <c r="N519">
        <f ca="1">IF(AND($D$4="Weekday",$B$7="morning"),VLOOKUP('Simulation Array'!$B519,'Probability Reference Tables '!$C$12:$K$21,3),IF(AND($D$4="Weekday",$B$7="afternoon"),VLOOKUP('Simulation Array'!$B519,'Probability Reference Tables '!$C$33:$K$42,3),"ERR"))</f>
        <v>1</v>
      </c>
      <c r="O519">
        <f ca="1">IF(AND($D$4="Weekday",$B$7="morning"),VLOOKUP('Simulation Array'!$B519,'Probability Reference Tables '!$C$12:$K$21,4),IF(AND($D$4="Weekday",$B$7="afternoon"),VLOOKUP('Simulation Array'!$B519,'Probability Reference Tables '!$C$33:$K$42,4),"ERR"))</f>
        <v>1</v>
      </c>
      <c r="P519">
        <f ca="1">IF(AND($D$4="Weekday",$B$7="morning"),VLOOKUP('Simulation Array'!$B519,'Probability Reference Tables '!$C$12:$K$21,5),IF(AND($D$4="Weekday",$B$7="afternoon"),VLOOKUP('Simulation Array'!$B519,'Probability Reference Tables '!$C$33:$K$42,5),"ERR"))</f>
        <v>1</v>
      </c>
      <c r="Q519">
        <f ca="1">IF(AND($D$4="Weekday",$B$7="morning"),VLOOKUP('Simulation Array'!$B519,'Probability Reference Tables '!$C$12:$K$21,6),IF(AND($D$4="Weekday",$B$7="afternoon"),VLOOKUP('Simulation Array'!$B519,'Probability Reference Tables '!$C$33:$K$42,6),"ERR"))</f>
        <v>1</v>
      </c>
      <c r="R519">
        <f ca="1">IF(AND($D$4="Weekday",$B$7="morning"),VLOOKUP('Simulation Array'!$B519,'Probability Reference Tables '!$C$12:$K$21,7),IF(AND($D$4="Weekday",$B$7="afternoon"),VLOOKUP('Simulation Array'!$B519,'Probability Reference Tables '!$C$33:$K$42,7),"ERR"))</f>
        <v>1</v>
      </c>
      <c r="S519">
        <f ca="1">IF(AND($D$4="Weekday",$B$7="morning"),VLOOKUP('Simulation Array'!$B519,'Probability Reference Tables '!$C$12:$K$21,8),IF(AND($D$4="Weekday",$B$7="afternoon"),VLOOKUP('Simulation Array'!$B519,'Probability Reference Tables '!$C$33:$K$42,8),"ERR"))</f>
        <v>1</v>
      </c>
      <c r="T519">
        <f ca="1">IF(AND($D$4="Weekday",$B$7="morning"),VLOOKUP('Simulation Array'!$B519,'Probability Reference Tables '!$C$12:$K$21,9),IF(AND($D$4="Weekday",$B$7="afternoon"),VLOOKUP('Simulation Array'!$B519,'Probability Reference Tables '!$C$33:$K$42,9),"ERR"))</f>
        <v>1</v>
      </c>
    </row>
    <row r="520" spans="1:20" x14ac:dyDescent="0.2">
      <c r="A520">
        <v>495</v>
      </c>
      <c r="B520" s="1">
        <f t="shared" ca="1" si="35"/>
        <v>0.11461260132857609</v>
      </c>
      <c r="C520" s="1">
        <f t="shared" ca="1" si="35"/>
        <v>0.38004660540565227</v>
      </c>
      <c r="D520" s="1">
        <f t="shared" ca="1" si="35"/>
        <v>0.57956723913470221</v>
      </c>
      <c r="E520" s="1">
        <f t="shared" ca="1" si="35"/>
        <v>0.73149988422734025</v>
      </c>
      <c r="F520" s="1">
        <f t="shared" ca="1" si="35"/>
        <v>0.13236751448136452</v>
      </c>
      <c r="G520" s="1">
        <f t="shared" ca="1" si="35"/>
        <v>0.39824174306812299</v>
      </c>
      <c r="H520" s="1">
        <f t="shared" ca="1" si="35"/>
        <v>4.2252695644415361E-2</v>
      </c>
      <c r="I520" s="1">
        <f t="shared" ca="1" si="35"/>
        <v>0.92593063516918817</v>
      </c>
      <c r="L520">
        <v>495</v>
      </c>
      <c r="M520">
        <f ca="1">IF(AND($D$4="Weekday",$B$7="morning"),VLOOKUP('Simulation Array'!$B520,'Probability Reference Tables '!$C$12:$K$21,2),IF(AND($D$4="Weekday",$B$7="afternoon"),VLOOKUP('Simulation Array'!$B520,'Probability Reference Tables '!$C$33:$K$42,2),"ERR"))</f>
        <v>1</v>
      </c>
      <c r="N520">
        <f ca="1">IF(AND($D$4="Weekday",$B$7="morning"),VLOOKUP('Simulation Array'!$B520,'Probability Reference Tables '!$C$12:$K$21,3),IF(AND($D$4="Weekday",$B$7="afternoon"),VLOOKUP('Simulation Array'!$B520,'Probability Reference Tables '!$C$33:$K$42,3),"ERR"))</f>
        <v>1</v>
      </c>
      <c r="O520">
        <f ca="1">IF(AND($D$4="Weekday",$B$7="morning"),VLOOKUP('Simulation Array'!$B520,'Probability Reference Tables '!$C$12:$K$21,4),IF(AND($D$4="Weekday",$B$7="afternoon"),VLOOKUP('Simulation Array'!$B520,'Probability Reference Tables '!$C$33:$K$42,4),"ERR"))</f>
        <v>1</v>
      </c>
      <c r="P520">
        <f ca="1">IF(AND($D$4="Weekday",$B$7="morning"),VLOOKUP('Simulation Array'!$B520,'Probability Reference Tables '!$C$12:$K$21,5),IF(AND($D$4="Weekday",$B$7="afternoon"),VLOOKUP('Simulation Array'!$B520,'Probability Reference Tables '!$C$33:$K$42,5),"ERR"))</f>
        <v>1</v>
      </c>
      <c r="Q520">
        <f ca="1">IF(AND($D$4="Weekday",$B$7="morning"),VLOOKUP('Simulation Array'!$B520,'Probability Reference Tables '!$C$12:$K$21,6),IF(AND($D$4="Weekday",$B$7="afternoon"),VLOOKUP('Simulation Array'!$B520,'Probability Reference Tables '!$C$33:$K$42,6),"ERR"))</f>
        <v>1</v>
      </c>
      <c r="R520">
        <f ca="1">IF(AND($D$4="Weekday",$B$7="morning"),VLOOKUP('Simulation Array'!$B520,'Probability Reference Tables '!$C$12:$K$21,7),IF(AND($D$4="Weekday",$B$7="afternoon"),VLOOKUP('Simulation Array'!$B520,'Probability Reference Tables '!$C$33:$K$42,7),"ERR"))</f>
        <v>1</v>
      </c>
      <c r="S520">
        <f ca="1">IF(AND($D$4="Weekday",$B$7="morning"),VLOOKUP('Simulation Array'!$B520,'Probability Reference Tables '!$C$12:$K$21,8),IF(AND($D$4="Weekday",$B$7="afternoon"),VLOOKUP('Simulation Array'!$B520,'Probability Reference Tables '!$C$33:$K$42,8),"ERR"))</f>
        <v>1</v>
      </c>
      <c r="T520">
        <f ca="1">IF(AND($D$4="Weekday",$B$7="morning"),VLOOKUP('Simulation Array'!$B520,'Probability Reference Tables '!$C$12:$K$21,9),IF(AND($D$4="Weekday",$B$7="afternoon"),VLOOKUP('Simulation Array'!$B520,'Probability Reference Tables '!$C$33:$K$42,9),"ERR"))</f>
        <v>0</v>
      </c>
    </row>
    <row r="521" spans="1:20" x14ac:dyDescent="0.2">
      <c r="A521">
        <v>496</v>
      </c>
      <c r="B521" s="1">
        <f t="shared" ca="1" si="35"/>
        <v>0.36404350873874236</v>
      </c>
      <c r="C521" s="1">
        <f t="shared" ca="1" si="35"/>
        <v>0.65725103114487193</v>
      </c>
      <c r="D521" s="1">
        <f t="shared" ca="1" si="35"/>
        <v>0.58726049976373307</v>
      </c>
      <c r="E521" s="1">
        <f t="shared" ca="1" si="35"/>
        <v>0.51314358267521598</v>
      </c>
      <c r="F521" s="1">
        <f t="shared" ca="1" si="35"/>
        <v>0.22728406566522008</v>
      </c>
      <c r="G521" s="1">
        <f t="shared" ca="1" si="35"/>
        <v>0.95230659761589309</v>
      </c>
      <c r="H521" s="1">
        <f t="shared" ca="1" si="35"/>
        <v>0.54882128546583875</v>
      </c>
      <c r="I521" s="1">
        <f t="shared" ca="1" si="35"/>
        <v>0.10822953155439619</v>
      </c>
      <c r="L521">
        <v>496</v>
      </c>
      <c r="M521">
        <f ca="1">IF(AND($D$4="Weekday",$B$7="morning"),VLOOKUP('Simulation Array'!$B521,'Probability Reference Tables '!$C$12:$K$21,2),IF(AND($D$4="Weekday",$B$7="afternoon"),VLOOKUP('Simulation Array'!$B521,'Probability Reference Tables '!$C$33:$K$42,2),"ERR"))</f>
        <v>1</v>
      </c>
      <c r="N521">
        <f ca="1">IF(AND($D$4="Weekday",$B$7="morning"),VLOOKUP('Simulation Array'!$B521,'Probability Reference Tables '!$C$12:$K$21,3),IF(AND($D$4="Weekday",$B$7="afternoon"),VLOOKUP('Simulation Array'!$B521,'Probability Reference Tables '!$C$33:$K$42,3),"ERR"))</f>
        <v>1</v>
      </c>
      <c r="O521">
        <f ca="1">IF(AND($D$4="Weekday",$B$7="morning"),VLOOKUP('Simulation Array'!$B521,'Probability Reference Tables '!$C$12:$K$21,4),IF(AND($D$4="Weekday",$B$7="afternoon"),VLOOKUP('Simulation Array'!$B521,'Probability Reference Tables '!$C$33:$K$42,4),"ERR"))</f>
        <v>2</v>
      </c>
      <c r="P521">
        <f ca="1">IF(AND($D$4="Weekday",$B$7="morning"),VLOOKUP('Simulation Array'!$B521,'Probability Reference Tables '!$C$12:$K$21,5),IF(AND($D$4="Weekday",$B$7="afternoon"),VLOOKUP('Simulation Array'!$B521,'Probability Reference Tables '!$C$33:$K$42,5),"ERR"))</f>
        <v>1</v>
      </c>
      <c r="Q521">
        <f ca="1">IF(AND($D$4="Weekday",$B$7="morning"),VLOOKUP('Simulation Array'!$B521,'Probability Reference Tables '!$C$12:$K$21,6),IF(AND($D$4="Weekday",$B$7="afternoon"),VLOOKUP('Simulation Array'!$B521,'Probability Reference Tables '!$C$33:$K$42,6),"ERR"))</f>
        <v>1</v>
      </c>
      <c r="R521">
        <f ca="1">IF(AND($D$4="Weekday",$B$7="morning"),VLOOKUP('Simulation Array'!$B521,'Probability Reference Tables '!$C$12:$K$21,7),IF(AND($D$4="Weekday",$B$7="afternoon"),VLOOKUP('Simulation Array'!$B521,'Probability Reference Tables '!$C$33:$K$42,7),"ERR"))</f>
        <v>1</v>
      </c>
      <c r="S521">
        <f ca="1">IF(AND($D$4="Weekday",$B$7="morning"),VLOOKUP('Simulation Array'!$B521,'Probability Reference Tables '!$C$12:$K$21,8),IF(AND($D$4="Weekday",$B$7="afternoon"),VLOOKUP('Simulation Array'!$B521,'Probability Reference Tables '!$C$33:$K$42,8),"ERR"))</f>
        <v>1</v>
      </c>
      <c r="T521">
        <f ca="1">IF(AND($D$4="Weekday",$B$7="morning"),VLOOKUP('Simulation Array'!$B521,'Probability Reference Tables '!$C$12:$K$21,9),IF(AND($D$4="Weekday",$B$7="afternoon"),VLOOKUP('Simulation Array'!$B521,'Probability Reference Tables '!$C$33:$K$42,9),"ERR"))</f>
        <v>3</v>
      </c>
    </row>
    <row r="522" spans="1:20" x14ac:dyDescent="0.2">
      <c r="A522">
        <v>497</v>
      </c>
      <c r="B522" s="1">
        <f t="shared" ca="1" si="35"/>
        <v>0.28180073174601439</v>
      </c>
      <c r="C522" s="1">
        <f t="shared" ca="1" si="35"/>
        <v>3.5987442119875368E-2</v>
      </c>
      <c r="D522" s="1">
        <f t="shared" ca="1" si="35"/>
        <v>0.1394072761621622</v>
      </c>
      <c r="E522" s="1">
        <f t="shared" ca="1" si="35"/>
        <v>0.92726220679259264</v>
      </c>
      <c r="F522" s="1">
        <f t="shared" ca="1" si="35"/>
        <v>0.79657477447373726</v>
      </c>
      <c r="G522" s="1">
        <f t="shared" ca="1" si="35"/>
        <v>0.42330455349336515</v>
      </c>
      <c r="H522" s="1">
        <f t="shared" ca="1" si="35"/>
        <v>0.93621825414402815</v>
      </c>
      <c r="I522" s="1">
        <f t="shared" ca="1" si="35"/>
        <v>0.34964229616750175</v>
      </c>
      <c r="L522">
        <v>497</v>
      </c>
      <c r="M522">
        <f ca="1">IF(AND($D$4="Weekday",$B$7="morning"),VLOOKUP('Simulation Array'!$B522,'Probability Reference Tables '!$C$12:$K$21,2),IF(AND($D$4="Weekday",$B$7="afternoon"),VLOOKUP('Simulation Array'!$B522,'Probability Reference Tables '!$C$33:$K$42,2),"ERR"))</f>
        <v>1</v>
      </c>
      <c r="N522">
        <f ca="1">IF(AND($D$4="Weekday",$B$7="morning"),VLOOKUP('Simulation Array'!$B522,'Probability Reference Tables '!$C$12:$K$21,3),IF(AND($D$4="Weekday",$B$7="afternoon"),VLOOKUP('Simulation Array'!$B522,'Probability Reference Tables '!$C$33:$K$42,3),"ERR"))</f>
        <v>1</v>
      </c>
      <c r="O522">
        <f ca="1">IF(AND($D$4="Weekday",$B$7="morning"),VLOOKUP('Simulation Array'!$B522,'Probability Reference Tables '!$C$12:$K$21,4),IF(AND($D$4="Weekday",$B$7="afternoon"),VLOOKUP('Simulation Array'!$B522,'Probability Reference Tables '!$C$33:$K$42,4),"ERR"))</f>
        <v>2</v>
      </c>
      <c r="P522">
        <f ca="1">IF(AND($D$4="Weekday",$B$7="morning"),VLOOKUP('Simulation Array'!$B522,'Probability Reference Tables '!$C$12:$K$21,5),IF(AND($D$4="Weekday",$B$7="afternoon"),VLOOKUP('Simulation Array'!$B522,'Probability Reference Tables '!$C$33:$K$42,5),"ERR"))</f>
        <v>1</v>
      </c>
      <c r="Q522">
        <f ca="1">IF(AND($D$4="Weekday",$B$7="morning"),VLOOKUP('Simulation Array'!$B522,'Probability Reference Tables '!$C$12:$K$21,6),IF(AND($D$4="Weekday",$B$7="afternoon"),VLOOKUP('Simulation Array'!$B522,'Probability Reference Tables '!$C$33:$K$42,6),"ERR"))</f>
        <v>1</v>
      </c>
      <c r="R522">
        <f ca="1">IF(AND($D$4="Weekday",$B$7="morning"),VLOOKUP('Simulation Array'!$B522,'Probability Reference Tables '!$C$12:$K$21,7),IF(AND($D$4="Weekday",$B$7="afternoon"),VLOOKUP('Simulation Array'!$B522,'Probability Reference Tables '!$C$33:$K$42,7),"ERR"))</f>
        <v>1</v>
      </c>
      <c r="S522">
        <f ca="1">IF(AND($D$4="Weekday",$B$7="morning"),VLOOKUP('Simulation Array'!$B522,'Probability Reference Tables '!$C$12:$K$21,8),IF(AND($D$4="Weekday",$B$7="afternoon"),VLOOKUP('Simulation Array'!$B522,'Probability Reference Tables '!$C$33:$K$42,8),"ERR"))</f>
        <v>1</v>
      </c>
      <c r="T522">
        <f ca="1">IF(AND($D$4="Weekday",$B$7="morning"),VLOOKUP('Simulation Array'!$B522,'Probability Reference Tables '!$C$12:$K$21,9),IF(AND($D$4="Weekday",$B$7="afternoon"),VLOOKUP('Simulation Array'!$B522,'Probability Reference Tables '!$C$33:$K$42,9),"ERR"))</f>
        <v>2</v>
      </c>
    </row>
    <row r="523" spans="1:20" x14ac:dyDescent="0.2">
      <c r="A523">
        <v>498</v>
      </c>
      <c r="B523" s="1">
        <f t="shared" ref="B523:I525" ca="1" si="36">RAND()</f>
        <v>0.40311271753949962</v>
      </c>
      <c r="C523" s="1">
        <f t="shared" ca="1" si="36"/>
        <v>0.68123785642295032</v>
      </c>
      <c r="D523" s="1">
        <f t="shared" ca="1" si="36"/>
        <v>0.39568126985312713</v>
      </c>
      <c r="E523" s="1">
        <f t="shared" ca="1" si="36"/>
        <v>0.37543007339867007</v>
      </c>
      <c r="F523" s="1">
        <f t="shared" ca="1" si="36"/>
        <v>0.33347891620203007</v>
      </c>
      <c r="G523" s="1">
        <f t="shared" ca="1" si="36"/>
        <v>0.10557332079556614</v>
      </c>
      <c r="H523" s="1">
        <f t="shared" ca="1" si="36"/>
        <v>0.60791245068808442</v>
      </c>
      <c r="I523" s="1">
        <f t="shared" ca="1" si="36"/>
        <v>0.5855434065052213</v>
      </c>
      <c r="L523">
        <v>498</v>
      </c>
      <c r="M523">
        <f ca="1">IF(AND($D$4="Weekday",$B$7="morning"),VLOOKUP('Simulation Array'!$B523,'Probability Reference Tables '!$C$12:$K$21,2),IF(AND($D$4="Weekday",$B$7="afternoon"),VLOOKUP('Simulation Array'!$B523,'Probability Reference Tables '!$C$33:$K$42,2),"ERR"))</f>
        <v>1</v>
      </c>
      <c r="N523">
        <f ca="1">IF(AND($D$4="Weekday",$B$7="morning"),VLOOKUP('Simulation Array'!$B523,'Probability Reference Tables '!$C$12:$K$21,3),IF(AND($D$4="Weekday",$B$7="afternoon"),VLOOKUP('Simulation Array'!$B523,'Probability Reference Tables '!$C$33:$K$42,3),"ERR"))</f>
        <v>1</v>
      </c>
      <c r="O523">
        <f ca="1">IF(AND($D$4="Weekday",$B$7="morning"),VLOOKUP('Simulation Array'!$B523,'Probability Reference Tables '!$C$12:$K$21,4),IF(AND($D$4="Weekday",$B$7="afternoon"),VLOOKUP('Simulation Array'!$B523,'Probability Reference Tables '!$C$33:$K$42,4),"ERR"))</f>
        <v>2</v>
      </c>
      <c r="P523">
        <f ca="1">IF(AND($D$4="Weekday",$B$7="morning"),VLOOKUP('Simulation Array'!$B523,'Probability Reference Tables '!$C$12:$K$21,5),IF(AND($D$4="Weekday",$B$7="afternoon"),VLOOKUP('Simulation Array'!$B523,'Probability Reference Tables '!$C$33:$K$42,5),"ERR"))</f>
        <v>1</v>
      </c>
      <c r="Q523">
        <f ca="1">IF(AND($D$4="Weekday",$B$7="morning"),VLOOKUP('Simulation Array'!$B523,'Probability Reference Tables '!$C$12:$K$21,6),IF(AND($D$4="Weekday",$B$7="afternoon"),VLOOKUP('Simulation Array'!$B523,'Probability Reference Tables '!$C$33:$K$42,6),"ERR"))</f>
        <v>1</v>
      </c>
      <c r="R523">
        <f ca="1">IF(AND($D$4="Weekday",$B$7="morning"),VLOOKUP('Simulation Array'!$B523,'Probability Reference Tables '!$C$12:$K$21,7),IF(AND($D$4="Weekday",$B$7="afternoon"),VLOOKUP('Simulation Array'!$B523,'Probability Reference Tables '!$C$33:$K$42,7),"ERR"))</f>
        <v>1</v>
      </c>
      <c r="S523">
        <f ca="1">IF(AND($D$4="Weekday",$B$7="morning"),VLOOKUP('Simulation Array'!$B523,'Probability Reference Tables '!$C$12:$K$21,8),IF(AND($D$4="Weekday",$B$7="afternoon"),VLOOKUP('Simulation Array'!$B523,'Probability Reference Tables '!$C$33:$K$42,8),"ERR"))</f>
        <v>1</v>
      </c>
      <c r="T523">
        <f ca="1">IF(AND($D$4="Weekday",$B$7="morning"),VLOOKUP('Simulation Array'!$B523,'Probability Reference Tables '!$C$12:$K$21,9),IF(AND($D$4="Weekday",$B$7="afternoon"),VLOOKUP('Simulation Array'!$B523,'Probability Reference Tables '!$C$33:$K$42,9),"ERR"))</f>
        <v>3</v>
      </c>
    </row>
    <row r="524" spans="1:20" x14ac:dyDescent="0.2">
      <c r="A524">
        <v>499</v>
      </c>
      <c r="B524" s="1">
        <f t="shared" ca="1" si="36"/>
        <v>5.2818643514326413E-2</v>
      </c>
      <c r="C524" s="1">
        <f t="shared" ca="1" si="36"/>
        <v>0.85050228274918438</v>
      </c>
      <c r="D524" s="1">
        <f t="shared" ca="1" si="36"/>
        <v>0.40064946260655732</v>
      </c>
      <c r="E524" s="1">
        <f t="shared" ca="1" si="36"/>
        <v>1.2781208870771388E-2</v>
      </c>
      <c r="F524" s="1">
        <f t="shared" ca="1" si="36"/>
        <v>0.64181263709036251</v>
      </c>
      <c r="G524" s="1">
        <f t="shared" ca="1" si="36"/>
        <v>0.81015416869189838</v>
      </c>
      <c r="H524" s="1">
        <f t="shared" ca="1" si="36"/>
        <v>0.59518366805795575</v>
      </c>
      <c r="I524" s="1">
        <f t="shared" ca="1" si="36"/>
        <v>0.95712377341979793</v>
      </c>
      <c r="L524">
        <v>499</v>
      </c>
      <c r="M524">
        <f ca="1">IF(AND($D$4="Weekday",$B$7="morning"),VLOOKUP('Simulation Array'!$B524,'Probability Reference Tables '!$C$12:$K$21,2),IF(AND($D$4="Weekday",$B$7="afternoon"),VLOOKUP('Simulation Array'!$B524,'Probability Reference Tables '!$C$33:$K$42,2),"ERR"))</f>
        <v>1</v>
      </c>
      <c r="N524">
        <f ca="1">IF(AND($D$4="Weekday",$B$7="morning"),VLOOKUP('Simulation Array'!$B524,'Probability Reference Tables '!$C$12:$K$21,3),IF(AND($D$4="Weekday",$B$7="afternoon"),VLOOKUP('Simulation Array'!$B524,'Probability Reference Tables '!$C$33:$K$42,3),"ERR"))</f>
        <v>1</v>
      </c>
      <c r="O524">
        <f ca="1">IF(AND($D$4="Weekday",$B$7="morning"),VLOOKUP('Simulation Array'!$B524,'Probability Reference Tables '!$C$12:$K$21,4),IF(AND($D$4="Weekday",$B$7="afternoon"),VLOOKUP('Simulation Array'!$B524,'Probability Reference Tables '!$C$33:$K$42,4),"ERR"))</f>
        <v>1</v>
      </c>
      <c r="P524">
        <f ca="1">IF(AND($D$4="Weekday",$B$7="morning"),VLOOKUP('Simulation Array'!$B524,'Probability Reference Tables '!$C$12:$K$21,5),IF(AND($D$4="Weekday",$B$7="afternoon"),VLOOKUP('Simulation Array'!$B524,'Probability Reference Tables '!$C$33:$K$42,5),"ERR"))</f>
        <v>1</v>
      </c>
      <c r="Q524">
        <f ca="1">IF(AND($D$4="Weekday",$B$7="morning"),VLOOKUP('Simulation Array'!$B524,'Probability Reference Tables '!$C$12:$K$21,6),IF(AND($D$4="Weekday",$B$7="afternoon"),VLOOKUP('Simulation Array'!$B524,'Probability Reference Tables '!$C$33:$K$42,6),"ERR"))</f>
        <v>1</v>
      </c>
      <c r="R524">
        <f ca="1">IF(AND($D$4="Weekday",$B$7="morning"),VLOOKUP('Simulation Array'!$B524,'Probability Reference Tables '!$C$12:$K$21,7),IF(AND($D$4="Weekday",$B$7="afternoon"),VLOOKUP('Simulation Array'!$B524,'Probability Reference Tables '!$C$33:$K$42,7),"ERR"))</f>
        <v>1</v>
      </c>
      <c r="S524">
        <f ca="1">IF(AND($D$4="Weekday",$B$7="morning"),VLOOKUP('Simulation Array'!$B524,'Probability Reference Tables '!$C$12:$K$21,8),IF(AND($D$4="Weekday",$B$7="afternoon"),VLOOKUP('Simulation Array'!$B524,'Probability Reference Tables '!$C$33:$K$42,8),"ERR"))</f>
        <v>1</v>
      </c>
      <c r="T524">
        <f ca="1">IF(AND($D$4="Weekday",$B$7="morning"),VLOOKUP('Simulation Array'!$B524,'Probability Reference Tables '!$C$12:$K$21,9),IF(AND($D$4="Weekday",$B$7="afternoon"),VLOOKUP('Simulation Array'!$B524,'Probability Reference Tables '!$C$33:$K$42,9),"ERR"))</f>
        <v>0</v>
      </c>
    </row>
    <row r="525" spans="1:20" x14ac:dyDescent="0.2">
      <c r="A525">
        <v>500</v>
      </c>
      <c r="B525" s="1">
        <f t="shared" ca="1" si="36"/>
        <v>0.23113420432853027</v>
      </c>
      <c r="C525" s="1">
        <f t="shared" ca="1" si="36"/>
        <v>0.86568103325837908</v>
      </c>
      <c r="D525" s="1">
        <f t="shared" ca="1" si="36"/>
        <v>0.24537262719122066</v>
      </c>
      <c r="E525" s="1">
        <f t="shared" ca="1" si="36"/>
        <v>4.3189068845020939E-3</v>
      </c>
      <c r="F525" s="1">
        <f t="shared" ca="1" si="36"/>
        <v>0.86808388834405159</v>
      </c>
      <c r="G525" s="1">
        <f t="shared" ca="1" si="36"/>
        <v>0.49488847760748156</v>
      </c>
      <c r="H525" s="1">
        <f t="shared" ca="1" si="36"/>
        <v>8.9722995958461116E-2</v>
      </c>
      <c r="I525" s="1">
        <f t="shared" ca="1" si="36"/>
        <v>0.16979291186494361</v>
      </c>
      <c r="L525">
        <v>500</v>
      </c>
      <c r="M525">
        <f ca="1">IF(AND($D$4="Weekday",$B$7="morning"),VLOOKUP('Simulation Array'!$B525,'Probability Reference Tables '!$C$12:$K$21,2),IF(AND($D$4="Weekday",$B$7="afternoon"),VLOOKUP('Simulation Array'!$B525,'Probability Reference Tables '!$C$33:$K$42,2),"ERR"))</f>
        <v>1</v>
      </c>
      <c r="N525">
        <f ca="1">IF(AND($D$4="Weekday",$B$7="morning"),VLOOKUP('Simulation Array'!$B525,'Probability Reference Tables '!$C$12:$K$21,3),IF(AND($D$4="Weekday",$B$7="afternoon"),VLOOKUP('Simulation Array'!$B525,'Probability Reference Tables '!$C$33:$K$42,3),"ERR"))</f>
        <v>1</v>
      </c>
      <c r="O525">
        <f ca="1">IF(AND($D$4="Weekday",$B$7="morning"),VLOOKUP('Simulation Array'!$B525,'Probability Reference Tables '!$C$12:$K$21,4),IF(AND($D$4="Weekday",$B$7="afternoon"),VLOOKUP('Simulation Array'!$B525,'Probability Reference Tables '!$C$33:$K$42,4),"ERR"))</f>
        <v>1</v>
      </c>
      <c r="P525">
        <f ca="1">IF(AND($D$4="Weekday",$B$7="morning"),VLOOKUP('Simulation Array'!$B525,'Probability Reference Tables '!$C$12:$K$21,5),IF(AND($D$4="Weekday",$B$7="afternoon"),VLOOKUP('Simulation Array'!$B525,'Probability Reference Tables '!$C$33:$K$42,5),"ERR"))</f>
        <v>1</v>
      </c>
      <c r="Q525">
        <f ca="1">IF(AND($D$4="Weekday",$B$7="morning"),VLOOKUP('Simulation Array'!$B525,'Probability Reference Tables '!$C$12:$K$21,6),IF(AND($D$4="Weekday",$B$7="afternoon"),VLOOKUP('Simulation Array'!$B525,'Probability Reference Tables '!$C$33:$K$42,6),"ERR"))</f>
        <v>1</v>
      </c>
      <c r="R525">
        <f ca="1">IF(AND($D$4="Weekday",$B$7="morning"),VLOOKUP('Simulation Array'!$B525,'Probability Reference Tables '!$C$12:$K$21,7),IF(AND($D$4="Weekday",$B$7="afternoon"),VLOOKUP('Simulation Array'!$B525,'Probability Reference Tables '!$C$33:$K$42,7),"ERR"))</f>
        <v>1</v>
      </c>
      <c r="S525">
        <f ca="1">IF(AND($D$4="Weekday",$B$7="morning"),VLOOKUP('Simulation Array'!$B525,'Probability Reference Tables '!$C$12:$K$21,8),IF(AND($D$4="Weekday",$B$7="afternoon"),VLOOKUP('Simulation Array'!$B525,'Probability Reference Tables '!$C$33:$K$42,8),"ERR"))</f>
        <v>1</v>
      </c>
      <c r="T525">
        <f ca="1">IF(AND($D$4="Weekday",$B$7="morning"),VLOOKUP('Simulation Array'!$B525,'Probability Reference Tables '!$C$12:$K$21,9),IF(AND($D$4="Weekday",$B$7="afternoon"),VLOOKUP('Simulation Array'!$B525,'Probability Reference Tables '!$C$33:$K$42,9),"ERR"))</f>
        <v>1</v>
      </c>
    </row>
  </sheetData>
  <pageMargins left="0.7" right="0.7" top="0.75" bottom="0.75" header="0.3" footer="0.3"/>
  <headerFooter>
    <oddHeader>&amp;R&amp;"Calibri"&amp;12&amp;K000000 Unclassified | Non classifié&amp;1#_x000D_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E9A1C48F-800A-4012-AB3D-F20AFC69E1E6}">
          <x14:formula1>
            <xm:f>'Data Validation Sheet'!$A$2:$A$8</xm:f>
          </x14:formula1>
          <xm:sqref>B4</xm:sqref>
        </x14:dataValidation>
        <x14:dataValidation type="list" allowBlank="1" showInputMessage="1" showErrorMessage="1" xr:uid="{18AA2EDF-1349-4827-B752-323199891098}">
          <x14:formula1>
            <xm:f>'Data Validation Sheet'!$C$2:$C$5</xm:f>
          </x14:formula1>
          <xm:sqref>B7</xm:sqref>
        </x14:dataValidation>
        <x14:dataValidation type="list" allowBlank="1" showInputMessage="1" showErrorMessage="1" xr:uid="{B26EEBF8-FCF4-4127-8AD5-13E82B61A9BF}">
          <x14:formula1>
            <xm:f>'Data Validation Sheet'!$E$2:$E$5</xm:f>
          </x14:formula1>
          <xm:sqref>G4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B41E-98CC-4A40-9052-62FD86F75330}">
  <dimension ref="B5:L157"/>
  <sheetViews>
    <sheetView workbookViewId="0">
      <selection activeCell="D18" sqref="D18"/>
    </sheetView>
  </sheetViews>
  <sheetFormatPr baseColWidth="10" defaultColWidth="8.83203125" defaultRowHeight="15" x14ac:dyDescent="0.2"/>
  <cols>
    <col min="4" max="7" width="12.5" bestFit="1" customWidth="1"/>
    <col min="8" max="8" width="18.33203125" customWidth="1"/>
    <col min="9" max="9" width="12.5" bestFit="1" customWidth="1"/>
    <col min="10" max="10" width="12.5" customWidth="1"/>
    <col min="11" max="11" width="19" customWidth="1"/>
    <col min="12" max="12" width="13.6640625" bestFit="1" customWidth="1"/>
  </cols>
  <sheetData>
    <row r="5" spans="2:12" x14ac:dyDescent="0.2">
      <c r="C5" t="s">
        <v>0</v>
      </c>
    </row>
    <row r="8" spans="2:12" x14ac:dyDescent="0.2">
      <c r="D8" t="s">
        <v>1</v>
      </c>
      <c r="E8" t="s">
        <v>2</v>
      </c>
      <c r="F8" t="s">
        <v>3</v>
      </c>
      <c r="G8" t="s">
        <v>21</v>
      </c>
      <c r="H8" t="s">
        <v>11</v>
      </c>
      <c r="I8" t="s">
        <v>12</v>
      </c>
      <c r="J8" t="s">
        <v>7</v>
      </c>
      <c r="K8" t="s">
        <v>20</v>
      </c>
      <c r="L8" t="s">
        <v>8</v>
      </c>
    </row>
    <row r="9" spans="2:12" x14ac:dyDescent="0.2">
      <c r="C9" t="s">
        <v>9</v>
      </c>
      <c r="D9">
        <v>1.4501322658522036</v>
      </c>
      <c r="E9">
        <v>1.2242558714052973</v>
      </c>
      <c r="F9">
        <v>2.3424457261020017</v>
      </c>
      <c r="G9">
        <v>1.2712265350029581</v>
      </c>
      <c r="H9">
        <v>1.1306416388334182</v>
      </c>
      <c r="I9">
        <v>0.58009304125108807</v>
      </c>
      <c r="J9">
        <v>0.35142392884658374</v>
      </c>
      <c r="K9">
        <v>4.5493359013000063</v>
      </c>
      <c r="L9">
        <v>9.7469434246049147</v>
      </c>
    </row>
    <row r="10" spans="2:12" x14ac:dyDescent="0.2">
      <c r="C10" t="s">
        <v>10</v>
      </c>
      <c r="D10">
        <v>2.3773584905660377</v>
      </c>
      <c r="E10">
        <v>1.7289156626506024</v>
      </c>
      <c r="F10">
        <v>3.7397260273972601</v>
      </c>
      <c r="G10">
        <v>2.0913705583756346</v>
      </c>
      <c r="H10">
        <v>2</v>
      </c>
      <c r="I10">
        <v>1.3333333333333333</v>
      </c>
      <c r="J10">
        <v>1.1443298969072164</v>
      </c>
      <c r="K10">
        <v>6.08</v>
      </c>
      <c r="L10">
        <v>14.462857142857143</v>
      </c>
    </row>
    <row r="12" spans="2:12" x14ac:dyDescent="0.2">
      <c r="B12">
        <v>1</v>
      </c>
      <c r="C12">
        <v>0</v>
      </c>
      <c r="D12" s="2">
        <v>1</v>
      </c>
      <c r="E12" s="2">
        <v>1</v>
      </c>
      <c r="F12" s="2">
        <v>1</v>
      </c>
      <c r="G12" s="2">
        <v>1</v>
      </c>
      <c r="H12" s="2">
        <v>1</v>
      </c>
      <c r="I12" s="2">
        <v>1</v>
      </c>
      <c r="J12" s="2">
        <v>1</v>
      </c>
      <c r="K12" s="2">
        <v>0</v>
      </c>
      <c r="L12" s="2">
        <v>1</v>
      </c>
    </row>
    <row r="13" spans="2:12" x14ac:dyDescent="0.2">
      <c r="B13">
        <v>2</v>
      </c>
      <c r="C13">
        <v>0.15</v>
      </c>
      <c r="D13" s="2">
        <v>1</v>
      </c>
      <c r="E13" s="2">
        <v>1</v>
      </c>
      <c r="F13" s="2">
        <v>1</v>
      </c>
      <c r="G13" s="2">
        <v>1</v>
      </c>
      <c r="H13" s="2">
        <v>1</v>
      </c>
      <c r="I13" s="2">
        <v>1</v>
      </c>
      <c r="J13" s="2">
        <v>1</v>
      </c>
      <c r="K13" s="2">
        <v>1</v>
      </c>
      <c r="L13" s="2">
        <v>2</v>
      </c>
    </row>
    <row r="14" spans="2:12" x14ac:dyDescent="0.2">
      <c r="B14">
        <v>3</v>
      </c>
      <c r="C14">
        <v>0.25</v>
      </c>
      <c r="D14" s="2">
        <v>1</v>
      </c>
      <c r="E14" s="2">
        <v>1</v>
      </c>
      <c r="F14" s="2">
        <v>2</v>
      </c>
      <c r="G14" s="2">
        <v>1</v>
      </c>
      <c r="H14" s="2">
        <v>1</v>
      </c>
      <c r="I14" s="2">
        <v>1</v>
      </c>
      <c r="J14" s="2">
        <v>1</v>
      </c>
      <c r="K14" s="2">
        <v>2</v>
      </c>
      <c r="L14" s="2">
        <v>5</v>
      </c>
    </row>
    <row r="15" spans="2:12" x14ac:dyDescent="0.2">
      <c r="B15">
        <v>4</v>
      </c>
      <c r="C15">
        <v>0.35</v>
      </c>
      <c r="D15" s="2">
        <v>1</v>
      </c>
      <c r="E15" s="2">
        <v>1</v>
      </c>
      <c r="F15" s="2">
        <v>2</v>
      </c>
      <c r="G15" s="2">
        <v>1</v>
      </c>
      <c r="H15" s="2">
        <v>1</v>
      </c>
      <c r="I15" s="2">
        <v>1</v>
      </c>
      <c r="J15" s="2">
        <v>1</v>
      </c>
      <c r="K15" s="2">
        <v>3</v>
      </c>
      <c r="L15" s="2">
        <v>8</v>
      </c>
    </row>
    <row r="16" spans="2:12" x14ac:dyDescent="0.2">
      <c r="B16">
        <v>5</v>
      </c>
      <c r="C16">
        <v>0.45</v>
      </c>
      <c r="D16" s="2">
        <v>2</v>
      </c>
      <c r="E16" s="2">
        <v>1</v>
      </c>
      <c r="F16" s="2">
        <v>3</v>
      </c>
      <c r="G16" s="2">
        <v>2</v>
      </c>
      <c r="H16" s="2">
        <v>2</v>
      </c>
      <c r="I16" s="2">
        <v>1</v>
      </c>
      <c r="J16" s="2">
        <v>1</v>
      </c>
      <c r="K16" s="2">
        <v>5</v>
      </c>
      <c r="L16" s="2">
        <v>13.050000000000011</v>
      </c>
    </row>
    <row r="17" spans="2:12" x14ac:dyDescent="0.2">
      <c r="B17">
        <v>6</v>
      </c>
      <c r="C17">
        <v>0.55000000000000004</v>
      </c>
      <c r="D17" s="2">
        <v>2</v>
      </c>
      <c r="E17" s="2">
        <v>1</v>
      </c>
      <c r="F17" s="2">
        <v>3</v>
      </c>
      <c r="G17" s="2">
        <v>2</v>
      </c>
      <c r="H17" s="2">
        <v>2</v>
      </c>
      <c r="I17" s="2">
        <v>1</v>
      </c>
      <c r="J17" s="2">
        <v>1</v>
      </c>
      <c r="K17" s="2">
        <v>6</v>
      </c>
      <c r="L17" s="2">
        <v>17</v>
      </c>
    </row>
    <row r="18" spans="2:12" x14ac:dyDescent="0.2">
      <c r="B18">
        <v>7</v>
      </c>
      <c r="C18">
        <v>0.65</v>
      </c>
      <c r="D18" s="2">
        <v>3</v>
      </c>
      <c r="E18" s="2">
        <v>2</v>
      </c>
      <c r="F18" s="2">
        <v>4</v>
      </c>
      <c r="G18" s="2">
        <v>2</v>
      </c>
      <c r="H18" s="2">
        <v>2</v>
      </c>
      <c r="I18" s="2">
        <v>1</v>
      </c>
      <c r="J18" s="2">
        <v>1</v>
      </c>
      <c r="K18" s="2">
        <v>8</v>
      </c>
      <c r="L18" s="2">
        <v>20.849999999999994</v>
      </c>
    </row>
    <row r="19" spans="2:12" x14ac:dyDescent="0.2">
      <c r="B19">
        <v>8</v>
      </c>
      <c r="C19">
        <v>0.75</v>
      </c>
      <c r="D19" s="2">
        <v>3</v>
      </c>
      <c r="E19" s="2">
        <v>2</v>
      </c>
      <c r="F19" s="2">
        <v>5</v>
      </c>
      <c r="G19" s="2">
        <v>3</v>
      </c>
      <c r="H19" s="2">
        <v>3</v>
      </c>
      <c r="I19" s="2">
        <v>2</v>
      </c>
      <c r="J19" s="2">
        <v>1</v>
      </c>
      <c r="K19" s="2">
        <v>10</v>
      </c>
      <c r="L19" s="2">
        <v>23</v>
      </c>
    </row>
    <row r="20" spans="2:12" x14ac:dyDescent="0.2">
      <c r="B20">
        <v>9</v>
      </c>
      <c r="C20">
        <v>0.85</v>
      </c>
      <c r="D20" s="2">
        <v>4</v>
      </c>
      <c r="E20" s="2">
        <v>2</v>
      </c>
      <c r="F20" s="2">
        <v>6</v>
      </c>
      <c r="G20" s="2">
        <v>4</v>
      </c>
      <c r="H20" s="2">
        <v>3</v>
      </c>
      <c r="I20" s="2">
        <v>2</v>
      </c>
      <c r="J20" s="2">
        <v>1</v>
      </c>
      <c r="K20" s="2">
        <v>11</v>
      </c>
      <c r="L20" s="2">
        <v>25.649999999999977</v>
      </c>
    </row>
    <row r="21" spans="2:12" x14ac:dyDescent="0.2">
      <c r="B21">
        <v>10</v>
      </c>
      <c r="C21">
        <v>0.95</v>
      </c>
      <c r="D21" s="2">
        <v>5</v>
      </c>
      <c r="E21" s="2">
        <v>4</v>
      </c>
      <c r="F21" s="2">
        <v>8</v>
      </c>
      <c r="G21" s="2">
        <v>5</v>
      </c>
      <c r="H21" s="2">
        <v>4</v>
      </c>
      <c r="I21" s="2">
        <v>2</v>
      </c>
      <c r="J21" s="2">
        <v>2</v>
      </c>
      <c r="K21" s="2">
        <v>14</v>
      </c>
      <c r="L21" s="2">
        <v>29</v>
      </c>
    </row>
    <row r="26" spans="2:12" x14ac:dyDescent="0.2">
      <c r="C26" t="s">
        <v>13</v>
      </c>
    </row>
    <row r="29" spans="2:12" x14ac:dyDescent="0.2">
      <c r="D29" t="s">
        <v>1</v>
      </c>
      <c r="E29" t="s">
        <v>2</v>
      </c>
      <c r="F29" t="s">
        <v>3</v>
      </c>
      <c r="G29" t="s">
        <v>21</v>
      </c>
      <c r="H29" t="s">
        <v>11</v>
      </c>
      <c r="I29" t="s">
        <v>12</v>
      </c>
      <c r="J29" t="s">
        <v>7</v>
      </c>
      <c r="K29" t="s">
        <v>20</v>
      </c>
      <c r="L29" t="s">
        <v>8</v>
      </c>
    </row>
    <row r="30" spans="2:12" x14ac:dyDescent="0.2">
      <c r="C30" t="s">
        <v>9</v>
      </c>
      <c r="D30">
        <v>1.8325113019212498</v>
      </c>
      <c r="E30">
        <v>1.0840904687366701</v>
      </c>
      <c r="F30">
        <v>4.259848595803799</v>
      </c>
      <c r="G30">
        <v>1.4090909090909092</v>
      </c>
      <c r="H30">
        <v>1.7854838042236254</v>
      </c>
      <c r="I30">
        <v>0.81538461538461537</v>
      </c>
      <c r="J30">
        <v>0.87803573136981738</v>
      </c>
      <c r="K30">
        <v>10.889863851025758</v>
      </c>
      <c r="L30">
        <v>19.423511105705614</v>
      </c>
    </row>
    <row r="31" spans="2:12" x14ac:dyDescent="0.2">
      <c r="C31" t="s">
        <v>10</v>
      </c>
      <c r="D31">
        <v>3.4672489082969431</v>
      </c>
      <c r="E31">
        <v>1.7135922330097086</v>
      </c>
      <c r="F31">
        <v>6.5723076923076924</v>
      </c>
      <c r="G31">
        <v>2.4090909090909092</v>
      </c>
      <c r="H31">
        <v>2.7400881057268722</v>
      </c>
      <c r="I31">
        <v>1.476923076923077</v>
      </c>
      <c r="J31">
        <v>1.4538461538461538</v>
      </c>
      <c r="K31">
        <v>15.597142857142858</v>
      </c>
      <c r="L31">
        <v>29.508571428571429</v>
      </c>
    </row>
    <row r="33" spans="2:12" x14ac:dyDescent="0.2">
      <c r="B33">
        <v>1</v>
      </c>
      <c r="C33">
        <v>0</v>
      </c>
      <c r="D33" s="2">
        <v>1</v>
      </c>
      <c r="E33" s="2">
        <v>1</v>
      </c>
      <c r="F33" s="2">
        <v>1</v>
      </c>
      <c r="G33" s="2">
        <v>1</v>
      </c>
      <c r="H33" s="2">
        <v>1</v>
      </c>
      <c r="I33" s="2">
        <v>1</v>
      </c>
      <c r="J33" s="2">
        <v>1</v>
      </c>
      <c r="K33" s="2">
        <v>1</v>
      </c>
      <c r="L33" s="2">
        <v>3</v>
      </c>
    </row>
    <row r="34" spans="2:12" x14ac:dyDescent="0.2">
      <c r="B34">
        <v>2</v>
      </c>
      <c r="C34">
        <v>0.15</v>
      </c>
      <c r="D34" s="2">
        <v>1</v>
      </c>
      <c r="E34" s="2">
        <v>1</v>
      </c>
      <c r="F34" s="2">
        <v>2</v>
      </c>
      <c r="G34" s="2">
        <v>1</v>
      </c>
      <c r="H34" s="2">
        <v>1</v>
      </c>
      <c r="I34" s="2">
        <v>1</v>
      </c>
      <c r="J34" s="2">
        <v>1</v>
      </c>
      <c r="K34" s="2">
        <v>2</v>
      </c>
      <c r="L34" s="2">
        <v>4</v>
      </c>
    </row>
    <row r="35" spans="2:12" x14ac:dyDescent="0.2">
      <c r="B35">
        <v>3</v>
      </c>
      <c r="C35">
        <v>0.25</v>
      </c>
      <c r="D35" s="2">
        <v>2</v>
      </c>
      <c r="E35" s="2">
        <v>1</v>
      </c>
      <c r="F35" s="2">
        <v>3</v>
      </c>
      <c r="G35" s="2">
        <v>1</v>
      </c>
      <c r="H35" s="2">
        <v>1</v>
      </c>
      <c r="I35" s="2">
        <v>1</v>
      </c>
      <c r="J35" s="2">
        <v>1</v>
      </c>
      <c r="K35" s="2">
        <v>4</v>
      </c>
      <c r="L35" s="2">
        <v>9</v>
      </c>
    </row>
    <row r="36" spans="2:12" x14ac:dyDescent="0.2">
      <c r="B36">
        <v>4</v>
      </c>
      <c r="C36">
        <v>0.35</v>
      </c>
      <c r="D36" s="2">
        <v>2.7999999999999972</v>
      </c>
      <c r="E36" s="2">
        <v>1</v>
      </c>
      <c r="F36" s="2">
        <v>4</v>
      </c>
      <c r="G36" s="2">
        <v>2</v>
      </c>
      <c r="H36" s="2">
        <v>2</v>
      </c>
      <c r="I36" s="2">
        <v>1</v>
      </c>
      <c r="J36" s="2">
        <v>1</v>
      </c>
      <c r="K36" s="2">
        <v>8</v>
      </c>
      <c r="L36" s="2">
        <v>17</v>
      </c>
    </row>
    <row r="37" spans="2:12" x14ac:dyDescent="0.2">
      <c r="B37">
        <v>5</v>
      </c>
      <c r="C37">
        <v>0.45</v>
      </c>
      <c r="D37" s="2">
        <v>3</v>
      </c>
      <c r="E37" s="2">
        <v>1</v>
      </c>
      <c r="F37" s="2">
        <v>5</v>
      </c>
      <c r="G37" s="2">
        <v>2</v>
      </c>
      <c r="H37" s="2">
        <v>2</v>
      </c>
      <c r="I37" s="2">
        <v>1</v>
      </c>
      <c r="J37" s="2">
        <v>1</v>
      </c>
      <c r="K37" s="2">
        <v>14</v>
      </c>
      <c r="L37" s="2">
        <v>29</v>
      </c>
    </row>
    <row r="38" spans="2:12" x14ac:dyDescent="0.2">
      <c r="B38">
        <v>6</v>
      </c>
      <c r="C38">
        <v>0.55000000000000004</v>
      </c>
      <c r="D38" s="2">
        <v>4</v>
      </c>
      <c r="E38" s="2">
        <v>1</v>
      </c>
      <c r="F38" s="2">
        <v>7</v>
      </c>
      <c r="G38" s="2">
        <v>2</v>
      </c>
      <c r="H38" s="2">
        <v>3</v>
      </c>
      <c r="I38" s="2">
        <v>1</v>
      </c>
      <c r="J38" s="2">
        <v>1</v>
      </c>
      <c r="K38" s="2">
        <v>19</v>
      </c>
      <c r="L38" s="2">
        <v>39</v>
      </c>
    </row>
    <row r="39" spans="2:12" x14ac:dyDescent="0.2">
      <c r="B39">
        <v>7</v>
      </c>
      <c r="C39">
        <v>0.65</v>
      </c>
      <c r="D39" s="2">
        <v>4</v>
      </c>
      <c r="E39" s="2">
        <v>2</v>
      </c>
      <c r="F39" s="2">
        <v>8</v>
      </c>
      <c r="G39" s="2">
        <v>3</v>
      </c>
      <c r="H39" s="2">
        <v>3</v>
      </c>
      <c r="I39" s="2">
        <v>1.5</v>
      </c>
      <c r="J39" s="2">
        <v>1</v>
      </c>
      <c r="K39" s="2">
        <v>23</v>
      </c>
      <c r="L39" s="2">
        <v>42</v>
      </c>
    </row>
    <row r="40" spans="2:12" x14ac:dyDescent="0.2">
      <c r="B40">
        <v>8</v>
      </c>
      <c r="C40">
        <v>0.75</v>
      </c>
      <c r="D40" s="2">
        <v>5</v>
      </c>
      <c r="E40" s="2">
        <v>2</v>
      </c>
      <c r="F40" s="2">
        <v>9</v>
      </c>
      <c r="G40" s="2">
        <v>3</v>
      </c>
      <c r="H40" s="2">
        <v>4</v>
      </c>
      <c r="I40" s="2">
        <v>2</v>
      </c>
      <c r="J40" s="2">
        <v>2</v>
      </c>
      <c r="K40" s="2">
        <v>25</v>
      </c>
      <c r="L40" s="2">
        <v>47</v>
      </c>
    </row>
    <row r="41" spans="2:12" x14ac:dyDescent="0.2">
      <c r="B41">
        <v>9</v>
      </c>
      <c r="C41">
        <v>0.85</v>
      </c>
      <c r="D41" s="2">
        <v>5</v>
      </c>
      <c r="E41" s="2">
        <v>3</v>
      </c>
      <c r="F41" s="2">
        <v>11</v>
      </c>
      <c r="G41" s="2">
        <v>4</v>
      </c>
      <c r="H41" s="2">
        <v>5</v>
      </c>
      <c r="I41" s="2">
        <v>2</v>
      </c>
      <c r="J41" s="2">
        <v>2</v>
      </c>
      <c r="K41" s="2">
        <v>28</v>
      </c>
      <c r="L41" s="2">
        <v>51</v>
      </c>
    </row>
    <row r="42" spans="2:12" x14ac:dyDescent="0.2">
      <c r="B42">
        <v>10</v>
      </c>
      <c r="C42">
        <v>0.95</v>
      </c>
      <c r="D42" s="2">
        <v>6</v>
      </c>
      <c r="E42" s="2">
        <v>4</v>
      </c>
      <c r="F42" s="2">
        <v>14</v>
      </c>
      <c r="G42" s="2">
        <v>5</v>
      </c>
      <c r="H42" s="2">
        <v>6.6999999999999886</v>
      </c>
      <c r="I42" s="2">
        <v>3</v>
      </c>
      <c r="J42" s="2">
        <v>3</v>
      </c>
      <c r="K42" s="2">
        <v>32</v>
      </c>
      <c r="L42" s="2">
        <v>57</v>
      </c>
    </row>
    <row r="45" spans="2:12" x14ac:dyDescent="0.2">
      <c r="C45" t="s">
        <v>14</v>
      </c>
    </row>
    <row r="48" spans="2:12" x14ac:dyDescent="0.2">
      <c r="D48" t="s">
        <v>1</v>
      </c>
      <c r="E48" t="s">
        <v>2</v>
      </c>
      <c r="F48" t="s">
        <v>3</v>
      </c>
      <c r="G48" t="s">
        <v>21</v>
      </c>
      <c r="H48" t="s">
        <v>11</v>
      </c>
      <c r="I48" t="s">
        <v>12</v>
      </c>
      <c r="J48" t="s">
        <v>7</v>
      </c>
      <c r="K48" t="s">
        <v>20</v>
      </c>
      <c r="L48" t="s">
        <v>8</v>
      </c>
    </row>
    <row r="49" spans="2:12" x14ac:dyDescent="0.2">
      <c r="C49" t="s">
        <v>9</v>
      </c>
      <c r="D49">
        <v>1.7171012790680664</v>
      </c>
      <c r="E49">
        <v>1.1424097338520887</v>
      </c>
      <c r="F49">
        <v>2.0087498040104435</v>
      </c>
      <c r="G49">
        <v>1.4844527611210805</v>
      </c>
      <c r="H49">
        <v>1.1389884202309792</v>
      </c>
      <c r="I49">
        <v>0.57484156579026491</v>
      </c>
      <c r="J49">
        <v>1.1243996415320314</v>
      </c>
      <c r="K49">
        <v>6.6219893428744552</v>
      </c>
      <c r="L49">
        <v>12.242380720851877</v>
      </c>
    </row>
    <row r="50" spans="2:12" x14ac:dyDescent="0.2">
      <c r="C50" t="s">
        <v>10</v>
      </c>
      <c r="D50">
        <v>3.1277533039647576</v>
      </c>
      <c r="E50">
        <v>1.93</v>
      </c>
      <c r="F50">
        <v>2.9040590405904059</v>
      </c>
      <c r="G50">
        <v>2.42</v>
      </c>
      <c r="H50">
        <v>1.9651741293532339</v>
      </c>
      <c r="I50">
        <v>1.2795698924731183</v>
      </c>
      <c r="J50">
        <v>1.9476439790575917</v>
      </c>
      <c r="K50">
        <v>10.08</v>
      </c>
      <c r="L50">
        <v>19.72</v>
      </c>
    </row>
    <row r="52" spans="2:12" x14ac:dyDescent="0.2">
      <c r="B52">
        <v>1</v>
      </c>
      <c r="C52">
        <v>0.05</v>
      </c>
      <c r="D52">
        <v>1</v>
      </c>
      <c r="E52">
        <v>1</v>
      </c>
      <c r="F52">
        <v>1</v>
      </c>
      <c r="G52">
        <v>1</v>
      </c>
      <c r="H52">
        <v>1</v>
      </c>
      <c r="I52">
        <v>1</v>
      </c>
      <c r="J52">
        <v>1</v>
      </c>
      <c r="K52">
        <v>1</v>
      </c>
      <c r="L52">
        <v>2</v>
      </c>
    </row>
    <row r="53" spans="2:12" x14ac:dyDescent="0.2">
      <c r="B53">
        <v>2</v>
      </c>
      <c r="C53">
        <v>0.15</v>
      </c>
      <c r="D53">
        <v>1</v>
      </c>
      <c r="E53">
        <v>1</v>
      </c>
      <c r="F53">
        <v>1</v>
      </c>
      <c r="G53">
        <v>1</v>
      </c>
      <c r="H53">
        <v>1</v>
      </c>
      <c r="I53">
        <v>1</v>
      </c>
      <c r="J53">
        <v>1</v>
      </c>
      <c r="K53">
        <v>2</v>
      </c>
      <c r="L53">
        <v>4</v>
      </c>
    </row>
    <row r="54" spans="2:12" x14ac:dyDescent="0.2">
      <c r="B54">
        <v>3</v>
      </c>
      <c r="C54">
        <v>0.25</v>
      </c>
      <c r="D54">
        <v>2</v>
      </c>
      <c r="E54">
        <v>1</v>
      </c>
      <c r="F54">
        <v>1</v>
      </c>
      <c r="G54">
        <v>1</v>
      </c>
      <c r="H54">
        <v>1</v>
      </c>
      <c r="I54">
        <v>1</v>
      </c>
      <c r="J54">
        <v>1</v>
      </c>
      <c r="K54">
        <v>4</v>
      </c>
      <c r="L54">
        <v>7</v>
      </c>
    </row>
    <row r="55" spans="2:12" x14ac:dyDescent="0.2">
      <c r="B55">
        <v>4</v>
      </c>
      <c r="C55">
        <v>0.35</v>
      </c>
      <c r="D55">
        <v>2</v>
      </c>
      <c r="E55">
        <v>1</v>
      </c>
      <c r="F55">
        <v>2</v>
      </c>
      <c r="G55">
        <v>1</v>
      </c>
      <c r="H55">
        <v>1</v>
      </c>
      <c r="I55">
        <v>1</v>
      </c>
      <c r="J55">
        <v>1</v>
      </c>
      <c r="K55">
        <v>6.1499999999999915</v>
      </c>
      <c r="L55">
        <v>15</v>
      </c>
    </row>
    <row r="56" spans="2:12" x14ac:dyDescent="0.2">
      <c r="B56">
        <v>5</v>
      </c>
      <c r="C56">
        <v>0.45</v>
      </c>
      <c r="D56">
        <v>3</v>
      </c>
      <c r="E56">
        <v>2</v>
      </c>
      <c r="F56">
        <v>2</v>
      </c>
      <c r="G56">
        <v>2</v>
      </c>
      <c r="H56">
        <v>2</v>
      </c>
      <c r="I56">
        <v>1</v>
      </c>
      <c r="J56">
        <v>1.9500000000000028</v>
      </c>
      <c r="K56">
        <v>9</v>
      </c>
      <c r="L56">
        <v>20</v>
      </c>
    </row>
    <row r="57" spans="2:12" x14ac:dyDescent="0.2">
      <c r="B57">
        <v>6</v>
      </c>
      <c r="C57">
        <v>0.55000000000000004</v>
      </c>
      <c r="D57">
        <v>3</v>
      </c>
      <c r="E57">
        <v>2</v>
      </c>
      <c r="F57">
        <v>3</v>
      </c>
      <c r="G57">
        <v>2</v>
      </c>
      <c r="H57">
        <v>2</v>
      </c>
      <c r="I57">
        <v>1</v>
      </c>
      <c r="J57">
        <v>2</v>
      </c>
      <c r="K57">
        <v>11</v>
      </c>
      <c r="L57">
        <v>23</v>
      </c>
    </row>
    <row r="58" spans="2:12" x14ac:dyDescent="0.2">
      <c r="B58">
        <v>7</v>
      </c>
      <c r="C58">
        <v>0.65</v>
      </c>
      <c r="D58">
        <v>4</v>
      </c>
      <c r="E58">
        <v>2</v>
      </c>
      <c r="F58">
        <v>3</v>
      </c>
      <c r="G58">
        <v>3</v>
      </c>
      <c r="H58">
        <v>2</v>
      </c>
      <c r="I58">
        <v>1</v>
      </c>
      <c r="J58">
        <v>2</v>
      </c>
      <c r="K58">
        <v>13</v>
      </c>
      <c r="L58">
        <v>26</v>
      </c>
    </row>
    <row r="59" spans="2:12" x14ac:dyDescent="0.2">
      <c r="B59">
        <v>8</v>
      </c>
      <c r="C59">
        <v>0.75</v>
      </c>
      <c r="D59">
        <v>4</v>
      </c>
      <c r="E59">
        <v>2</v>
      </c>
      <c r="F59">
        <v>4</v>
      </c>
      <c r="G59">
        <v>3</v>
      </c>
      <c r="H59">
        <v>3</v>
      </c>
      <c r="I59">
        <v>1</v>
      </c>
      <c r="J59">
        <v>2</v>
      </c>
      <c r="K59">
        <v>15</v>
      </c>
      <c r="L59">
        <v>29</v>
      </c>
    </row>
    <row r="60" spans="2:12" x14ac:dyDescent="0.2">
      <c r="B60">
        <v>9</v>
      </c>
      <c r="C60">
        <v>0.85</v>
      </c>
      <c r="D60">
        <v>5</v>
      </c>
      <c r="E60">
        <v>3</v>
      </c>
      <c r="F60">
        <v>5</v>
      </c>
      <c r="G60">
        <v>4</v>
      </c>
      <c r="H60">
        <v>3</v>
      </c>
      <c r="I60">
        <v>2</v>
      </c>
      <c r="J60">
        <v>3</v>
      </c>
      <c r="K60">
        <v>17</v>
      </c>
      <c r="L60">
        <v>34</v>
      </c>
    </row>
    <row r="61" spans="2:12" x14ac:dyDescent="0.2">
      <c r="B61">
        <v>10</v>
      </c>
      <c r="C61">
        <v>0.95</v>
      </c>
      <c r="D61">
        <v>6</v>
      </c>
      <c r="E61">
        <v>4</v>
      </c>
      <c r="F61">
        <v>7</v>
      </c>
      <c r="G61">
        <v>5</v>
      </c>
      <c r="H61">
        <v>4</v>
      </c>
      <c r="I61">
        <v>3</v>
      </c>
      <c r="J61">
        <v>4</v>
      </c>
      <c r="K61">
        <v>21</v>
      </c>
      <c r="L61">
        <v>37</v>
      </c>
    </row>
    <row r="64" spans="2:12" x14ac:dyDescent="0.2">
      <c r="C64" t="s">
        <v>15</v>
      </c>
    </row>
    <row r="67" spans="2:12" x14ac:dyDescent="0.2">
      <c r="D67" t="s">
        <v>1</v>
      </c>
      <c r="E67" t="s">
        <v>2</v>
      </c>
      <c r="F67" t="s">
        <v>3</v>
      </c>
      <c r="G67" t="s">
        <v>21</v>
      </c>
      <c r="H67" t="s">
        <v>11</v>
      </c>
      <c r="I67" t="s">
        <v>12</v>
      </c>
      <c r="J67" t="s">
        <v>7</v>
      </c>
      <c r="K67" t="s">
        <v>20</v>
      </c>
      <c r="L67" t="s">
        <v>8</v>
      </c>
    </row>
    <row r="68" spans="2:12" x14ac:dyDescent="0.2">
      <c r="C68" t="s">
        <v>9</v>
      </c>
      <c r="D68">
        <v>20.260936310205533</v>
      </c>
      <c r="E68">
        <v>24.771099547788825</v>
      </c>
      <c r="F68">
        <v>14.623952953972466</v>
      </c>
      <c r="G68">
        <v>20.200302668613144</v>
      </c>
      <c r="H68">
        <v>10.495953394247808</v>
      </c>
      <c r="I68">
        <v>5.9049565714513639</v>
      </c>
      <c r="J68">
        <v>19.419279040105994</v>
      </c>
      <c r="K68">
        <v>1.3926945107251845</v>
      </c>
      <c r="L68">
        <v>101.97585960669863</v>
      </c>
    </row>
    <row r="69" spans="2:12" x14ac:dyDescent="0.2">
      <c r="C69" t="s">
        <v>10</v>
      </c>
      <c r="D69">
        <v>3.3157894736842106</v>
      </c>
      <c r="E69">
        <v>3.7415730337078652</v>
      </c>
      <c r="F69">
        <v>2.7</v>
      </c>
      <c r="G69">
        <v>3.3513513513513513</v>
      </c>
      <c r="H69">
        <v>2.4050632911392404</v>
      </c>
      <c r="I69">
        <v>2.1176470588235294</v>
      </c>
      <c r="J69">
        <v>3.46875</v>
      </c>
      <c r="K69">
        <v>1.4141414141414141</v>
      </c>
      <c r="L69">
        <v>11.865771812080537</v>
      </c>
    </row>
    <row r="71" spans="2:12" x14ac:dyDescent="0.2">
      <c r="B71">
        <v>1</v>
      </c>
      <c r="C71">
        <v>0.05</v>
      </c>
      <c r="D71">
        <v>1</v>
      </c>
      <c r="E71">
        <v>1</v>
      </c>
      <c r="F71">
        <v>1</v>
      </c>
      <c r="G71">
        <v>1</v>
      </c>
      <c r="H71">
        <v>1</v>
      </c>
      <c r="I71">
        <v>1</v>
      </c>
      <c r="J71">
        <v>1</v>
      </c>
      <c r="K71">
        <v>0</v>
      </c>
      <c r="L71">
        <v>1</v>
      </c>
    </row>
    <row r="72" spans="2:12" x14ac:dyDescent="0.2">
      <c r="B72">
        <v>2</v>
      </c>
      <c r="C72">
        <v>0.15</v>
      </c>
      <c r="D72">
        <v>1</v>
      </c>
      <c r="E72">
        <v>1</v>
      </c>
      <c r="F72">
        <v>1</v>
      </c>
      <c r="G72">
        <v>1</v>
      </c>
      <c r="H72">
        <v>1</v>
      </c>
      <c r="I72">
        <v>1</v>
      </c>
      <c r="J72">
        <v>1</v>
      </c>
      <c r="K72">
        <v>0</v>
      </c>
      <c r="L72">
        <v>1</v>
      </c>
    </row>
    <row r="73" spans="2:12" x14ac:dyDescent="0.2">
      <c r="B73">
        <v>3</v>
      </c>
      <c r="C73">
        <v>0.25</v>
      </c>
      <c r="D73">
        <v>1</v>
      </c>
      <c r="E73">
        <v>1</v>
      </c>
      <c r="F73">
        <v>1</v>
      </c>
      <c r="G73">
        <v>1</v>
      </c>
      <c r="H73">
        <v>1</v>
      </c>
      <c r="I73">
        <v>1</v>
      </c>
      <c r="J73">
        <v>1</v>
      </c>
      <c r="K73">
        <v>0</v>
      </c>
      <c r="L73">
        <v>2</v>
      </c>
    </row>
    <row r="74" spans="2:12" x14ac:dyDescent="0.2">
      <c r="B74">
        <v>4</v>
      </c>
      <c r="C74">
        <v>0.35</v>
      </c>
      <c r="D74">
        <v>1</v>
      </c>
      <c r="E74">
        <v>1</v>
      </c>
      <c r="F74">
        <v>1</v>
      </c>
      <c r="G74">
        <v>1</v>
      </c>
      <c r="H74">
        <v>1</v>
      </c>
      <c r="I74">
        <v>1</v>
      </c>
      <c r="J74">
        <v>1</v>
      </c>
      <c r="K74">
        <v>1</v>
      </c>
      <c r="L74">
        <v>4</v>
      </c>
    </row>
    <row r="75" spans="2:12" x14ac:dyDescent="0.2">
      <c r="B75">
        <v>5</v>
      </c>
      <c r="C75">
        <v>0.45</v>
      </c>
      <c r="D75">
        <v>1</v>
      </c>
      <c r="E75">
        <v>1</v>
      </c>
      <c r="F75">
        <v>1</v>
      </c>
      <c r="G75">
        <v>1</v>
      </c>
      <c r="H75">
        <v>1</v>
      </c>
      <c r="I75">
        <v>1</v>
      </c>
      <c r="J75">
        <v>1</v>
      </c>
      <c r="K75">
        <v>1</v>
      </c>
      <c r="L75">
        <v>5</v>
      </c>
    </row>
    <row r="76" spans="2:12" x14ac:dyDescent="0.2">
      <c r="B76">
        <v>6</v>
      </c>
      <c r="C76">
        <v>0.55000000000000004</v>
      </c>
      <c r="D76">
        <v>1</v>
      </c>
      <c r="E76">
        <v>2</v>
      </c>
      <c r="F76">
        <v>1</v>
      </c>
      <c r="G76">
        <v>1</v>
      </c>
      <c r="H76">
        <v>1</v>
      </c>
      <c r="I76">
        <v>1</v>
      </c>
      <c r="J76">
        <v>2</v>
      </c>
      <c r="K76">
        <v>1</v>
      </c>
      <c r="L76">
        <v>7</v>
      </c>
    </row>
    <row r="77" spans="2:12" x14ac:dyDescent="0.2">
      <c r="B77">
        <v>7</v>
      </c>
      <c r="C77">
        <v>0.65</v>
      </c>
      <c r="D77">
        <v>2</v>
      </c>
      <c r="E77">
        <v>2</v>
      </c>
      <c r="F77">
        <v>1</v>
      </c>
      <c r="G77">
        <v>2</v>
      </c>
      <c r="H77">
        <v>1</v>
      </c>
      <c r="I77">
        <v>1</v>
      </c>
      <c r="J77">
        <v>2</v>
      </c>
      <c r="K77">
        <v>2</v>
      </c>
      <c r="L77">
        <v>8</v>
      </c>
    </row>
    <row r="78" spans="2:12" x14ac:dyDescent="0.2">
      <c r="B78">
        <v>8</v>
      </c>
      <c r="C78">
        <v>0.75</v>
      </c>
      <c r="D78">
        <v>2</v>
      </c>
      <c r="E78">
        <v>3</v>
      </c>
      <c r="F78">
        <v>1.25</v>
      </c>
      <c r="G78">
        <v>2</v>
      </c>
      <c r="H78">
        <v>1</v>
      </c>
      <c r="I78">
        <v>1</v>
      </c>
      <c r="J78">
        <v>2</v>
      </c>
      <c r="K78">
        <v>2</v>
      </c>
      <c r="L78">
        <v>8</v>
      </c>
    </row>
    <row r="79" spans="2:12" x14ac:dyDescent="0.2">
      <c r="B79">
        <v>9</v>
      </c>
      <c r="C79">
        <v>0.85</v>
      </c>
      <c r="D79">
        <v>2</v>
      </c>
      <c r="E79">
        <v>3</v>
      </c>
      <c r="F79">
        <v>2</v>
      </c>
      <c r="G79">
        <v>3</v>
      </c>
      <c r="H79">
        <v>2</v>
      </c>
      <c r="I79">
        <v>1</v>
      </c>
      <c r="J79">
        <v>3</v>
      </c>
      <c r="K79">
        <v>3</v>
      </c>
      <c r="L79">
        <v>10</v>
      </c>
    </row>
    <row r="80" spans="2:12" x14ac:dyDescent="0.2">
      <c r="B80">
        <v>10</v>
      </c>
      <c r="C80">
        <v>0.95</v>
      </c>
      <c r="D80">
        <v>4</v>
      </c>
      <c r="E80">
        <v>4</v>
      </c>
      <c r="F80">
        <v>3.0499999999999972</v>
      </c>
      <c r="G80">
        <v>4</v>
      </c>
      <c r="H80">
        <v>2.0999999999999943</v>
      </c>
      <c r="I80">
        <v>2</v>
      </c>
      <c r="J80">
        <v>4</v>
      </c>
      <c r="K80">
        <v>4</v>
      </c>
      <c r="L80">
        <v>13</v>
      </c>
    </row>
    <row r="84" spans="2:12" x14ac:dyDescent="0.2">
      <c r="C84" t="s">
        <v>16</v>
      </c>
    </row>
    <row r="87" spans="2:12" x14ac:dyDescent="0.2">
      <c r="D87" t="s">
        <v>1</v>
      </c>
      <c r="E87" t="s">
        <v>2</v>
      </c>
      <c r="F87" t="s">
        <v>3</v>
      </c>
      <c r="G87" t="s">
        <v>21</v>
      </c>
      <c r="H87" t="s">
        <v>11</v>
      </c>
      <c r="I87" t="s">
        <v>12</v>
      </c>
      <c r="J87" t="s">
        <v>7</v>
      </c>
      <c r="K87" t="s">
        <v>20</v>
      </c>
      <c r="L87" t="s">
        <v>8</v>
      </c>
    </row>
    <row r="88" spans="2:12" x14ac:dyDescent="0.2">
      <c r="C88" t="s">
        <v>9</v>
      </c>
      <c r="D88">
        <v>1.4702729217057811</v>
      </c>
      <c r="E88">
        <v>0.76275894393303711</v>
      </c>
      <c r="F88">
        <v>1.4046499639043455</v>
      </c>
      <c r="G88">
        <v>0.8433794453796517</v>
      </c>
      <c r="H88">
        <v>0.952199387454848</v>
      </c>
      <c r="I88">
        <v>0.48275862068965519</v>
      </c>
      <c r="J88">
        <v>0.40994110335255868</v>
      </c>
      <c r="K88">
        <v>3.5491062398920685</v>
      </c>
      <c r="L88">
        <v>7.0082988707120997</v>
      </c>
    </row>
    <row r="89" spans="2:12" x14ac:dyDescent="0.2">
      <c r="C89" t="s">
        <v>10</v>
      </c>
      <c r="D89">
        <v>2.4842767295597485</v>
      </c>
      <c r="E89">
        <v>1.4152542372881356</v>
      </c>
      <c r="F89">
        <v>2.1762295081967213</v>
      </c>
      <c r="G89">
        <v>1.5733333333333333</v>
      </c>
      <c r="H89">
        <v>1.6214285714285714</v>
      </c>
      <c r="I89">
        <v>1.2068965517241379</v>
      </c>
      <c r="J89">
        <v>1.1578947368421053</v>
      </c>
      <c r="K89">
        <v>4.0314285714285711</v>
      </c>
      <c r="L89">
        <v>8.8657142857142865</v>
      </c>
    </row>
    <row r="91" spans="2:12" x14ac:dyDescent="0.2">
      <c r="B91">
        <v>1</v>
      </c>
      <c r="C91">
        <v>0.05</v>
      </c>
      <c r="D91" s="2">
        <v>1</v>
      </c>
      <c r="E91" s="2">
        <v>1</v>
      </c>
      <c r="F91" s="2">
        <v>1</v>
      </c>
      <c r="G91" s="2">
        <v>1</v>
      </c>
      <c r="H91" s="2">
        <v>1</v>
      </c>
      <c r="I91" s="2">
        <v>1</v>
      </c>
      <c r="J91" s="2">
        <v>1</v>
      </c>
      <c r="K91" s="2">
        <v>0</v>
      </c>
      <c r="L91" s="2">
        <v>1</v>
      </c>
    </row>
    <row r="92" spans="2:12" x14ac:dyDescent="0.2">
      <c r="B92">
        <v>2</v>
      </c>
      <c r="C92">
        <v>0.15</v>
      </c>
      <c r="D92" s="2">
        <v>1</v>
      </c>
      <c r="E92" s="2">
        <v>1</v>
      </c>
      <c r="F92" s="2">
        <v>1</v>
      </c>
      <c r="G92" s="2">
        <v>1</v>
      </c>
      <c r="H92" s="2">
        <v>1</v>
      </c>
      <c r="I92" s="2">
        <v>1</v>
      </c>
      <c r="J92" s="2">
        <v>1</v>
      </c>
      <c r="K92" s="2">
        <v>1</v>
      </c>
      <c r="L92" s="2">
        <v>2</v>
      </c>
    </row>
    <row r="93" spans="2:12" x14ac:dyDescent="0.2">
      <c r="B93">
        <v>3</v>
      </c>
      <c r="C93">
        <v>0.25</v>
      </c>
      <c r="D93" s="2">
        <v>1</v>
      </c>
      <c r="E93" s="2">
        <v>1</v>
      </c>
      <c r="F93" s="2">
        <v>1</v>
      </c>
      <c r="G93" s="2">
        <v>1</v>
      </c>
      <c r="H93" s="2">
        <v>1</v>
      </c>
      <c r="I93" s="2">
        <v>1</v>
      </c>
      <c r="J93" s="2">
        <v>1</v>
      </c>
      <c r="K93" s="2">
        <v>1</v>
      </c>
      <c r="L93" s="2">
        <v>3</v>
      </c>
    </row>
    <row r="94" spans="2:12" x14ac:dyDescent="0.2">
      <c r="B94">
        <v>4</v>
      </c>
      <c r="C94">
        <v>0.35</v>
      </c>
      <c r="D94" s="2">
        <v>2</v>
      </c>
      <c r="E94" s="2">
        <v>1</v>
      </c>
      <c r="F94" s="2">
        <v>1</v>
      </c>
      <c r="G94" s="2">
        <v>1</v>
      </c>
      <c r="H94" s="2">
        <v>1</v>
      </c>
      <c r="I94" s="2">
        <v>1</v>
      </c>
      <c r="J94" s="2">
        <v>1</v>
      </c>
      <c r="K94" s="2">
        <v>2</v>
      </c>
      <c r="L94" s="2">
        <v>4</v>
      </c>
    </row>
    <row r="95" spans="2:12" x14ac:dyDescent="0.2">
      <c r="B95">
        <v>5</v>
      </c>
      <c r="C95">
        <v>0.45</v>
      </c>
      <c r="D95" s="2">
        <v>2</v>
      </c>
      <c r="E95" s="2">
        <v>1</v>
      </c>
      <c r="F95" s="2">
        <v>2</v>
      </c>
      <c r="G95" s="2">
        <v>1</v>
      </c>
      <c r="H95" s="2">
        <v>1</v>
      </c>
      <c r="I95" s="2">
        <v>1</v>
      </c>
      <c r="J95" s="2">
        <v>1</v>
      </c>
      <c r="K95" s="2">
        <v>2.0500000000000114</v>
      </c>
      <c r="L95" s="2">
        <v>6</v>
      </c>
    </row>
    <row r="96" spans="2:12" x14ac:dyDescent="0.2">
      <c r="B96">
        <v>6</v>
      </c>
      <c r="C96">
        <v>0.55000000000000004</v>
      </c>
      <c r="D96" s="2">
        <v>2</v>
      </c>
      <c r="E96" s="2">
        <v>1</v>
      </c>
      <c r="F96" s="2">
        <v>2</v>
      </c>
      <c r="G96" s="2">
        <v>1</v>
      </c>
      <c r="H96" s="2">
        <v>1</v>
      </c>
      <c r="I96" s="2">
        <v>1</v>
      </c>
      <c r="J96" s="2">
        <v>1</v>
      </c>
      <c r="K96" s="2">
        <v>3</v>
      </c>
      <c r="L96" s="2">
        <v>8</v>
      </c>
    </row>
    <row r="97" spans="2:12" x14ac:dyDescent="0.2">
      <c r="B97">
        <v>7</v>
      </c>
      <c r="C97">
        <v>0.65</v>
      </c>
      <c r="D97" s="2">
        <v>3</v>
      </c>
      <c r="E97" s="2">
        <v>1</v>
      </c>
      <c r="F97" s="2">
        <v>2</v>
      </c>
      <c r="G97" s="2">
        <v>2</v>
      </c>
      <c r="H97" s="2">
        <v>2</v>
      </c>
      <c r="I97" s="2">
        <v>1</v>
      </c>
      <c r="J97" s="2">
        <v>1</v>
      </c>
      <c r="K97" s="2">
        <v>5</v>
      </c>
      <c r="L97" s="2">
        <v>12</v>
      </c>
    </row>
    <row r="98" spans="2:12" x14ac:dyDescent="0.2">
      <c r="B98">
        <v>8</v>
      </c>
      <c r="C98">
        <v>0.75</v>
      </c>
      <c r="D98" s="2">
        <v>3</v>
      </c>
      <c r="E98" s="2">
        <v>2</v>
      </c>
      <c r="F98" s="2">
        <v>3</v>
      </c>
      <c r="G98" s="2">
        <v>2</v>
      </c>
      <c r="H98" s="2">
        <v>2</v>
      </c>
      <c r="I98" s="2">
        <v>1</v>
      </c>
      <c r="J98" s="2">
        <v>1</v>
      </c>
      <c r="K98" s="2">
        <v>6</v>
      </c>
      <c r="L98" s="2">
        <v>14</v>
      </c>
    </row>
    <row r="99" spans="2:12" x14ac:dyDescent="0.2">
      <c r="B99">
        <v>9</v>
      </c>
      <c r="C99">
        <v>0.85</v>
      </c>
      <c r="D99" s="2">
        <v>4</v>
      </c>
      <c r="E99" s="2">
        <v>2</v>
      </c>
      <c r="F99" s="2">
        <v>4</v>
      </c>
      <c r="G99" s="2">
        <v>2</v>
      </c>
      <c r="H99" s="2">
        <v>3</v>
      </c>
      <c r="I99" s="2">
        <v>2</v>
      </c>
      <c r="J99" s="2">
        <v>1</v>
      </c>
      <c r="K99" s="2">
        <v>8</v>
      </c>
      <c r="L99" s="2">
        <v>16.649999999999977</v>
      </c>
    </row>
    <row r="100" spans="2:12" x14ac:dyDescent="0.2">
      <c r="B100">
        <v>10</v>
      </c>
      <c r="C100">
        <v>0.95</v>
      </c>
      <c r="D100" s="2">
        <v>5</v>
      </c>
      <c r="E100" s="2">
        <v>3</v>
      </c>
      <c r="F100" s="2">
        <v>5</v>
      </c>
      <c r="G100" s="2">
        <v>3</v>
      </c>
      <c r="H100" s="2">
        <v>4</v>
      </c>
      <c r="I100" s="2">
        <v>2</v>
      </c>
      <c r="J100" s="2">
        <v>2</v>
      </c>
      <c r="K100" s="2">
        <v>11</v>
      </c>
      <c r="L100" s="2">
        <v>21.550000000000011</v>
      </c>
    </row>
    <row r="103" spans="2:12" x14ac:dyDescent="0.2">
      <c r="C103" t="s">
        <v>19</v>
      </c>
    </row>
    <row r="106" spans="2:12" x14ac:dyDescent="0.2">
      <c r="D106" t="s">
        <v>1</v>
      </c>
      <c r="E106" t="s">
        <v>2</v>
      </c>
      <c r="F106" t="s">
        <v>3</v>
      </c>
      <c r="G106" t="s">
        <v>21</v>
      </c>
      <c r="H106" t="s">
        <v>11</v>
      </c>
      <c r="I106" t="s">
        <v>12</v>
      </c>
      <c r="J106" t="s">
        <v>7</v>
      </c>
      <c r="K106" t="s">
        <v>20</v>
      </c>
      <c r="L106" t="s">
        <v>8</v>
      </c>
    </row>
    <row r="107" spans="2:12" x14ac:dyDescent="0.2">
      <c r="C107" t="s">
        <v>9</v>
      </c>
      <c r="D107">
        <v>1.9554475191116738</v>
      </c>
      <c r="E107">
        <v>0.93421834727378805</v>
      </c>
      <c r="F107">
        <v>2.4126274007928967</v>
      </c>
      <c r="G107">
        <v>1.0622406861352158</v>
      </c>
      <c r="H107">
        <v>1.188198723182385</v>
      </c>
      <c r="I107">
        <v>0.50394550137561744</v>
      </c>
      <c r="J107">
        <v>0.87839071484953912</v>
      </c>
      <c r="K107">
        <v>8.1685914155554205</v>
      </c>
      <c r="L107">
        <v>13.265729977529872</v>
      </c>
    </row>
    <row r="108" spans="2:12" x14ac:dyDescent="0.2">
      <c r="C108" t="s">
        <v>10</v>
      </c>
      <c r="D108">
        <v>3.0350000000000001</v>
      </c>
      <c r="E108">
        <v>1.6507936507936507</v>
      </c>
      <c r="F108">
        <v>3.7714285714285714</v>
      </c>
      <c r="G108">
        <v>1.9140271493212671</v>
      </c>
      <c r="H108">
        <v>2.0164835164835164</v>
      </c>
      <c r="I108">
        <v>1.2553191489361701</v>
      </c>
      <c r="J108">
        <v>1.3454545454545455</v>
      </c>
      <c r="K108">
        <v>11.22</v>
      </c>
      <c r="L108">
        <v>20.257142857142856</v>
      </c>
    </row>
    <row r="110" spans="2:12" x14ac:dyDescent="0.2">
      <c r="B110">
        <v>1</v>
      </c>
      <c r="C110">
        <v>0.05</v>
      </c>
      <c r="D110" s="2">
        <v>1</v>
      </c>
      <c r="E110" s="2">
        <v>1</v>
      </c>
      <c r="F110" s="2">
        <v>1</v>
      </c>
      <c r="G110" s="2">
        <v>1</v>
      </c>
      <c r="H110" s="2">
        <v>1</v>
      </c>
      <c r="I110" s="2">
        <v>1</v>
      </c>
      <c r="J110" s="2">
        <v>1</v>
      </c>
      <c r="K110" s="2">
        <v>1</v>
      </c>
      <c r="L110" s="2">
        <v>3</v>
      </c>
    </row>
    <row r="111" spans="2:12" x14ac:dyDescent="0.2">
      <c r="B111">
        <v>2</v>
      </c>
      <c r="C111">
        <v>0.15</v>
      </c>
      <c r="D111" s="2">
        <v>1</v>
      </c>
      <c r="E111" s="2">
        <v>1</v>
      </c>
      <c r="F111" s="2">
        <v>1</v>
      </c>
      <c r="G111" s="2">
        <v>1</v>
      </c>
      <c r="H111" s="2">
        <v>1</v>
      </c>
      <c r="I111" s="2">
        <v>1</v>
      </c>
      <c r="J111" s="2">
        <v>1</v>
      </c>
      <c r="K111" s="2">
        <v>3</v>
      </c>
      <c r="L111" s="2">
        <v>6</v>
      </c>
    </row>
    <row r="112" spans="2:12" x14ac:dyDescent="0.2">
      <c r="B112">
        <v>3</v>
      </c>
      <c r="C112">
        <v>0.25</v>
      </c>
      <c r="D112" s="2">
        <v>1</v>
      </c>
      <c r="E112" s="2">
        <v>1</v>
      </c>
      <c r="F112" s="2">
        <v>2</v>
      </c>
      <c r="G112" s="2">
        <v>1</v>
      </c>
      <c r="H112" s="2">
        <v>1</v>
      </c>
      <c r="I112" s="2">
        <v>1</v>
      </c>
      <c r="J112" s="2">
        <v>1</v>
      </c>
      <c r="K112" s="2">
        <v>4</v>
      </c>
      <c r="L112" s="2">
        <v>8</v>
      </c>
    </row>
    <row r="113" spans="2:12" x14ac:dyDescent="0.2">
      <c r="B113">
        <v>4</v>
      </c>
      <c r="C113">
        <v>0.35</v>
      </c>
      <c r="D113" s="2">
        <v>2</v>
      </c>
      <c r="E113" s="2">
        <v>1</v>
      </c>
      <c r="F113" s="2">
        <v>2</v>
      </c>
      <c r="G113" s="2">
        <v>1</v>
      </c>
      <c r="H113" s="2">
        <v>1</v>
      </c>
      <c r="I113" s="2">
        <v>1</v>
      </c>
      <c r="J113" s="2">
        <v>1</v>
      </c>
      <c r="K113" s="2">
        <v>5</v>
      </c>
      <c r="L113" s="2">
        <v>10.149999999999991</v>
      </c>
    </row>
    <row r="114" spans="2:12" x14ac:dyDescent="0.2">
      <c r="B114">
        <v>5</v>
      </c>
      <c r="C114">
        <v>0.45</v>
      </c>
      <c r="D114" s="2">
        <v>2</v>
      </c>
      <c r="E114" s="2">
        <v>1</v>
      </c>
      <c r="F114" s="2">
        <v>3</v>
      </c>
      <c r="G114" s="2">
        <v>1</v>
      </c>
      <c r="H114" s="2">
        <v>1</v>
      </c>
      <c r="I114" s="2">
        <v>1</v>
      </c>
      <c r="J114" s="2">
        <v>1</v>
      </c>
      <c r="K114" s="2">
        <v>8</v>
      </c>
      <c r="L114" s="2">
        <v>15</v>
      </c>
    </row>
    <row r="115" spans="2:12" x14ac:dyDescent="0.2">
      <c r="B115">
        <v>6</v>
      </c>
      <c r="C115">
        <v>0.55000000000000004</v>
      </c>
      <c r="D115" s="2">
        <v>3</v>
      </c>
      <c r="E115" s="2">
        <v>1</v>
      </c>
      <c r="F115" s="2">
        <v>3</v>
      </c>
      <c r="G115" s="2">
        <v>2</v>
      </c>
      <c r="H115" s="2">
        <v>2</v>
      </c>
      <c r="I115" s="2">
        <v>1</v>
      </c>
      <c r="J115" s="2">
        <v>1</v>
      </c>
      <c r="K115" s="2">
        <v>12</v>
      </c>
      <c r="L115" s="2">
        <v>21</v>
      </c>
    </row>
    <row r="116" spans="2:12" x14ac:dyDescent="0.2">
      <c r="B116">
        <v>7</v>
      </c>
      <c r="C116">
        <v>0.65</v>
      </c>
      <c r="D116" s="2">
        <v>3</v>
      </c>
      <c r="E116" s="2">
        <v>2</v>
      </c>
      <c r="F116" s="2">
        <v>4</v>
      </c>
      <c r="G116" s="2">
        <v>2</v>
      </c>
      <c r="H116" s="2">
        <v>2</v>
      </c>
      <c r="I116" s="2">
        <v>1</v>
      </c>
      <c r="J116" s="2">
        <v>1</v>
      </c>
      <c r="K116" s="2">
        <v>15</v>
      </c>
      <c r="L116" s="2">
        <v>28</v>
      </c>
    </row>
    <row r="117" spans="2:12" x14ac:dyDescent="0.2">
      <c r="B117">
        <v>8</v>
      </c>
      <c r="C117">
        <v>0.75</v>
      </c>
      <c r="D117" s="2">
        <v>4</v>
      </c>
      <c r="E117" s="2">
        <v>2</v>
      </c>
      <c r="F117" s="2">
        <v>5</v>
      </c>
      <c r="G117" s="2">
        <v>3</v>
      </c>
      <c r="H117" s="2">
        <v>3</v>
      </c>
      <c r="I117" s="2">
        <v>1</v>
      </c>
      <c r="J117" s="2">
        <v>1</v>
      </c>
      <c r="K117" s="2">
        <v>17</v>
      </c>
      <c r="L117" s="2">
        <v>32</v>
      </c>
    </row>
    <row r="118" spans="2:12" x14ac:dyDescent="0.2">
      <c r="B118">
        <v>9</v>
      </c>
      <c r="C118">
        <v>0.85</v>
      </c>
      <c r="D118" s="2">
        <v>5</v>
      </c>
      <c r="E118" s="2">
        <v>3</v>
      </c>
      <c r="F118" s="2">
        <v>6</v>
      </c>
      <c r="G118" s="2">
        <v>3</v>
      </c>
      <c r="H118" s="2">
        <v>3</v>
      </c>
      <c r="I118" s="2">
        <v>2</v>
      </c>
      <c r="J118" s="2">
        <v>2</v>
      </c>
      <c r="K118" s="2">
        <v>21</v>
      </c>
      <c r="L118" s="2">
        <v>36</v>
      </c>
    </row>
    <row r="119" spans="2:12" x14ac:dyDescent="0.2">
      <c r="B119">
        <v>10</v>
      </c>
      <c r="C119">
        <v>0.95</v>
      </c>
      <c r="D119" s="2">
        <v>7</v>
      </c>
      <c r="E119" s="2">
        <v>3.5499999999999829</v>
      </c>
      <c r="F119" s="2">
        <v>8.3000000000000114</v>
      </c>
      <c r="G119" s="2">
        <v>4</v>
      </c>
      <c r="H119" s="2">
        <v>4</v>
      </c>
      <c r="I119" s="2">
        <v>2</v>
      </c>
      <c r="J119" s="2">
        <v>2.5</v>
      </c>
      <c r="K119" s="2">
        <v>26</v>
      </c>
      <c r="L119" s="2">
        <v>42</v>
      </c>
    </row>
    <row r="122" spans="2:12" x14ac:dyDescent="0.2">
      <c r="C122" t="s">
        <v>18</v>
      </c>
    </row>
    <row r="125" spans="2:12" x14ac:dyDescent="0.2">
      <c r="D125" t="s">
        <v>1</v>
      </c>
      <c r="E125" t="s">
        <v>2</v>
      </c>
      <c r="F125" t="s">
        <v>3</v>
      </c>
      <c r="G125" t="s">
        <v>21</v>
      </c>
      <c r="H125" t="s">
        <v>11</v>
      </c>
      <c r="I125" t="s">
        <v>12</v>
      </c>
      <c r="J125" t="s">
        <v>7</v>
      </c>
      <c r="K125" t="s">
        <v>20</v>
      </c>
      <c r="L125" t="s">
        <v>8</v>
      </c>
    </row>
    <row r="126" spans="2:12" x14ac:dyDescent="0.2">
      <c r="C126" t="s">
        <v>9</v>
      </c>
      <c r="D126">
        <v>1.9145071053922005</v>
      </c>
      <c r="E126">
        <v>1.0071262105799583</v>
      </c>
      <c r="F126">
        <v>1.1903559527419556</v>
      </c>
      <c r="G126">
        <v>1.4557015978975987</v>
      </c>
      <c r="H126">
        <v>1.0507851165582491</v>
      </c>
      <c r="I126">
        <v>0.36464227527765841</v>
      </c>
      <c r="J126">
        <v>1.1923097321579419</v>
      </c>
      <c r="K126">
        <v>5.4224966009906455</v>
      </c>
      <c r="L126">
        <v>9.934469368449081</v>
      </c>
    </row>
    <row r="127" spans="2:12" x14ac:dyDescent="0.2">
      <c r="C127" t="s">
        <v>10</v>
      </c>
      <c r="D127">
        <v>3.1302083333333335</v>
      </c>
      <c r="E127">
        <v>1.6502732240437159</v>
      </c>
      <c r="F127">
        <v>1.9115044247787611</v>
      </c>
      <c r="G127">
        <v>2.2358078602620086</v>
      </c>
      <c r="H127">
        <v>1.7987421383647799</v>
      </c>
      <c r="I127">
        <v>1.1578947368421053</v>
      </c>
      <c r="J127">
        <v>1.8967741935483871</v>
      </c>
      <c r="K127">
        <v>7.0714285714285712</v>
      </c>
      <c r="L127">
        <v>14.194285714285714</v>
      </c>
    </row>
    <row r="129" spans="2:12" x14ac:dyDescent="0.2">
      <c r="B129">
        <v>1</v>
      </c>
      <c r="C129">
        <v>0.05</v>
      </c>
      <c r="D129" s="2">
        <v>1</v>
      </c>
      <c r="E129" s="2">
        <v>1</v>
      </c>
      <c r="F129" s="2">
        <v>1</v>
      </c>
      <c r="G129" s="2">
        <v>1</v>
      </c>
      <c r="H129" s="2">
        <v>1</v>
      </c>
      <c r="I129" s="2">
        <v>1</v>
      </c>
      <c r="J129" s="2">
        <v>1</v>
      </c>
      <c r="K129" s="2">
        <v>1</v>
      </c>
      <c r="L129" s="2">
        <v>2</v>
      </c>
    </row>
    <row r="130" spans="2:12" x14ac:dyDescent="0.2">
      <c r="B130">
        <v>2</v>
      </c>
      <c r="C130">
        <v>0.15</v>
      </c>
      <c r="D130" s="2">
        <v>1</v>
      </c>
      <c r="E130" s="2">
        <v>1</v>
      </c>
      <c r="F130" s="2">
        <v>1</v>
      </c>
      <c r="G130" s="2">
        <v>1</v>
      </c>
      <c r="H130" s="2">
        <v>1</v>
      </c>
      <c r="I130" s="2">
        <v>1</v>
      </c>
      <c r="J130" s="2">
        <v>1</v>
      </c>
      <c r="K130" s="2">
        <v>1.3500000000000014</v>
      </c>
      <c r="L130" s="2">
        <v>3</v>
      </c>
    </row>
    <row r="131" spans="2:12" x14ac:dyDescent="0.2">
      <c r="B131">
        <v>3</v>
      </c>
      <c r="C131">
        <v>0.25</v>
      </c>
      <c r="D131" s="2">
        <v>1</v>
      </c>
      <c r="E131" s="2">
        <v>1</v>
      </c>
      <c r="F131" s="2">
        <v>1</v>
      </c>
      <c r="G131" s="2">
        <v>1</v>
      </c>
      <c r="H131" s="2">
        <v>1</v>
      </c>
      <c r="I131" s="2">
        <v>1</v>
      </c>
      <c r="J131" s="2">
        <v>1</v>
      </c>
      <c r="K131" s="2">
        <v>2</v>
      </c>
      <c r="L131" s="2">
        <v>5</v>
      </c>
    </row>
    <row r="132" spans="2:12" x14ac:dyDescent="0.2">
      <c r="B132">
        <v>4</v>
      </c>
      <c r="C132">
        <v>0.35</v>
      </c>
      <c r="D132" s="2">
        <v>2</v>
      </c>
      <c r="E132" s="2">
        <v>1</v>
      </c>
      <c r="F132" s="2">
        <v>1</v>
      </c>
      <c r="G132" s="2">
        <v>1</v>
      </c>
      <c r="H132" s="2">
        <v>1</v>
      </c>
      <c r="I132" s="2">
        <v>1</v>
      </c>
      <c r="J132" s="2">
        <v>1</v>
      </c>
      <c r="K132" s="2">
        <v>4</v>
      </c>
      <c r="L132" s="2">
        <v>7</v>
      </c>
    </row>
    <row r="133" spans="2:12" x14ac:dyDescent="0.2">
      <c r="B133">
        <v>5</v>
      </c>
      <c r="C133">
        <v>0.45</v>
      </c>
      <c r="D133" s="2">
        <v>3</v>
      </c>
      <c r="E133" s="2">
        <v>1</v>
      </c>
      <c r="F133" s="2">
        <v>1</v>
      </c>
      <c r="G133" s="2">
        <v>2</v>
      </c>
      <c r="H133" s="2">
        <v>1</v>
      </c>
      <c r="I133" s="2">
        <v>1</v>
      </c>
      <c r="J133" s="2">
        <v>1</v>
      </c>
      <c r="K133" s="2">
        <v>5</v>
      </c>
      <c r="L133" s="2">
        <v>11</v>
      </c>
    </row>
    <row r="134" spans="2:12" x14ac:dyDescent="0.2">
      <c r="B134">
        <v>6</v>
      </c>
      <c r="C134">
        <v>0.55000000000000004</v>
      </c>
      <c r="D134" s="2">
        <v>3</v>
      </c>
      <c r="E134" s="2">
        <v>1</v>
      </c>
      <c r="F134" s="2">
        <v>2</v>
      </c>
      <c r="G134" s="2">
        <v>2</v>
      </c>
      <c r="H134" s="2">
        <v>2</v>
      </c>
      <c r="I134" s="2">
        <v>1</v>
      </c>
      <c r="J134" s="2">
        <v>2</v>
      </c>
      <c r="K134" s="2">
        <v>7</v>
      </c>
      <c r="L134" s="2">
        <v>15</v>
      </c>
    </row>
    <row r="135" spans="2:12" x14ac:dyDescent="0.2">
      <c r="B135">
        <v>7</v>
      </c>
      <c r="C135">
        <v>0.65</v>
      </c>
      <c r="D135" s="2">
        <v>4</v>
      </c>
      <c r="E135" s="2">
        <v>2</v>
      </c>
      <c r="F135" s="2">
        <v>2</v>
      </c>
      <c r="G135" s="2">
        <v>2.2000000000000171</v>
      </c>
      <c r="H135" s="2">
        <v>2</v>
      </c>
      <c r="I135" s="2">
        <v>1</v>
      </c>
      <c r="J135" s="2">
        <v>2</v>
      </c>
      <c r="K135" s="2">
        <v>9</v>
      </c>
      <c r="L135" s="2">
        <v>19</v>
      </c>
    </row>
    <row r="136" spans="2:12" x14ac:dyDescent="0.2">
      <c r="B136">
        <v>8</v>
      </c>
      <c r="C136">
        <v>0.75</v>
      </c>
      <c r="D136" s="2">
        <v>4</v>
      </c>
      <c r="E136" s="2">
        <v>2</v>
      </c>
      <c r="F136" s="2">
        <v>2.75</v>
      </c>
      <c r="G136" s="2">
        <v>3</v>
      </c>
      <c r="H136" s="2">
        <v>2</v>
      </c>
      <c r="I136" s="2">
        <v>1</v>
      </c>
      <c r="J136" s="2">
        <v>2</v>
      </c>
      <c r="K136" s="2">
        <v>10.75</v>
      </c>
      <c r="L136" s="2">
        <v>22</v>
      </c>
    </row>
    <row r="137" spans="2:12" x14ac:dyDescent="0.2">
      <c r="B137">
        <v>9</v>
      </c>
      <c r="C137">
        <v>0.85</v>
      </c>
      <c r="D137" s="2">
        <v>5</v>
      </c>
      <c r="E137" s="2">
        <v>2.5499999999999829</v>
      </c>
      <c r="F137" s="2">
        <v>3</v>
      </c>
      <c r="G137" s="2">
        <v>4</v>
      </c>
      <c r="H137" s="2">
        <v>3</v>
      </c>
      <c r="I137" s="2">
        <v>1.75</v>
      </c>
      <c r="J137" s="2">
        <v>3</v>
      </c>
      <c r="K137" s="2">
        <v>13</v>
      </c>
      <c r="L137" s="2">
        <v>25</v>
      </c>
    </row>
    <row r="138" spans="2:12" x14ac:dyDescent="0.2">
      <c r="B138">
        <v>10</v>
      </c>
      <c r="C138">
        <v>0.95</v>
      </c>
      <c r="D138" s="2">
        <v>6</v>
      </c>
      <c r="E138" s="2">
        <v>4</v>
      </c>
      <c r="F138" s="2">
        <v>4</v>
      </c>
      <c r="G138" s="2">
        <v>5</v>
      </c>
      <c r="H138" s="2">
        <v>4</v>
      </c>
      <c r="I138" s="2">
        <v>2</v>
      </c>
      <c r="J138" s="2">
        <v>4.3499999999999943</v>
      </c>
      <c r="K138" s="2">
        <v>17</v>
      </c>
      <c r="L138" s="2">
        <v>32.550000000000011</v>
      </c>
    </row>
    <row r="141" spans="2:12" x14ac:dyDescent="0.2">
      <c r="C141" t="s">
        <v>17</v>
      </c>
    </row>
    <row r="144" spans="2:12" x14ac:dyDescent="0.2">
      <c r="D144" t="s">
        <v>1</v>
      </c>
      <c r="E144" t="s">
        <v>2</v>
      </c>
      <c r="F144" t="s">
        <v>3</v>
      </c>
      <c r="G144" t="s">
        <v>4</v>
      </c>
      <c r="H144" t="s">
        <v>5</v>
      </c>
      <c r="I144" t="s">
        <v>6</v>
      </c>
      <c r="J144" t="s">
        <v>7</v>
      </c>
      <c r="L144" t="s">
        <v>8</v>
      </c>
    </row>
    <row r="145" spans="2:12" x14ac:dyDescent="0.2">
      <c r="C145" t="s">
        <v>9</v>
      </c>
      <c r="D145">
        <v>23.120689063365358</v>
      </c>
      <c r="E145">
        <v>18.390610238018059</v>
      </c>
      <c r="F145">
        <v>10.800806329201745</v>
      </c>
      <c r="G145">
        <v>14.953819783576996</v>
      </c>
      <c r="H145">
        <v>9.2680304987068727</v>
      </c>
      <c r="I145">
        <v>6.4793382362392409</v>
      </c>
      <c r="J145">
        <v>12.512304687588188</v>
      </c>
      <c r="K145">
        <v>18.490867906033166</v>
      </c>
      <c r="L145">
        <v>79.224242630700886</v>
      </c>
    </row>
    <row r="146" spans="2:12" x14ac:dyDescent="0.2">
      <c r="C146" t="s">
        <v>10</v>
      </c>
      <c r="D146">
        <v>4.1419753086419755</v>
      </c>
      <c r="E146">
        <v>3.0481927710843375</v>
      </c>
      <c r="F146">
        <v>2.4508196721311477</v>
      </c>
      <c r="G146">
        <v>2.6551724137931036</v>
      </c>
      <c r="H146">
        <v>2.2857142857142856</v>
      </c>
      <c r="I146">
        <v>2.0178571428571428</v>
      </c>
      <c r="J146">
        <v>2.7363636363636363</v>
      </c>
      <c r="K146">
        <v>3.0457142857142858</v>
      </c>
      <c r="L146">
        <v>10.337142857142856</v>
      </c>
    </row>
    <row r="148" spans="2:12" x14ac:dyDescent="0.2">
      <c r="B148">
        <v>1</v>
      </c>
      <c r="C148">
        <v>0.05</v>
      </c>
      <c r="D148" s="1">
        <v>1</v>
      </c>
      <c r="E148" s="1">
        <v>1</v>
      </c>
      <c r="F148" s="1">
        <v>1</v>
      </c>
      <c r="G148" s="1">
        <v>1</v>
      </c>
      <c r="H148" s="1">
        <v>1</v>
      </c>
      <c r="I148" s="1">
        <v>1</v>
      </c>
      <c r="J148" s="1">
        <v>1</v>
      </c>
      <c r="K148" s="1">
        <v>0</v>
      </c>
      <c r="L148" s="1">
        <v>1</v>
      </c>
    </row>
    <row r="149" spans="2:12" x14ac:dyDescent="0.2">
      <c r="B149">
        <v>2</v>
      </c>
      <c r="C149">
        <v>0.15</v>
      </c>
      <c r="D149" s="1">
        <v>1</v>
      </c>
      <c r="E149" s="1">
        <v>1</v>
      </c>
      <c r="F149" s="1">
        <v>1</v>
      </c>
      <c r="G149" s="1">
        <v>1</v>
      </c>
      <c r="H149" s="1">
        <v>1</v>
      </c>
      <c r="I149" s="1">
        <v>1</v>
      </c>
      <c r="J149" s="1">
        <v>1</v>
      </c>
      <c r="K149" s="1">
        <v>0</v>
      </c>
      <c r="L149" s="1">
        <v>1</v>
      </c>
    </row>
    <row r="150" spans="2:12" x14ac:dyDescent="0.2">
      <c r="B150">
        <v>3</v>
      </c>
      <c r="C150">
        <v>0.25</v>
      </c>
      <c r="D150" s="1">
        <v>1</v>
      </c>
      <c r="E150" s="1">
        <v>1</v>
      </c>
      <c r="F150" s="1">
        <v>1</v>
      </c>
      <c r="G150" s="1">
        <v>1</v>
      </c>
      <c r="H150" s="1">
        <v>1</v>
      </c>
      <c r="I150" s="1">
        <v>1</v>
      </c>
      <c r="J150" s="1">
        <v>1</v>
      </c>
      <c r="K150" s="1">
        <v>0</v>
      </c>
      <c r="L150" s="1">
        <v>2</v>
      </c>
    </row>
    <row r="151" spans="2:12" x14ac:dyDescent="0.2">
      <c r="B151">
        <v>4</v>
      </c>
      <c r="C151">
        <v>0.35</v>
      </c>
      <c r="D151" s="1">
        <v>1.3499999999999943</v>
      </c>
      <c r="E151" s="1">
        <v>1</v>
      </c>
      <c r="F151" s="1">
        <v>1</v>
      </c>
      <c r="G151" s="1">
        <v>1</v>
      </c>
      <c r="H151" s="1">
        <v>1</v>
      </c>
      <c r="I151" s="1">
        <v>1</v>
      </c>
      <c r="J151" s="1">
        <v>1</v>
      </c>
      <c r="K151" s="1">
        <v>1</v>
      </c>
      <c r="L151" s="1">
        <v>2</v>
      </c>
    </row>
    <row r="152" spans="2:12" x14ac:dyDescent="0.2">
      <c r="B152">
        <v>5</v>
      </c>
      <c r="C152">
        <v>0.45</v>
      </c>
      <c r="D152" s="1">
        <v>2</v>
      </c>
      <c r="E152" s="1">
        <v>1</v>
      </c>
      <c r="F152" s="1">
        <v>1</v>
      </c>
      <c r="G152" s="1">
        <v>1</v>
      </c>
      <c r="H152" s="1">
        <v>1</v>
      </c>
      <c r="I152" s="1">
        <v>1</v>
      </c>
      <c r="J152" s="1">
        <v>1</v>
      </c>
      <c r="K152" s="1">
        <v>1</v>
      </c>
      <c r="L152" s="1">
        <v>4</v>
      </c>
    </row>
    <row r="153" spans="2:12" x14ac:dyDescent="0.2">
      <c r="B153">
        <v>6</v>
      </c>
      <c r="C153">
        <v>0.55000000000000004</v>
      </c>
      <c r="D153" s="1">
        <v>2</v>
      </c>
      <c r="E153" s="1">
        <v>1</v>
      </c>
      <c r="F153" s="1">
        <v>1</v>
      </c>
      <c r="G153" s="1">
        <v>1</v>
      </c>
      <c r="H153" s="1">
        <v>1</v>
      </c>
      <c r="I153" s="1">
        <v>1</v>
      </c>
      <c r="J153" s="1">
        <v>1</v>
      </c>
      <c r="K153" s="1">
        <v>1</v>
      </c>
      <c r="L153" s="1">
        <v>5.9500000000000171</v>
      </c>
    </row>
    <row r="154" spans="2:12" x14ac:dyDescent="0.2">
      <c r="B154">
        <v>7</v>
      </c>
      <c r="C154">
        <v>0.65</v>
      </c>
      <c r="D154" s="1">
        <v>3</v>
      </c>
      <c r="E154" s="1">
        <v>2</v>
      </c>
      <c r="F154" s="1">
        <v>1.6500000000000057</v>
      </c>
      <c r="G154" s="1">
        <v>2</v>
      </c>
      <c r="H154" s="1">
        <v>1</v>
      </c>
      <c r="I154" s="1">
        <v>1</v>
      </c>
      <c r="J154" s="1">
        <v>1</v>
      </c>
      <c r="K154" s="1">
        <v>2</v>
      </c>
      <c r="L154" s="1">
        <v>7</v>
      </c>
    </row>
    <row r="155" spans="2:12" x14ac:dyDescent="0.2">
      <c r="B155">
        <v>8</v>
      </c>
      <c r="C155">
        <v>0.75</v>
      </c>
      <c r="D155" s="1">
        <v>3</v>
      </c>
      <c r="E155" s="1">
        <v>2</v>
      </c>
      <c r="F155" s="1">
        <v>2</v>
      </c>
      <c r="G155" s="1">
        <v>2</v>
      </c>
      <c r="H155" s="1">
        <v>1</v>
      </c>
      <c r="I155" s="1">
        <v>1</v>
      </c>
      <c r="J155" s="1">
        <v>2</v>
      </c>
      <c r="K155" s="1">
        <v>2</v>
      </c>
      <c r="L155" s="1">
        <v>9</v>
      </c>
    </row>
    <row r="156" spans="2:12" x14ac:dyDescent="0.2">
      <c r="B156">
        <v>9</v>
      </c>
      <c r="C156">
        <v>0.85</v>
      </c>
      <c r="D156" s="1">
        <v>4</v>
      </c>
      <c r="E156" s="1">
        <v>2</v>
      </c>
      <c r="F156" s="1">
        <v>2</v>
      </c>
      <c r="G156" s="1">
        <v>2</v>
      </c>
      <c r="H156" s="1">
        <v>2</v>
      </c>
      <c r="I156" s="1">
        <v>1.75</v>
      </c>
      <c r="J156" s="1">
        <v>2</v>
      </c>
      <c r="K156" s="1">
        <v>3.6499999999999773</v>
      </c>
      <c r="L156" s="1">
        <v>10</v>
      </c>
    </row>
    <row r="157" spans="2:12" x14ac:dyDescent="0.2">
      <c r="B157">
        <v>10</v>
      </c>
      <c r="C157">
        <v>0.95</v>
      </c>
      <c r="D157" s="1">
        <v>5</v>
      </c>
      <c r="E157" s="1">
        <v>3.6999999999999886</v>
      </c>
      <c r="F157" s="1">
        <v>3</v>
      </c>
      <c r="G157" s="1">
        <v>3</v>
      </c>
      <c r="H157" s="1">
        <v>3</v>
      </c>
      <c r="I157" s="1">
        <v>2</v>
      </c>
      <c r="J157" s="1">
        <v>4</v>
      </c>
      <c r="K157" s="1">
        <v>9</v>
      </c>
      <c r="L157" s="1">
        <v>18</v>
      </c>
    </row>
  </sheetData>
  <pageMargins left="0.7" right="0.7" top="0.75" bottom="0.75" header="0.3" footer="0.3"/>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A505-4A9D-4BDA-8968-1FD4D0C55061}">
  <dimension ref="A2:E8"/>
  <sheetViews>
    <sheetView workbookViewId="0">
      <selection activeCell="F46" sqref="F46"/>
    </sheetView>
  </sheetViews>
  <sheetFormatPr baseColWidth="10" defaultColWidth="8.83203125" defaultRowHeight="15" x14ac:dyDescent="0.2"/>
  <sheetData>
    <row r="2" spans="1:5" x14ac:dyDescent="0.2">
      <c r="A2" t="s">
        <v>24</v>
      </c>
      <c r="C2" t="s">
        <v>32</v>
      </c>
      <c r="E2" t="s">
        <v>48</v>
      </c>
    </row>
    <row r="3" spans="1:5" x14ac:dyDescent="0.2">
      <c r="A3" t="s">
        <v>30</v>
      </c>
      <c r="C3" t="s">
        <v>33</v>
      </c>
      <c r="E3" t="s">
        <v>38</v>
      </c>
    </row>
    <row r="4" spans="1:5" x14ac:dyDescent="0.2">
      <c r="A4" t="s">
        <v>25</v>
      </c>
      <c r="C4" t="s">
        <v>34</v>
      </c>
      <c r="E4" t="s">
        <v>39</v>
      </c>
    </row>
    <row r="5" spans="1:5" x14ac:dyDescent="0.2">
      <c r="A5" t="s">
        <v>29</v>
      </c>
      <c r="C5" t="s">
        <v>35</v>
      </c>
      <c r="E5" t="s">
        <v>40</v>
      </c>
    </row>
    <row r="6" spans="1:5" x14ac:dyDescent="0.2">
      <c r="A6" t="s">
        <v>28</v>
      </c>
    </row>
    <row r="7" spans="1:5" x14ac:dyDescent="0.2">
      <c r="A7" t="s">
        <v>26</v>
      </c>
    </row>
    <row r="8" spans="1:5" x14ac:dyDescent="0.2">
      <c r="A8" t="s">
        <v>27</v>
      </c>
    </row>
  </sheetData>
  <pageMargins left="0.7" right="0.7" top="0.75" bottom="0.75" header="0.3" footer="0.3"/>
  <headerFooter>
    <oddHeader>&amp;R&amp;"Calibri"&amp;12&amp;K000000 Unclassified | Non classifié&amp;1#_x000D_</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Simulation Array</vt:lpstr>
      <vt:lpstr>Probability Reference Tables </vt:lpstr>
      <vt:lpstr>Data 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Hatt, Kayle (SSC/SPC)</dc:creator>
  <cp:lastModifiedBy>Shadman Khan</cp:lastModifiedBy>
  <dcterms:created xsi:type="dcterms:W3CDTF">2025-05-29T17:56:39Z</dcterms:created>
  <dcterms:modified xsi:type="dcterms:W3CDTF">2025-10-24T05:29:51Z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51c139-e885-4e7f-8042-c4c17a61b6ec_Enabled">
    <vt:lpwstr>true</vt:lpwstr>
  </property>
  <property fmtid="{D5CDD505-2E9C-101B-9397-08002B2CF9AE}" pid="3" name="MSIP_Label_8951c139-e885-4e7f-8042-c4c17a61b6ec_SetDate">
    <vt:lpwstr>2025-05-29T18:47:04Z</vt:lpwstr>
  </property>
  <property fmtid="{D5CDD505-2E9C-101B-9397-08002B2CF9AE}" pid="4" name="MSIP_Label_8951c139-e885-4e7f-8042-c4c17a61b6ec_Method">
    <vt:lpwstr>Standard</vt:lpwstr>
  </property>
  <property fmtid="{D5CDD505-2E9C-101B-9397-08002B2CF9AE}" pid="5" name="MSIP_Label_8951c139-e885-4e7f-8042-c4c17a61b6ec_Name">
    <vt:lpwstr>Unclassified</vt:lpwstr>
  </property>
  <property fmtid="{D5CDD505-2E9C-101B-9397-08002B2CF9AE}" pid="6" name="MSIP_Label_8951c139-e885-4e7f-8042-c4c17a61b6ec_SiteId">
    <vt:lpwstr>d05bc194-94bf-4ad6-ae2e-1db0f2e38f5e</vt:lpwstr>
  </property>
  <property fmtid="{D5CDD505-2E9C-101B-9397-08002B2CF9AE}" pid="7" name="MSIP_Label_8951c139-e885-4e7f-8042-c4c17a61b6ec_ActionId">
    <vt:lpwstr>ebbd57df-4e65-495e-9d1a-638e2900dece</vt:lpwstr>
  </property>
  <property fmtid="{D5CDD505-2E9C-101B-9397-08002B2CF9AE}" pid="8" name="MSIP_Label_8951c139-e885-4e7f-8042-c4c17a61b6ec_ContentBits">
    <vt:lpwstr>1</vt:lpwstr>
  </property>
</Properties>
</file>