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wmsv-my.sharepoint.com/personal/ijuarez_epwmsv_onmicrosoft_com/Documents/backup 2023-12-07/Documents/admin/prueba_tecnica_td/"/>
    </mc:Choice>
  </mc:AlternateContent>
  <xr:revisionPtr revIDLastSave="40" documentId="13_ncr:1_{CAB94164-D4A4-6947-BDC3-6EABA48B958D}" xr6:coauthVersionLast="47" xr6:coauthVersionMax="47" xr10:uidLastSave="{6F6681CA-1BDA-4565-B5C5-B6C72D6844E7}"/>
  <bookViews>
    <workbookView xWindow="-120" yWindow="-120" windowWidth="29040" windowHeight="15720" activeTab="2" xr2:uid="{33FFEF0E-0A5B-42DD-9625-5516442F6866}"/>
  </bookViews>
  <sheets>
    <sheet name="LDM" sheetId="4" r:id="rId1"/>
    <sheet name="Como se espera (tarea 2)" sheetId="5" r:id="rId2"/>
    <sheet name="Cálculo para tarea 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I2" i="6"/>
  <c r="H2" i="6"/>
  <c r="G2" i="6"/>
  <c r="F6" i="6"/>
  <c r="F2" i="6"/>
  <c r="H3" i="6"/>
  <c r="H4" i="6"/>
  <c r="H5" i="6"/>
  <c r="H6" i="6"/>
  <c r="H7" i="6"/>
  <c r="H8" i="6"/>
  <c r="H9" i="6"/>
  <c r="I9" i="6" s="1"/>
  <c r="H10" i="6"/>
  <c r="H11" i="6"/>
  <c r="H12" i="6"/>
  <c r="H13" i="6"/>
  <c r="H14" i="6"/>
  <c r="H15" i="6"/>
  <c r="H16" i="6"/>
  <c r="H17" i="6"/>
  <c r="H18" i="6"/>
  <c r="H19" i="6"/>
  <c r="I19" i="6" s="1"/>
  <c r="H20" i="6"/>
  <c r="H21" i="6"/>
  <c r="H22" i="6"/>
  <c r="H23" i="6"/>
  <c r="H24" i="6"/>
  <c r="H25" i="6"/>
  <c r="G3" i="6"/>
  <c r="G4" i="6"/>
  <c r="G5" i="6"/>
  <c r="J5" i="6" s="1"/>
  <c r="G6" i="6"/>
  <c r="G7" i="6"/>
  <c r="G8" i="6"/>
  <c r="G9" i="6"/>
  <c r="G10" i="6"/>
  <c r="G11" i="6"/>
  <c r="G12" i="6"/>
  <c r="G13" i="6"/>
  <c r="G14" i="6"/>
  <c r="J14" i="6" s="1"/>
  <c r="G15" i="6"/>
  <c r="J15" i="6" s="1"/>
  <c r="G16" i="6"/>
  <c r="G17" i="6"/>
  <c r="G18" i="6"/>
  <c r="G19" i="6"/>
  <c r="G20" i="6"/>
  <c r="G21" i="6"/>
  <c r="G22" i="6"/>
  <c r="G23" i="6"/>
  <c r="G24" i="6"/>
  <c r="J24" i="6" s="1"/>
  <c r="G25" i="6"/>
  <c r="J25" i="6" s="1"/>
  <c r="F3" i="6"/>
  <c r="F4" i="6"/>
  <c r="F5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J23" i="6" l="1"/>
  <c r="J3" i="6"/>
  <c r="J4" i="6"/>
  <c r="J13" i="6"/>
  <c r="J22" i="6"/>
  <c r="J11" i="6"/>
  <c r="J20" i="6"/>
  <c r="J19" i="6"/>
  <c r="I4" i="6"/>
  <c r="I18" i="6"/>
  <c r="I22" i="6"/>
  <c r="I12" i="6"/>
  <c r="I24" i="6"/>
  <c r="I14" i="6"/>
  <c r="I3" i="6"/>
  <c r="I17" i="6"/>
  <c r="J7" i="6"/>
  <c r="I21" i="6"/>
  <c r="I11" i="6"/>
  <c r="J12" i="6"/>
  <c r="J21" i="6"/>
  <c r="J10" i="6"/>
  <c r="J9" i="6"/>
  <c r="I8" i="6"/>
  <c r="I23" i="6"/>
  <c r="I13" i="6"/>
  <c r="I16" i="6"/>
  <c r="I6" i="6"/>
  <c r="I20" i="6"/>
  <c r="I10" i="6"/>
  <c r="I25" i="6"/>
  <c r="I15" i="6"/>
  <c r="I5" i="6"/>
  <c r="J18" i="6"/>
  <c r="J8" i="6"/>
  <c r="J17" i="6"/>
  <c r="J16" i="6"/>
  <c r="I7" i="6"/>
  <c r="J6" i="6"/>
  <c r="I26" i="6" l="1"/>
  <c r="J26" i="6"/>
</calcChain>
</file>

<file path=xl/sharedStrings.xml><?xml version="1.0" encoding="utf-8"?>
<sst xmlns="http://schemas.openxmlformats.org/spreadsheetml/2006/main" count="1377" uniqueCount="359">
  <si>
    <t>PRECIO DE MERCADO DE CENTRALES DE GENERACIÓN</t>
  </si>
  <si>
    <t>DEMANDA MÍNIMA</t>
  </si>
  <si>
    <t>Nemo</t>
  </si>
  <si>
    <t>Planta Generadora</t>
  </si>
  <si>
    <t>Potencia Disponible</t>
  </si>
  <si>
    <t xml:space="preserve">Costo en US$/MWH </t>
  </si>
  <si>
    <t>FPNE</t>
  </si>
  <si>
    <t>CAL-G</t>
  </si>
  <si>
    <t>CALDERAS</t>
  </si>
  <si>
    <t>CGP-B</t>
  </si>
  <si>
    <t>GENERADORA PROGRESO BUNKER</t>
  </si>
  <si>
    <t>CGP-D</t>
  </si>
  <si>
    <t>GENERADORA PROGRESO DIESEL</t>
  </si>
  <si>
    <t>COE-D</t>
  </si>
  <si>
    <t>COENESA</t>
  </si>
  <si>
    <t>CON-B</t>
  </si>
  <si>
    <t xml:space="preserve">CONCEPCION </t>
  </si>
  <si>
    <t>DAR-B</t>
  </si>
  <si>
    <t>DARSA</t>
  </si>
  <si>
    <t>ECR-D</t>
  </si>
  <si>
    <t>ELECTRO CRISTAL DIESEL 1,2</t>
  </si>
  <si>
    <t>ESC-G3</t>
  </si>
  <si>
    <t>ESCUINTLA GAS 3</t>
  </si>
  <si>
    <t>ESC-V</t>
  </si>
  <si>
    <t>ESCUINTLA  VAPOR  2</t>
  </si>
  <si>
    <t>HEL-H</t>
  </si>
  <si>
    <t>HIDROELÉCTRICA EL LIBERTADOR</t>
  </si>
  <si>
    <t>INT-B</t>
  </si>
  <si>
    <t>INTECCSA BUNKER</t>
  </si>
  <si>
    <t>INT-D</t>
  </si>
  <si>
    <t>INTECCSA DIESEL</t>
  </si>
  <si>
    <t>LAG-G1</t>
  </si>
  <si>
    <t>LAGUNA GAS 1</t>
  </si>
  <si>
    <t>LAG-G2</t>
  </si>
  <si>
    <t>LAGUNA GAS 2</t>
  </si>
  <si>
    <t>LPA-B1</t>
  </si>
  <si>
    <t>LAS PALMAS 1</t>
  </si>
  <si>
    <t>LPA-B2</t>
  </si>
  <si>
    <t>LAS PALMAS 2</t>
  </si>
  <si>
    <t>LPA-B3</t>
  </si>
  <si>
    <t>LAS PALMAS 3</t>
  </si>
  <si>
    <t>LPA-C</t>
  </si>
  <si>
    <t>LAS PALMAS II</t>
  </si>
  <si>
    <t>LUN-B2</t>
  </si>
  <si>
    <t>LA UNION BLOQUE 2</t>
  </si>
  <si>
    <t>MEX-I</t>
  </si>
  <si>
    <t>ECOE</t>
  </si>
  <si>
    <t>PNT-B2</t>
  </si>
  <si>
    <t>PANTALEON BLOQUE 2</t>
  </si>
  <si>
    <t>POR-H</t>
  </si>
  <si>
    <t>EL PORVENIR</t>
  </si>
  <si>
    <t>PWT-B</t>
  </si>
  <si>
    <t xml:space="preserve">POLIWATT </t>
  </si>
  <si>
    <t>S&amp;S-D</t>
  </si>
  <si>
    <t>STEWART &amp; STEVENSON</t>
  </si>
  <si>
    <t>SDI-B1</t>
  </si>
  <si>
    <t>SAN DIEGO</t>
  </si>
  <si>
    <t>SID-B</t>
  </si>
  <si>
    <t>SIDEGUA</t>
  </si>
  <si>
    <t>TND-B1</t>
  </si>
  <si>
    <t>TRINIDAD BLOQUE 1</t>
  </si>
  <si>
    <t>TND-B2</t>
  </si>
  <si>
    <t>TRINIDAD BLOQUE 2</t>
  </si>
  <si>
    <t>MAG-B4</t>
  </si>
  <si>
    <t>MAGDALENA BLOQUE 4</t>
  </si>
  <si>
    <t>ZUN-G</t>
  </si>
  <si>
    <t>ORZUNIL</t>
  </si>
  <si>
    <t>ORT-G</t>
  </si>
  <si>
    <t>ORTITLAN</t>
  </si>
  <si>
    <t>HXO-H</t>
  </si>
  <si>
    <t>HIDROELÉCTRICA XOLHUITZ</t>
  </si>
  <si>
    <t>LCU-E</t>
  </si>
  <si>
    <t>LAS CUMBRES</t>
  </si>
  <si>
    <t>HCV-H</t>
  </si>
  <si>
    <t>HIDROELÉCTRICA CERRO VIVO</t>
  </si>
  <si>
    <t>SNT-E1</t>
  </si>
  <si>
    <t>SAN ANTONIO EL SITIO</t>
  </si>
  <si>
    <t>HIX-H</t>
  </si>
  <si>
    <t>HIDROELÉCTRICA IXTALITO</t>
  </si>
  <si>
    <t>VBL-E</t>
  </si>
  <si>
    <t>VIENTO BLANCO</t>
  </si>
  <si>
    <t>HRU-F1</t>
  </si>
  <si>
    <t>HORUS 1</t>
  </si>
  <si>
    <t>HRU-F2</t>
  </si>
  <si>
    <t>HORUS 2</t>
  </si>
  <si>
    <t>GSL-C</t>
  </si>
  <si>
    <t xml:space="preserve">GENERADORA SANTA LUCIA </t>
  </si>
  <si>
    <t>HHS-H</t>
  </si>
  <si>
    <t>HIDROELÉCTRICA HIDROPOWER SDMM</t>
  </si>
  <si>
    <t>TND-B3</t>
  </si>
  <si>
    <t>TRINIDAD BLOQUE 3</t>
  </si>
  <si>
    <t>MTI-B</t>
  </si>
  <si>
    <t>MADRE TIERRA</t>
  </si>
  <si>
    <t>TND-B4</t>
  </si>
  <si>
    <t>TRINIDAD BLOQUE 4</t>
  </si>
  <si>
    <t>OX2-H</t>
  </si>
  <si>
    <t>OXEC II</t>
  </si>
  <si>
    <t>TUL-B4</t>
  </si>
  <si>
    <t>TULULA BLOQUE 4</t>
  </si>
  <si>
    <t>TND-B5</t>
  </si>
  <si>
    <t>TRINIDAD BLOQUE 5</t>
  </si>
  <si>
    <t>BVT-B</t>
  </si>
  <si>
    <t>BIOGAS DEL VERTEDERO EL TREBOL</t>
  </si>
  <si>
    <t>TUL-B1</t>
  </si>
  <si>
    <t>TULULA BLOQUE 1</t>
  </si>
  <si>
    <t>HMA-H</t>
  </si>
  <si>
    <t>HIDROELÉCTRICA MAXANAL</t>
  </si>
  <si>
    <t>HCR-H</t>
  </si>
  <si>
    <t>HIDROELÉCTRICA CORALITO</t>
  </si>
  <si>
    <t>RAA-H</t>
  </si>
  <si>
    <t>RAAXHA</t>
  </si>
  <si>
    <t>HPT-H</t>
  </si>
  <si>
    <t>HIDROELÉCTRICA LOS PATOS</t>
  </si>
  <si>
    <t>OXE-H</t>
  </si>
  <si>
    <t>OXEC</t>
  </si>
  <si>
    <t>LUN-B</t>
  </si>
  <si>
    <t>LA UNION</t>
  </si>
  <si>
    <t>MTZ-H</t>
  </si>
  <si>
    <t>MATANZAS</t>
  </si>
  <si>
    <t>SIS-H</t>
  </si>
  <si>
    <t>HIDROELÉCTRICA SAN ISIDRO</t>
  </si>
  <si>
    <t>ARI-V</t>
  </si>
  <si>
    <t>ARIZONA VAPOR</t>
  </si>
  <si>
    <t>PGO-B</t>
  </si>
  <si>
    <t>PALO GORDO</t>
  </si>
  <si>
    <t>CBN-H</t>
  </si>
  <si>
    <t>EL CÓBANO</t>
  </si>
  <si>
    <t>HSM-H</t>
  </si>
  <si>
    <t>HIDROELÉCTRICA EL SALTO MARINALA</t>
  </si>
  <si>
    <t>MAG-B6</t>
  </si>
  <si>
    <t>MAGDALENA BLOQUE 6</t>
  </si>
  <si>
    <t>MAG-B7</t>
  </si>
  <si>
    <t>MAGDALENA BLOQUE 7</t>
  </si>
  <si>
    <t>MTO-H</t>
  </si>
  <si>
    <t>MONTECRISTO</t>
  </si>
  <si>
    <t>CAN-H</t>
  </si>
  <si>
    <t>HIDROCANADA</t>
  </si>
  <si>
    <t>PVE-H</t>
  </si>
  <si>
    <t>POZA VERDE</t>
  </si>
  <si>
    <t>HST-H</t>
  </si>
  <si>
    <t>HIDROELÉCTRICA SANTA TERESA</t>
  </si>
  <si>
    <t>PVI-H</t>
  </si>
  <si>
    <t>PALO VIEJO</t>
  </si>
  <si>
    <t>LFU-H</t>
  </si>
  <si>
    <t>LAS FUENTES II</t>
  </si>
  <si>
    <t>LVA-H</t>
  </si>
  <si>
    <t>LAS VACAS</t>
  </si>
  <si>
    <t>PGO-B2</t>
  </si>
  <si>
    <t>PALO GORDO BLOQUE 2</t>
  </si>
  <si>
    <t>REC-H</t>
  </si>
  <si>
    <t>EL RECREO</t>
  </si>
  <si>
    <t>RE2-H</t>
  </si>
  <si>
    <t xml:space="preserve">RENACE II </t>
  </si>
  <si>
    <t>FLO-H</t>
  </si>
  <si>
    <t>FINCA LORENA</t>
  </si>
  <si>
    <t>HAG-H</t>
  </si>
  <si>
    <t>HIDROAGUNA</t>
  </si>
  <si>
    <t>HUV-H</t>
  </si>
  <si>
    <t>HIDROELÉCTRICA LAS UVITAS</t>
  </si>
  <si>
    <t>XAD-H</t>
  </si>
  <si>
    <t>HIDRO XACBAL DELTA</t>
  </si>
  <si>
    <t>VDA-H</t>
  </si>
  <si>
    <t>VISIÓN DE ÁGUILA</t>
  </si>
  <si>
    <t>AGU-H</t>
  </si>
  <si>
    <t>AGUACAPA</t>
  </si>
  <si>
    <t>PAS-H</t>
  </si>
  <si>
    <t>PASABIEN</t>
  </si>
  <si>
    <t>RE3-H</t>
  </si>
  <si>
    <t>RENACE III</t>
  </si>
  <si>
    <t>PNT-B3</t>
  </si>
  <si>
    <t>PANTALEON BLOQUE 3</t>
  </si>
  <si>
    <t>RC2-H</t>
  </si>
  <si>
    <t>EL RECREO 2</t>
  </si>
  <si>
    <t>MNL-H1</t>
  </si>
  <si>
    <t>EL MANANTIAL 1</t>
  </si>
  <si>
    <t>MNL-H2</t>
  </si>
  <si>
    <t>EL MANANTIAL 2</t>
  </si>
  <si>
    <t>MNL-H3</t>
  </si>
  <si>
    <t>EL MANANTIAL 3</t>
  </si>
  <si>
    <t>MNL-H4</t>
  </si>
  <si>
    <t>EL MANANTIAL 4</t>
  </si>
  <si>
    <t>JUR-H</t>
  </si>
  <si>
    <t>JURUN MARINALA</t>
  </si>
  <si>
    <t>RBO-H</t>
  </si>
  <si>
    <t>RIO BOBOS</t>
  </si>
  <si>
    <t>REN-H</t>
  </si>
  <si>
    <t>RENACE</t>
  </si>
  <si>
    <t>XAC-H</t>
  </si>
  <si>
    <t>HIDROXACBAL</t>
  </si>
  <si>
    <t>PNA-H</t>
  </si>
  <si>
    <t>PANAN</t>
  </si>
  <si>
    <t>PNT-B1</t>
  </si>
  <si>
    <t>PANTALEON BLOQUE 1</t>
  </si>
  <si>
    <t>HKC-H</t>
  </si>
  <si>
    <t>HIDROELÉCTRICA KAPLAN CHAPINA</t>
  </si>
  <si>
    <t>CND-H</t>
  </si>
  <si>
    <t>CANDELARIA</t>
  </si>
  <si>
    <t>EPI-B1</t>
  </si>
  <si>
    <t>EL PILAR BLOQUE 1</t>
  </si>
  <si>
    <t>EPI-B2</t>
  </si>
  <si>
    <t>EL PILAR BLOQUE 2</t>
  </si>
  <si>
    <t>EPI-B3</t>
  </si>
  <si>
    <t>EL PILAR BLOQUE 3</t>
  </si>
  <si>
    <t>LIB-H</t>
  </si>
  <si>
    <t>HIDROELÉCTRICA LA LIBERTAD</t>
  </si>
  <si>
    <t>CAF-H</t>
  </si>
  <si>
    <t>EL CAFETAL</t>
  </si>
  <si>
    <t>PAL-H</t>
  </si>
  <si>
    <t>PALIN II</t>
  </si>
  <si>
    <t>MAG-B3</t>
  </si>
  <si>
    <t>MAGDALENA BLOQUE 3</t>
  </si>
  <si>
    <t>HLP-H</t>
  </si>
  <si>
    <t>HIDROELÉCTRICA LA PERLA</t>
  </si>
  <si>
    <t>SEC-H</t>
  </si>
  <si>
    <t>SECACAO</t>
  </si>
  <si>
    <t>RE4-H</t>
  </si>
  <si>
    <t>RENACE IV</t>
  </si>
  <si>
    <t>STS-H</t>
  </si>
  <si>
    <t>SANTA TERESA</t>
  </si>
  <si>
    <t>GAT-V1</t>
  </si>
  <si>
    <t>GENERADORA DEL ATLANTICO VAPOR</t>
  </si>
  <si>
    <t>SMA-H</t>
  </si>
  <si>
    <t>SANTA MARIA</t>
  </si>
  <si>
    <t>SAA-B</t>
  </si>
  <si>
    <t>SANTA ANA</t>
  </si>
  <si>
    <t>HGY-H</t>
  </si>
  <si>
    <t>HIDROELÉCTRICA GUAYACÁN</t>
  </si>
  <si>
    <t>CHO-H</t>
  </si>
  <si>
    <t>CHOLOMA</t>
  </si>
  <si>
    <t>LES-H</t>
  </si>
  <si>
    <t>LOS ESCLAVOS</t>
  </si>
  <si>
    <t>ACG-G</t>
  </si>
  <si>
    <t>ACTUN CAN GENERACIÓN</t>
  </si>
  <si>
    <t>SAL-H</t>
  </si>
  <si>
    <t>EL SALTO</t>
  </si>
  <si>
    <t>VITO_503</t>
  </si>
  <si>
    <t>VITOL ELECTRICIDAD DE GUATEMALA, S. A.</t>
  </si>
  <si>
    <t>GAT-B</t>
  </si>
  <si>
    <t>GENERADORA DEL ATLANTICO BIOGAS</t>
  </si>
  <si>
    <t>SAA-B2</t>
  </si>
  <si>
    <t>SANTA ANA BLOQUE 2</t>
  </si>
  <si>
    <t>EDC-I</t>
  </si>
  <si>
    <t>ENERGÍA DEL CARIBE</t>
  </si>
  <si>
    <t>COMCOMEL_521</t>
  </si>
  <si>
    <t>COMERCIALIZADORA ELECTRONOVA, S. A.</t>
  </si>
  <si>
    <t>CHX-H</t>
  </si>
  <si>
    <t>CHIXOY</t>
  </si>
  <si>
    <t>JEN-C</t>
  </si>
  <si>
    <t>JAGUAR ENERGY</t>
  </si>
  <si>
    <t>GEN-B</t>
  </si>
  <si>
    <t>GENOR</t>
  </si>
  <si>
    <t>TER-B2</t>
  </si>
  <si>
    <t>TÉRMICA B3,B4</t>
  </si>
  <si>
    <t>ECR-B</t>
  </si>
  <si>
    <t>ELECTRO CRISTAL BUNKER</t>
  </si>
  <si>
    <t>TER-B</t>
  </si>
  <si>
    <t xml:space="preserve">TÉRMICA B1,B2 </t>
  </si>
  <si>
    <t>GGO-B</t>
  </si>
  <si>
    <t>GENOSA</t>
  </si>
  <si>
    <t>SJO-C</t>
  </si>
  <si>
    <t>SAN JOSE</t>
  </si>
  <si>
    <t>PQP-B</t>
  </si>
  <si>
    <t>PUERTO QUETZAL POWER</t>
  </si>
  <si>
    <t>ARI-O</t>
  </si>
  <si>
    <t>ARIZONA</t>
  </si>
  <si>
    <t>LPA-B4</t>
  </si>
  <si>
    <t>LAS PALMAS 4</t>
  </si>
  <si>
    <t>LPA-B5</t>
  </si>
  <si>
    <t>LAS PALMAS 5</t>
  </si>
  <si>
    <t>TDL-B1</t>
  </si>
  <si>
    <t>TDL U6, U7, U8, U12</t>
  </si>
  <si>
    <t>TDL-B2</t>
  </si>
  <si>
    <t>TDL U3, U4, U9</t>
  </si>
  <si>
    <t>ELG-B</t>
  </si>
  <si>
    <t>ELECTRO GENERACION</t>
  </si>
  <si>
    <t>TDL-B3</t>
  </si>
  <si>
    <t>TDL U10,U11, U13</t>
  </si>
  <si>
    <t>GCS-C</t>
  </si>
  <si>
    <t>GENERADORA COSTA SUR</t>
  </si>
  <si>
    <t>LLI-C</t>
  </si>
  <si>
    <t>LA LIBERTAD</t>
  </si>
  <si>
    <t>ISI-B</t>
  </si>
  <si>
    <t>SAN ISIDRO</t>
  </si>
  <si>
    <t>TAM-G</t>
  </si>
  <si>
    <t>TAMPA</t>
  </si>
  <si>
    <t>MAG-B5</t>
  </si>
  <si>
    <t>MAGDALENA BLOQUE 5</t>
  </si>
  <si>
    <t>MAG-B1</t>
  </si>
  <si>
    <t>MAGDALENA BLOQUE 1</t>
  </si>
  <si>
    <t>ESC-G5</t>
  </si>
  <si>
    <t>ESCUINTLA GAS 5</t>
  </si>
  <si>
    <t xml:space="preserve"> </t>
  </si>
  <si>
    <t>Costo en US$/MWH Mínima</t>
  </si>
  <si>
    <t>Costo en US$/MWH Media</t>
  </si>
  <si>
    <t>Costo en US$/MWH Máxima</t>
  </si>
  <si>
    <t>DEMANDA MEDIA</t>
  </si>
  <si>
    <t>DEMANDA MÁXIMA</t>
  </si>
  <si>
    <t>FPNE'S  DE LOS NODOS DE LAS INTERCONEXIONES</t>
  </si>
  <si>
    <t>NEMO</t>
  </si>
  <si>
    <t>INTERCONEXIÓN</t>
  </si>
  <si>
    <t>MINIMA</t>
  </si>
  <si>
    <t>LVG-230</t>
  </si>
  <si>
    <t>LA VEGA II</t>
  </si>
  <si>
    <t>LBR-400</t>
  </si>
  <si>
    <t>LOS BRILLANTES</t>
  </si>
  <si>
    <t>MOY-230</t>
  </si>
  <si>
    <t>MOYUTA</t>
  </si>
  <si>
    <t>PAN-230</t>
  </si>
  <si>
    <t>PANALUYA</t>
  </si>
  <si>
    <t>MEDIA</t>
  </si>
  <si>
    <t>MAXIMA</t>
  </si>
  <si>
    <t>CENTRALES CON DESPACHO A CARGAS PARCIALES</t>
  </si>
  <si>
    <t>JEN-C1;JEN-C2</t>
  </si>
  <si>
    <t>RANGO DE CARGA PARCIAL [MW]</t>
  </si>
  <si>
    <t>COSTO VARIABLE A  CARGA PARCIAL US$/MWH</t>
  </si>
  <si>
    <t>( 0 , 70 ]</t>
  </si>
  <si>
    <t>[ 70.001 , 100 ]</t>
  </si>
  <si>
    <t>[ 100.001 ,Pmax ]</t>
  </si>
  <si>
    <t/>
  </si>
  <si>
    <t>(0 - 19.99]</t>
  </si>
  <si>
    <t>[20 - Pmax]</t>
  </si>
  <si>
    <t>(0 , 59.999]</t>
  </si>
  <si>
    <t>[60, 95.999]</t>
  </si>
  <si>
    <t>[96 , Pmax]</t>
  </si>
  <si>
    <t>(0 , 45]</t>
  </si>
  <si>
    <t>(45 , Pmax]</t>
  </si>
  <si>
    <t>fecha_hora</t>
  </si>
  <si>
    <t>nemo</t>
  </si>
  <si>
    <t>planta_generadora</t>
  </si>
  <si>
    <t>potencia_disponible</t>
  </si>
  <si>
    <t>costo</t>
  </si>
  <si>
    <t>fpne</t>
  </si>
  <si>
    <t>Notar que este registro corresponde al que está en la tabla de "DEMANDA MINIMA" y que fue replicado por cada hora en esta banda</t>
  </si>
  <si>
    <t>Notar que este registro corresponde al que está en la tabla de "DEMANDA MAXIMA" y que fue replicado por cada hora en esta banda</t>
  </si>
  <si>
    <t>banda</t>
  </si>
  <si>
    <t>DEMANDA MINIMA</t>
  </si>
  <si>
    <t>Notar que este registro corresponde al que está en la tabla de "DEMANDA MEDIA" y que fue replicado por cada hora en esta banda</t>
  </si>
  <si>
    <t>DEMANDA MAXIMA</t>
  </si>
  <si>
    <t>Agente A</t>
  </si>
  <si>
    <t>Agente B</t>
  </si>
  <si>
    <t>Liquidación POE</t>
  </si>
  <si>
    <t>Liquidación CVG</t>
  </si>
  <si>
    <t>Información de las columnas</t>
  </si>
  <si>
    <t>Costo</t>
  </si>
  <si>
    <t>POE</t>
  </si>
  <si>
    <t>Generación</t>
  </si>
  <si>
    <t>Indicador</t>
  </si>
  <si>
    <t>(Liquidación POE - Liquidación CVG)*Indicador</t>
  </si>
  <si>
    <t>(Liquidación POE - Liquidación CVG)*(Indicador - 1)</t>
  </si>
  <si>
    <t>Generación*POE</t>
  </si>
  <si>
    <t>Generación*Costo</t>
  </si>
  <si>
    <t>FILA DE INTERÉS</t>
  </si>
  <si>
    <t>Esta hoja le muestra como se deben transformar las 3 tablas de la hoja LDM a una sola. La fecha de este reporte corresponde al 1 de enero de 2023.</t>
  </si>
  <si>
    <t>Total</t>
  </si>
  <si>
    <t>Así es como aparecen las tablas en los reportes que debe descargar. Esta hoja en particular, corresponde al archivo del 1 de enero de 2023.</t>
  </si>
  <si>
    <t>Se obtiene de la tabla que usted generó en la tarea 2</t>
  </si>
  <si>
    <t>Se obtiene de los datos que le proporcionamos (archivo POE.csv)</t>
  </si>
  <si>
    <t>Se obtiene de los datos que le proporcionamos (archivo Generacion.csv)</t>
  </si>
  <si>
    <t>1 Si POE &gt; Costo de lo contrario,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</si>
</sst>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800]dddd\,\ mmmm\ dd\,\ yyyy"/>
    <numFmt numFmtId="165" formatCode="0.000"/>
    <numFmt numFmtId="166" formatCode="dddd"/>
    <numFmt numFmtId="167" formatCode="0.0000000000"/>
    <numFmt numFmtId="168" formatCode="0.0000"/>
    <numFmt numFmtId="169" formatCode="0.000000000"/>
    <numFmt numFmtId="170" formatCode="_([$$-409]* #,##0.00_);_([$$-409]* \(#,##0.00\);_([$$-409]* &quot;-&quot;??_);_(@_)"/>
    <numFmt numFmtId="171" formatCode="[$$-540A]#,##0.00"/>
  </numFmts>
  <fonts count="2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6"/>
      <name val="Arial"/>
      <family val="2"/>
    </font>
    <font>
      <sz val="22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8"/>
      <color theme="0"/>
      <name val="Tahoma"/>
      <family val="2"/>
    </font>
    <font>
      <sz val="18"/>
      <color theme="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6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color indexed="9"/>
      <name val="Tahoma"/>
      <family val="2"/>
    </font>
    <font>
      <b/>
      <sz val="9"/>
      <color theme="0"/>
      <name val="Arial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sz val="9"/>
      <color indexed="9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2454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15059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94">
    <xf numFmtId="0" fontId="0" fillId="0" borderId="0" xfId="0"/>
    <xf numFmtId="0" fontId="1" fillId="2" borderId="0" xfId="0" applyFont="1" applyFill="1"/>
    <xf numFmtId="0" fontId="1" fillId="2" borderId="15" xfId="0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5" fontId="1" fillId="2" borderId="16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1" fillId="2" borderId="0" xfId="0" applyNumberFormat="1" applyFont="1" applyFill="1"/>
    <xf numFmtId="0" fontId="8" fillId="2" borderId="0" xfId="0" applyFont="1" applyFill="1"/>
    <xf numFmtId="1" fontId="1" fillId="2" borderId="0" xfId="0" applyNumberFormat="1" applyFont="1" applyFill="1"/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7" fillId="5" borderId="20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2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2" xfId="0" applyFont="1" applyFill="1" applyBorder="1" applyAlignment="1">
      <alignment horizontal="center"/>
    </xf>
    <xf numFmtId="167" fontId="1" fillId="2" borderId="22" xfId="0" applyNumberFormat="1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168" fontId="15" fillId="2" borderId="0" xfId="0" applyNumberFormat="1" applyFont="1" applyFill="1" applyAlignment="1">
      <alignment horizontal="center"/>
    </xf>
    <xf numFmtId="169" fontId="0" fillId="2" borderId="0" xfId="0" applyNumberFormat="1" applyFill="1" applyAlignment="1">
      <alignment horizontal="center"/>
    </xf>
    <xf numFmtId="0" fontId="1" fillId="2" borderId="23" xfId="0" applyFont="1" applyFill="1" applyBorder="1" applyAlignment="1">
      <alignment horizontal="center"/>
    </xf>
    <xf numFmtId="167" fontId="1" fillId="2" borderId="23" xfId="0" applyNumberFormat="1" applyFont="1" applyFill="1" applyBorder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5" fontId="15" fillId="2" borderId="0" xfId="0" applyNumberFormat="1" applyFont="1" applyFill="1" applyAlignment="1">
      <alignment horizontal="center" wrapText="1"/>
    </xf>
    <xf numFmtId="169" fontId="5" fillId="2" borderId="0" xfId="0" applyNumberFormat="1" applyFont="1" applyFill="1" applyAlignment="1">
      <alignment horizontal="center" vertical="center" wrapText="1"/>
    </xf>
    <xf numFmtId="169" fontId="0" fillId="2" borderId="4" xfId="0" applyNumberForma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69" fontId="15" fillId="2" borderId="0" xfId="0" applyNumberFormat="1" applyFont="1" applyFill="1" applyAlignment="1">
      <alignment horizontal="center"/>
    </xf>
    <xf numFmtId="165" fontId="15" fillId="2" borderId="0" xfId="0" applyNumberFormat="1" applyFont="1" applyFill="1" applyAlignment="1">
      <alignment horizontal="center"/>
    </xf>
    <xf numFmtId="0" fontId="1" fillId="2" borderId="24" xfId="0" applyFont="1" applyFill="1" applyBorder="1" applyAlignment="1">
      <alignment horizontal="center"/>
    </xf>
    <xf numFmtId="167" fontId="1" fillId="2" borderId="24" xfId="0" applyNumberFormat="1" applyFont="1" applyFill="1" applyBorder="1" applyAlignment="1">
      <alignment horizontal="center"/>
    </xf>
    <xf numFmtId="0" fontId="15" fillId="2" borderId="0" xfId="1" applyFill="1" applyAlignment="1">
      <alignment horizontal="center" vertical="center"/>
    </xf>
    <xf numFmtId="0" fontId="15" fillId="2" borderId="0" xfId="1" applyFill="1"/>
    <xf numFmtId="0" fontId="18" fillId="8" borderId="17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9" fillId="8" borderId="17" xfId="1" applyFont="1" applyFill="1" applyBorder="1" applyAlignment="1">
      <alignment horizontal="center" vertical="center"/>
    </xf>
    <xf numFmtId="0" fontId="19" fillId="8" borderId="25" xfId="1" applyFont="1" applyFill="1" applyBorder="1" applyAlignment="1">
      <alignment horizontal="center" vertical="center"/>
    </xf>
    <xf numFmtId="0" fontId="19" fillId="8" borderId="19" xfId="1" applyFont="1" applyFill="1" applyBorder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5" fillId="2" borderId="26" xfId="0" applyFont="1" applyFill="1" applyBorder="1" applyAlignment="1">
      <alignment horizontal="center"/>
    </xf>
    <xf numFmtId="2" fontId="15" fillId="2" borderId="27" xfId="0" applyNumberFormat="1" applyFont="1" applyFill="1" applyBorder="1" applyAlignment="1">
      <alignment horizontal="center"/>
    </xf>
    <xf numFmtId="2" fontId="15" fillId="2" borderId="28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center"/>
    </xf>
    <xf numFmtId="2" fontId="15" fillId="2" borderId="3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 vertical="center"/>
    </xf>
    <xf numFmtId="0" fontId="15" fillId="2" borderId="31" xfId="0" applyFont="1" applyFill="1" applyBorder="1" applyAlignment="1">
      <alignment horizontal="center"/>
    </xf>
    <xf numFmtId="2" fontId="15" fillId="2" borderId="32" xfId="0" applyNumberFormat="1" applyFont="1" applyFill="1" applyBorder="1" applyAlignment="1">
      <alignment horizontal="center"/>
    </xf>
    <xf numFmtId="2" fontId="15" fillId="2" borderId="33" xfId="0" applyNumberFormat="1" applyFont="1" applyFill="1" applyBorder="1" applyAlignment="1">
      <alignment horizontal="center"/>
    </xf>
    <xf numFmtId="2" fontId="15" fillId="2" borderId="34" xfId="0" applyNumberFormat="1" applyFont="1" applyFill="1" applyBorder="1" applyAlignment="1">
      <alignment horizontal="center"/>
    </xf>
    <xf numFmtId="2" fontId="15" fillId="2" borderId="35" xfId="0" applyNumberFormat="1" applyFont="1" applyFill="1" applyBorder="1" applyAlignment="1">
      <alignment horizontal="center"/>
    </xf>
    <xf numFmtId="0" fontId="15" fillId="2" borderId="36" xfId="0" applyFont="1" applyFill="1" applyBorder="1" applyAlignment="1">
      <alignment horizontal="center"/>
    </xf>
    <xf numFmtId="2" fontId="15" fillId="2" borderId="37" xfId="0" applyNumberFormat="1" applyFont="1" applyFill="1" applyBorder="1" applyAlignment="1">
      <alignment horizontal="center"/>
    </xf>
    <xf numFmtId="2" fontId="15" fillId="2" borderId="38" xfId="0" applyNumberFormat="1" applyFont="1" applyFill="1" applyBorder="1" applyAlignment="1">
      <alignment horizontal="center"/>
    </xf>
    <xf numFmtId="2" fontId="15" fillId="2" borderId="39" xfId="0" applyNumberFormat="1" applyFont="1" applyFill="1" applyBorder="1" applyAlignment="1">
      <alignment horizontal="center"/>
    </xf>
    <xf numFmtId="2" fontId="15" fillId="2" borderId="40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 vertical="center" wrapText="1"/>
    </xf>
    <xf numFmtId="0" fontId="18" fillId="8" borderId="4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5" fillId="2" borderId="42" xfId="0" applyNumberFormat="1" applyFont="1" applyFill="1" applyBorder="1" applyAlignment="1">
      <alignment horizontal="center"/>
    </xf>
    <xf numFmtId="2" fontId="15" fillId="2" borderId="8" xfId="0" applyNumberFormat="1" applyFont="1" applyFill="1" applyBorder="1" applyAlignment="1">
      <alignment horizontal="center"/>
    </xf>
    <xf numFmtId="20" fontId="0" fillId="0" borderId="0" xfId="0" applyNumberFormat="1"/>
    <xf numFmtId="2" fontId="0" fillId="0" borderId="0" xfId="0" applyNumberFormat="1"/>
    <xf numFmtId="0" fontId="22" fillId="0" borderId="0" xfId="0" applyFont="1"/>
    <xf numFmtId="0" fontId="22" fillId="0" borderId="44" xfId="0" applyFont="1" applyBorder="1"/>
    <xf numFmtId="0" fontId="22" fillId="0" borderId="47" xfId="0" applyFont="1" applyBorder="1"/>
    <xf numFmtId="0" fontId="22" fillId="0" borderId="49" xfId="0" applyFont="1" applyBorder="1"/>
    <xf numFmtId="0" fontId="1" fillId="9" borderId="16" xfId="0" applyFont="1" applyFill="1" applyBorder="1" applyAlignment="1">
      <alignment horizontal="center"/>
    </xf>
    <xf numFmtId="165" fontId="1" fillId="9" borderId="16" xfId="0" applyNumberFormat="1" applyFont="1" applyFill="1" applyBorder="1" applyAlignment="1">
      <alignment horizontal="center"/>
    </xf>
    <xf numFmtId="2" fontId="1" fillId="9" borderId="16" xfId="0" applyNumberFormat="1" applyFont="1" applyFill="1" applyBorder="1" applyAlignment="1">
      <alignment horizontal="center"/>
    </xf>
    <xf numFmtId="0" fontId="1" fillId="9" borderId="0" xfId="0" applyFont="1" applyFill="1"/>
    <xf numFmtId="22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6" fillId="5" borderId="17" xfId="0" applyNumberFormat="1" applyFont="1" applyFill="1" applyBorder="1" applyAlignment="1">
      <alignment horizontal="center"/>
    </xf>
    <xf numFmtId="164" fontId="6" fillId="5" borderId="18" xfId="0" applyNumberFormat="1" applyFont="1" applyFill="1" applyBorder="1" applyAlignment="1">
      <alignment horizontal="center"/>
    </xf>
    <xf numFmtId="164" fontId="6" fillId="5" borderId="19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6" fillId="5" borderId="17" xfId="1" applyFont="1" applyFill="1" applyBorder="1" applyAlignment="1">
      <alignment horizontal="center" vertical="center" wrapText="1"/>
    </xf>
    <xf numFmtId="0" fontId="6" fillId="5" borderId="18" xfId="1" applyFont="1" applyFill="1" applyBorder="1" applyAlignment="1">
      <alignment horizontal="center" vertical="center" wrapText="1"/>
    </xf>
    <xf numFmtId="0" fontId="6" fillId="5" borderId="19" xfId="1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164" fontId="11" fillId="2" borderId="4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66" fontId="13" fillId="2" borderId="4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48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45" xfId="0" applyFont="1" applyBorder="1" applyAlignment="1">
      <alignment horizontal="left"/>
    </xf>
    <xf numFmtId="0" fontId="22" fillId="0" borderId="46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48" xfId="0" applyFont="1" applyBorder="1" applyAlignment="1">
      <alignment horizontal="left"/>
    </xf>
    <xf numFmtId="0" fontId="22" fillId="0" borderId="0" xfId="0" applyFont="1" applyAlignment="1">
      <alignment horizontal="left" vertical="top"/>
    </xf>
    <xf numFmtId="0" fontId="22" fillId="0" borderId="48" xfId="0" applyFont="1" applyBorder="1" applyAlignment="1">
      <alignment horizontal="left" vertical="top"/>
    </xf>
    <xf numFmtId="0" fontId="1" fillId="9" borderId="44" xfId="0" applyFont="1" applyFill="1" applyBorder="1" applyAlignment="1">
      <alignment horizontal="center" vertical="center" wrapText="1"/>
    </xf>
    <xf numFmtId="0" fontId="1" fillId="9" borderId="45" xfId="0" applyFont="1" applyFill="1" applyBorder="1" applyAlignment="1">
      <alignment horizontal="center" vertical="center" wrapText="1"/>
    </xf>
    <xf numFmtId="0" fontId="1" fillId="9" borderId="46" xfId="0" applyFont="1" applyFill="1" applyBorder="1" applyAlignment="1">
      <alignment horizontal="center" vertical="center" wrapText="1"/>
    </xf>
    <xf numFmtId="0" fontId="1" fillId="9" borderId="47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9" borderId="48" xfId="0" applyFont="1" applyFill="1" applyBorder="1" applyAlignment="1">
      <alignment horizontal="center" vertical="center" wrapText="1"/>
    </xf>
    <xf numFmtId="0" fontId="1" fillId="9" borderId="49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50" xfId="0" applyFont="1" applyFill="1" applyBorder="1" applyAlignment="1">
      <alignment horizontal="center" vertical="center" wrapText="1"/>
    </xf>
    <xf numFmtId="0" fontId="0" fillId="9" borderId="44" xfId="0" applyFill="1" applyBorder="1" applyAlignment="1">
      <alignment horizontal="center" vertical="center" wrapText="1"/>
    </xf>
    <xf numFmtId="0" fontId="0" fillId="9" borderId="45" xfId="0" applyFill="1" applyBorder="1" applyAlignment="1">
      <alignment horizontal="center" vertical="center" wrapText="1"/>
    </xf>
    <xf numFmtId="0" fontId="0" fillId="9" borderId="46" xfId="0" applyFill="1" applyBorder="1" applyAlignment="1">
      <alignment horizontal="center" vertical="center" wrapText="1"/>
    </xf>
    <xf numFmtId="0" fontId="0" fillId="9" borderId="47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48" xfId="0" applyFill="1" applyBorder="1" applyAlignment="1">
      <alignment horizontal="center" vertical="center" wrapText="1"/>
    </xf>
    <xf numFmtId="0" fontId="0" fillId="9" borderId="49" xfId="0" applyFill="1" applyBorder="1" applyAlignment="1">
      <alignment horizontal="center" vertical="center" wrapText="1"/>
    </xf>
    <xf numFmtId="0" fontId="0" fillId="9" borderId="43" xfId="0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 wrapText="1"/>
    </xf>
  </cellXfs>
  <cellStyles count="2">
    <cellStyle name="Normal" xfId="0" builtinId="0"/>
    <cellStyle name="Normal 8 3 2" xfId="1" xr:uid="{02E865DD-2E42-4F5B-B5CC-F2C3C9CF6429}"/>
  </cellStyles>
  <dxfs count="5">
    <dxf>
      <fill>
        <patternFill>
          <bgColor indexed="1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9E24-D738-4945-ABF3-2442C08D8D56}">
  <dimension ref="A2:L649"/>
  <sheetViews>
    <sheetView workbookViewId="0">
      <selection activeCell="G8" sqref="G8"/>
    </sheetView>
  </sheetViews>
  <sheetFormatPr defaultColWidth="11.42578125" defaultRowHeight="14.25" x14ac:dyDescent="0.2"/>
  <cols>
    <col min="1" max="1" width="18" style="1" bestFit="1" customWidth="1"/>
    <col min="2" max="2" width="44.42578125" style="1" bestFit="1" customWidth="1"/>
    <col min="3" max="3" width="22" style="1" customWidth="1"/>
    <col min="4" max="6" width="24.7109375" style="1" customWidth="1"/>
    <col min="7" max="7" width="12.140625" style="1" customWidth="1"/>
    <col min="8" max="16384" width="11.42578125" style="1"/>
  </cols>
  <sheetData>
    <row r="2" spans="1:12" ht="15.75" thickBot="1" x14ac:dyDescent="0.3">
      <c r="A2" s="89" t="s">
        <v>291</v>
      </c>
      <c r="B2" s="90"/>
      <c r="C2" s="90"/>
      <c r="D2" s="90"/>
      <c r="E2" s="90"/>
      <c r="F2" s="90"/>
    </row>
    <row r="3" spans="1:12" ht="18.75" thickBot="1" x14ac:dyDescent="0.3">
      <c r="A3" s="91">
        <v>44927</v>
      </c>
      <c r="B3" s="92"/>
      <c r="C3" s="92"/>
      <c r="D3" s="92"/>
      <c r="E3" s="92"/>
      <c r="F3" s="93"/>
      <c r="H3" s="176" t="s">
        <v>354</v>
      </c>
      <c r="I3" s="177"/>
      <c r="J3" s="177"/>
      <c r="K3" s="177"/>
      <c r="L3" s="178"/>
    </row>
    <row r="4" spans="1:12" ht="14.25" customHeight="1" x14ac:dyDescent="0.2">
      <c r="A4" s="94" t="s">
        <v>2</v>
      </c>
      <c r="B4" s="96" t="s">
        <v>3</v>
      </c>
      <c r="C4" s="96" t="s">
        <v>4</v>
      </c>
      <c r="D4" s="96" t="s">
        <v>292</v>
      </c>
      <c r="E4" s="96" t="s">
        <v>293</v>
      </c>
      <c r="F4" s="98" t="s">
        <v>294</v>
      </c>
      <c r="H4" s="179"/>
      <c r="I4" s="180"/>
      <c r="J4" s="180"/>
      <c r="K4" s="180"/>
      <c r="L4" s="181"/>
    </row>
    <row r="5" spans="1:12" ht="14.25" customHeight="1" thickBot="1" x14ac:dyDescent="0.25">
      <c r="A5" s="95"/>
      <c r="B5" s="97"/>
      <c r="C5" s="97"/>
      <c r="D5" s="97"/>
      <c r="E5" s="97"/>
      <c r="F5" s="99"/>
      <c r="H5" s="179"/>
      <c r="I5" s="180"/>
      <c r="J5" s="180"/>
      <c r="K5" s="180"/>
      <c r="L5" s="181"/>
    </row>
    <row r="6" spans="1:12" x14ac:dyDescent="0.2">
      <c r="A6" s="2" t="s">
        <v>7</v>
      </c>
      <c r="B6" s="2" t="s">
        <v>8</v>
      </c>
      <c r="C6" s="3">
        <v>0</v>
      </c>
      <c r="D6" s="4">
        <v>0</v>
      </c>
      <c r="E6" s="4">
        <v>0</v>
      </c>
      <c r="F6" s="4">
        <v>0</v>
      </c>
      <c r="H6" s="179"/>
      <c r="I6" s="180"/>
      <c r="J6" s="180"/>
      <c r="K6" s="180"/>
      <c r="L6" s="181"/>
    </row>
    <row r="7" spans="1:12" x14ac:dyDescent="0.2">
      <c r="A7" s="5" t="s">
        <v>9</v>
      </c>
      <c r="B7" s="5" t="s">
        <v>10</v>
      </c>
      <c r="C7" s="6">
        <v>0</v>
      </c>
      <c r="D7" s="7">
        <v>0</v>
      </c>
      <c r="E7" s="7">
        <v>0</v>
      </c>
      <c r="F7" s="7">
        <v>0</v>
      </c>
      <c r="H7" s="179"/>
      <c r="I7" s="180"/>
      <c r="J7" s="180"/>
      <c r="K7" s="180"/>
      <c r="L7" s="181"/>
    </row>
    <row r="8" spans="1:12" x14ac:dyDescent="0.2">
      <c r="A8" s="5" t="s">
        <v>11</v>
      </c>
      <c r="B8" s="5" t="s">
        <v>12</v>
      </c>
      <c r="C8" s="6">
        <v>0</v>
      </c>
      <c r="D8" s="7">
        <v>0</v>
      </c>
      <c r="E8" s="7">
        <v>0</v>
      </c>
      <c r="F8" s="7">
        <v>0</v>
      </c>
      <c r="H8" s="179"/>
      <c r="I8" s="180"/>
      <c r="J8" s="180"/>
      <c r="K8" s="180"/>
      <c r="L8" s="181"/>
    </row>
    <row r="9" spans="1:12" x14ac:dyDescent="0.2">
      <c r="A9" s="5" t="s">
        <v>13</v>
      </c>
      <c r="B9" s="5" t="s">
        <v>14</v>
      </c>
      <c r="C9" s="6">
        <v>0</v>
      </c>
      <c r="D9" s="7">
        <v>0</v>
      </c>
      <c r="E9" s="7">
        <v>0</v>
      </c>
      <c r="F9" s="7">
        <v>0</v>
      </c>
      <c r="H9" s="182"/>
      <c r="I9" s="183"/>
      <c r="J9" s="183"/>
      <c r="K9" s="183"/>
      <c r="L9" s="184"/>
    </row>
    <row r="10" spans="1:12" x14ac:dyDescent="0.2">
      <c r="A10" s="5" t="s">
        <v>15</v>
      </c>
      <c r="B10" s="5" t="s">
        <v>16</v>
      </c>
      <c r="C10" s="6">
        <v>0</v>
      </c>
      <c r="D10" s="7">
        <v>0</v>
      </c>
      <c r="E10" s="7">
        <v>0</v>
      </c>
      <c r="F10" s="7">
        <v>0</v>
      </c>
      <c r="H10" s="12"/>
    </row>
    <row r="11" spans="1:12" x14ac:dyDescent="0.2">
      <c r="A11" s="5" t="s">
        <v>17</v>
      </c>
      <c r="B11" s="5" t="s">
        <v>18</v>
      </c>
      <c r="C11" s="6">
        <v>0</v>
      </c>
      <c r="D11" s="7">
        <v>0</v>
      </c>
      <c r="E11" s="7">
        <v>0</v>
      </c>
      <c r="F11" s="7">
        <v>0</v>
      </c>
      <c r="H11" s="12"/>
    </row>
    <row r="12" spans="1:12" x14ac:dyDescent="0.2">
      <c r="A12" s="5" t="s">
        <v>19</v>
      </c>
      <c r="B12" s="5" t="s">
        <v>20</v>
      </c>
      <c r="C12" s="6">
        <v>0</v>
      </c>
      <c r="D12" s="7">
        <v>0</v>
      </c>
      <c r="E12" s="7">
        <v>0</v>
      </c>
      <c r="F12" s="7">
        <v>0</v>
      </c>
      <c r="H12" s="12"/>
    </row>
    <row r="13" spans="1:12" x14ac:dyDescent="0.2">
      <c r="A13" s="5" t="s">
        <v>21</v>
      </c>
      <c r="B13" s="5" t="s">
        <v>22</v>
      </c>
      <c r="C13" s="6">
        <v>0</v>
      </c>
      <c r="D13" s="7">
        <v>0</v>
      </c>
      <c r="E13" s="7">
        <v>0</v>
      </c>
      <c r="F13" s="7">
        <v>0</v>
      </c>
      <c r="H13" s="12"/>
    </row>
    <row r="14" spans="1:12" x14ac:dyDescent="0.2">
      <c r="A14" s="5" t="s">
        <v>23</v>
      </c>
      <c r="B14" s="5" t="s">
        <v>24</v>
      </c>
      <c r="C14" s="6">
        <v>0</v>
      </c>
      <c r="D14" s="7">
        <v>0</v>
      </c>
      <c r="E14" s="7">
        <v>0</v>
      </c>
      <c r="F14" s="7">
        <v>0</v>
      </c>
      <c r="H14" s="12"/>
    </row>
    <row r="15" spans="1:12" x14ac:dyDescent="0.2">
      <c r="A15" s="5" t="s">
        <v>25</v>
      </c>
      <c r="B15" s="5" t="s">
        <v>26</v>
      </c>
      <c r="C15" s="6">
        <v>0</v>
      </c>
      <c r="D15" s="7">
        <v>0</v>
      </c>
      <c r="E15" s="7">
        <v>0</v>
      </c>
      <c r="F15" s="7">
        <v>0</v>
      </c>
      <c r="H15" s="12"/>
    </row>
    <row r="16" spans="1:12" x14ac:dyDescent="0.2">
      <c r="A16" s="5" t="s">
        <v>27</v>
      </c>
      <c r="B16" s="5" t="s">
        <v>28</v>
      </c>
      <c r="C16" s="6">
        <v>0</v>
      </c>
      <c r="D16" s="7">
        <v>0</v>
      </c>
      <c r="E16" s="7">
        <v>0</v>
      </c>
      <c r="F16" s="7">
        <v>0</v>
      </c>
      <c r="H16" s="12"/>
    </row>
    <row r="17" spans="1:8" x14ac:dyDescent="0.2">
      <c r="A17" s="5" t="s">
        <v>29</v>
      </c>
      <c r="B17" s="5" t="s">
        <v>30</v>
      </c>
      <c r="C17" s="6">
        <v>0</v>
      </c>
      <c r="D17" s="7">
        <v>0</v>
      </c>
      <c r="E17" s="7">
        <v>0</v>
      </c>
      <c r="F17" s="7">
        <v>0</v>
      </c>
      <c r="H17" s="12"/>
    </row>
    <row r="18" spans="1:8" x14ac:dyDescent="0.2">
      <c r="A18" s="5" t="s">
        <v>31</v>
      </c>
      <c r="B18" s="5" t="s">
        <v>32</v>
      </c>
      <c r="C18" s="6">
        <v>0</v>
      </c>
      <c r="D18" s="7">
        <v>0</v>
      </c>
      <c r="E18" s="7">
        <v>0</v>
      </c>
      <c r="F18" s="7">
        <v>0</v>
      </c>
      <c r="H18" s="12"/>
    </row>
    <row r="19" spans="1:8" x14ac:dyDescent="0.2">
      <c r="A19" s="5" t="s">
        <v>33</v>
      </c>
      <c r="B19" s="5" t="s">
        <v>34</v>
      </c>
      <c r="C19" s="6">
        <v>0</v>
      </c>
      <c r="D19" s="7">
        <v>0</v>
      </c>
      <c r="E19" s="7">
        <v>0</v>
      </c>
      <c r="F19" s="7">
        <v>0</v>
      </c>
      <c r="H19" s="12"/>
    </row>
    <row r="20" spans="1:8" x14ac:dyDescent="0.2">
      <c r="A20" s="5" t="s">
        <v>35</v>
      </c>
      <c r="B20" s="5" t="s">
        <v>36</v>
      </c>
      <c r="C20" s="6">
        <v>0</v>
      </c>
      <c r="D20" s="7">
        <v>0</v>
      </c>
      <c r="E20" s="7">
        <v>0</v>
      </c>
      <c r="F20" s="7">
        <v>0</v>
      </c>
      <c r="H20" s="12"/>
    </row>
    <row r="21" spans="1:8" x14ac:dyDescent="0.2">
      <c r="A21" s="5" t="s">
        <v>37</v>
      </c>
      <c r="B21" s="5" t="s">
        <v>38</v>
      </c>
      <c r="C21" s="6">
        <v>0</v>
      </c>
      <c r="D21" s="7">
        <v>0</v>
      </c>
      <c r="E21" s="7">
        <v>0</v>
      </c>
      <c r="F21" s="7">
        <v>0</v>
      </c>
      <c r="H21" s="12"/>
    </row>
    <row r="22" spans="1:8" x14ac:dyDescent="0.2">
      <c r="A22" s="5" t="s">
        <v>39</v>
      </c>
      <c r="B22" s="5" t="s">
        <v>40</v>
      </c>
      <c r="C22" s="6">
        <v>0</v>
      </c>
      <c r="D22" s="7">
        <v>0</v>
      </c>
      <c r="E22" s="7">
        <v>0</v>
      </c>
      <c r="F22" s="7">
        <v>0</v>
      </c>
      <c r="H22" s="12"/>
    </row>
    <row r="23" spans="1:8" x14ac:dyDescent="0.2">
      <c r="A23" s="5" t="s">
        <v>41</v>
      </c>
      <c r="B23" s="5" t="s">
        <v>42</v>
      </c>
      <c r="C23" s="6">
        <v>0</v>
      </c>
      <c r="D23" s="7">
        <v>0</v>
      </c>
      <c r="E23" s="7">
        <v>0</v>
      </c>
      <c r="F23" s="7">
        <v>0</v>
      </c>
      <c r="H23" s="12"/>
    </row>
    <row r="24" spans="1:8" x14ac:dyDescent="0.2">
      <c r="A24" s="5" t="s">
        <v>43</v>
      </c>
      <c r="B24" s="5" t="s">
        <v>44</v>
      </c>
      <c r="C24" s="6">
        <v>0</v>
      </c>
      <c r="D24" s="7">
        <v>0</v>
      </c>
      <c r="E24" s="7">
        <v>0</v>
      </c>
      <c r="F24" s="7">
        <v>0</v>
      </c>
      <c r="H24" s="12"/>
    </row>
    <row r="25" spans="1:8" x14ac:dyDescent="0.2">
      <c r="A25" s="5" t="s">
        <v>45</v>
      </c>
      <c r="B25" s="5" t="s">
        <v>46</v>
      </c>
      <c r="C25" s="6">
        <v>0</v>
      </c>
      <c r="D25" s="7">
        <v>0</v>
      </c>
      <c r="E25" s="7">
        <v>0</v>
      </c>
      <c r="F25" s="7">
        <v>0</v>
      </c>
      <c r="H25" s="12"/>
    </row>
    <row r="26" spans="1:8" x14ac:dyDescent="0.2">
      <c r="A26" s="5" t="s">
        <v>47</v>
      </c>
      <c r="B26" s="5" t="s">
        <v>48</v>
      </c>
      <c r="C26" s="6">
        <v>0</v>
      </c>
      <c r="D26" s="7">
        <v>0</v>
      </c>
      <c r="E26" s="7">
        <v>0</v>
      </c>
      <c r="F26" s="7">
        <v>0</v>
      </c>
      <c r="H26" s="12"/>
    </row>
    <row r="27" spans="1:8" x14ac:dyDescent="0.2">
      <c r="A27" s="5" t="s">
        <v>49</v>
      </c>
      <c r="B27" s="5" t="s">
        <v>50</v>
      </c>
      <c r="C27" s="6">
        <v>0</v>
      </c>
      <c r="D27" s="7">
        <v>0</v>
      </c>
      <c r="E27" s="7">
        <v>0</v>
      </c>
      <c r="F27" s="7">
        <v>0</v>
      </c>
      <c r="H27" s="12"/>
    </row>
    <row r="28" spans="1:8" x14ac:dyDescent="0.2">
      <c r="A28" s="5" t="s">
        <v>51</v>
      </c>
      <c r="B28" s="5" t="s">
        <v>52</v>
      </c>
      <c r="C28" s="6">
        <v>0</v>
      </c>
      <c r="D28" s="7">
        <v>0</v>
      </c>
      <c r="E28" s="7">
        <v>0</v>
      </c>
      <c r="F28" s="7">
        <v>0</v>
      </c>
      <c r="H28" s="12"/>
    </row>
    <row r="29" spans="1:8" x14ac:dyDescent="0.2">
      <c r="A29" s="5" t="s">
        <v>53</v>
      </c>
      <c r="B29" s="5" t="s">
        <v>54</v>
      </c>
      <c r="C29" s="6">
        <v>0</v>
      </c>
      <c r="D29" s="7">
        <v>0</v>
      </c>
      <c r="E29" s="7">
        <v>0</v>
      </c>
      <c r="F29" s="7">
        <v>0</v>
      </c>
      <c r="H29" s="12"/>
    </row>
    <row r="30" spans="1:8" x14ac:dyDescent="0.2">
      <c r="A30" s="5" t="s">
        <v>55</v>
      </c>
      <c r="B30" s="5" t="s">
        <v>56</v>
      </c>
      <c r="C30" s="6">
        <v>0</v>
      </c>
      <c r="D30" s="7">
        <v>0</v>
      </c>
      <c r="E30" s="7">
        <v>0</v>
      </c>
      <c r="F30" s="7">
        <v>0</v>
      </c>
      <c r="H30" s="12"/>
    </row>
    <row r="31" spans="1:8" x14ac:dyDescent="0.2">
      <c r="A31" s="5" t="s">
        <v>57</v>
      </c>
      <c r="B31" s="5" t="s">
        <v>58</v>
      </c>
      <c r="C31" s="6">
        <v>0</v>
      </c>
      <c r="D31" s="7">
        <v>0</v>
      </c>
      <c r="E31" s="7">
        <v>0</v>
      </c>
      <c r="F31" s="7">
        <v>0</v>
      </c>
      <c r="H31" s="12"/>
    </row>
    <row r="32" spans="1:8" x14ac:dyDescent="0.2">
      <c r="A32" s="5" t="s">
        <v>59</v>
      </c>
      <c r="B32" s="5" t="s">
        <v>60</v>
      </c>
      <c r="C32" s="6">
        <v>0</v>
      </c>
      <c r="D32" s="7">
        <v>0</v>
      </c>
      <c r="E32" s="7">
        <v>0</v>
      </c>
      <c r="F32" s="7">
        <v>0</v>
      </c>
      <c r="H32" s="12"/>
    </row>
    <row r="33" spans="1:8" x14ac:dyDescent="0.2">
      <c r="A33" s="5" t="s">
        <v>61</v>
      </c>
      <c r="B33" s="5" t="s">
        <v>62</v>
      </c>
      <c r="C33" s="6">
        <v>0</v>
      </c>
      <c r="D33" s="7">
        <v>0</v>
      </c>
      <c r="E33" s="7">
        <v>0</v>
      </c>
      <c r="F33" s="7">
        <v>0</v>
      </c>
      <c r="H33" s="12"/>
    </row>
    <row r="34" spans="1:8" x14ac:dyDescent="0.2">
      <c r="A34" s="5" t="s">
        <v>63</v>
      </c>
      <c r="B34" s="5" t="s">
        <v>64</v>
      </c>
      <c r="C34" s="6">
        <v>21.893999999999998</v>
      </c>
      <c r="D34" s="7">
        <v>0.63</v>
      </c>
      <c r="E34" s="7">
        <v>0.63</v>
      </c>
      <c r="F34" s="7">
        <v>0.63</v>
      </c>
      <c r="H34" s="12"/>
    </row>
    <row r="35" spans="1:8" x14ac:dyDescent="0.2">
      <c r="A35" s="5" t="s">
        <v>65</v>
      </c>
      <c r="B35" s="5" t="s">
        <v>66</v>
      </c>
      <c r="C35" s="6">
        <v>17.969000000000001</v>
      </c>
      <c r="D35" s="7">
        <v>1</v>
      </c>
      <c r="E35" s="7">
        <v>1</v>
      </c>
      <c r="F35" s="7">
        <v>1</v>
      </c>
      <c r="H35" s="12"/>
    </row>
    <row r="36" spans="1:8" x14ac:dyDescent="0.2">
      <c r="A36" s="5" t="s">
        <v>67</v>
      </c>
      <c r="B36" s="5" t="s">
        <v>68</v>
      </c>
      <c r="C36" s="6">
        <v>20.245000000000001</v>
      </c>
      <c r="D36" s="7">
        <v>1.05</v>
      </c>
      <c r="E36" s="7">
        <v>1.05</v>
      </c>
      <c r="F36" s="7">
        <v>1.05</v>
      </c>
      <c r="H36" s="12"/>
    </row>
    <row r="37" spans="1:8" x14ac:dyDescent="0.2">
      <c r="A37" s="5" t="s">
        <v>69</v>
      </c>
      <c r="B37" s="5" t="s">
        <v>70</v>
      </c>
      <c r="C37" s="6">
        <v>2.2599999999999998</v>
      </c>
      <c r="D37" s="7">
        <v>1.36</v>
      </c>
      <c r="E37" s="7">
        <v>1.36</v>
      </c>
      <c r="F37" s="7">
        <v>1.36</v>
      </c>
      <c r="H37" s="12"/>
    </row>
    <row r="38" spans="1:8" x14ac:dyDescent="0.2">
      <c r="A38" s="5" t="s">
        <v>71</v>
      </c>
      <c r="B38" s="5" t="s">
        <v>72</v>
      </c>
      <c r="C38" s="6">
        <v>31.5</v>
      </c>
      <c r="D38" s="7">
        <v>1.53</v>
      </c>
      <c r="E38" s="7">
        <v>1.53</v>
      </c>
      <c r="F38" s="7">
        <v>1.53</v>
      </c>
      <c r="H38" s="12"/>
    </row>
    <row r="39" spans="1:8" x14ac:dyDescent="0.2">
      <c r="A39" s="5" t="s">
        <v>75</v>
      </c>
      <c r="B39" s="5" t="s">
        <v>76</v>
      </c>
      <c r="C39" s="6">
        <v>52.8</v>
      </c>
      <c r="D39" s="7">
        <v>1.59</v>
      </c>
      <c r="E39" s="7">
        <v>1.59</v>
      </c>
      <c r="F39" s="7">
        <v>1.59</v>
      </c>
      <c r="H39" s="12"/>
    </row>
    <row r="40" spans="1:8" x14ac:dyDescent="0.2">
      <c r="A40" s="5" t="s">
        <v>73</v>
      </c>
      <c r="B40" s="5" t="s">
        <v>74</v>
      </c>
      <c r="C40" s="6">
        <v>2.113</v>
      </c>
      <c r="D40" s="7">
        <v>1.62</v>
      </c>
      <c r="E40" s="7">
        <v>1.62</v>
      </c>
      <c r="F40" s="7">
        <v>1.62</v>
      </c>
      <c r="H40" s="12"/>
    </row>
    <row r="41" spans="1:8" x14ac:dyDescent="0.2">
      <c r="A41" s="5" t="s">
        <v>77</v>
      </c>
      <c r="B41" s="5" t="s">
        <v>78</v>
      </c>
      <c r="C41" s="6">
        <v>1.615</v>
      </c>
      <c r="D41" s="7">
        <v>1.89</v>
      </c>
      <c r="E41" s="7">
        <v>1.89</v>
      </c>
      <c r="F41" s="7">
        <v>1.89</v>
      </c>
      <c r="H41" s="12"/>
    </row>
    <row r="42" spans="1:8" x14ac:dyDescent="0.2">
      <c r="A42" s="5" t="s">
        <v>79</v>
      </c>
      <c r="B42" s="5" t="s">
        <v>80</v>
      </c>
      <c r="C42" s="6">
        <v>23.1</v>
      </c>
      <c r="D42" s="7">
        <v>1.9</v>
      </c>
      <c r="E42" s="7">
        <v>1.9</v>
      </c>
      <c r="F42" s="7">
        <v>1.9</v>
      </c>
      <c r="H42" s="12"/>
    </row>
    <row r="43" spans="1:8" x14ac:dyDescent="0.2">
      <c r="A43" s="5" t="s">
        <v>81</v>
      </c>
      <c r="B43" s="5" t="s">
        <v>82</v>
      </c>
      <c r="C43" s="6">
        <v>50</v>
      </c>
      <c r="D43" s="7">
        <v>2.02</v>
      </c>
      <c r="E43" s="7">
        <v>2.02</v>
      </c>
      <c r="F43" s="7">
        <v>2.02</v>
      </c>
      <c r="H43" s="12"/>
    </row>
    <row r="44" spans="1:8" x14ac:dyDescent="0.2">
      <c r="A44" s="5" t="s">
        <v>83</v>
      </c>
      <c r="B44" s="5" t="s">
        <v>84</v>
      </c>
      <c r="C44" s="6">
        <v>30</v>
      </c>
      <c r="D44" s="7">
        <v>2.0499999999999998</v>
      </c>
      <c r="E44" s="7">
        <v>2.0499999999999998</v>
      </c>
      <c r="F44" s="7">
        <v>2.0499999999999998</v>
      </c>
      <c r="H44" s="12"/>
    </row>
    <row r="45" spans="1:8" x14ac:dyDescent="0.2">
      <c r="A45" s="5" t="s">
        <v>85</v>
      </c>
      <c r="B45" s="5" t="s">
        <v>86</v>
      </c>
      <c r="C45" s="6">
        <v>4.891</v>
      </c>
      <c r="D45" s="7">
        <v>2.1</v>
      </c>
      <c r="E45" s="7">
        <v>2.1</v>
      </c>
      <c r="F45" s="7">
        <v>2.1</v>
      </c>
      <c r="H45" s="12"/>
    </row>
    <row r="46" spans="1:8" x14ac:dyDescent="0.2">
      <c r="A46" s="5" t="s">
        <v>87</v>
      </c>
      <c r="B46" s="5" t="s">
        <v>88</v>
      </c>
      <c r="C46" s="6">
        <v>2.0830000000000002</v>
      </c>
      <c r="D46" s="7">
        <v>2.38</v>
      </c>
      <c r="E46" s="7">
        <v>2.38</v>
      </c>
      <c r="F46" s="7">
        <v>2.38</v>
      </c>
      <c r="H46" s="12"/>
    </row>
    <row r="47" spans="1:8" x14ac:dyDescent="0.2">
      <c r="A47" s="5" t="s">
        <v>89</v>
      </c>
      <c r="B47" s="5" t="s">
        <v>90</v>
      </c>
      <c r="C47" s="6">
        <v>13.942</v>
      </c>
      <c r="D47" s="7">
        <v>2.59</v>
      </c>
      <c r="E47" s="7">
        <v>2.59</v>
      </c>
      <c r="F47" s="7">
        <v>2.59</v>
      </c>
      <c r="H47" s="12"/>
    </row>
    <row r="48" spans="1:8" x14ac:dyDescent="0.2">
      <c r="A48" s="5" t="s">
        <v>91</v>
      </c>
      <c r="B48" s="5" t="s">
        <v>92</v>
      </c>
      <c r="C48" s="6">
        <v>29.939</v>
      </c>
      <c r="D48" s="7">
        <v>2.74</v>
      </c>
      <c r="E48" s="7">
        <v>2.74</v>
      </c>
      <c r="F48" s="7">
        <v>2.74</v>
      </c>
      <c r="H48" s="12"/>
    </row>
    <row r="49" spans="1:8" x14ac:dyDescent="0.2">
      <c r="A49" s="5" t="s">
        <v>95</v>
      </c>
      <c r="B49" s="5" t="s">
        <v>96</v>
      </c>
      <c r="C49" s="6">
        <v>58.947000000000003</v>
      </c>
      <c r="D49" s="7">
        <v>3.52</v>
      </c>
      <c r="E49" s="7">
        <v>3.52</v>
      </c>
      <c r="F49" s="7">
        <v>3.52</v>
      </c>
      <c r="H49" s="12"/>
    </row>
    <row r="50" spans="1:8" x14ac:dyDescent="0.2">
      <c r="A50" s="5" t="s">
        <v>93</v>
      </c>
      <c r="B50" s="5" t="s">
        <v>94</v>
      </c>
      <c r="C50" s="6">
        <v>35.164000000000001</v>
      </c>
      <c r="D50" s="7">
        <v>3.62</v>
      </c>
      <c r="E50" s="7">
        <v>3.62</v>
      </c>
      <c r="F50" s="7">
        <v>3.62</v>
      </c>
      <c r="H50" s="12"/>
    </row>
    <row r="51" spans="1:8" x14ac:dyDescent="0.2">
      <c r="A51" s="5" t="s">
        <v>97</v>
      </c>
      <c r="B51" s="5" t="s">
        <v>98</v>
      </c>
      <c r="C51" s="6">
        <v>10.186</v>
      </c>
      <c r="D51" s="7">
        <v>4.53</v>
      </c>
      <c r="E51" s="7">
        <v>4.53</v>
      </c>
      <c r="F51" s="7">
        <v>4.53</v>
      </c>
      <c r="H51" s="12"/>
    </row>
    <row r="52" spans="1:8" x14ac:dyDescent="0.2">
      <c r="A52" s="5" t="s">
        <v>99</v>
      </c>
      <c r="B52" s="5" t="s">
        <v>100</v>
      </c>
      <c r="C52" s="6">
        <v>44.767000000000003</v>
      </c>
      <c r="D52" s="7">
        <v>4.6399999999999997</v>
      </c>
      <c r="E52" s="7">
        <v>4.6399999999999997</v>
      </c>
      <c r="F52" s="7">
        <v>4.6399999999999997</v>
      </c>
      <c r="H52" s="12"/>
    </row>
    <row r="53" spans="1:8" x14ac:dyDescent="0.2">
      <c r="A53" s="5" t="s">
        <v>101</v>
      </c>
      <c r="B53" s="5" t="s">
        <v>102</v>
      </c>
      <c r="C53" s="6">
        <v>0.78400000000000003</v>
      </c>
      <c r="D53" s="7">
        <v>5.79</v>
      </c>
      <c r="E53" s="7">
        <v>5.79</v>
      </c>
      <c r="F53" s="7">
        <v>5.79</v>
      </c>
      <c r="H53" s="12"/>
    </row>
    <row r="54" spans="1:8" x14ac:dyDescent="0.2">
      <c r="A54" s="5" t="s">
        <v>103</v>
      </c>
      <c r="B54" s="5" t="s">
        <v>104</v>
      </c>
      <c r="C54" s="6">
        <v>5.6669999999999998</v>
      </c>
      <c r="D54" s="7">
        <v>5.87</v>
      </c>
      <c r="E54" s="7">
        <v>5.87</v>
      </c>
      <c r="F54" s="7">
        <v>5.87</v>
      </c>
      <c r="H54" s="12"/>
    </row>
    <row r="55" spans="1:8" x14ac:dyDescent="0.2">
      <c r="A55" s="5" t="s">
        <v>105</v>
      </c>
      <c r="B55" s="5" t="s">
        <v>106</v>
      </c>
      <c r="C55" s="6">
        <v>2.0640000000000001</v>
      </c>
      <c r="D55" s="7">
        <v>6.05</v>
      </c>
      <c r="E55" s="7">
        <v>6.05</v>
      </c>
      <c r="F55" s="7">
        <v>6.05</v>
      </c>
      <c r="H55" s="12"/>
    </row>
    <row r="56" spans="1:8" x14ac:dyDescent="0.2">
      <c r="A56" s="5" t="s">
        <v>107</v>
      </c>
      <c r="B56" s="5" t="s">
        <v>108</v>
      </c>
      <c r="C56" s="6">
        <v>1.94</v>
      </c>
      <c r="D56" s="7">
        <v>6.1</v>
      </c>
      <c r="E56" s="7">
        <v>6.1</v>
      </c>
      <c r="F56" s="7">
        <v>6.1</v>
      </c>
      <c r="H56" s="12"/>
    </row>
    <row r="57" spans="1:8" x14ac:dyDescent="0.2">
      <c r="A57" s="5" t="s">
        <v>109</v>
      </c>
      <c r="B57" s="5" t="s">
        <v>110</v>
      </c>
      <c r="C57" s="6">
        <v>5.0220000000000002</v>
      </c>
      <c r="D57" s="7">
        <v>6.39</v>
      </c>
      <c r="E57" s="7">
        <v>6.39</v>
      </c>
      <c r="F57" s="7">
        <v>6.39</v>
      </c>
      <c r="H57" s="12"/>
    </row>
    <row r="58" spans="1:8" x14ac:dyDescent="0.2">
      <c r="A58" s="5" t="s">
        <v>111</v>
      </c>
      <c r="B58" s="5" t="s">
        <v>112</v>
      </c>
      <c r="C58" s="6">
        <v>4.8579999999999997</v>
      </c>
      <c r="D58" s="7">
        <v>6.89</v>
      </c>
      <c r="E58" s="7">
        <v>6.89</v>
      </c>
      <c r="F58" s="7">
        <v>6.89</v>
      </c>
      <c r="H58" s="12"/>
    </row>
    <row r="59" spans="1:8" x14ac:dyDescent="0.2">
      <c r="A59" s="5" t="s">
        <v>113</v>
      </c>
      <c r="B59" s="5" t="s">
        <v>114</v>
      </c>
      <c r="C59" s="6">
        <v>23.702000000000002</v>
      </c>
      <c r="D59" s="7">
        <v>6.94</v>
      </c>
      <c r="E59" s="7">
        <v>6.94</v>
      </c>
      <c r="F59" s="7">
        <v>6.94</v>
      </c>
      <c r="H59" s="12"/>
    </row>
    <row r="60" spans="1:8" x14ac:dyDescent="0.2">
      <c r="A60" s="5" t="s">
        <v>115</v>
      </c>
      <c r="B60" s="5" t="s">
        <v>116</v>
      </c>
      <c r="C60" s="6">
        <v>51.405000000000001</v>
      </c>
      <c r="D60" s="7">
        <v>7.34</v>
      </c>
      <c r="E60" s="7">
        <v>7.34</v>
      </c>
      <c r="F60" s="7">
        <v>7.34</v>
      </c>
      <c r="H60" s="12"/>
    </row>
    <row r="61" spans="1:8" x14ac:dyDescent="0.2">
      <c r="A61" s="5" t="s">
        <v>117</v>
      </c>
      <c r="B61" s="5" t="s">
        <v>118</v>
      </c>
      <c r="C61" s="6">
        <v>11.808</v>
      </c>
      <c r="D61" s="7">
        <v>7.96</v>
      </c>
      <c r="E61" s="7">
        <v>7.96</v>
      </c>
      <c r="F61" s="7">
        <v>7.96</v>
      </c>
      <c r="H61" s="12"/>
    </row>
    <row r="62" spans="1:8" x14ac:dyDescent="0.2">
      <c r="A62" s="5" t="s">
        <v>123</v>
      </c>
      <c r="B62" s="5" t="s">
        <v>124</v>
      </c>
      <c r="C62" s="6">
        <v>0</v>
      </c>
      <c r="D62" s="7">
        <v>7.96</v>
      </c>
      <c r="E62" s="7">
        <v>7.96</v>
      </c>
      <c r="F62" s="7">
        <v>7.96</v>
      </c>
      <c r="H62" s="12"/>
    </row>
    <row r="63" spans="1:8" x14ac:dyDescent="0.2">
      <c r="A63" s="5" t="s">
        <v>121</v>
      </c>
      <c r="B63" s="5" t="s">
        <v>122</v>
      </c>
      <c r="C63" s="6">
        <v>1.9450000000000001</v>
      </c>
      <c r="D63" s="7">
        <v>8</v>
      </c>
      <c r="E63" s="7">
        <v>8</v>
      </c>
      <c r="F63" s="7">
        <v>8</v>
      </c>
      <c r="H63" s="12"/>
    </row>
    <row r="64" spans="1:8" x14ac:dyDescent="0.2">
      <c r="A64" s="5" t="s">
        <v>119</v>
      </c>
      <c r="B64" s="5" t="s">
        <v>120</v>
      </c>
      <c r="C64" s="6">
        <v>1.7104999999999999</v>
      </c>
      <c r="D64" s="7">
        <v>8.02</v>
      </c>
      <c r="E64" s="7">
        <v>8.02</v>
      </c>
      <c r="F64" s="7">
        <v>8.02</v>
      </c>
      <c r="H64" s="12"/>
    </row>
    <row r="65" spans="1:8" x14ac:dyDescent="0.2">
      <c r="A65" s="5" t="s">
        <v>135</v>
      </c>
      <c r="B65" s="5" t="s">
        <v>136</v>
      </c>
      <c r="C65" s="6">
        <v>45.927999999999997</v>
      </c>
      <c r="D65" s="7">
        <v>8.5299999999999994</v>
      </c>
      <c r="E65" s="7">
        <v>8.5299999999999994</v>
      </c>
      <c r="F65" s="7">
        <v>8.5299999999999994</v>
      </c>
      <c r="H65" s="12"/>
    </row>
    <row r="66" spans="1:8" x14ac:dyDescent="0.2">
      <c r="A66" s="5" t="s">
        <v>133</v>
      </c>
      <c r="B66" s="5" t="s">
        <v>134</v>
      </c>
      <c r="C66" s="6">
        <v>13.042</v>
      </c>
      <c r="D66" s="7">
        <v>8.5299999999999994</v>
      </c>
      <c r="E66" s="7">
        <v>8.5299999999999994</v>
      </c>
      <c r="F66" s="7">
        <v>8.5299999999999994</v>
      </c>
      <c r="H66" s="12"/>
    </row>
    <row r="67" spans="1:8" x14ac:dyDescent="0.2">
      <c r="A67" s="5" t="s">
        <v>125</v>
      </c>
      <c r="B67" s="5" t="s">
        <v>126</v>
      </c>
      <c r="C67" s="6">
        <v>9.157</v>
      </c>
      <c r="D67" s="7">
        <v>8.6999999999999993</v>
      </c>
      <c r="E67" s="7">
        <v>8.6999999999999993</v>
      </c>
      <c r="F67" s="7">
        <v>8.6999999999999993</v>
      </c>
      <c r="H67" s="12"/>
    </row>
    <row r="68" spans="1:8" x14ac:dyDescent="0.2">
      <c r="A68" s="5" t="s">
        <v>129</v>
      </c>
      <c r="B68" s="5" t="s">
        <v>130</v>
      </c>
      <c r="C68" s="6">
        <v>49.481000000000002</v>
      </c>
      <c r="D68" s="7">
        <v>8.82</v>
      </c>
      <c r="E68" s="7">
        <v>8.82</v>
      </c>
      <c r="F68" s="7">
        <v>8.82</v>
      </c>
      <c r="H68" s="12"/>
    </row>
    <row r="69" spans="1:8" x14ac:dyDescent="0.2">
      <c r="A69" s="5" t="s">
        <v>131</v>
      </c>
      <c r="B69" s="5" t="s">
        <v>132</v>
      </c>
      <c r="C69" s="6">
        <v>47.637</v>
      </c>
      <c r="D69" s="7">
        <v>8.89</v>
      </c>
      <c r="E69" s="7">
        <v>8.89</v>
      </c>
      <c r="F69" s="7">
        <v>8.89</v>
      </c>
      <c r="H69" s="12"/>
    </row>
    <row r="70" spans="1:8" x14ac:dyDescent="0.2">
      <c r="A70" s="5" t="s">
        <v>127</v>
      </c>
      <c r="B70" s="5" t="s">
        <v>128</v>
      </c>
      <c r="C70" s="6">
        <v>4.9390000000000001</v>
      </c>
      <c r="D70" s="7">
        <v>8.9700000000000006</v>
      </c>
      <c r="E70" s="7">
        <v>8.9700000000000006</v>
      </c>
      <c r="F70" s="7">
        <v>8.9700000000000006</v>
      </c>
      <c r="H70" s="12"/>
    </row>
    <row r="71" spans="1:8" x14ac:dyDescent="0.2">
      <c r="A71" s="5" t="s">
        <v>137</v>
      </c>
      <c r="B71" s="5" t="s">
        <v>138</v>
      </c>
      <c r="C71" s="6">
        <v>9.9179999999999993</v>
      </c>
      <c r="D71" s="7">
        <v>9.57</v>
      </c>
      <c r="E71" s="7">
        <v>9.57</v>
      </c>
      <c r="F71" s="7">
        <v>9.57</v>
      </c>
      <c r="H71" s="12"/>
    </row>
    <row r="72" spans="1:8" x14ac:dyDescent="0.2">
      <c r="A72" s="5" t="s">
        <v>141</v>
      </c>
      <c r="B72" s="5" t="s">
        <v>142</v>
      </c>
      <c r="C72" s="6">
        <v>88.191999999999993</v>
      </c>
      <c r="D72" s="7">
        <v>9.76</v>
      </c>
      <c r="E72" s="7">
        <v>9.76</v>
      </c>
      <c r="F72" s="7">
        <v>9.76</v>
      </c>
      <c r="H72" s="12"/>
    </row>
    <row r="73" spans="1:8" x14ac:dyDescent="0.2">
      <c r="A73" s="5" t="s">
        <v>139</v>
      </c>
      <c r="B73" s="5" t="s">
        <v>140</v>
      </c>
      <c r="C73" s="6">
        <v>1.958</v>
      </c>
      <c r="D73" s="7">
        <v>9.83</v>
      </c>
      <c r="E73" s="7">
        <v>9.83</v>
      </c>
      <c r="F73" s="7">
        <v>9.83</v>
      </c>
      <c r="H73" s="12"/>
    </row>
    <row r="74" spans="1:8" x14ac:dyDescent="0.2">
      <c r="A74" s="5" t="s">
        <v>143</v>
      </c>
      <c r="B74" s="5" t="s">
        <v>144</v>
      </c>
      <c r="C74" s="6">
        <v>13.667</v>
      </c>
      <c r="D74" s="7">
        <v>9.83</v>
      </c>
      <c r="E74" s="7">
        <v>9.83</v>
      </c>
      <c r="F74" s="7">
        <v>9.83</v>
      </c>
      <c r="H74" s="12"/>
    </row>
    <row r="75" spans="1:8" x14ac:dyDescent="0.2">
      <c r="A75" s="5" t="s">
        <v>149</v>
      </c>
      <c r="B75" s="5" t="s">
        <v>150</v>
      </c>
      <c r="C75" s="6">
        <v>25.309000000000001</v>
      </c>
      <c r="D75" s="7">
        <v>9.91</v>
      </c>
      <c r="E75" s="7">
        <v>9.91</v>
      </c>
      <c r="F75" s="7">
        <v>9.91</v>
      </c>
      <c r="H75" s="12"/>
    </row>
    <row r="76" spans="1:8" x14ac:dyDescent="0.2">
      <c r="A76" s="5" t="s">
        <v>147</v>
      </c>
      <c r="B76" s="5" t="s">
        <v>148</v>
      </c>
      <c r="C76" s="6">
        <v>31.835999999999999</v>
      </c>
      <c r="D76" s="7">
        <v>10.06</v>
      </c>
      <c r="E76" s="7">
        <v>10.06</v>
      </c>
      <c r="F76" s="7">
        <v>10.06</v>
      </c>
      <c r="H76" s="12"/>
    </row>
    <row r="77" spans="1:8" x14ac:dyDescent="0.2">
      <c r="A77" s="5" t="s">
        <v>155</v>
      </c>
      <c r="B77" s="5" t="s">
        <v>156</v>
      </c>
      <c r="C77" s="6">
        <v>2.0550000000000002</v>
      </c>
      <c r="D77" s="7">
        <v>10.17</v>
      </c>
      <c r="E77" s="7">
        <v>10.17</v>
      </c>
      <c r="F77" s="7">
        <v>10.17</v>
      </c>
      <c r="H77" s="12"/>
    </row>
    <row r="78" spans="1:8" x14ac:dyDescent="0.2">
      <c r="A78" s="5" t="s">
        <v>151</v>
      </c>
      <c r="B78" s="5" t="s">
        <v>152</v>
      </c>
      <c r="C78" s="6">
        <v>107.197</v>
      </c>
      <c r="D78" s="7">
        <v>10.58</v>
      </c>
      <c r="E78" s="7">
        <v>10.58</v>
      </c>
      <c r="F78" s="7">
        <v>10.58</v>
      </c>
      <c r="H78" s="12"/>
    </row>
    <row r="79" spans="1:8" x14ac:dyDescent="0.2">
      <c r="A79" s="5" t="s">
        <v>145</v>
      </c>
      <c r="B79" s="5" t="s">
        <v>146</v>
      </c>
      <c r="C79" s="6">
        <v>41.219000000000001</v>
      </c>
      <c r="D79" s="7">
        <v>10.72</v>
      </c>
      <c r="E79" s="7">
        <v>10.72</v>
      </c>
      <c r="F79" s="7">
        <v>10.72</v>
      </c>
      <c r="H79" s="12"/>
    </row>
    <row r="80" spans="1:8" x14ac:dyDescent="0.2">
      <c r="A80" s="5" t="s">
        <v>157</v>
      </c>
      <c r="B80" s="5" t="s">
        <v>158</v>
      </c>
      <c r="C80" s="6">
        <v>1.839</v>
      </c>
      <c r="D80" s="7">
        <v>10.77</v>
      </c>
      <c r="E80" s="7">
        <v>10.77</v>
      </c>
      <c r="F80" s="7">
        <v>10.77</v>
      </c>
      <c r="H80" s="12"/>
    </row>
    <row r="81" spans="1:8" x14ac:dyDescent="0.2">
      <c r="A81" s="5" t="s">
        <v>159</v>
      </c>
      <c r="B81" s="5" t="s">
        <v>160</v>
      </c>
      <c r="C81" s="6">
        <v>58.993000000000002</v>
      </c>
      <c r="D81" s="7">
        <v>10.85</v>
      </c>
      <c r="E81" s="7">
        <v>10.85</v>
      </c>
      <c r="F81" s="7">
        <v>10.85</v>
      </c>
      <c r="H81" s="12"/>
    </row>
    <row r="82" spans="1:8" x14ac:dyDescent="0.2">
      <c r="A82" s="5" t="s">
        <v>153</v>
      </c>
      <c r="B82" s="5" t="s">
        <v>154</v>
      </c>
      <c r="C82" s="6">
        <v>4.4560000000000004</v>
      </c>
      <c r="D82" s="7">
        <v>11.04</v>
      </c>
      <c r="E82" s="7">
        <v>11.04</v>
      </c>
      <c r="F82" s="7">
        <v>11.04</v>
      </c>
      <c r="H82" s="12"/>
    </row>
    <row r="83" spans="1:8" ht="15" customHeight="1" x14ac:dyDescent="0.2">
      <c r="A83" s="5" t="s">
        <v>163</v>
      </c>
      <c r="B83" s="5" t="s">
        <v>164</v>
      </c>
      <c r="C83" s="6">
        <v>81.283000000000001</v>
      </c>
      <c r="D83" s="7">
        <v>11.37</v>
      </c>
      <c r="E83" s="7">
        <v>11.37</v>
      </c>
      <c r="F83" s="7">
        <v>11.37</v>
      </c>
      <c r="H83" s="12"/>
    </row>
    <row r="84" spans="1:8" ht="14.25" customHeight="1" x14ac:dyDescent="0.2">
      <c r="A84" s="5" t="s">
        <v>161</v>
      </c>
      <c r="B84" s="5" t="s">
        <v>162</v>
      </c>
      <c r="C84" s="6">
        <v>2.0819999999999999</v>
      </c>
      <c r="D84" s="7">
        <v>11.37</v>
      </c>
      <c r="E84" s="7">
        <v>11.37</v>
      </c>
      <c r="F84" s="7">
        <v>11.37</v>
      </c>
      <c r="H84" s="12"/>
    </row>
    <row r="85" spans="1:8" ht="14.25" customHeight="1" x14ac:dyDescent="0.2">
      <c r="A85" s="5" t="s">
        <v>167</v>
      </c>
      <c r="B85" s="5" t="s">
        <v>168</v>
      </c>
      <c r="C85" s="6">
        <v>67.016000000000005</v>
      </c>
      <c r="D85" s="7">
        <v>11.65</v>
      </c>
      <c r="E85" s="7">
        <v>11.65</v>
      </c>
      <c r="F85" s="7">
        <v>11.65</v>
      </c>
      <c r="H85" s="12"/>
    </row>
    <row r="86" spans="1:8" ht="14.25" customHeight="1" x14ac:dyDescent="0.2">
      <c r="A86" s="5" t="s">
        <v>169</v>
      </c>
      <c r="B86" s="5" t="s">
        <v>170</v>
      </c>
      <c r="C86" s="6">
        <v>50.854999999999997</v>
      </c>
      <c r="D86" s="7">
        <v>11.67</v>
      </c>
      <c r="E86" s="7">
        <v>11.67</v>
      </c>
      <c r="F86" s="7">
        <v>11.67</v>
      </c>
      <c r="H86" s="12"/>
    </row>
    <row r="87" spans="1:8" ht="14.25" customHeight="1" x14ac:dyDescent="0.2">
      <c r="A87" s="5" t="s">
        <v>171</v>
      </c>
      <c r="B87" s="5" t="s">
        <v>172</v>
      </c>
      <c r="C87" s="6">
        <v>21.984999999999999</v>
      </c>
      <c r="D87" s="7">
        <v>11.67</v>
      </c>
      <c r="E87" s="7">
        <v>11.67</v>
      </c>
      <c r="F87" s="7">
        <v>11.67</v>
      </c>
      <c r="H87" s="12"/>
    </row>
    <row r="88" spans="1:8" x14ac:dyDescent="0.2">
      <c r="A88" s="5" t="s">
        <v>165</v>
      </c>
      <c r="B88" s="5" t="s">
        <v>166</v>
      </c>
      <c r="C88" s="6">
        <v>12.601000000000001</v>
      </c>
      <c r="D88" s="7">
        <v>11.76</v>
      </c>
      <c r="E88" s="7">
        <v>11.76</v>
      </c>
      <c r="F88" s="7">
        <v>11.76</v>
      </c>
      <c r="H88" s="12"/>
    </row>
    <row r="89" spans="1:8" x14ac:dyDescent="0.2">
      <c r="A89" s="5" t="s">
        <v>173</v>
      </c>
      <c r="B89" s="5" t="s">
        <v>174</v>
      </c>
      <c r="C89" s="6">
        <v>3.2530000000000001</v>
      </c>
      <c r="D89" s="7">
        <v>11.85</v>
      </c>
      <c r="E89" s="7">
        <v>11.85</v>
      </c>
      <c r="F89" s="7">
        <v>11.85</v>
      </c>
      <c r="H89" s="12"/>
    </row>
    <row r="90" spans="1:8" x14ac:dyDescent="0.2">
      <c r="A90" s="5" t="s">
        <v>175</v>
      </c>
      <c r="B90" s="5" t="s">
        <v>176</v>
      </c>
      <c r="C90" s="6">
        <v>22.030999999999999</v>
      </c>
      <c r="D90" s="7">
        <v>11.85</v>
      </c>
      <c r="E90" s="7">
        <v>11.85</v>
      </c>
      <c r="F90" s="7">
        <v>11.85</v>
      </c>
      <c r="H90" s="12"/>
    </row>
    <row r="91" spans="1:8" x14ac:dyDescent="0.2">
      <c r="A91" s="5" t="s">
        <v>177</v>
      </c>
      <c r="B91" s="5" t="s">
        <v>178</v>
      </c>
      <c r="C91" s="6">
        <v>0.438</v>
      </c>
      <c r="D91" s="7">
        <v>11.85</v>
      </c>
      <c r="E91" s="7">
        <v>11.85</v>
      </c>
      <c r="F91" s="7">
        <v>11.85</v>
      </c>
      <c r="H91" s="12"/>
    </row>
    <row r="92" spans="1:8" x14ac:dyDescent="0.2">
      <c r="A92" s="5" t="s">
        <v>179</v>
      </c>
      <c r="B92" s="5" t="s">
        <v>180</v>
      </c>
      <c r="C92" s="6">
        <v>12.885</v>
      </c>
      <c r="D92" s="7">
        <v>11.85</v>
      </c>
      <c r="E92" s="7">
        <v>11.85</v>
      </c>
      <c r="F92" s="7">
        <v>11.85</v>
      </c>
      <c r="H92" s="12"/>
    </row>
    <row r="93" spans="1:8" x14ac:dyDescent="0.2">
      <c r="A93" s="5" t="s">
        <v>195</v>
      </c>
      <c r="B93" s="5" t="s">
        <v>196</v>
      </c>
      <c r="C93" s="6">
        <v>4.415</v>
      </c>
      <c r="D93" s="7">
        <v>12.23</v>
      </c>
      <c r="E93" s="7">
        <v>12.23</v>
      </c>
      <c r="F93" s="7">
        <v>12.23</v>
      </c>
      <c r="H93" s="12"/>
    </row>
    <row r="94" spans="1:8" x14ac:dyDescent="0.2">
      <c r="A94" s="5" t="s">
        <v>181</v>
      </c>
      <c r="B94" s="5" t="s">
        <v>182</v>
      </c>
      <c r="C94" s="6">
        <v>60.375</v>
      </c>
      <c r="D94" s="7">
        <v>12.27</v>
      </c>
      <c r="E94" s="7">
        <v>12.27</v>
      </c>
      <c r="F94" s="7">
        <v>12.27</v>
      </c>
      <c r="H94" s="12"/>
    </row>
    <row r="95" spans="1:8" x14ac:dyDescent="0.2">
      <c r="A95" s="5" t="s">
        <v>185</v>
      </c>
      <c r="B95" s="5" t="s">
        <v>186</v>
      </c>
      <c r="C95" s="6">
        <v>65.159099999999995</v>
      </c>
      <c r="D95" s="7">
        <v>12.27</v>
      </c>
      <c r="E95" s="7">
        <v>12.27</v>
      </c>
      <c r="F95" s="7">
        <v>12.27</v>
      </c>
      <c r="H95" s="12"/>
    </row>
    <row r="96" spans="1:8" x14ac:dyDescent="0.2">
      <c r="A96" s="5" t="s">
        <v>187</v>
      </c>
      <c r="B96" s="5" t="s">
        <v>188</v>
      </c>
      <c r="C96" s="6">
        <v>98.007999999999996</v>
      </c>
      <c r="D96" s="7">
        <v>12.33</v>
      </c>
      <c r="E96" s="7">
        <v>12.33</v>
      </c>
      <c r="F96" s="7">
        <v>12.33</v>
      </c>
      <c r="H96" s="12"/>
    </row>
    <row r="97" spans="1:8" x14ac:dyDescent="0.2">
      <c r="A97" s="5" t="s">
        <v>189</v>
      </c>
      <c r="B97" s="5" t="s">
        <v>190</v>
      </c>
      <c r="C97" s="6">
        <v>7.5220000000000002</v>
      </c>
      <c r="D97" s="7">
        <v>12.5</v>
      </c>
      <c r="E97" s="7">
        <v>12.5</v>
      </c>
      <c r="F97" s="7">
        <v>12.5</v>
      </c>
      <c r="H97" s="12"/>
    </row>
    <row r="98" spans="1:8" x14ac:dyDescent="0.2">
      <c r="A98" s="5" t="s">
        <v>191</v>
      </c>
      <c r="B98" s="5" t="s">
        <v>192</v>
      </c>
      <c r="C98" s="6">
        <v>24.834</v>
      </c>
      <c r="D98" s="7">
        <v>12.62</v>
      </c>
      <c r="E98" s="7">
        <v>12.62</v>
      </c>
      <c r="F98" s="7">
        <v>12.62</v>
      </c>
      <c r="H98" s="12"/>
    </row>
    <row r="99" spans="1:8" x14ac:dyDescent="0.2">
      <c r="A99" s="5" t="s">
        <v>183</v>
      </c>
      <c r="B99" s="5" t="s">
        <v>184</v>
      </c>
      <c r="C99" s="6">
        <v>10.31</v>
      </c>
      <c r="D99" s="7">
        <v>12.92</v>
      </c>
      <c r="E99" s="7">
        <v>12.92</v>
      </c>
      <c r="F99" s="7">
        <v>12.92</v>
      </c>
      <c r="H99" s="12"/>
    </row>
    <row r="100" spans="1:8" x14ac:dyDescent="0.2">
      <c r="A100" s="5" t="s">
        <v>197</v>
      </c>
      <c r="B100" s="5" t="s">
        <v>198</v>
      </c>
      <c r="C100" s="6">
        <v>0</v>
      </c>
      <c r="D100" s="7">
        <v>13.02</v>
      </c>
      <c r="E100" s="7">
        <v>13.02</v>
      </c>
      <c r="F100" s="7">
        <v>13.02</v>
      </c>
      <c r="H100" s="12"/>
    </row>
    <row r="101" spans="1:8" x14ac:dyDescent="0.2">
      <c r="A101" s="5" t="s">
        <v>199</v>
      </c>
      <c r="B101" s="5" t="s">
        <v>200</v>
      </c>
      <c r="C101" s="6">
        <v>0</v>
      </c>
      <c r="D101" s="7">
        <v>13.02</v>
      </c>
      <c r="E101" s="7">
        <v>13.02</v>
      </c>
      <c r="F101" s="7">
        <v>13.02</v>
      </c>
      <c r="H101" s="12"/>
    </row>
    <row r="102" spans="1:8" x14ac:dyDescent="0.2">
      <c r="A102" s="5" t="s">
        <v>201</v>
      </c>
      <c r="B102" s="5" t="s">
        <v>202</v>
      </c>
      <c r="C102" s="6">
        <v>0</v>
      </c>
      <c r="D102" s="7">
        <v>13.02</v>
      </c>
      <c r="E102" s="7">
        <v>13.02</v>
      </c>
      <c r="F102" s="7">
        <v>13.02</v>
      </c>
      <c r="H102" s="12"/>
    </row>
    <row r="103" spans="1:8" x14ac:dyDescent="0.2">
      <c r="A103" s="5" t="s">
        <v>193</v>
      </c>
      <c r="B103" s="5" t="s">
        <v>194</v>
      </c>
      <c r="C103" s="6">
        <v>1.6950000000000001</v>
      </c>
      <c r="D103" s="7">
        <v>13.07</v>
      </c>
      <c r="E103" s="7">
        <v>13.07</v>
      </c>
      <c r="F103" s="7">
        <v>13.07</v>
      </c>
      <c r="H103" s="12"/>
    </row>
    <row r="104" spans="1:8" x14ac:dyDescent="0.2">
      <c r="A104" s="5" t="s">
        <v>203</v>
      </c>
      <c r="B104" s="5" t="s">
        <v>204</v>
      </c>
      <c r="C104" s="6">
        <v>9.4939999999999998</v>
      </c>
      <c r="D104" s="7">
        <v>13.25</v>
      </c>
      <c r="E104" s="7">
        <v>13.25</v>
      </c>
      <c r="F104" s="7">
        <v>13.25</v>
      </c>
      <c r="H104" s="12"/>
    </row>
    <row r="105" spans="1:8" x14ac:dyDescent="0.2">
      <c r="A105" s="5" t="s">
        <v>207</v>
      </c>
      <c r="B105" s="5" t="s">
        <v>208</v>
      </c>
      <c r="C105" s="6">
        <v>4.2220000000000004</v>
      </c>
      <c r="D105" s="7">
        <v>13.64</v>
      </c>
      <c r="E105" s="7">
        <v>13.64</v>
      </c>
      <c r="F105" s="7">
        <v>13.64</v>
      </c>
      <c r="H105" s="12"/>
    </row>
    <row r="106" spans="1:8" x14ac:dyDescent="0.2">
      <c r="A106" s="5" t="s">
        <v>205</v>
      </c>
      <c r="B106" s="5" t="s">
        <v>206</v>
      </c>
      <c r="C106" s="6">
        <v>8.5500000000000007</v>
      </c>
      <c r="D106" s="7">
        <v>13.72</v>
      </c>
      <c r="E106" s="7">
        <v>13.72</v>
      </c>
      <c r="F106" s="7">
        <v>13.72</v>
      </c>
      <c r="H106" s="12"/>
    </row>
    <row r="107" spans="1:8" x14ac:dyDescent="0.2">
      <c r="A107" s="5" t="s">
        <v>209</v>
      </c>
      <c r="B107" s="5" t="s">
        <v>210</v>
      </c>
      <c r="C107" s="6">
        <v>13.026</v>
      </c>
      <c r="D107" s="7">
        <v>13.85</v>
      </c>
      <c r="E107" s="7">
        <v>13.85</v>
      </c>
      <c r="F107" s="7">
        <v>13.85</v>
      </c>
      <c r="H107" s="12"/>
    </row>
    <row r="108" spans="1:8" x14ac:dyDescent="0.2">
      <c r="A108" s="5" t="s">
        <v>211</v>
      </c>
      <c r="B108" s="5" t="s">
        <v>212</v>
      </c>
      <c r="C108" s="6">
        <v>3.786</v>
      </c>
      <c r="D108" s="7">
        <v>14.08</v>
      </c>
      <c r="E108" s="7">
        <v>14.08</v>
      </c>
      <c r="F108" s="7">
        <v>14.08</v>
      </c>
      <c r="H108" s="12"/>
    </row>
    <row r="109" spans="1:8" x14ac:dyDescent="0.2">
      <c r="A109" s="5" t="s">
        <v>213</v>
      </c>
      <c r="B109" s="5" t="s">
        <v>214</v>
      </c>
      <c r="C109" s="6">
        <v>16.135000000000002</v>
      </c>
      <c r="D109" s="7">
        <v>14.27</v>
      </c>
      <c r="E109" s="7">
        <v>14.27</v>
      </c>
      <c r="F109" s="7">
        <v>14.27</v>
      </c>
      <c r="H109" s="12"/>
    </row>
    <row r="110" spans="1:8" x14ac:dyDescent="0.2">
      <c r="A110" s="5" t="s">
        <v>215</v>
      </c>
      <c r="B110" s="5" t="s">
        <v>216</v>
      </c>
      <c r="C110" s="6">
        <v>51.234000000000002</v>
      </c>
      <c r="D110" s="7">
        <v>15.52</v>
      </c>
      <c r="E110" s="7">
        <v>15.52</v>
      </c>
      <c r="F110" s="7">
        <v>15.52</v>
      </c>
      <c r="H110" s="12"/>
    </row>
    <row r="111" spans="1:8" x14ac:dyDescent="0.2">
      <c r="A111" s="5" t="s">
        <v>217</v>
      </c>
      <c r="B111" s="5" t="s">
        <v>218</v>
      </c>
      <c r="C111" s="6">
        <v>16.8</v>
      </c>
      <c r="D111" s="7">
        <v>16.399999999999999</v>
      </c>
      <c r="E111" s="7">
        <v>16.399999999999999</v>
      </c>
      <c r="F111" s="7">
        <v>16.399999999999999</v>
      </c>
      <c r="H111" s="12"/>
    </row>
    <row r="112" spans="1:8" x14ac:dyDescent="0.2">
      <c r="A112" s="5" t="s">
        <v>221</v>
      </c>
      <c r="B112" s="5" t="s">
        <v>222</v>
      </c>
      <c r="C112" s="6">
        <v>6.0289999999999999</v>
      </c>
      <c r="D112" s="7">
        <v>16.510000000000002</v>
      </c>
      <c r="E112" s="7">
        <v>16.510000000000002</v>
      </c>
      <c r="F112" s="7">
        <v>16.510000000000002</v>
      </c>
      <c r="H112" s="12"/>
    </row>
    <row r="113" spans="1:8" x14ac:dyDescent="0.2">
      <c r="A113" s="5" t="s">
        <v>223</v>
      </c>
      <c r="B113" s="5" t="s">
        <v>224</v>
      </c>
      <c r="C113" s="6">
        <v>21.375</v>
      </c>
      <c r="D113" s="7">
        <v>17.59</v>
      </c>
      <c r="E113" s="7">
        <v>17.59</v>
      </c>
      <c r="F113" s="7">
        <v>17.59</v>
      </c>
      <c r="H113" s="12"/>
    </row>
    <row r="114" spans="1:8" x14ac:dyDescent="0.2">
      <c r="A114" s="5" t="s">
        <v>227</v>
      </c>
      <c r="B114" s="5" t="s">
        <v>228</v>
      </c>
      <c r="C114" s="6">
        <v>9.6530000000000005</v>
      </c>
      <c r="D114" s="7">
        <v>18.510000000000002</v>
      </c>
      <c r="E114" s="7">
        <v>18.510000000000002</v>
      </c>
      <c r="F114" s="7">
        <v>18.510000000000002</v>
      </c>
      <c r="H114" s="12"/>
    </row>
    <row r="115" spans="1:8" x14ac:dyDescent="0.2">
      <c r="A115" s="5" t="s">
        <v>225</v>
      </c>
      <c r="B115" s="5" t="s">
        <v>226</v>
      </c>
      <c r="C115" s="6">
        <v>2.875</v>
      </c>
      <c r="D115" s="7">
        <v>18.91</v>
      </c>
      <c r="E115" s="7">
        <v>18.91</v>
      </c>
      <c r="F115" s="7">
        <v>18.91</v>
      </c>
      <c r="H115" s="12"/>
    </row>
    <row r="116" spans="1:8" x14ac:dyDescent="0.2">
      <c r="A116" s="5" t="s">
        <v>219</v>
      </c>
      <c r="B116" s="5" t="s">
        <v>220</v>
      </c>
      <c r="C116" s="6">
        <v>0.36</v>
      </c>
      <c r="D116" s="7">
        <v>18.989999999999998</v>
      </c>
      <c r="E116" s="7">
        <v>18.989999999999998</v>
      </c>
      <c r="F116" s="7">
        <v>18.989999999999998</v>
      </c>
      <c r="H116" s="12"/>
    </row>
    <row r="117" spans="1:8" x14ac:dyDescent="0.2">
      <c r="A117" s="5" t="s">
        <v>229</v>
      </c>
      <c r="B117" s="5" t="s">
        <v>230</v>
      </c>
      <c r="C117" s="6">
        <v>13.503</v>
      </c>
      <c r="D117" s="7">
        <v>20.09</v>
      </c>
      <c r="E117" s="7">
        <v>20.09</v>
      </c>
      <c r="F117" s="7">
        <v>20.09</v>
      </c>
      <c r="H117" s="12"/>
    </row>
    <row r="118" spans="1:8" x14ac:dyDescent="0.2">
      <c r="A118" s="5" t="s">
        <v>233</v>
      </c>
      <c r="B118" s="5" t="s">
        <v>234</v>
      </c>
      <c r="C118" s="6">
        <v>3.5750000000000002</v>
      </c>
      <c r="D118" s="7">
        <v>29.37</v>
      </c>
      <c r="E118" s="7">
        <v>29.37</v>
      </c>
      <c r="F118" s="7">
        <v>29.37</v>
      </c>
      <c r="H118" s="12"/>
    </row>
    <row r="119" spans="1:8" x14ac:dyDescent="0.2">
      <c r="A119" s="5" t="s">
        <v>231</v>
      </c>
      <c r="B119" s="5" t="s">
        <v>232</v>
      </c>
      <c r="C119" s="6">
        <v>0</v>
      </c>
      <c r="D119" s="7">
        <v>33.33</v>
      </c>
      <c r="E119" s="7">
        <v>33.33</v>
      </c>
      <c r="F119" s="7">
        <v>33.33</v>
      </c>
      <c r="H119" s="12"/>
    </row>
    <row r="120" spans="1:8" x14ac:dyDescent="0.2">
      <c r="A120" s="5" t="s">
        <v>235</v>
      </c>
      <c r="B120" s="5" t="s">
        <v>236</v>
      </c>
      <c r="C120" s="6">
        <v>24</v>
      </c>
      <c r="D120" s="7">
        <v>49.12</v>
      </c>
      <c r="E120" s="7">
        <v>49.12</v>
      </c>
      <c r="F120" s="7">
        <v>49.12</v>
      </c>
      <c r="H120" s="12"/>
    </row>
    <row r="121" spans="1:8" x14ac:dyDescent="0.2">
      <c r="A121" s="5" t="s">
        <v>239</v>
      </c>
      <c r="B121" s="5" t="s">
        <v>240</v>
      </c>
      <c r="C121" s="6">
        <v>45.405999999999999</v>
      </c>
      <c r="D121" s="7">
        <v>58.15</v>
      </c>
      <c r="E121" s="7">
        <v>58.15</v>
      </c>
      <c r="F121" s="7">
        <v>58.15</v>
      </c>
      <c r="H121" s="12"/>
    </row>
    <row r="122" spans="1:8" x14ac:dyDescent="0.2">
      <c r="A122" s="5" t="s">
        <v>241</v>
      </c>
      <c r="B122" s="5" t="s">
        <v>242</v>
      </c>
      <c r="C122" s="6">
        <v>120</v>
      </c>
      <c r="D122" s="7">
        <v>58.63</v>
      </c>
      <c r="E122" s="7">
        <v>58.63</v>
      </c>
      <c r="F122" s="7">
        <v>58.63</v>
      </c>
      <c r="H122" s="12"/>
    </row>
    <row r="123" spans="1:8" x14ac:dyDescent="0.2">
      <c r="A123" s="5" t="s">
        <v>243</v>
      </c>
      <c r="B123" s="5" t="s">
        <v>244</v>
      </c>
      <c r="C123" s="6">
        <v>25</v>
      </c>
      <c r="D123" s="7">
        <v>60.64</v>
      </c>
      <c r="E123" s="7">
        <v>60.64</v>
      </c>
      <c r="F123" s="7">
        <v>60.64</v>
      </c>
      <c r="H123" s="12"/>
    </row>
    <row r="124" spans="1:8" x14ac:dyDescent="0.2">
      <c r="A124" s="5" t="s">
        <v>237</v>
      </c>
      <c r="B124" s="5" t="s">
        <v>238</v>
      </c>
      <c r="C124" s="6">
        <v>0.59099999999999997</v>
      </c>
      <c r="D124" s="7">
        <v>65.39</v>
      </c>
      <c r="E124" s="7">
        <v>65.39</v>
      </c>
      <c r="F124" s="7">
        <v>65.39</v>
      </c>
      <c r="H124" s="12"/>
    </row>
    <row r="125" spans="1:8" x14ac:dyDescent="0.2">
      <c r="A125" s="5" t="s">
        <v>245</v>
      </c>
      <c r="B125" s="5" t="s">
        <v>246</v>
      </c>
      <c r="C125" s="6">
        <v>286.577</v>
      </c>
      <c r="D125" s="7">
        <v>72.959999999999994</v>
      </c>
      <c r="E125" s="7">
        <v>72.959999999999994</v>
      </c>
      <c r="F125" s="7">
        <v>72.959999999999994</v>
      </c>
      <c r="H125" s="12"/>
    </row>
    <row r="126" spans="1:8" x14ac:dyDescent="0.2">
      <c r="A126" s="5" t="s">
        <v>247</v>
      </c>
      <c r="B126" s="5" t="s">
        <v>248</v>
      </c>
      <c r="C126" s="6">
        <v>138.578</v>
      </c>
      <c r="D126" s="7">
        <v>75.09</v>
      </c>
      <c r="E126" s="7">
        <v>75.09</v>
      </c>
      <c r="F126" s="7">
        <v>75.09</v>
      </c>
      <c r="H126" s="12"/>
    </row>
    <row r="127" spans="1:8" x14ac:dyDescent="0.2">
      <c r="A127" s="5" t="s">
        <v>249</v>
      </c>
      <c r="B127" s="5" t="s">
        <v>250</v>
      </c>
      <c r="C127" s="6">
        <v>39.902000000000001</v>
      </c>
      <c r="D127" s="7">
        <v>113.33</v>
      </c>
      <c r="E127" s="7">
        <v>113.33</v>
      </c>
      <c r="F127" s="7">
        <v>113.33</v>
      </c>
      <c r="H127" s="12"/>
    </row>
    <row r="128" spans="1:8" x14ac:dyDescent="0.2">
      <c r="A128" s="5" t="s">
        <v>251</v>
      </c>
      <c r="B128" s="5" t="s">
        <v>252</v>
      </c>
      <c r="C128" s="6">
        <v>30.532</v>
      </c>
      <c r="D128" s="7">
        <v>117.12</v>
      </c>
      <c r="E128" s="7">
        <v>117.12</v>
      </c>
      <c r="F128" s="7">
        <v>117.12</v>
      </c>
      <c r="H128" s="12"/>
    </row>
    <row r="129" spans="1:8" x14ac:dyDescent="0.2">
      <c r="A129" s="5" t="s">
        <v>257</v>
      </c>
      <c r="B129" s="5" t="s">
        <v>258</v>
      </c>
      <c r="C129" s="6">
        <v>13.6851</v>
      </c>
      <c r="D129" s="7">
        <v>120.81</v>
      </c>
      <c r="E129" s="7">
        <v>120.81</v>
      </c>
      <c r="F129" s="7">
        <v>120.81</v>
      </c>
      <c r="H129" s="12"/>
    </row>
    <row r="130" spans="1:8" x14ac:dyDescent="0.2">
      <c r="A130" s="5" t="s">
        <v>255</v>
      </c>
      <c r="B130" s="5" t="s">
        <v>256</v>
      </c>
      <c r="C130" s="6">
        <v>14.067</v>
      </c>
      <c r="D130" s="7">
        <v>120.87</v>
      </c>
      <c r="E130" s="7">
        <v>120.87</v>
      </c>
      <c r="F130" s="7">
        <v>120.87</v>
      </c>
      <c r="H130" s="12"/>
    </row>
    <row r="131" spans="1:8" x14ac:dyDescent="0.2">
      <c r="A131" s="5" t="s">
        <v>253</v>
      </c>
      <c r="B131" s="5" t="s">
        <v>254</v>
      </c>
      <c r="C131" s="6">
        <v>0</v>
      </c>
      <c r="D131" s="7">
        <v>130.86000000000001</v>
      </c>
      <c r="E131" s="7">
        <v>130.86000000000001</v>
      </c>
      <c r="F131" s="7">
        <v>130.86000000000001</v>
      </c>
      <c r="H131" s="12"/>
    </row>
    <row r="132" spans="1:8" x14ac:dyDescent="0.2">
      <c r="A132" s="5" t="s">
        <v>259</v>
      </c>
      <c r="B132" s="5" t="s">
        <v>260</v>
      </c>
      <c r="C132" s="6">
        <v>139.87</v>
      </c>
      <c r="D132" s="7">
        <v>138.18</v>
      </c>
      <c r="E132" s="7">
        <v>138.18</v>
      </c>
      <c r="F132" s="7">
        <v>138.18</v>
      </c>
      <c r="H132" s="12"/>
    </row>
    <row r="133" spans="1:8" x14ac:dyDescent="0.2">
      <c r="A133" s="5" t="s">
        <v>261</v>
      </c>
      <c r="B133" s="5" t="s">
        <v>262</v>
      </c>
      <c r="C133" s="6">
        <v>0</v>
      </c>
      <c r="D133" s="7">
        <v>140.18</v>
      </c>
      <c r="E133" s="7">
        <v>140.18</v>
      </c>
      <c r="F133" s="7">
        <v>140.18</v>
      </c>
      <c r="H133" s="12"/>
    </row>
    <row r="134" spans="1:8" x14ac:dyDescent="0.2">
      <c r="A134" s="5" t="s">
        <v>263</v>
      </c>
      <c r="B134" s="5" t="s">
        <v>264</v>
      </c>
      <c r="C134" s="6">
        <v>126.551</v>
      </c>
      <c r="D134" s="7">
        <v>141.75</v>
      </c>
      <c r="E134" s="7">
        <v>141.75</v>
      </c>
      <c r="F134" s="7">
        <v>141.75</v>
      </c>
      <c r="H134" s="12"/>
    </row>
    <row r="135" spans="1:8" x14ac:dyDescent="0.2">
      <c r="A135" s="5" t="s">
        <v>265</v>
      </c>
      <c r="B135" s="5" t="s">
        <v>266</v>
      </c>
      <c r="C135" s="6">
        <v>0</v>
      </c>
      <c r="D135" s="7">
        <v>151.69</v>
      </c>
      <c r="E135" s="7">
        <v>151.69</v>
      </c>
      <c r="F135" s="7">
        <v>151.69</v>
      </c>
      <c r="H135" s="12"/>
    </row>
    <row r="136" spans="1:8" x14ac:dyDescent="0.2">
      <c r="A136" s="5" t="s">
        <v>267</v>
      </c>
      <c r="B136" s="5" t="s">
        <v>268</v>
      </c>
      <c r="C136" s="6">
        <v>0</v>
      </c>
      <c r="D136" s="7">
        <v>151.69</v>
      </c>
      <c r="E136" s="7">
        <v>151.69</v>
      </c>
      <c r="F136" s="7">
        <v>151.69</v>
      </c>
      <c r="G136" s="12"/>
      <c r="H136" s="12"/>
    </row>
    <row r="137" spans="1:8" x14ac:dyDescent="0.2">
      <c r="A137" s="5" t="s">
        <v>269</v>
      </c>
      <c r="B137" s="5" t="s">
        <v>270</v>
      </c>
      <c r="C137" s="6">
        <v>0</v>
      </c>
      <c r="D137" s="7">
        <v>165.07</v>
      </c>
      <c r="E137" s="7">
        <v>165.07</v>
      </c>
      <c r="F137" s="7">
        <v>165.07</v>
      </c>
      <c r="H137" s="12"/>
    </row>
    <row r="138" spans="1:8" x14ac:dyDescent="0.2">
      <c r="A138" s="5" t="s">
        <v>271</v>
      </c>
      <c r="B138" s="5" t="s">
        <v>272</v>
      </c>
      <c r="C138" s="6">
        <v>8.7998999999999992</v>
      </c>
      <c r="D138" s="7">
        <v>165.07</v>
      </c>
      <c r="E138" s="7">
        <v>165.07</v>
      </c>
      <c r="F138" s="7">
        <v>165.07</v>
      </c>
      <c r="H138" s="12"/>
    </row>
    <row r="139" spans="1:8" x14ac:dyDescent="0.2">
      <c r="A139" s="5" t="s">
        <v>275</v>
      </c>
      <c r="B139" s="5" t="s">
        <v>276</v>
      </c>
      <c r="C139" s="6">
        <v>23.54</v>
      </c>
      <c r="D139" s="7">
        <v>165.07</v>
      </c>
      <c r="E139" s="7">
        <v>165.07</v>
      </c>
      <c r="F139" s="7">
        <v>165.07</v>
      </c>
      <c r="H139" s="12"/>
    </row>
    <row r="140" spans="1:8" x14ac:dyDescent="0.2">
      <c r="A140" s="5" t="s">
        <v>273</v>
      </c>
      <c r="B140" s="5" t="s">
        <v>274</v>
      </c>
      <c r="C140" s="6">
        <v>0</v>
      </c>
      <c r="D140" s="7">
        <v>165.89</v>
      </c>
      <c r="E140" s="7">
        <v>165.89</v>
      </c>
      <c r="F140" s="7">
        <v>165.89</v>
      </c>
      <c r="H140" s="12"/>
    </row>
    <row r="141" spans="1:8" x14ac:dyDescent="0.2">
      <c r="A141" s="5" t="s">
        <v>277</v>
      </c>
      <c r="B141" s="5" t="s">
        <v>278</v>
      </c>
      <c r="C141" s="6">
        <v>0</v>
      </c>
      <c r="D141" s="7">
        <v>182.14</v>
      </c>
      <c r="E141" s="7">
        <v>182.14</v>
      </c>
      <c r="F141" s="7">
        <v>182.14</v>
      </c>
      <c r="H141" s="12"/>
    </row>
    <row r="142" spans="1:8" x14ac:dyDescent="0.2">
      <c r="A142" s="5" t="s">
        <v>279</v>
      </c>
      <c r="B142" s="5" t="s">
        <v>280</v>
      </c>
      <c r="C142" s="6">
        <v>18.027000000000001</v>
      </c>
      <c r="D142" s="7">
        <v>196.54</v>
      </c>
      <c r="E142" s="7">
        <v>196.54</v>
      </c>
      <c r="F142" s="7">
        <v>196.54</v>
      </c>
      <c r="H142" s="12"/>
    </row>
    <row r="143" spans="1:8" x14ac:dyDescent="0.2">
      <c r="A143" s="5" t="s">
        <v>281</v>
      </c>
      <c r="B143" s="5" t="s">
        <v>282</v>
      </c>
      <c r="C143" s="6">
        <v>57.561</v>
      </c>
      <c r="D143" s="7">
        <v>197.7</v>
      </c>
      <c r="E143" s="7">
        <v>197.7</v>
      </c>
      <c r="F143" s="7">
        <v>197.7</v>
      </c>
      <c r="H143" s="12"/>
    </row>
    <row r="144" spans="1:8" x14ac:dyDescent="0.2">
      <c r="A144" s="5" t="s">
        <v>283</v>
      </c>
      <c r="B144" s="5" t="s">
        <v>284</v>
      </c>
      <c r="C144" s="6">
        <v>0</v>
      </c>
      <c r="D144" s="7">
        <v>279.82</v>
      </c>
      <c r="E144" s="7">
        <v>279.82</v>
      </c>
      <c r="F144" s="7">
        <v>279.82</v>
      </c>
      <c r="H144" s="12"/>
    </row>
    <row r="145" spans="1:8" x14ac:dyDescent="0.2">
      <c r="A145" s="5" t="s">
        <v>285</v>
      </c>
      <c r="B145" s="5" t="s">
        <v>286</v>
      </c>
      <c r="C145" s="6">
        <v>43.648000000000003</v>
      </c>
      <c r="D145" s="7">
        <v>289.14</v>
      </c>
      <c r="E145" s="7">
        <v>289.14</v>
      </c>
      <c r="F145" s="7">
        <v>289.14</v>
      </c>
      <c r="H145" s="12"/>
    </row>
    <row r="146" spans="1:8" x14ac:dyDescent="0.2">
      <c r="A146" s="5" t="s">
        <v>287</v>
      </c>
      <c r="B146" s="5" t="s">
        <v>288</v>
      </c>
      <c r="C146" s="6">
        <v>12.329000000000001</v>
      </c>
      <c r="D146" s="7">
        <v>295.32</v>
      </c>
      <c r="E146" s="7">
        <v>295.32</v>
      </c>
      <c r="F146" s="7">
        <v>295.32</v>
      </c>
      <c r="H146" s="12"/>
    </row>
    <row r="147" spans="1:8" x14ac:dyDescent="0.2">
      <c r="A147" s="5" t="s">
        <v>289</v>
      </c>
      <c r="B147" s="5" t="s">
        <v>290</v>
      </c>
      <c r="C147" s="6">
        <v>34.104999999999997</v>
      </c>
      <c r="D147" s="7">
        <v>348</v>
      </c>
      <c r="E147" s="7">
        <v>348</v>
      </c>
      <c r="F147" s="7">
        <v>348</v>
      </c>
      <c r="H147" s="12"/>
    </row>
    <row r="148" spans="1:8" x14ac:dyDescent="0.2">
      <c r="A148" s="8"/>
      <c r="B148" s="8"/>
      <c r="C148" s="9"/>
      <c r="D148" s="10"/>
      <c r="E148" s="10"/>
      <c r="F148" s="10"/>
    </row>
    <row r="149" spans="1:8" ht="15" customHeight="1" thickBot="1" x14ac:dyDescent="0.25">
      <c r="A149" s="8"/>
      <c r="B149" s="8"/>
      <c r="C149" s="9"/>
      <c r="D149" s="8"/>
      <c r="E149" s="8"/>
      <c r="F149" s="8"/>
    </row>
    <row r="150" spans="1:8" ht="19.5" customHeight="1" x14ac:dyDescent="0.2">
      <c r="A150" s="100" t="s">
        <v>0</v>
      </c>
      <c r="B150" s="101"/>
      <c r="C150" s="101"/>
      <c r="D150" s="101"/>
      <c r="E150" s="102"/>
    </row>
    <row r="151" spans="1:8" ht="18.75" customHeight="1" x14ac:dyDescent="0.3">
      <c r="A151" s="103">
        <v>44927</v>
      </c>
      <c r="B151" s="104"/>
      <c r="C151" s="104"/>
      <c r="D151" s="104"/>
      <c r="E151" s="105"/>
    </row>
    <row r="152" spans="1:8" ht="27.75" thickBot="1" x14ac:dyDescent="0.4">
      <c r="A152" s="106" t="s">
        <v>1</v>
      </c>
      <c r="B152" s="107"/>
      <c r="C152" s="107"/>
      <c r="D152" s="107"/>
      <c r="E152" s="108"/>
    </row>
    <row r="153" spans="1:8" ht="14.25" customHeight="1" x14ac:dyDescent="0.2">
      <c r="A153" s="109" t="s">
        <v>2</v>
      </c>
      <c r="B153" s="111" t="s">
        <v>3</v>
      </c>
      <c r="C153" s="111" t="s">
        <v>4</v>
      </c>
      <c r="D153" s="111" t="s">
        <v>5</v>
      </c>
      <c r="E153" s="113" t="s">
        <v>6</v>
      </c>
    </row>
    <row r="154" spans="1:8" ht="14.25" customHeight="1" thickBot="1" x14ac:dyDescent="0.25">
      <c r="A154" s="110"/>
      <c r="B154" s="112"/>
      <c r="C154" s="112"/>
      <c r="D154" s="112"/>
      <c r="E154" s="114"/>
    </row>
    <row r="155" spans="1:8" x14ac:dyDescent="0.2">
      <c r="A155" s="2" t="s">
        <v>7</v>
      </c>
      <c r="B155" s="2" t="s">
        <v>8</v>
      </c>
      <c r="C155" s="3">
        <v>0</v>
      </c>
      <c r="D155" s="4">
        <v>0</v>
      </c>
      <c r="E155" s="2">
        <v>1.0388416867853323</v>
      </c>
    </row>
    <row r="156" spans="1:8" x14ac:dyDescent="0.2">
      <c r="A156" s="5" t="s">
        <v>9</v>
      </c>
      <c r="B156" s="5" t="s">
        <v>10</v>
      </c>
      <c r="C156" s="6">
        <v>0</v>
      </c>
      <c r="D156" s="7">
        <v>0</v>
      </c>
      <c r="E156" s="5">
        <v>1.0304576784633543</v>
      </c>
    </row>
    <row r="157" spans="1:8" x14ac:dyDescent="0.2">
      <c r="A157" s="5" t="s">
        <v>11</v>
      </c>
      <c r="B157" s="5" t="s">
        <v>12</v>
      </c>
      <c r="C157" s="6">
        <v>0</v>
      </c>
      <c r="D157" s="7">
        <v>0</v>
      </c>
      <c r="E157" s="5">
        <v>1.0304576784633543</v>
      </c>
    </row>
    <row r="158" spans="1:8" x14ac:dyDescent="0.2">
      <c r="A158" s="5" t="s">
        <v>13</v>
      </c>
      <c r="B158" s="5" t="s">
        <v>14</v>
      </c>
      <c r="C158" s="6">
        <v>0</v>
      </c>
      <c r="D158" s="7">
        <v>0</v>
      </c>
      <c r="E158" s="5">
        <v>0.98427885294205053</v>
      </c>
    </row>
    <row r="159" spans="1:8" x14ac:dyDescent="0.2">
      <c r="A159" s="5" t="s">
        <v>15</v>
      </c>
      <c r="B159" s="5" t="s">
        <v>16</v>
      </c>
      <c r="C159" s="6">
        <v>0</v>
      </c>
      <c r="D159" s="7">
        <v>0</v>
      </c>
      <c r="E159" s="5">
        <v>1.0058949855840971</v>
      </c>
    </row>
    <row r="160" spans="1:8" x14ac:dyDescent="0.2">
      <c r="A160" s="5" t="s">
        <v>17</v>
      </c>
      <c r="B160" s="5" t="s">
        <v>18</v>
      </c>
      <c r="C160" s="6">
        <v>0</v>
      </c>
      <c r="D160" s="7">
        <v>0</v>
      </c>
      <c r="E160" s="5">
        <v>0.97448262966460575</v>
      </c>
    </row>
    <row r="161" spans="1:5" x14ac:dyDescent="0.2">
      <c r="A161" s="5" t="s">
        <v>19</v>
      </c>
      <c r="B161" s="5" t="s">
        <v>20</v>
      </c>
      <c r="C161" s="6">
        <v>0</v>
      </c>
      <c r="D161" s="7">
        <v>0</v>
      </c>
      <c r="E161" s="5">
        <v>1.1386980599308716</v>
      </c>
    </row>
    <row r="162" spans="1:5" x14ac:dyDescent="0.2">
      <c r="A162" s="5" t="s">
        <v>21</v>
      </c>
      <c r="B162" s="5" t="s">
        <v>22</v>
      </c>
      <c r="C162" s="6">
        <v>0</v>
      </c>
      <c r="D162" s="7">
        <v>0</v>
      </c>
      <c r="E162" s="5">
        <v>0.98849286781777868</v>
      </c>
    </row>
    <row r="163" spans="1:5" x14ac:dyDescent="0.2">
      <c r="A163" s="5" t="s">
        <v>23</v>
      </c>
      <c r="B163" s="5" t="s">
        <v>24</v>
      </c>
      <c r="C163" s="6">
        <v>0</v>
      </c>
      <c r="D163" s="7">
        <v>0</v>
      </c>
      <c r="E163" s="5">
        <v>0.98954835754094694</v>
      </c>
    </row>
    <row r="164" spans="1:5" x14ac:dyDescent="0.2">
      <c r="A164" s="5" t="s">
        <v>25</v>
      </c>
      <c r="B164" s="5" t="s">
        <v>26</v>
      </c>
      <c r="C164" s="6">
        <v>0</v>
      </c>
      <c r="D164" s="7">
        <v>0</v>
      </c>
      <c r="E164" s="5">
        <v>1.008696321234579</v>
      </c>
    </row>
    <row r="165" spans="1:5" x14ac:dyDescent="0.2">
      <c r="A165" s="5" t="s">
        <v>27</v>
      </c>
      <c r="B165" s="5" t="s">
        <v>28</v>
      </c>
      <c r="C165" s="6">
        <v>0</v>
      </c>
      <c r="D165" s="7">
        <v>0</v>
      </c>
      <c r="E165" s="5">
        <v>1.1386980599308716</v>
      </c>
    </row>
    <row r="166" spans="1:5" x14ac:dyDescent="0.2">
      <c r="A166" s="5" t="s">
        <v>29</v>
      </c>
      <c r="B166" s="5" t="s">
        <v>30</v>
      </c>
      <c r="C166" s="6">
        <v>0</v>
      </c>
      <c r="D166" s="7">
        <v>0</v>
      </c>
      <c r="E166" s="5">
        <v>1.1386980599308716</v>
      </c>
    </row>
    <row r="167" spans="1:5" x14ac:dyDescent="0.2">
      <c r="A167" s="5" t="s">
        <v>31</v>
      </c>
      <c r="B167" s="5" t="s">
        <v>32</v>
      </c>
      <c r="C167" s="6">
        <v>0</v>
      </c>
      <c r="D167" s="7">
        <v>0</v>
      </c>
      <c r="E167" s="5">
        <v>1.0236597532598311</v>
      </c>
    </row>
    <row r="168" spans="1:5" x14ac:dyDescent="0.2">
      <c r="A168" s="5" t="s">
        <v>33</v>
      </c>
      <c r="B168" s="5" t="s">
        <v>34</v>
      </c>
      <c r="C168" s="6">
        <v>0</v>
      </c>
      <c r="D168" s="7">
        <v>0</v>
      </c>
      <c r="E168" s="5">
        <v>1.0236597532598311</v>
      </c>
    </row>
    <row r="169" spans="1:5" x14ac:dyDescent="0.2">
      <c r="A169" s="5" t="s">
        <v>35</v>
      </c>
      <c r="B169" s="5" t="s">
        <v>36</v>
      </c>
      <c r="C169" s="6">
        <v>0</v>
      </c>
      <c r="D169" s="7">
        <v>0</v>
      </c>
      <c r="E169" s="5">
        <v>0.98954835754094694</v>
      </c>
    </row>
    <row r="170" spans="1:5" x14ac:dyDescent="0.2">
      <c r="A170" s="5" t="s">
        <v>37</v>
      </c>
      <c r="B170" s="5" t="s">
        <v>38</v>
      </c>
      <c r="C170" s="6">
        <v>0</v>
      </c>
      <c r="D170" s="7">
        <v>0</v>
      </c>
      <c r="E170" s="5">
        <v>0.98954835754094694</v>
      </c>
    </row>
    <row r="171" spans="1:5" x14ac:dyDescent="0.2">
      <c r="A171" s="5" t="s">
        <v>39</v>
      </c>
      <c r="B171" s="5" t="s">
        <v>40</v>
      </c>
      <c r="C171" s="6">
        <v>0</v>
      </c>
      <c r="D171" s="7">
        <v>0</v>
      </c>
      <c r="E171" s="5">
        <v>0.98954835754094694</v>
      </c>
    </row>
    <row r="172" spans="1:5" x14ac:dyDescent="0.2">
      <c r="A172" s="5" t="s">
        <v>41</v>
      </c>
      <c r="B172" s="5" t="s">
        <v>42</v>
      </c>
      <c r="C172" s="6">
        <v>0</v>
      </c>
      <c r="D172" s="7">
        <v>0</v>
      </c>
      <c r="E172" s="5">
        <v>0.98954835754094694</v>
      </c>
    </row>
    <row r="173" spans="1:5" x14ac:dyDescent="0.2">
      <c r="A173" s="5" t="s">
        <v>43</v>
      </c>
      <c r="B173" s="5" t="s">
        <v>44</v>
      </c>
      <c r="C173" s="6">
        <v>0</v>
      </c>
      <c r="D173" s="7">
        <v>0</v>
      </c>
      <c r="E173" s="5">
        <v>0.95642748594503724</v>
      </c>
    </row>
    <row r="174" spans="1:5" x14ac:dyDescent="0.2">
      <c r="A174" s="5" t="s">
        <v>45</v>
      </c>
      <c r="B174" s="5" t="s">
        <v>46</v>
      </c>
      <c r="C174" s="6">
        <v>0</v>
      </c>
      <c r="D174" s="7">
        <v>0</v>
      </c>
      <c r="E174" s="5">
        <v>0.96664799961182779</v>
      </c>
    </row>
    <row r="175" spans="1:5" x14ac:dyDescent="0.2">
      <c r="A175" s="5" t="s">
        <v>47</v>
      </c>
      <c r="B175" s="5" t="s">
        <v>48</v>
      </c>
      <c r="C175" s="6">
        <v>0</v>
      </c>
      <c r="D175" s="7">
        <v>0</v>
      </c>
      <c r="E175" s="5">
        <v>0.96478064158380561</v>
      </c>
    </row>
    <row r="176" spans="1:5" x14ac:dyDescent="0.2">
      <c r="A176" s="5" t="s">
        <v>49</v>
      </c>
      <c r="B176" s="5" t="s">
        <v>50</v>
      </c>
      <c r="C176" s="6">
        <v>0</v>
      </c>
      <c r="D176" s="7">
        <v>0</v>
      </c>
      <c r="E176" s="5">
        <v>1.0679061102310756</v>
      </c>
    </row>
    <row r="177" spans="1:5" x14ac:dyDescent="0.2">
      <c r="A177" s="5" t="s">
        <v>51</v>
      </c>
      <c r="B177" s="5" t="s">
        <v>52</v>
      </c>
      <c r="C177" s="6">
        <v>0</v>
      </c>
      <c r="D177" s="7">
        <v>0</v>
      </c>
      <c r="E177" s="5">
        <v>0.9859032369566102</v>
      </c>
    </row>
    <row r="178" spans="1:5" x14ac:dyDescent="0.2">
      <c r="A178" s="5" t="s">
        <v>53</v>
      </c>
      <c r="B178" s="5" t="s">
        <v>54</v>
      </c>
      <c r="C178" s="6">
        <v>0</v>
      </c>
      <c r="D178" s="7">
        <v>0</v>
      </c>
      <c r="E178" s="5">
        <v>0.99237771396335617</v>
      </c>
    </row>
    <row r="179" spans="1:5" x14ac:dyDescent="0.2">
      <c r="A179" s="5" t="s">
        <v>55</v>
      </c>
      <c r="B179" s="5" t="s">
        <v>56</v>
      </c>
      <c r="C179" s="6">
        <v>0</v>
      </c>
      <c r="D179" s="7">
        <v>0</v>
      </c>
      <c r="E179" s="5">
        <v>1.0100973573173655</v>
      </c>
    </row>
    <row r="180" spans="1:5" x14ac:dyDescent="0.2">
      <c r="A180" s="5" t="s">
        <v>57</v>
      </c>
      <c r="B180" s="5" t="s">
        <v>58</v>
      </c>
      <c r="C180" s="6">
        <v>0</v>
      </c>
      <c r="D180" s="7">
        <v>0</v>
      </c>
      <c r="E180" s="5">
        <v>0.99121552022803683</v>
      </c>
    </row>
    <row r="181" spans="1:5" x14ac:dyDescent="0.2">
      <c r="A181" s="5" t="s">
        <v>59</v>
      </c>
      <c r="B181" s="5" t="s">
        <v>60</v>
      </c>
      <c r="C181" s="6">
        <v>0</v>
      </c>
      <c r="D181" s="7">
        <v>0</v>
      </c>
      <c r="E181" s="5">
        <v>0.99237771396335617</v>
      </c>
    </row>
    <row r="182" spans="1:5" x14ac:dyDescent="0.2">
      <c r="A182" s="5" t="s">
        <v>61</v>
      </c>
      <c r="B182" s="5" t="s">
        <v>62</v>
      </c>
      <c r="C182" s="6">
        <v>0</v>
      </c>
      <c r="D182" s="7">
        <v>0</v>
      </c>
      <c r="E182" s="5">
        <v>0.99237771396335617</v>
      </c>
    </row>
    <row r="183" spans="1:5" x14ac:dyDescent="0.2">
      <c r="A183" s="5" t="s">
        <v>63</v>
      </c>
      <c r="B183" s="5" t="s">
        <v>64</v>
      </c>
      <c r="C183" s="6">
        <v>21.256310679611648</v>
      </c>
      <c r="D183" s="7">
        <v>0.64316627226668899</v>
      </c>
      <c r="E183" s="5">
        <v>0.97952897588941112</v>
      </c>
    </row>
    <row r="184" spans="1:5" x14ac:dyDescent="0.2">
      <c r="A184" s="5" t="s">
        <v>65</v>
      </c>
      <c r="B184" s="5" t="s">
        <v>66</v>
      </c>
      <c r="C184" s="6">
        <v>17.445631067961166</v>
      </c>
      <c r="D184" s="7">
        <v>1.0543805596549394</v>
      </c>
      <c r="E184" s="5">
        <v>0.94842416321414713</v>
      </c>
    </row>
    <row r="185" spans="1:5" x14ac:dyDescent="0.2">
      <c r="A185" s="5" t="s">
        <v>67</v>
      </c>
      <c r="B185" s="5" t="s">
        <v>68</v>
      </c>
      <c r="C185" s="6">
        <v>19.655339805825243</v>
      </c>
      <c r="D185" s="7">
        <v>1.0747412855817102</v>
      </c>
      <c r="E185" s="5">
        <v>0.97697931035717234</v>
      </c>
    </row>
    <row r="186" spans="1:5" x14ac:dyDescent="0.2">
      <c r="A186" s="5" t="s">
        <v>69</v>
      </c>
      <c r="B186" s="5" t="s">
        <v>70</v>
      </c>
      <c r="C186" s="6">
        <v>2.1941747572815533</v>
      </c>
      <c r="D186" s="7">
        <v>1.3561126257973306</v>
      </c>
      <c r="E186" s="5">
        <v>1.0028665570460151</v>
      </c>
    </row>
    <row r="187" spans="1:5" x14ac:dyDescent="0.2">
      <c r="A187" s="5" t="s">
        <v>71</v>
      </c>
      <c r="B187" s="5" t="s">
        <v>72</v>
      </c>
      <c r="C187" s="6">
        <v>30.582524271844658</v>
      </c>
      <c r="D187" s="7">
        <v>1.4816996316633937</v>
      </c>
      <c r="E187" s="5">
        <v>1.0325979485345373</v>
      </c>
    </row>
    <row r="188" spans="1:5" x14ac:dyDescent="0.2">
      <c r="A188" s="5" t="s">
        <v>73</v>
      </c>
      <c r="B188" s="5" t="s">
        <v>74</v>
      </c>
      <c r="C188" s="6">
        <v>2.0514563106796118</v>
      </c>
      <c r="D188" s="7">
        <v>1.5830543350703117</v>
      </c>
      <c r="E188" s="5">
        <v>1.0233382165799429</v>
      </c>
    </row>
    <row r="189" spans="1:5" x14ac:dyDescent="0.2">
      <c r="A189" s="5" t="s">
        <v>75</v>
      </c>
      <c r="B189" s="5" t="s">
        <v>76</v>
      </c>
      <c r="C189" s="6">
        <v>51.262135922330096</v>
      </c>
      <c r="D189" s="7">
        <v>1.5887254653273912</v>
      </c>
      <c r="E189" s="5">
        <v>1.0008022372023515</v>
      </c>
    </row>
    <row r="190" spans="1:5" x14ac:dyDescent="0.2">
      <c r="A190" s="5" t="s">
        <v>77</v>
      </c>
      <c r="B190" s="5" t="s">
        <v>78</v>
      </c>
      <c r="C190" s="6">
        <v>1.5679611650485437</v>
      </c>
      <c r="D190" s="7">
        <v>1.8845976932036432</v>
      </c>
      <c r="E190" s="5">
        <v>1.0028665570460151</v>
      </c>
    </row>
    <row r="191" spans="1:5" ht="12" customHeight="1" x14ac:dyDescent="0.2">
      <c r="A191" s="5" t="s">
        <v>79</v>
      </c>
      <c r="B191" s="5" t="s">
        <v>80</v>
      </c>
      <c r="C191" s="6">
        <v>22.427184466019419</v>
      </c>
      <c r="D191" s="7">
        <v>1.939322223871093</v>
      </c>
      <c r="E191" s="5">
        <v>0.97972372853408463</v>
      </c>
    </row>
    <row r="192" spans="1:5" x14ac:dyDescent="0.2">
      <c r="A192" s="5" t="s">
        <v>81</v>
      </c>
      <c r="B192" s="5" t="s">
        <v>82</v>
      </c>
      <c r="C192" s="6">
        <v>48.543689320388346</v>
      </c>
      <c r="D192" s="7">
        <v>1.9997885294729667</v>
      </c>
      <c r="E192" s="5">
        <v>1.0101068039090912</v>
      </c>
    </row>
    <row r="193" spans="1:5" x14ac:dyDescent="0.2">
      <c r="A193" s="5" t="s">
        <v>83</v>
      </c>
      <c r="B193" s="5" t="s">
        <v>84</v>
      </c>
      <c r="C193" s="6">
        <v>29.126213592233007</v>
      </c>
      <c r="D193" s="7">
        <v>2.0294883591186048</v>
      </c>
      <c r="E193" s="5">
        <v>1.0101068039090912</v>
      </c>
    </row>
    <row r="194" spans="1:5" x14ac:dyDescent="0.2">
      <c r="A194" s="5" t="s">
        <v>85</v>
      </c>
      <c r="B194" s="5" t="s">
        <v>86</v>
      </c>
      <c r="C194" s="6">
        <v>4.7485436893203881</v>
      </c>
      <c r="D194" s="7">
        <v>2.1745314799412898</v>
      </c>
      <c r="E194" s="5">
        <v>0.96572526972876838</v>
      </c>
    </row>
    <row r="195" spans="1:5" x14ac:dyDescent="0.2">
      <c r="A195" s="5" t="s">
        <v>87</v>
      </c>
      <c r="B195" s="5" t="s">
        <v>88</v>
      </c>
      <c r="C195" s="6">
        <v>2.0223300970873788</v>
      </c>
      <c r="D195" s="7">
        <v>2.3562085206527481</v>
      </c>
      <c r="E195" s="5">
        <v>1.0100973573173655</v>
      </c>
    </row>
    <row r="196" spans="1:5" x14ac:dyDescent="0.2">
      <c r="A196" s="5" t="s">
        <v>89</v>
      </c>
      <c r="B196" s="5" t="s">
        <v>90</v>
      </c>
      <c r="C196" s="6">
        <v>13.535922330097087</v>
      </c>
      <c r="D196" s="7">
        <v>2.6098933536667839</v>
      </c>
      <c r="E196" s="5">
        <v>0.99237771396335617</v>
      </c>
    </row>
    <row r="197" spans="1:5" x14ac:dyDescent="0.2">
      <c r="A197" s="5" t="s">
        <v>91</v>
      </c>
      <c r="B197" s="5" t="s">
        <v>92</v>
      </c>
      <c r="C197" s="6">
        <v>29.066990291262137</v>
      </c>
      <c r="D197" s="7">
        <v>2.956031027794539</v>
      </c>
      <c r="E197" s="5">
        <v>0.92691855201678408</v>
      </c>
    </row>
    <row r="198" spans="1:5" x14ac:dyDescent="0.2">
      <c r="A198" s="5" t="s">
        <v>93</v>
      </c>
      <c r="B198" s="5" t="s">
        <v>94</v>
      </c>
      <c r="C198" s="6">
        <v>34.139805825242718</v>
      </c>
      <c r="D198" s="7">
        <v>3.6478046101443082</v>
      </c>
      <c r="E198" s="5">
        <v>0.99237771396335617</v>
      </c>
    </row>
    <row r="199" spans="1:5" x14ac:dyDescent="0.2">
      <c r="A199" s="5" t="s">
        <v>95</v>
      </c>
      <c r="B199" s="5" t="s">
        <v>96</v>
      </c>
      <c r="C199" s="6">
        <v>57.230097087378645</v>
      </c>
      <c r="D199" s="7">
        <v>3.6520352246043086</v>
      </c>
      <c r="E199" s="5">
        <v>0.96384612510997503</v>
      </c>
    </row>
    <row r="200" spans="1:5" x14ac:dyDescent="0.2">
      <c r="A200" s="5" t="s">
        <v>97</v>
      </c>
      <c r="B200" s="5" t="s">
        <v>98</v>
      </c>
      <c r="C200" s="6">
        <v>9.889320388349514</v>
      </c>
      <c r="D200" s="7">
        <v>4.6708699881475857</v>
      </c>
      <c r="E200" s="5">
        <v>0.96984073876921317</v>
      </c>
    </row>
    <row r="201" spans="1:5" x14ac:dyDescent="0.2">
      <c r="A201" s="5" t="s">
        <v>99</v>
      </c>
      <c r="B201" s="5" t="s">
        <v>100</v>
      </c>
      <c r="C201" s="6">
        <v>43.463106796116506</v>
      </c>
      <c r="D201" s="7">
        <v>4.9613547908306392</v>
      </c>
      <c r="E201" s="5">
        <v>0.93522841957915337</v>
      </c>
    </row>
    <row r="202" spans="1:5" x14ac:dyDescent="0.2">
      <c r="A202" s="5" t="s">
        <v>101</v>
      </c>
      <c r="B202" s="5" t="s">
        <v>102</v>
      </c>
      <c r="C202" s="6">
        <v>0.76116504854368938</v>
      </c>
      <c r="D202" s="7">
        <v>5.6458581062559015</v>
      </c>
      <c r="E202" s="5">
        <v>1.0255305555030478</v>
      </c>
    </row>
    <row r="203" spans="1:5" x14ac:dyDescent="0.2">
      <c r="A203" s="5" t="s">
        <v>103</v>
      </c>
      <c r="B203" s="5" t="s">
        <v>104</v>
      </c>
      <c r="C203" s="6">
        <v>5.5019417475728156</v>
      </c>
      <c r="D203" s="7">
        <v>6.0525401391669593</v>
      </c>
      <c r="E203" s="5">
        <v>0.96984073876921317</v>
      </c>
    </row>
    <row r="204" spans="1:5" x14ac:dyDescent="0.2">
      <c r="A204" s="5" t="s">
        <v>105</v>
      </c>
      <c r="B204" s="5" t="s">
        <v>106</v>
      </c>
      <c r="C204" s="6">
        <v>2.0038834951456312</v>
      </c>
      <c r="D204" s="7">
        <v>6.1231028555567013</v>
      </c>
      <c r="E204" s="5">
        <v>0.98806114199268091</v>
      </c>
    </row>
    <row r="205" spans="1:5" x14ac:dyDescent="0.2">
      <c r="A205" s="5" t="s">
        <v>107</v>
      </c>
      <c r="B205" s="5" t="s">
        <v>108</v>
      </c>
      <c r="C205" s="6">
        <v>1.8834951456310678</v>
      </c>
      <c r="D205" s="7">
        <v>6.1737070113877479</v>
      </c>
      <c r="E205" s="5">
        <v>0.98806114199268091</v>
      </c>
    </row>
    <row r="206" spans="1:5" x14ac:dyDescent="0.2">
      <c r="A206" s="5" t="s">
        <v>109</v>
      </c>
      <c r="B206" s="5" t="s">
        <v>110</v>
      </c>
      <c r="C206" s="6">
        <v>4.8757281553398055</v>
      </c>
      <c r="D206" s="7">
        <v>6.3103603288901677</v>
      </c>
      <c r="E206" s="5">
        <v>1.0126204633268285</v>
      </c>
    </row>
    <row r="207" spans="1:5" x14ac:dyDescent="0.2">
      <c r="A207" s="5" t="s">
        <v>111</v>
      </c>
      <c r="B207" s="5" t="s">
        <v>112</v>
      </c>
      <c r="C207" s="6">
        <v>4.7165048543689316</v>
      </c>
      <c r="D207" s="7">
        <v>6.8703058762820639</v>
      </c>
      <c r="E207" s="5">
        <v>1.0028665570460151</v>
      </c>
    </row>
    <row r="208" spans="1:5" x14ac:dyDescent="0.2">
      <c r="A208" s="5" t="s">
        <v>113</v>
      </c>
      <c r="B208" s="5" t="s">
        <v>114</v>
      </c>
      <c r="C208" s="6">
        <v>23.011650485436896</v>
      </c>
      <c r="D208" s="7">
        <v>7.2673139114514704</v>
      </c>
      <c r="E208" s="5">
        <v>0.95496081283406442</v>
      </c>
    </row>
    <row r="209" spans="1:5" x14ac:dyDescent="0.2">
      <c r="A209" s="5" t="s">
        <v>115</v>
      </c>
      <c r="B209" s="5" t="s">
        <v>116</v>
      </c>
      <c r="C209" s="6">
        <v>49.907766990291265</v>
      </c>
      <c r="D209" s="7">
        <v>7.533359158278035</v>
      </c>
      <c r="E209" s="5">
        <v>0.97433294308481733</v>
      </c>
    </row>
    <row r="210" spans="1:5" x14ac:dyDescent="0.2">
      <c r="A210" s="5" t="s">
        <v>117</v>
      </c>
      <c r="B210" s="5" t="s">
        <v>118</v>
      </c>
      <c r="C210" s="6">
        <v>11.464077669902911</v>
      </c>
      <c r="D210" s="7">
        <v>7.9446978213725581</v>
      </c>
      <c r="E210" s="5">
        <v>1.0019260869288542</v>
      </c>
    </row>
    <row r="211" spans="1:5" x14ac:dyDescent="0.2">
      <c r="A211" s="5" t="s">
        <v>119</v>
      </c>
      <c r="B211" s="5" t="s">
        <v>120</v>
      </c>
      <c r="C211" s="6">
        <v>1.6606796116504854</v>
      </c>
      <c r="D211" s="7">
        <v>8.0045824783175767</v>
      </c>
      <c r="E211" s="5">
        <v>1.0019260869288542</v>
      </c>
    </row>
    <row r="212" spans="1:5" x14ac:dyDescent="0.2">
      <c r="A212" s="5" t="s">
        <v>121</v>
      </c>
      <c r="B212" s="5" t="s">
        <v>122</v>
      </c>
      <c r="C212" s="6">
        <v>1.8883495145631068</v>
      </c>
      <c r="D212" s="7">
        <v>8.0540552514647015</v>
      </c>
      <c r="E212" s="5">
        <v>0.99328844293005436</v>
      </c>
    </row>
    <row r="213" spans="1:5" x14ac:dyDescent="0.2">
      <c r="A213" s="5" t="s">
        <v>123</v>
      </c>
      <c r="B213" s="5" t="s">
        <v>124</v>
      </c>
      <c r="C213" s="6">
        <v>0</v>
      </c>
      <c r="D213" s="7">
        <v>8.1899230912056762</v>
      </c>
      <c r="E213" s="5">
        <v>0.97192609886012649</v>
      </c>
    </row>
    <row r="214" spans="1:5" x14ac:dyDescent="0.2">
      <c r="A214" s="5" t="s">
        <v>125</v>
      </c>
      <c r="B214" s="5" t="s">
        <v>126</v>
      </c>
      <c r="C214" s="6">
        <v>8.8902912621359214</v>
      </c>
      <c r="D214" s="7">
        <v>8.7615802071831812</v>
      </c>
      <c r="E214" s="5">
        <v>0.99297156383585972</v>
      </c>
    </row>
    <row r="215" spans="1:5" x14ac:dyDescent="0.2">
      <c r="A215" s="5" t="s">
        <v>127</v>
      </c>
      <c r="B215" s="5" t="s">
        <v>128</v>
      </c>
      <c r="C215" s="6">
        <v>4.7951456310679612</v>
      </c>
      <c r="D215" s="7">
        <v>8.8664937735258444</v>
      </c>
      <c r="E215" s="5">
        <v>1.0116738621960364</v>
      </c>
    </row>
    <row r="216" spans="1:5" x14ac:dyDescent="0.2">
      <c r="A216" s="5" t="s">
        <v>129</v>
      </c>
      <c r="B216" s="5" t="s">
        <v>130</v>
      </c>
      <c r="C216" s="6">
        <v>48.039805825242716</v>
      </c>
      <c r="D216" s="7">
        <v>9.0109199175189456</v>
      </c>
      <c r="E216" s="5">
        <v>0.97881238327867504</v>
      </c>
    </row>
    <row r="217" spans="1:5" x14ac:dyDescent="0.2">
      <c r="A217" s="5" t="s">
        <v>131</v>
      </c>
      <c r="B217" s="5" t="s">
        <v>132</v>
      </c>
      <c r="C217" s="6">
        <v>46.249514563106793</v>
      </c>
      <c r="D217" s="7">
        <v>9.0824351549595725</v>
      </c>
      <c r="E217" s="5">
        <v>0.97881238327867504</v>
      </c>
    </row>
    <row r="218" spans="1:5" x14ac:dyDescent="0.2">
      <c r="A218" s="5" t="s">
        <v>133</v>
      </c>
      <c r="B218" s="5" t="s">
        <v>134</v>
      </c>
      <c r="C218" s="6">
        <v>12.662135922330096</v>
      </c>
      <c r="D218" s="7">
        <v>9.0858139822017066</v>
      </c>
      <c r="E218" s="5">
        <v>0.93882617635684629</v>
      </c>
    </row>
    <row r="219" spans="1:5" x14ac:dyDescent="0.2">
      <c r="A219" s="5" t="s">
        <v>135</v>
      </c>
      <c r="B219" s="5" t="s">
        <v>136</v>
      </c>
      <c r="C219" s="6">
        <v>44.590291262135921</v>
      </c>
      <c r="D219" s="7">
        <v>9.1255318493855686</v>
      </c>
      <c r="E219" s="5">
        <v>0.93474003935171557</v>
      </c>
    </row>
    <row r="220" spans="1:5" x14ac:dyDescent="0.2">
      <c r="A220" s="5" t="s">
        <v>137</v>
      </c>
      <c r="B220" s="5" t="s">
        <v>138</v>
      </c>
      <c r="C220" s="6">
        <v>9.6291262135922313</v>
      </c>
      <c r="D220" s="7">
        <v>9.7289353410991577</v>
      </c>
      <c r="E220" s="5">
        <v>0.98366364504163706</v>
      </c>
    </row>
    <row r="221" spans="1:5" x14ac:dyDescent="0.2">
      <c r="A221" s="5" t="s">
        <v>139</v>
      </c>
      <c r="B221" s="5" t="s">
        <v>140</v>
      </c>
      <c r="C221" s="6">
        <v>1.9009708737864077</v>
      </c>
      <c r="D221" s="7">
        <v>9.8060268088013025</v>
      </c>
      <c r="E221" s="5">
        <v>1.0024447405321368</v>
      </c>
    </row>
    <row r="222" spans="1:5" x14ac:dyDescent="0.2">
      <c r="A222" s="5" t="s">
        <v>141</v>
      </c>
      <c r="B222" s="5" t="s">
        <v>142</v>
      </c>
      <c r="C222" s="6">
        <v>85.623300970873771</v>
      </c>
      <c r="D222" s="7">
        <v>9.9610610805153588</v>
      </c>
      <c r="E222" s="5">
        <v>0.97981529488774544</v>
      </c>
    </row>
    <row r="223" spans="1:5" x14ac:dyDescent="0.2">
      <c r="A223" s="5" t="s">
        <v>143</v>
      </c>
      <c r="B223" s="5" t="s">
        <v>144</v>
      </c>
      <c r="C223" s="6">
        <v>13.268932038834951</v>
      </c>
      <c r="D223" s="7">
        <v>10.230663494178069</v>
      </c>
      <c r="E223" s="5">
        <v>0.96083699806898415</v>
      </c>
    </row>
    <row r="224" spans="1:5" x14ac:dyDescent="0.2">
      <c r="A224" s="5" t="s">
        <v>145</v>
      </c>
      <c r="B224" s="5" t="s">
        <v>146</v>
      </c>
      <c r="C224" s="6">
        <v>40.018446601941747</v>
      </c>
      <c r="D224" s="7">
        <v>10.32853874738611</v>
      </c>
      <c r="E224" s="5">
        <v>1.0379009327638877</v>
      </c>
    </row>
    <row r="225" spans="1:7" x14ac:dyDescent="0.2">
      <c r="A225" s="5" t="s">
        <v>147</v>
      </c>
      <c r="B225" s="5" t="s">
        <v>148</v>
      </c>
      <c r="C225" s="6">
        <v>30.908737864077668</v>
      </c>
      <c r="D225" s="7">
        <v>10.350581193156922</v>
      </c>
      <c r="E225" s="5">
        <v>0.97192609886012649</v>
      </c>
    </row>
    <row r="226" spans="1:7" x14ac:dyDescent="0.2">
      <c r="A226" s="5" t="s">
        <v>149</v>
      </c>
      <c r="B226" s="5" t="s">
        <v>150</v>
      </c>
      <c r="C226" s="6">
        <v>24.571844660194174</v>
      </c>
      <c r="D226" s="7">
        <v>10.41916727256503</v>
      </c>
      <c r="E226" s="5">
        <v>0.95113167307470614</v>
      </c>
    </row>
    <row r="227" spans="1:7" x14ac:dyDescent="0.2">
      <c r="A227" s="5" t="s">
        <v>151</v>
      </c>
      <c r="B227" s="5" t="s">
        <v>152</v>
      </c>
      <c r="C227" s="6">
        <v>104.0747572815534</v>
      </c>
      <c r="D227" s="7">
        <v>10.692126764134489</v>
      </c>
      <c r="E227" s="5">
        <v>0.98951314676602919</v>
      </c>
    </row>
    <row r="228" spans="1:7" x14ac:dyDescent="0.2">
      <c r="A228" s="5" t="s">
        <v>153</v>
      </c>
      <c r="B228" s="5" t="s">
        <v>154</v>
      </c>
      <c r="C228" s="6">
        <v>4.3262135922330103</v>
      </c>
      <c r="D228" s="7">
        <v>10.869340608432873</v>
      </c>
      <c r="E228" s="5">
        <v>1.015700988469781</v>
      </c>
    </row>
    <row r="229" spans="1:7" x14ac:dyDescent="0.2">
      <c r="A229" s="5" t="s">
        <v>155</v>
      </c>
      <c r="B229" s="5" t="s">
        <v>156</v>
      </c>
      <c r="C229" s="6">
        <v>1.9951456310679612</v>
      </c>
      <c r="D229" s="7">
        <v>10.938339276323054</v>
      </c>
      <c r="E229" s="5">
        <v>0.92975722759064638</v>
      </c>
    </row>
    <row r="230" spans="1:7" x14ac:dyDescent="0.2">
      <c r="A230" s="5" t="s">
        <v>157</v>
      </c>
      <c r="B230" s="5" t="s">
        <v>158</v>
      </c>
      <c r="C230" s="6">
        <v>1.7854368932038833</v>
      </c>
      <c r="D230" s="7">
        <v>11.085211600564726</v>
      </c>
      <c r="E230" s="5">
        <v>0.9715646744579356</v>
      </c>
      <c r="G230" s="13"/>
    </row>
    <row r="231" spans="1:7" x14ac:dyDescent="0.2">
      <c r="A231" s="5" t="s">
        <v>159</v>
      </c>
      <c r="B231" s="5" t="s">
        <v>160</v>
      </c>
      <c r="C231" s="6">
        <v>57.274757281553399</v>
      </c>
      <c r="D231" s="7">
        <v>11.141205842578437</v>
      </c>
      <c r="E231" s="5">
        <v>0.97386226888784932</v>
      </c>
      <c r="G231" s="13"/>
    </row>
    <row r="232" spans="1:7" x14ac:dyDescent="0.2">
      <c r="A232" s="5" t="s">
        <v>161</v>
      </c>
      <c r="B232" s="5" t="s">
        <v>162</v>
      </c>
      <c r="C232" s="6">
        <v>2.0213592233009705</v>
      </c>
      <c r="D232" s="7">
        <v>11.2117369438864</v>
      </c>
      <c r="E232" s="5">
        <v>1.0141158374394341</v>
      </c>
      <c r="G232" s="13"/>
    </row>
    <row r="233" spans="1:7" x14ac:dyDescent="0.2">
      <c r="A233" s="5" t="s">
        <v>163</v>
      </c>
      <c r="B233" s="5" t="s">
        <v>164</v>
      </c>
      <c r="C233" s="6">
        <v>78.915533980582524</v>
      </c>
      <c r="D233" s="7">
        <v>11.450478960422158</v>
      </c>
      <c r="E233" s="5">
        <v>0.99297156383585972</v>
      </c>
      <c r="G233" s="13"/>
    </row>
    <row r="234" spans="1:7" x14ac:dyDescent="0.2">
      <c r="A234" s="5" t="s">
        <v>165</v>
      </c>
      <c r="B234" s="5" t="s">
        <v>166</v>
      </c>
      <c r="C234" s="6">
        <v>12.233980582524273</v>
      </c>
      <c r="D234" s="7">
        <v>11.628734261778353</v>
      </c>
      <c r="E234" s="5">
        <v>1.011288050381639</v>
      </c>
      <c r="G234" s="13"/>
    </row>
    <row r="235" spans="1:7" x14ac:dyDescent="0.2">
      <c r="A235" s="5" t="s">
        <v>167</v>
      </c>
      <c r="B235" s="5" t="s">
        <v>168</v>
      </c>
      <c r="C235" s="6">
        <v>65.064077669902915</v>
      </c>
      <c r="D235" s="7">
        <v>11.77346661646189</v>
      </c>
      <c r="E235" s="5">
        <v>0.98951314676602919</v>
      </c>
    </row>
    <row r="236" spans="1:7" x14ac:dyDescent="0.2">
      <c r="A236" s="5" t="s">
        <v>169</v>
      </c>
      <c r="B236" s="5" t="s">
        <v>170</v>
      </c>
      <c r="C236" s="6">
        <v>49.373786407766985</v>
      </c>
      <c r="D236" s="7">
        <v>11.926165385892078</v>
      </c>
      <c r="E236" s="5">
        <v>0.97852072501064713</v>
      </c>
    </row>
    <row r="237" spans="1:7" x14ac:dyDescent="0.2">
      <c r="A237" s="5" t="s">
        <v>171</v>
      </c>
      <c r="B237" s="5" t="s">
        <v>172</v>
      </c>
      <c r="C237" s="6">
        <v>21.344660194174757</v>
      </c>
      <c r="D237" s="7">
        <v>12.269594558106347</v>
      </c>
      <c r="E237" s="5">
        <v>0.95113167307470614</v>
      </c>
    </row>
    <row r="238" spans="1:7" x14ac:dyDescent="0.2">
      <c r="A238" s="5" t="s">
        <v>173</v>
      </c>
      <c r="B238" s="5" t="s">
        <v>174</v>
      </c>
      <c r="C238" s="6">
        <v>3.1582524271844661</v>
      </c>
      <c r="D238" s="7">
        <v>12.331754653346691</v>
      </c>
      <c r="E238" s="5">
        <v>0.9609338113764736</v>
      </c>
    </row>
    <row r="239" spans="1:7" x14ac:dyDescent="0.2">
      <c r="A239" s="5" t="s">
        <v>175</v>
      </c>
      <c r="B239" s="5" t="s">
        <v>176</v>
      </c>
      <c r="C239" s="6">
        <v>21.389320388349514</v>
      </c>
      <c r="D239" s="7">
        <v>12.331754653346691</v>
      </c>
      <c r="E239" s="5">
        <v>0.9609338113764736</v>
      </c>
    </row>
    <row r="240" spans="1:7" x14ac:dyDescent="0.2">
      <c r="A240" s="5" t="s">
        <v>177</v>
      </c>
      <c r="B240" s="5" t="s">
        <v>178</v>
      </c>
      <c r="C240" s="6">
        <v>0.42524271844660194</v>
      </c>
      <c r="D240" s="7">
        <v>12.331754653346691</v>
      </c>
      <c r="E240" s="5">
        <v>0.9609338113764736</v>
      </c>
    </row>
    <row r="241" spans="1:6" x14ac:dyDescent="0.2">
      <c r="A241" s="5" t="s">
        <v>179</v>
      </c>
      <c r="B241" s="5" t="s">
        <v>180</v>
      </c>
      <c r="C241" s="6">
        <v>12.509708737864077</v>
      </c>
      <c r="D241" s="7">
        <v>12.331754653346691</v>
      </c>
      <c r="E241" s="5">
        <v>0.9609338113764736</v>
      </c>
    </row>
    <row r="242" spans="1:6" x14ac:dyDescent="0.2">
      <c r="A242" s="5" t="s">
        <v>181</v>
      </c>
      <c r="B242" s="5" t="s">
        <v>182</v>
      </c>
      <c r="C242" s="6">
        <v>58.616504854368934</v>
      </c>
      <c r="D242" s="7">
        <v>12.4194681225278</v>
      </c>
      <c r="E242" s="5">
        <v>0.98796501419761462</v>
      </c>
      <c r="F242" s="13"/>
    </row>
    <row r="243" spans="1:6" x14ac:dyDescent="0.2">
      <c r="A243" s="5" t="s">
        <v>183</v>
      </c>
      <c r="B243" s="5" t="s">
        <v>184</v>
      </c>
      <c r="C243" s="6">
        <v>10.009708737864077</v>
      </c>
      <c r="D243" s="7">
        <v>12.449513866070284</v>
      </c>
      <c r="E243" s="5">
        <v>1.037791526560083</v>
      </c>
    </row>
    <row r="244" spans="1:6" x14ac:dyDescent="0.2">
      <c r="A244" s="5" t="s">
        <v>185</v>
      </c>
      <c r="B244" s="5" t="s">
        <v>186</v>
      </c>
      <c r="C244" s="6">
        <v>63.261262135922323</v>
      </c>
      <c r="D244" s="7">
        <v>12.553771629813321</v>
      </c>
      <c r="E244" s="5">
        <v>0.9773955080448169</v>
      </c>
    </row>
    <row r="245" spans="1:6" x14ac:dyDescent="0.2">
      <c r="A245" s="5" t="s">
        <v>187</v>
      </c>
      <c r="B245" s="5" t="s">
        <v>188</v>
      </c>
      <c r="C245" s="6">
        <v>95.153398058252421</v>
      </c>
      <c r="D245" s="7">
        <v>12.660927929861026</v>
      </c>
      <c r="E245" s="5">
        <v>0.97386226888784932</v>
      </c>
    </row>
    <row r="246" spans="1:6" x14ac:dyDescent="0.2">
      <c r="A246" s="5" t="s">
        <v>189</v>
      </c>
      <c r="B246" s="5" t="s">
        <v>190</v>
      </c>
      <c r="C246" s="6">
        <v>7.3029126213592237</v>
      </c>
      <c r="D246" s="7">
        <v>12.729317816413937</v>
      </c>
      <c r="E246" s="5">
        <v>0.98198506630746218</v>
      </c>
    </row>
    <row r="247" spans="1:6" x14ac:dyDescent="0.2">
      <c r="A247" s="5" t="s">
        <v>191</v>
      </c>
      <c r="B247" s="5" t="s">
        <v>192</v>
      </c>
      <c r="C247" s="6">
        <v>24.110679611650486</v>
      </c>
      <c r="D247" s="7">
        <v>13.080693637553427</v>
      </c>
      <c r="E247" s="5">
        <v>0.96478064158380561</v>
      </c>
    </row>
    <row r="248" spans="1:6" x14ac:dyDescent="0.2">
      <c r="A248" s="5" t="s">
        <v>193</v>
      </c>
      <c r="B248" s="5" t="s">
        <v>194</v>
      </c>
      <c r="C248" s="6">
        <v>1.645631067961165</v>
      </c>
      <c r="D248" s="7">
        <v>13.151176735366024</v>
      </c>
      <c r="E248" s="5">
        <v>0.99382741658792217</v>
      </c>
    </row>
    <row r="249" spans="1:6" x14ac:dyDescent="0.2">
      <c r="A249" s="5" t="s">
        <v>195</v>
      </c>
      <c r="B249" s="5" t="s">
        <v>196</v>
      </c>
      <c r="C249" s="6">
        <v>4.2864077669902914</v>
      </c>
      <c r="D249" s="7">
        <v>13.216973010845731</v>
      </c>
      <c r="E249" s="5">
        <v>0.9253253365928924</v>
      </c>
    </row>
    <row r="250" spans="1:6" x14ac:dyDescent="0.2">
      <c r="A250" s="5" t="s">
        <v>197</v>
      </c>
      <c r="B250" s="5" t="s">
        <v>198</v>
      </c>
      <c r="C250" s="6">
        <v>0</v>
      </c>
      <c r="D250" s="7">
        <v>13.552858651830201</v>
      </c>
      <c r="E250" s="5">
        <v>0.96068293298711238</v>
      </c>
    </row>
    <row r="251" spans="1:6" x14ac:dyDescent="0.2">
      <c r="A251" s="5" t="s">
        <v>199</v>
      </c>
      <c r="B251" s="5" t="s">
        <v>200</v>
      </c>
      <c r="C251" s="6">
        <v>0</v>
      </c>
      <c r="D251" s="7">
        <v>13.552858651830201</v>
      </c>
      <c r="E251" s="5">
        <v>0.96068293298711238</v>
      </c>
    </row>
    <row r="252" spans="1:6" x14ac:dyDescent="0.2">
      <c r="A252" s="5" t="s">
        <v>201</v>
      </c>
      <c r="B252" s="5" t="s">
        <v>202</v>
      </c>
      <c r="C252" s="6">
        <v>0</v>
      </c>
      <c r="D252" s="7">
        <v>13.552858651830201</v>
      </c>
      <c r="E252" s="5">
        <v>0.96068293298711238</v>
      </c>
    </row>
    <row r="253" spans="1:6" x14ac:dyDescent="0.2">
      <c r="A253" s="5" t="s">
        <v>203</v>
      </c>
      <c r="B253" s="5" t="s">
        <v>204</v>
      </c>
      <c r="C253" s="6">
        <v>9.217475728155339</v>
      </c>
      <c r="D253" s="7">
        <v>13.640149254656782</v>
      </c>
      <c r="E253" s="5">
        <v>0.97139699519610578</v>
      </c>
    </row>
    <row r="254" spans="1:6" x14ac:dyDescent="0.2">
      <c r="A254" s="5" t="s">
        <v>205</v>
      </c>
      <c r="B254" s="5" t="s">
        <v>206</v>
      </c>
      <c r="C254" s="6">
        <v>8.3009708737864081</v>
      </c>
      <c r="D254" s="7">
        <v>13.824519775334188</v>
      </c>
      <c r="E254" s="5">
        <v>0.99243953663253659</v>
      </c>
    </row>
    <row r="255" spans="1:6" x14ac:dyDescent="0.2">
      <c r="A255" s="5" t="s">
        <v>207</v>
      </c>
      <c r="B255" s="5" t="s">
        <v>208</v>
      </c>
      <c r="C255" s="6">
        <v>4.0990291262135923</v>
      </c>
      <c r="D255" s="7">
        <v>13.865333800726493</v>
      </c>
      <c r="E255" s="5">
        <v>0.98374840418809928</v>
      </c>
    </row>
    <row r="256" spans="1:6" x14ac:dyDescent="0.2">
      <c r="A256" s="5" t="s">
        <v>209</v>
      </c>
      <c r="B256" s="5" t="s">
        <v>210</v>
      </c>
      <c r="C256" s="6">
        <v>12.646601941747573</v>
      </c>
      <c r="D256" s="7">
        <v>14.139449001418479</v>
      </c>
      <c r="E256" s="5">
        <v>0.97952897588941112</v>
      </c>
    </row>
    <row r="257" spans="1:5" x14ac:dyDescent="0.2">
      <c r="A257" s="5" t="s">
        <v>211</v>
      </c>
      <c r="B257" s="5" t="s">
        <v>212</v>
      </c>
      <c r="C257" s="6">
        <v>3.6757281553398058</v>
      </c>
      <c r="D257" s="7">
        <v>14.40563199248342</v>
      </c>
      <c r="E257" s="5">
        <v>0.9773955080448169</v>
      </c>
    </row>
    <row r="258" spans="1:5" x14ac:dyDescent="0.2">
      <c r="A258" s="5" t="s">
        <v>213</v>
      </c>
      <c r="B258" s="5" t="s">
        <v>214</v>
      </c>
      <c r="C258" s="6">
        <v>15.665048543689322</v>
      </c>
      <c r="D258" s="7">
        <v>15.421603014290152</v>
      </c>
      <c r="E258" s="5">
        <v>0.9253253365928924</v>
      </c>
    </row>
    <row r="259" spans="1:5" x14ac:dyDescent="0.2">
      <c r="A259" s="5" t="s">
        <v>215</v>
      </c>
      <c r="B259" s="5" t="s">
        <v>216</v>
      </c>
      <c r="C259" s="6">
        <v>49.741747572815534</v>
      </c>
      <c r="D259" s="7">
        <v>15.684480848711463</v>
      </c>
      <c r="E259" s="5">
        <v>0.98951314676602919</v>
      </c>
    </row>
    <row r="260" spans="1:5" x14ac:dyDescent="0.2">
      <c r="A260" s="5" t="s">
        <v>217</v>
      </c>
      <c r="B260" s="5" t="s">
        <v>218</v>
      </c>
      <c r="C260" s="6">
        <v>16.310679611650485</v>
      </c>
      <c r="D260" s="7">
        <v>17.025885192327006</v>
      </c>
      <c r="E260" s="5">
        <v>0.96323919812350933</v>
      </c>
    </row>
    <row r="261" spans="1:5" x14ac:dyDescent="0.2">
      <c r="A261" s="5" t="s">
        <v>219</v>
      </c>
      <c r="B261" s="5" t="s">
        <v>220</v>
      </c>
      <c r="C261" s="6">
        <v>0.34951456310679607</v>
      </c>
      <c r="D261" s="7">
        <v>17.145213642148281</v>
      </c>
      <c r="E261" s="5">
        <v>1.1075977468905174</v>
      </c>
    </row>
    <row r="262" spans="1:5" x14ac:dyDescent="0.2">
      <c r="A262" s="5" t="s">
        <v>221</v>
      </c>
      <c r="B262" s="5" t="s">
        <v>222</v>
      </c>
      <c r="C262" s="6">
        <v>5.8533980582524272</v>
      </c>
      <c r="D262" s="7">
        <v>17.59086708742981</v>
      </c>
      <c r="E262" s="5">
        <v>0.93855521265337849</v>
      </c>
    </row>
    <row r="263" spans="1:5" x14ac:dyDescent="0.2">
      <c r="A263" s="5" t="s">
        <v>223</v>
      </c>
      <c r="B263" s="5" t="s">
        <v>224</v>
      </c>
      <c r="C263" s="6">
        <v>20.752427184466018</v>
      </c>
      <c r="D263" s="7">
        <v>17.869861115664079</v>
      </c>
      <c r="E263" s="5">
        <v>0.98433893168768039</v>
      </c>
    </row>
    <row r="264" spans="1:5" x14ac:dyDescent="0.2">
      <c r="A264" s="5" t="s">
        <v>225</v>
      </c>
      <c r="B264" s="5" t="s">
        <v>226</v>
      </c>
      <c r="C264" s="6">
        <v>2.79126213592233</v>
      </c>
      <c r="D264" s="7">
        <v>18.862787029934733</v>
      </c>
      <c r="E264" s="5">
        <v>1.0025029689403979</v>
      </c>
    </row>
    <row r="265" spans="1:5" x14ac:dyDescent="0.2">
      <c r="A265" s="5" t="s">
        <v>227</v>
      </c>
      <c r="B265" s="5" t="s">
        <v>228</v>
      </c>
      <c r="C265" s="6">
        <v>9.3718446601941743</v>
      </c>
      <c r="D265" s="7">
        <v>20.003775178311898</v>
      </c>
      <c r="E265" s="5">
        <v>0.9253253365928924</v>
      </c>
    </row>
    <row r="266" spans="1:5" x14ac:dyDescent="0.2">
      <c r="A266" s="5" t="s">
        <v>229</v>
      </c>
      <c r="B266" s="5" t="s">
        <v>230</v>
      </c>
      <c r="C266" s="6">
        <v>13.109708737864077</v>
      </c>
      <c r="D266" s="7">
        <v>20.168102576894185</v>
      </c>
      <c r="E266" s="5">
        <v>0.99612742068340809</v>
      </c>
    </row>
    <row r="267" spans="1:5" x14ac:dyDescent="0.2">
      <c r="A267" s="5" t="s">
        <v>231</v>
      </c>
      <c r="B267" s="5" t="s">
        <v>232</v>
      </c>
      <c r="C267" s="6">
        <v>0</v>
      </c>
      <c r="D267" s="7">
        <v>29.270270296256943</v>
      </c>
      <c r="E267" s="5">
        <v>1.1386980599308716</v>
      </c>
    </row>
    <row r="268" spans="1:5" x14ac:dyDescent="0.2">
      <c r="A268" s="5" t="s">
        <v>233</v>
      </c>
      <c r="B268" s="5" t="s">
        <v>234</v>
      </c>
      <c r="C268" s="6">
        <v>3.470873786407767</v>
      </c>
      <c r="D268" s="7">
        <v>29.494396834423991</v>
      </c>
      <c r="E268" s="5">
        <v>0.99578235706523066</v>
      </c>
    </row>
    <row r="269" spans="1:5" x14ac:dyDescent="0.2">
      <c r="A269" s="5" t="s">
        <v>235</v>
      </c>
      <c r="B269" s="5" t="s">
        <v>236</v>
      </c>
      <c r="C269" s="6">
        <v>24</v>
      </c>
      <c r="D269" s="7">
        <v>50.814774374668836</v>
      </c>
      <c r="E269" s="5">
        <v>0.96664799961182779</v>
      </c>
    </row>
    <row r="270" spans="1:5" x14ac:dyDescent="0.2">
      <c r="A270" s="5" t="s">
        <v>237</v>
      </c>
      <c r="B270" s="5" t="s">
        <v>238</v>
      </c>
      <c r="C270" s="6">
        <v>0.57378640776699019</v>
      </c>
      <c r="D270" s="7">
        <v>59.037678781467946</v>
      </c>
      <c r="E270" s="5">
        <v>1.1075977468905174</v>
      </c>
    </row>
    <row r="271" spans="1:5" x14ac:dyDescent="0.2">
      <c r="A271" s="5" t="s">
        <v>239</v>
      </c>
      <c r="B271" s="5" t="s">
        <v>240</v>
      </c>
      <c r="C271" s="6">
        <v>44.083495145631069</v>
      </c>
      <c r="D271" s="7">
        <v>59.075180436376698</v>
      </c>
      <c r="E271" s="5">
        <v>0.98433893168768039</v>
      </c>
    </row>
    <row r="272" spans="1:5" x14ac:dyDescent="0.2">
      <c r="A272" s="5" t="s">
        <v>241</v>
      </c>
      <c r="B272" s="5" t="s">
        <v>242</v>
      </c>
      <c r="C272" s="6">
        <v>120</v>
      </c>
      <c r="D272" s="7">
        <v>60.652895390611441</v>
      </c>
      <c r="E272" s="5">
        <v>0.96664799961182779</v>
      </c>
    </row>
    <row r="273" spans="1:7" x14ac:dyDescent="0.2">
      <c r="A273" s="5" t="s">
        <v>243</v>
      </c>
      <c r="B273" s="5" t="s">
        <v>244</v>
      </c>
      <c r="C273" s="6">
        <v>25</v>
      </c>
      <c r="D273" s="7">
        <v>62.73224588924915</v>
      </c>
      <c r="E273" s="5">
        <v>0.96664799961182779</v>
      </c>
    </row>
    <row r="274" spans="1:7" x14ac:dyDescent="0.2">
      <c r="A274" s="5" t="s">
        <v>245</v>
      </c>
      <c r="B274" s="5" t="s">
        <v>246</v>
      </c>
      <c r="C274" s="6">
        <v>278.23009708737862</v>
      </c>
      <c r="D274" s="7">
        <v>74.23142011784924</v>
      </c>
      <c r="E274" s="5">
        <v>0.98287221077232867</v>
      </c>
    </row>
    <row r="275" spans="1:7" s="85" customFormat="1" x14ac:dyDescent="0.2">
      <c r="A275" s="82" t="s">
        <v>247</v>
      </c>
      <c r="B275" s="82" t="s">
        <v>248</v>
      </c>
      <c r="C275" s="83">
        <v>134.54174757281552</v>
      </c>
      <c r="D275" s="84">
        <v>75.821884157741991</v>
      </c>
      <c r="E275" s="82">
        <v>0.9903473229942511</v>
      </c>
      <c r="G275" s="85" t="s">
        <v>351</v>
      </c>
    </row>
    <row r="276" spans="1:7" x14ac:dyDescent="0.2">
      <c r="A276" s="5" t="s">
        <v>249</v>
      </c>
      <c r="B276" s="5" t="s">
        <v>250</v>
      </c>
      <c r="C276" s="6">
        <v>38.739805825242719</v>
      </c>
      <c r="D276" s="7">
        <v>102.77517909385337</v>
      </c>
      <c r="E276" s="5">
        <v>1.1026981514331204</v>
      </c>
    </row>
    <row r="277" spans="1:7" x14ac:dyDescent="0.2">
      <c r="A277" s="5" t="s">
        <v>251</v>
      </c>
      <c r="B277" s="5" t="s">
        <v>252</v>
      </c>
      <c r="C277" s="6">
        <v>29.64271844660194</v>
      </c>
      <c r="D277" s="7">
        <v>111.75269852365095</v>
      </c>
      <c r="E277" s="5">
        <v>1.0480283836297084</v>
      </c>
    </row>
    <row r="278" spans="1:7" x14ac:dyDescent="0.2">
      <c r="A278" s="5" t="s">
        <v>253</v>
      </c>
      <c r="B278" s="5" t="s">
        <v>254</v>
      </c>
      <c r="C278" s="6">
        <v>0</v>
      </c>
      <c r="D278" s="7">
        <v>114.92071920096562</v>
      </c>
      <c r="E278" s="5">
        <v>1.1386980599308716</v>
      </c>
    </row>
    <row r="279" spans="1:7" x14ac:dyDescent="0.2">
      <c r="A279" s="5" t="s">
        <v>255</v>
      </c>
      <c r="B279" s="5" t="s">
        <v>256</v>
      </c>
      <c r="C279" s="6">
        <v>13.657281553398057</v>
      </c>
      <c r="D279" s="7">
        <v>115.33084588929039</v>
      </c>
      <c r="E279" s="5">
        <v>1.0480283836297084</v>
      </c>
    </row>
    <row r="280" spans="1:7" x14ac:dyDescent="0.2">
      <c r="A280" s="5" t="s">
        <v>257</v>
      </c>
      <c r="B280" s="5" t="s">
        <v>258</v>
      </c>
      <c r="C280" s="6">
        <v>13.286504854368932</v>
      </c>
      <c r="D280" s="7">
        <v>122.42512818384253</v>
      </c>
      <c r="E280" s="5">
        <v>0.98680721672255767</v>
      </c>
    </row>
    <row r="281" spans="1:7" x14ac:dyDescent="0.2">
      <c r="A281" s="5" t="s">
        <v>259</v>
      </c>
      <c r="B281" s="5" t="s">
        <v>260</v>
      </c>
      <c r="C281" s="6">
        <v>135.79611650485438</v>
      </c>
      <c r="D281" s="7">
        <v>139.25731907658104</v>
      </c>
      <c r="E281" s="5">
        <v>0.99226382438119043</v>
      </c>
    </row>
    <row r="282" spans="1:7" x14ac:dyDescent="0.2">
      <c r="A282" s="5" t="s">
        <v>261</v>
      </c>
      <c r="B282" s="5" t="s">
        <v>262</v>
      </c>
      <c r="C282" s="6">
        <v>0</v>
      </c>
      <c r="D282" s="7">
        <v>142.18433893443984</v>
      </c>
      <c r="E282" s="5">
        <v>0.9859032369566102</v>
      </c>
    </row>
    <row r="283" spans="1:7" x14ac:dyDescent="0.2">
      <c r="A283" s="5" t="s">
        <v>263</v>
      </c>
      <c r="B283" s="5" t="s">
        <v>264</v>
      </c>
      <c r="C283" s="6">
        <v>122.86504854368931</v>
      </c>
      <c r="D283" s="7">
        <v>142.70779148689016</v>
      </c>
      <c r="E283" s="5">
        <v>0.99328844293005436</v>
      </c>
      <c r="F283" s="12"/>
    </row>
    <row r="284" spans="1:7" x14ac:dyDescent="0.2">
      <c r="A284" s="5" t="s">
        <v>265</v>
      </c>
      <c r="B284" s="5" t="s">
        <v>266</v>
      </c>
      <c r="C284" s="6">
        <v>0</v>
      </c>
      <c r="D284" s="7">
        <v>153.29215479368136</v>
      </c>
      <c r="E284" s="5">
        <v>0.98954835754094694</v>
      </c>
    </row>
    <row r="285" spans="1:7" x14ac:dyDescent="0.2">
      <c r="A285" s="5" t="s">
        <v>267</v>
      </c>
      <c r="B285" s="5" t="s">
        <v>268</v>
      </c>
      <c r="C285" s="6">
        <v>0</v>
      </c>
      <c r="D285" s="7">
        <v>153.29215479368136</v>
      </c>
      <c r="E285" s="5">
        <v>0.98954835754094694</v>
      </c>
    </row>
    <row r="286" spans="1:7" x14ac:dyDescent="0.2">
      <c r="A286" s="5" t="s">
        <v>269</v>
      </c>
      <c r="B286" s="5" t="s">
        <v>270</v>
      </c>
      <c r="C286" s="6">
        <v>0</v>
      </c>
      <c r="D286" s="7">
        <v>159.70263661729032</v>
      </c>
      <c r="E286" s="5">
        <v>1.0336084832185455</v>
      </c>
    </row>
    <row r="287" spans="1:7" x14ac:dyDescent="0.2">
      <c r="A287" s="5" t="s">
        <v>271</v>
      </c>
      <c r="B287" s="5" t="s">
        <v>272</v>
      </c>
      <c r="C287" s="6">
        <v>8.5435922330097078</v>
      </c>
      <c r="D287" s="7">
        <v>159.70263661729032</v>
      </c>
      <c r="E287" s="5">
        <v>1.0336084832185455</v>
      </c>
    </row>
    <row r="288" spans="1:7" x14ac:dyDescent="0.2">
      <c r="A288" s="5" t="s">
        <v>273</v>
      </c>
      <c r="B288" s="5" t="s">
        <v>274</v>
      </c>
      <c r="C288" s="6">
        <v>0</v>
      </c>
      <c r="D288" s="7">
        <v>160.49597375926751</v>
      </c>
      <c r="E288" s="5">
        <v>1.0336084832185455</v>
      </c>
    </row>
    <row r="289" spans="1:6" x14ac:dyDescent="0.2">
      <c r="A289" s="5" t="s">
        <v>275</v>
      </c>
      <c r="B289" s="5" t="s">
        <v>276</v>
      </c>
      <c r="C289" s="6">
        <v>22.854368932038835</v>
      </c>
      <c r="D289" s="7">
        <v>162.43768244226533</v>
      </c>
      <c r="E289" s="5">
        <v>1.0162050918121801</v>
      </c>
    </row>
    <row r="290" spans="1:6" x14ac:dyDescent="0.2">
      <c r="A290" s="5" t="s">
        <v>277</v>
      </c>
      <c r="B290" s="5" t="s">
        <v>278</v>
      </c>
      <c r="C290" s="6">
        <v>0</v>
      </c>
      <c r="D290" s="7">
        <v>182.85078807978215</v>
      </c>
      <c r="E290" s="5">
        <v>0.99611274259604488</v>
      </c>
    </row>
    <row r="291" spans="1:6" x14ac:dyDescent="0.2">
      <c r="A291" s="5" t="s">
        <v>279</v>
      </c>
      <c r="B291" s="5" t="s">
        <v>280</v>
      </c>
      <c r="C291" s="6">
        <v>17.501941747572815</v>
      </c>
      <c r="D291" s="7">
        <v>189.01679803589838</v>
      </c>
      <c r="E291" s="5">
        <v>1.039801763876419</v>
      </c>
    </row>
    <row r="292" spans="1:6" x14ac:dyDescent="0.2">
      <c r="A292" s="5" t="s">
        <v>281</v>
      </c>
      <c r="B292" s="5" t="s">
        <v>282</v>
      </c>
      <c r="C292" s="6">
        <v>55.884466019417474</v>
      </c>
      <c r="D292" s="7">
        <v>199.71429886872053</v>
      </c>
      <c r="E292" s="5">
        <v>0.98991409788818074</v>
      </c>
    </row>
    <row r="293" spans="1:6" x14ac:dyDescent="0.2">
      <c r="A293" s="5" t="s">
        <v>283</v>
      </c>
      <c r="B293" s="5" t="s">
        <v>284</v>
      </c>
      <c r="C293" s="6">
        <v>0</v>
      </c>
      <c r="D293" s="7">
        <v>282.64723663926651</v>
      </c>
      <c r="E293" s="5">
        <v>0.98999729601858855</v>
      </c>
    </row>
    <row r="294" spans="1:6" x14ac:dyDescent="0.2">
      <c r="A294" s="5" t="s">
        <v>285</v>
      </c>
      <c r="B294" s="5" t="s">
        <v>286</v>
      </c>
      <c r="C294" s="6">
        <v>42.376699029126215</v>
      </c>
      <c r="D294" s="7">
        <v>295.39879647975368</v>
      </c>
      <c r="E294" s="5">
        <v>0.97881238327867504</v>
      </c>
    </row>
    <row r="295" spans="1:6" x14ac:dyDescent="0.2">
      <c r="A295" s="5" t="s">
        <v>287</v>
      </c>
      <c r="B295" s="5" t="s">
        <v>288</v>
      </c>
      <c r="C295" s="6">
        <v>11.969902912621359</v>
      </c>
      <c r="D295" s="7">
        <v>301.49184686634698</v>
      </c>
      <c r="E295" s="5">
        <v>0.97952897588941112</v>
      </c>
    </row>
    <row r="296" spans="1:6" x14ac:dyDescent="0.2">
      <c r="A296" s="5" t="s">
        <v>289</v>
      </c>
      <c r="B296" s="5" t="s">
        <v>290</v>
      </c>
      <c r="C296" s="6">
        <v>33.11165048543689</v>
      </c>
      <c r="D296" s="7">
        <v>352.05109852563066</v>
      </c>
      <c r="E296" s="5">
        <v>0.98849286781777868</v>
      </c>
    </row>
    <row r="297" spans="1:6" ht="15" customHeight="1" x14ac:dyDescent="0.2">
      <c r="A297" s="8"/>
      <c r="B297" s="8"/>
      <c r="C297" s="9"/>
      <c r="D297" s="10"/>
      <c r="E297" s="11">
        <v>141.30329427962698</v>
      </c>
      <c r="F297" s="8"/>
    </row>
    <row r="298" spans="1:6" ht="15" customHeight="1" thickBot="1" x14ac:dyDescent="0.25">
      <c r="A298" s="8"/>
      <c r="B298" s="8"/>
      <c r="C298" s="9"/>
      <c r="D298" s="10"/>
      <c r="E298" s="8"/>
    </row>
    <row r="299" spans="1:6" ht="19.5" customHeight="1" x14ac:dyDescent="0.2">
      <c r="A299" s="115" t="s">
        <v>0</v>
      </c>
      <c r="B299" s="116"/>
      <c r="C299" s="116"/>
      <c r="D299" s="116"/>
      <c r="E299" s="117"/>
    </row>
    <row r="300" spans="1:6" ht="20.25" x14ac:dyDescent="0.3">
      <c r="A300" s="118">
        <v>44927</v>
      </c>
      <c r="B300" s="119"/>
      <c r="C300" s="119"/>
      <c r="D300" s="119"/>
      <c r="E300" s="120"/>
    </row>
    <row r="301" spans="1:6" ht="27.75" thickBot="1" x14ac:dyDescent="0.4">
      <c r="A301" s="121" t="s">
        <v>295</v>
      </c>
      <c r="B301" s="122"/>
      <c r="C301" s="122"/>
      <c r="D301" s="122"/>
      <c r="E301" s="123"/>
    </row>
    <row r="302" spans="1:6" ht="14.25" customHeight="1" x14ac:dyDescent="0.2">
      <c r="A302" s="124" t="s">
        <v>2</v>
      </c>
      <c r="B302" s="126" t="s">
        <v>3</v>
      </c>
      <c r="C302" s="126" t="s">
        <v>4</v>
      </c>
      <c r="D302" s="126" t="s">
        <v>5</v>
      </c>
      <c r="E302" s="128" t="s">
        <v>6</v>
      </c>
    </row>
    <row r="303" spans="1:6" ht="15" thickBot="1" x14ac:dyDescent="0.25">
      <c r="A303" s="125"/>
      <c r="B303" s="127"/>
      <c r="C303" s="127"/>
      <c r="D303" s="127"/>
      <c r="E303" s="129"/>
    </row>
    <row r="304" spans="1:6" x14ac:dyDescent="0.2">
      <c r="A304" s="2" t="s">
        <v>7</v>
      </c>
      <c r="B304" s="2" t="s">
        <v>8</v>
      </c>
      <c r="C304" s="3">
        <v>0</v>
      </c>
      <c r="D304" s="4">
        <v>0</v>
      </c>
      <c r="E304" s="2">
        <v>1.0361204469616172</v>
      </c>
    </row>
    <row r="305" spans="1:5" x14ac:dyDescent="0.2">
      <c r="A305" s="5" t="s">
        <v>9</v>
      </c>
      <c r="B305" s="5" t="s">
        <v>10</v>
      </c>
      <c r="C305" s="6">
        <v>0</v>
      </c>
      <c r="D305" s="7">
        <v>0</v>
      </c>
      <c r="E305" s="5">
        <v>1.0324736139013413</v>
      </c>
    </row>
    <row r="306" spans="1:5" x14ac:dyDescent="0.2">
      <c r="A306" s="5" t="s">
        <v>11</v>
      </c>
      <c r="B306" s="5" t="s">
        <v>12</v>
      </c>
      <c r="C306" s="6">
        <v>0</v>
      </c>
      <c r="D306" s="7">
        <v>0</v>
      </c>
      <c r="E306" s="5">
        <v>1.0324736139013413</v>
      </c>
    </row>
    <row r="307" spans="1:5" x14ac:dyDescent="0.2">
      <c r="A307" s="5" t="s">
        <v>13</v>
      </c>
      <c r="B307" s="5" t="s">
        <v>14</v>
      </c>
      <c r="C307" s="6">
        <v>0</v>
      </c>
      <c r="D307" s="7">
        <v>0</v>
      </c>
      <c r="E307" s="5">
        <v>0.98213499667178084</v>
      </c>
    </row>
    <row r="308" spans="1:5" x14ac:dyDescent="0.2">
      <c r="A308" s="5" t="s">
        <v>15</v>
      </c>
      <c r="B308" s="5" t="s">
        <v>16</v>
      </c>
      <c r="C308" s="6">
        <v>0</v>
      </c>
      <c r="D308" s="7">
        <v>0</v>
      </c>
      <c r="E308" s="5">
        <v>1.0013634614457481</v>
      </c>
    </row>
    <row r="309" spans="1:5" x14ac:dyDescent="0.2">
      <c r="A309" s="5" t="s">
        <v>17</v>
      </c>
      <c r="B309" s="5" t="s">
        <v>18</v>
      </c>
      <c r="C309" s="6">
        <v>0</v>
      </c>
      <c r="D309" s="7">
        <v>0</v>
      </c>
      <c r="E309" s="5">
        <v>0.98398187260286052</v>
      </c>
    </row>
    <row r="310" spans="1:5" x14ac:dyDescent="0.2">
      <c r="A310" s="5" t="s">
        <v>19</v>
      </c>
      <c r="B310" s="5" t="s">
        <v>20</v>
      </c>
      <c r="C310" s="6">
        <v>0</v>
      </c>
      <c r="D310" s="7">
        <v>0</v>
      </c>
      <c r="E310" s="5">
        <v>1.1468099644774035</v>
      </c>
    </row>
    <row r="311" spans="1:5" x14ac:dyDescent="0.2">
      <c r="A311" s="5" t="s">
        <v>21</v>
      </c>
      <c r="B311" s="5" t="s">
        <v>22</v>
      </c>
      <c r="C311" s="6">
        <v>0</v>
      </c>
      <c r="D311" s="7">
        <v>0</v>
      </c>
      <c r="E311" s="5">
        <v>0.98613997036471057</v>
      </c>
    </row>
    <row r="312" spans="1:5" x14ac:dyDescent="0.2">
      <c r="A312" s="5" t="s">
        <v>23</v>
      </c>
      <c r="B312" s="5" t="s">
        <v>24</v>
      </c>
      <c r="C312" s="6">
        <v>0</v>
      </c>
      <c r="D312" s="7">
        <v>0</v>
      </c>
      <c r="E312" s="5">
        <v>0.98659170315218259</v>
      </c>
    </row>
    <row r="313" spans="1:5" x14ac:dyDescent="0.2">
      <c r="A313" s="5" t="s">
        <v>25</v>
      </c>
      <c r="B313" s="5" t="s">
        <v>26</v>
      </c>
      <c r="C313" s="6">
        <v>0</v>
      </c>
      <c r="D313" s="7">
        <v>0</v>
      </c>
      <c r="E313" s="5">
        <v>0.98196122197832825</v>
      </c>
    </row>
    <row r="314" spans="1:5" x14ac:dyDescent="0.2">
      <c r="A314" s="5" t="s">
        <v>27</v>
      </c>
      <c r="B314" s="5" t="s">
        <v>28</v>
      </c>
      <c r="C314" s="6">
        <v>0</v>
      </c>
      <c r="D314" s="7">
        <v>0</v>
      </c>
      <c r="E314" s="5">
        <v>1.1468099644774035</v>
      </c>
    </row>
    <row r="315" spans="1:5" x14ac:dyDescent="0.2">
      <c r="A315" s="5" t="s">
        <v>29</v>
      </c>
      <c r="B315" s="5" t="s">
        <v>30</v>
      </c>
      <c r="C315" s="6">
        <v>0</v>
      </c>
      <c r="D315" s="7">
        <v>0</v>
      </c>
      <c r="E315" s="5">
        <v>1.1468099644774035</v>
      </c>
    </row>
    <row r="316" spans="1:5" x14ac:dyDescent="0.2">
      <c r="A316" s="5" t="s">
        <v>31</v>
      </c>
      <c r="B316" s="5" t="s">
        <v>32</v>
      </c>
      <c r="C316" s="6">
        <v>0</v>
      </c>
      <c r="D316" s="7">
        <v>0</v>
      </c>
      <c r="E316" s="5">
        <v>1.0209800412648238</v>
      </c>
    </row>
    <row r="317" spans="1:5" x14ac:dyDescent="0.2">
      <c r="A317" s="5" t="s">
        <v>33</v>
      </c>
      <c r="B317" s="5" t="s">
        <v>34</v>
      </c>
      <c r="C317" s="6">
        <v>0</v>
      </c>
      <c r="D317" s="7">
        <v>0</v>
      </c>
      <c r="E317" s="5">
        <v>1.0209800412648238</v>
      </c>
    </row>
    <row r="318" spans="1:5" x14ac:dyDescent="0.2">
      <c r="A318" s="5" t="s">
        <v>35</v>
      </c>
      <c r="B318" s="5" t="s">
        <v>36</v>
      </c>
      <c r="C318" s="6">
        <v>0</v>
      </c>
      <c r="D318" s="7">
        <v>0</v>
      </c>
      <c r="E318" s="5">
        <v>0.98659170315218259</v>
      </c>
    </row>
    <row r="319" spans="1:5" x14ac:dyDescent="0.2">
      <c r="A319" s="5" t="s">
        <v>37</v>
      </c>
      <c r="B319" s="5" t="s">
        <v>38</v>
      </c>
      <c r="C319" s="6">
        <v>0</v>
      </c>
      <c r="D319" s="7">
        <v>0</v>
      </c>
      <c r="E319" s="5">
        <v>0.98659170315218259</v>
      </c>
    </row>
    <row r="320" spans="1:5" x14ac:dyDescent="0.2">
      <c r="A320" s="5" t="s">
        <v>39</v>
      </c>
      <c r="B320" s="5" t="s">
        <v>40</v>
      </c>
      <c r="C320" s="6">
        <v>0</v>
      </c>
      <c r="D320" s="7">
        <v>0</v>
      </c>
      <c r="E320" s="5">
        <v>0.98659170315218259</v>
      </c>
    </row>
    <row r="321" spans="1:5" x14ac:dyDescent="0.2">
      <c r="A321" s="5" t="s">
        <v>41</v>
      </c>
      <c r="B321" s="5" t="s">
        <v>42</v>
      </c>
      <c r="C321" s="6">
        <v>0</v>
      </c>
      <c r="D321" s="7">
        <v>0</v>
      </c>
      <c r="E321" s="5">
        <v>0.98659170315218259</v>
      </c>
    </row>
    <row r="322" spans="1:5" x14ac:dyDescent="0.2">
      <c r="A322" s="5" t="s">
        <v>43</v>
      </c>
      <c r="B322" s="5" t="s">
        <v>44</v>
      </c>
      <c r="C322" s="6">
        <v>0</v>
      </c>
      <c r="D322" s="7">
        <v>0</v>
      </c>
      <c r="E322" s="5">
        <v>0.95652842878996169</v>
      </c>
    </row>
    <row r="323" spans="1:5" x14ac:dyDescent="0.2">
      <c r="A323" s="5" t="s">
        <v>45</v>
      </c>
      <c r="B323" s="5" t="s">
        <v>46</v>
      </c>
      <c r="C323" s="6">
        <v>0</v>
      </c>
      <c r="D323" s="7">
        <v>0</v>
      </c>
      <c r="E323" s="5">
        <v>0.96762574696998749</v>
      </c>
    </row>
    <row r="324" spans="1:5" x14ac:dyDescent="0.2">
      <c r="A324" s="5" t="s">
        <v>47</v>
      </c>
      <c r="B324" s="5" t="s">
        <v>48</v>
      </c>
      <c r="C324" s="6">
        <v>0</v>
      </c>
      <c r="D324" s="7">
        <v>0</v>
      </c>
      <c r="E324" s="5">
        <v>0.97389594144749891</v>
      </c>
    </row>
    <row r="325" spans="1:5" x14ac:dyDescent="0.2">
      <c r="A325" s="5" t="s">
        <v>49</v>
      </c>
      <c r="B325" s="5" t="s">
        <v>50</v>
      </c>
      <c r="C325" s="6">
        <v>0</v>
      </c>
      <c r="D325" s="7">
        <v>0</v>
      </c>
      <c r="E325" s="5">
        <v>1.0627998886235095</v>
      </c>
    </row>
    <row r="326" spans="1:5" x14ac:dyDescent="0.2">
      <c r="A326" s="5" t="s">
        <v>51</v>
      </c>
      <c r="B326" s="5" t="s">
        <v>52</v>
      </c>
      <c r="C326" s="6">
        <v>0</v>
      </c>
      <c r="D326" s="7">
        <v>0</v>
      </c>
      <c r="E326" s="5">
        <v>0.98296769739118572</v>
      </c>
    </row>
    <row r="327" spans="1:5" x14ac:dyDescent="0.2">
      <c r="A327" s="5" t="s">
        <v>53</v>
      </c>
      <c r="B327" s="5" t="s">
        <v>54</v>
      </c>
      <c r="C327" s="6">
        <v>0</v>
      </c>
      <c r="D327" s="7">
        <v>0</v>
      </c>
      <c r="E327" s="5">
        <v>0.98790357684028385</v>
      </c>
    </row>
    <row r="328" spans="1:5" x14ac:dyDescent="0.2">
      <c r="A328" s="5" t="s">
        <v>55</v>
      </c>
      <c r="B328" s="5" t="s">
        <v>56</v>
      </c>
      <c r="C328" s="6">
        <v>0</v>
      </c>
      <c r="D328" s="7">
        <v>0</v>
      </c>
      <c r="E328" s="5">
        <v>1.0055495432770976</v>
      </c>
    </row>
    <row r="329" spans="1:5" x14ac:dyDescent="0.2">
      <c r="A329" s="5" t="s">
        <v>57</v>
      </c>
      <c r="B329" s="5" t="s">
        <v>58</v>
      </c>
      <c r="C329" s="6">
        <v>0</v>
      </c>
      <c r="D329" s="7">
        <v>0</v>
      </c>
      <c r="E329" s="5">
        <v>0.988265746850291</v>
      </c>
    </row>
    <row r="330" spans="1:5" x14ac:dyDescent="0.2">
      <c r="A330" s="5" t="s">
        <v>59</v>
      </c>
      <c r="B330" s="5" t="s">
        <v>60</v>
      </c>
      <c r="C330" s="6">
        <v>0</v>
      </c>
      <c r="D330" s="7">
        <v>0</v>
      </c>
      <c r="E330" s="5">
        <v>0.98790357684028385</v>
      </c>
    </row>
    <row r="331" spans="1:5" x14ac:dyDescent="0.2">
      <c r="A331" s="5" t="s">
        <v>61</v>
      </c>
      <c r="B331" s="5" t="s">
        <v>62</v>
      </c>
      <c r="C331" s="6">
        <v>0</v>
      </c>
      <c r="D331" s="7">
        <v>0</v>
      </c>
      <c r="E331" s="5">
        <v>0.98790357684028385</v>
      </c>
    </row>
    <row r="332" spans="1:5" x14ac:dyDescent="0.2">
      <c r="A332" s="5" t="s">
        <v>63</v>
      </c>
      <c r="B332" s="5" t="s">
        <v>64</v>
      </c>
      <c r="C332" s="6">
        <v>21.256310679611648</v>
      </c>
      <c r="D332" s="7">
        <v>0.64374738100113693</v>
      </c>
      <c r="E332" s="5">
        <v>0.97864475816622754</v>
      </c>
    </row>
    <row r="333" spans="1:5" x14ac:dyDescent="0.2">
      <c r="A333" s="5" t="s">
        <v>65</v>
      </c>
      <c r="B333" s="5" t="s">
        <v>66</v>
      </c>
      <c r="C333" s="6">
        <v>17.445631067961166</v>
      </c>
      <c r="D333" s="7">
        <v>1.058864433721594</v>
      </c>
      <c r="E333" s="5">
        <v>0.94440796021951279</v>
      </c>
    </row>
    <row r="334" spans="1:5" x14ac:dyDescent="0.2">
      <c r="A334" s="5" t="s">
        <v>67</v>
      </c>
      <c r="B334" s="5" t="s">
        <v>68</v>
      </c>
      <c r="C334" s="6">
        <v>19.655339805825243</v>
      </c>
      <c r="D334" s="7">
        <v>1.0662610362412455</v>
      </c>
      <c r="E334" s="5">
        <v>0.98474947907824861</v>
      </c>
    </row>
    <row r="335" spans="1:5" x14ac:dyDescent="0.2">
      <c r="A335" s="5" t="s">
        <v>69</v>
      </c>
      <c r="B335" s="5" t="s">
        <v>70</v>
      </c>
      <c r="C335" s="6">
        <v>2.1941747572815533</v>
      </c>
      <c r="D335" s="7">
        <v>1.3593194492291312</v>
      </c>
      <c r="E335" s="5">
        <v>1.0005006555090894</v>
      </c>
    </row>
    <row r="336" spans="1:5" x14ac:dyDescent="0.2">
      <c r="A336" s="5" t="s">
        <v>71</v>
      </c>
      <c r="B336" s="5" t="s">
        <v>72</v>
      </c>
      <c r="C336" s="6">
        <v>30.582524271844658</v>
      </c>
      <c r="D336" s="7">
        <v>1.500305366818375</v>
      </c>
      <c r="E336" s="5">
        <v>1.0197923928277328</v>
      </c>
    </row>
    <row r="337" spans="1:5" x14ac:dyDescent="0.2">
      <c r="A337" s="5" t="s">
        <v>73</v>
      </c>
      <c r="B337" s="5" t="s">
        <v>74</v>
      </c>
      <c r="C337" s="6">
        <v>2.0514563106796118</v>
      </c>
      <c r="D337" s="7">
        <v>1.5827311759438913</v>
      </c>
      <c r="E337" s="5">
        <v>1.023547159885748</v>
      </c>
    </row>
    <row r="338" spans="1:5" x14ac:dyDescent="0.2">
      <c r="A338" s="5" t="s">
        <v>75</v>
      </c>
      <c r="B338" s="5" t="s">
        <v>76</v>
      </c>
      <c r="C338" s="6">
        <v>51.262135922330096</v>
      </c>
      <c r="D338" s="7">
        <v>1.5910066205970357</v>
      </c>
      <c r="E338" s="5">
        <v>0.99936730584021205</v>
      </c>
    </row>
    <row r="339" spans="1:5" x14ac:dyDescent="0.2">
      <c r="A339" s="5" t="s">
        <v>77</v>
      </c>
      <c r="B339" s="5" t="s">
        <v>78</v>
      </c>
      <c r="C339" s="6">
        <v>1.5679611650485437</v>
      </c>
      <c r="D339" s="7">
        <v>1.8890542345904835</v>
      </c>
      <c r="E339" s="5">
        <v>1.0005006555090894</v>
      </c>
    </row>
    <row r="340" spans="1:5" x14ac:dyDescent="0.2">
      <c r="A340" s="5" t="s">
        <v>79</v>
      </c>
      <c r="B340" s="5" t="s">
        <v>80</v>
      </c>
      <c r="C340" s="6">
        <v>22.427184466019419</v>
      </c>
      <c r="D340" s="7">
        <v>1.9240157966681199</v>
      </c>
      <c r="E340" s="5">
        <v>0.9875178796818046</v>
      </c>
    </row>
    <row r="341" spans="1:5" x14ac:dyDescent="0.2">
      <c r="A341" s="5" t="s">
        <v>81</v>
      </c>
      <c r="B341" s="5" t="s">
        <v>82</v>
      </c>
      <c r="C341" s="6">
        <v>48.543689320388346</v>
      </c>
      <c r="D341" s="7">
        <v>2.0580475282100523</v>
      </c>
      <c r="E341" s="5">
        <v>0.98151280391316165</v>
      </c>
    </row>
    <row r="342" spans="1:5" x14ac:dyDescent="0.2">
      <c r="A342" s="5" t="s">
        <v>83</v>
      </c>
      <c r="B342" s="5" t="s">
        <v>84</v>
      </c>
      <c r="C342" s="6">
        <v>29.126213592233007</v>
      </c>
      <c r="D342" s="7">
        <v>2.0886125905102015</v>
      </c>
      <c r="E342" s="5">
        <v>0.98151280391316165</v>
      </c>
    </row>
    <row r="343" spans="1:5" x14ac:dyDescent="0.2">
      <c r="A343" s="5" t="s">
        <v>85</v>
      </c>
      <c r="B343" s="5" t="s">
        <v>86</v>
      </c>
      <c r="C343" s="6">
        <v>4.7485436893203881</v>
      </c>
      <c r="D343" s="7">
        <v>2.1427259549942765</v>
      </c>
      <c r="E343" s="5">
        <v>0.98006000025589346</v>
      </c>
    </row>
    <row r="344" spans="1:5" x14ac:dyDescent="0.2">
      <c r="A344" s="5" t="s">
        <v>87</v>
      </c>
      <c r="B344" s="5" t="s">
        <v>88</v>
      </c>
      <c r="C344" s="6">
        <v>2.0223300970873788</v>
      </c>
      <c r="D344" s="7">
        <v>2.3668649803604431</v>
      </c>
      <c r="E344" s="5">
        <v>1.0055495432770976</v>
      </c>
    </row>
    <row r="345" spans="1:5" x14ac:dyDescent="0.2">
      <c r="A345" s="5" t="s">
        <v>89</v>
      </c>
      <c r="B345" s="5" t="s">
        <v>90</v>
      </c>
      <c r="C345" s="6">
        <v>13.535922330097087</v>
      </c>
      <c r="D345" s="7">
        <v>2.6217133541350965</v>
      </c>
      <c r="E345" s="5">
        <v>0.98790357684028385</v>
      </c>
    </row>
    <row r="346" spans="1:5" x14ac:dyDescent="0.2">
      <c r="A346" s="5" t="s">
        <v>91</v>
      </c>
      <c r="B346" s="5" t="s">
        <v>92</v>
      </c>
      <c r="C346" s="6">
        <v>29.066990291262137</v>
      </c>
      <c r="D346" s="7">
        <v>2.9283692319707577</v>
      </c>
      <c r="E346" s="5">
        <v>0.93567435762054252</v>
      </c>
    </row>
    <row r="347" spans="1:5" x14ac:dyDescent="0.2">
      <c r="A347" s="5" t="s">
        <v>95</v>
      </c>
      <c r="B347" s="5" t="s">
        <v>96</v>
      </c>
      <c r="C347" s="6">
        <v>57.230097087378645</v>
      </c>
      <c r="D347" s="7">
        <v>3.6589660733125164</v>
      </c>
      <c r="E347" s="5">
        <v>0.96202039851473442</v>
      </c>
    </row>
    <row r="348" spans="1:5" x14ac:dyDescent="0.2">
      <c r="A348" s="5" t="s">
        <v>93</v>
      </c>
      <c r="B348" s="5" t="s">
        <v>94</v>
      </c>
      <c r="C348" s="6">
        <v>34.139805825242718</v>
      </c>
      <c r="D348" s="7">
        <v>3.6643252285594792</v>
      </c>
      <c r="E348" s="5">
        <v>0.98790357684028385</v>
      </c>
    </row>
    <row r="349" spans="1:5" x14ac:dyDescent="0.2">
      <c r="A349" s="5" t="s">
        <v>97</v>
      </c>
      <c r="B349" s="5" t="s">
        <v>98</v>
      </c>
      <c r="C349" s="6">
        <v>9.889320388349514</v>
      </c>
      <c r="D349" s="7">
        <v>4.6617542391737992</v>
      </c>
      <c r="E349" s="5">
        <v>0.97173719754108057</v>
      </c>
    </row>
    <row r="350" spans="1:5" x14ac:dyDescent="0.2">
      <c r="A350" s="5" t="s">
        <v>99</v>
      </c>
      <c r="B350" s="5" t="s">
        <v>100</v>
      </c>
      <c r="C350" s="6">
        <v>43.463106796116506</v>
      </c>
      <c r="D350" s="7">
        <v>4.976167395398627</v>
      </c>
      <c r="E350" s="5">
        <v>0.93244451629391023</v>
      </c>
    </row>
    <row r="351" spans="1:5" x14ac:dyDescent="0.2">
      <c r="A351" s="5" t="s">
        <v>101</v>
      </c>
      <c r="B351" s="5" t="s">
        <v>102</v>
      </c>
      <c r="C351" s="6">
        <v>0.76116504854368938</v>
      </c>
      <c r="D351" s="7">
        <v>5.6458356274561705</v>
      </c>
      <c r="E351" s="5">
        <v>1.0255346386357311</v>
      </c>
    </row>
    <row r="352" spans="1:5" x14ac:dyDescent="0.2">
      <c r="A352" s="5" t="s">
        <v>103</v>
      </c>
      <c r="B352" s="5" t="s">
        <v>104</v>
      </c>
      <c r="C352" s="6">
        <v>5.5019417475728156</v>
      </c>
      <c r="D352" s="7">
        <v>6.0407278993267557</v>
      </c>
      <c r="E352" s="5">
        <v>0.97173719754108057</v>
      </c>
    </row>
    <row r="353" spans="1:5" x14ac:dyDescent="0.2">
      <c r="A353" s="5" t="s">
        <v>105</v>
      </c>
      <c r="B353" s="5" t="s">
        <v>106</v>
      </c>
      <c r="C353" s="6">
        <v>2.0038834951456312</v>
      </c>
      <c r="D353" s="7">
        <v>6.0641869053969435</v>
      </c>
      <c r="E353" s="5">
        <v>0.99766054285293915</v>
      </c>
    </row>
    <row r="354" spans="1:5" x14ac:dyDescent="0.2">
      <c r="A354" s="5" t="s">
        <v>107</v>
      </c>
      <c r="B354" s="5" t="s">
        <v>108</v>
      </c>
      <c r="C354" s="6">
        <v>1.8834951456310678</v>
      </c>
      <c r="D354" s="7">
        <v>6.1143041525489839</v>
      </c>
      <c r="E354" s="5">
        <v>0.99766054285293915</v>
      </c>
    </row>
    <row r="355" spans="1:5" x14ac:dyDescent="0.2">
      <c r="A355" s="5" t="s">
        <v>109</v>
      </c>
      <c r="B355" s="5" t="s">
        <v>110</v>
      </c>
      <c r="C355" s="6">
        <v>4.8757281553398055</v>
      </c>
      <c r="D355" s="7">
        <v>6.3188974875881891</v>
      </c>
      <c r="E355" s="5">
        <v>1.0112523604871693</v>
      </c>
    </row>
    <row r="356" spans="1:5" x14ac:dyDescent="0.2">
      <c r="A356" s="5" t="s">
        <v>111</v>
      </c>
      <c r="B356" s="5" t="s">
        <v>112</v>
      </c>
      <c r="C356" s="6">
        <v>4.7165048543689316</v>
      </c>
      <c r="D356" s="7">
        <v>6.8865522096975829</v>
      </c>
      <c r="E356" s="5">
        <v>1.0005006555090894</v>
      </c>
    </row>
    <row r="357" spans="1:5" x14ac:dyDescent="0.2">
      <c r="A357" s="5" t="s">
        <v>113</v>
      </c>
      <c r="B357" s="5" t="s">
        <v>114</v>
      </c>
      <c r="C357" s="6">
        <v>23.011650485436896</v>
      </c>
      <c r="D357" s="7">
        <v>7.2818576390814398</v>
      </c>
      <c r="E357" s="5">
        <v>0.95305351243799341</v>
      </c>
    </row>
    <row r="358" spans="1:5" x14ac:dyDescent="0.2">
      <c r="A358" s="5" t="s">
        <v>115</v>
      </c>
      <c r="B358" s="5" t="s">
        <v>116</v>
      </c>
      <c r="C358" s="6">
        <v>49.907766990291265</v>
      </c>
      <c r="D358" s="7">
        <v>7.5325354147108357</v>
      </c>
      <c r="E358" s="5">
        <v>0.97443949425915488</v>
      </c>
    </row>
    <row r="359" spans="1:5" x14ac:dyDescent="0.2">
      <c r="A359" s="5" t="s">
        <v>117</v>
      </c>
      <c r="B359" s="5" t="s">
        <v>118</v>
      </c>
      <c r="C359" s="6">
        <v>11.464077669902911</v>
      </c>
      <c r="D359" s="7">
        <v>7.944714596634844</v>
      </c>
      <c r="E359" s="5">
        <v>1.0019239713622476</v>
      </c>
    </row>
    <row r="360" spans="1:5" x14ac:dyDescent="0.2">
      <c r="A360" s="5" t="s">
        <v>119</v>
      </c>
      <c r="B360" s="5" t="s">
        <v>120</v>
      </c>
      <c r="C360" s="6">
        <v>1.6606796116504854</v>
      </c>
      <c r="D360" s="7">
        <v>8.0045993800265638</v>
      </c>
      <c r="E360" s="5">
        <v>1.0019239713622476</v>
      </c>
    </row>
    <row r="361" spans="1:5" x14ac:dyDescent="0.2">
      <c r="A361" s="5" t="s">
        <v>121</v>
      </c>
      <c r="B361" s="5" t="s">
        <v>122</v>
      </c>
      <c r="C361" s="6">
        <v>1.8883495145631068</v>
      </c>
      <c r="D361" s="7">
        <v>8.0756232249176367</v>
      </c>
      <c r="E361" s="5">
        <v>0.99063561748592999</v>
      </c>
    </row>
    <row r="362" spans="1:5" x14ac:dyDescent="0.2">
      <c r="A362" s="5" t="s">
        <v>123</v>
      </c>
      <c r="B362" s="5" t="s">
        <v>124</v>
      </c>
      <c r="C362" s="6">
        <v>0</v>
      </c>
      <c r="D362" s="7">
        <v>8.181623211591754</v>
      </c>
      <c r="E362" s="5">
        <v>0.97291207308621142</v>
      </c>
    </row>
    <row r="363" spans="1:5" x14ac:dyDescent="0.2">
      <c r="A363" s="5" t="s">
        <v>125</v>
      </c>
      <c r="B363" s="5" t="s">
        <v>126</v>
      </c>
      <c r="C363" s="6">
        <v>8.8902912621359214</v>
      </c>
      <c r="D363" s="7">
        <v>8.7833153951938154</v>
      </c>
      <c r="E363" s="5">
        <v>0.99051435688630673</v>
      </c>
    </row>
    <row r="364" spans="1:5" x14ac:dyDescent="0.2">
      <c r="A364" s="5" t="s">
        <v>127</v>
      </c>
      <c r="B364" s="5" t="s">
        <v>128</v>
      </c>
      <c r="C364" s="6">
        <v>4.7951456310679612</v>
      </c>
      <c r="D364" s="7">
        <v>8.9066189188974771</v>
      </c>
      <c r="E364" s="5">
        <v>1.007116177494475</v>
      </c>
    </row>
    <row r="365" spans="1:5" x14ac:dyDescent="0.2">
      <c r="A365" s="5" t="s">
        <v>129</v>
      </c>
      <c r="B365" s="5" t="s">
        <v>130</v>
      </c>
      <c r="C365" s="6">
        <v>48.039805825242716</v>
      </c>
      <c r="D365" s="7">
        <v>9.0190663186727988</v>
      </c>
      <c r="E365" s="5">
        <v>0.97792827864446918</v>
      </c>
    </row>
    <row r="366" spans="1:5" x14ac:dyDescent="0.2">
      <c r="A366" s="5" t="s">
        <v>131</v>
      </c>
      <c r="B366" s="5" t="s">
        <v>132</v>
      </c>
      <c r="C366" s="6">
        <v>46.249514563106793</v>
      </c>
      <c r="D366" s="7">
        <v>9.0906462100908385</v>
      </c>
      <c r="E366" s="5">
        <v>0.97792827864446918</v>
      </c>
    </row>
    <row r="367" spans="1:5" x14ac:dyDescent="0.2">
      <c r="A367" s="5" t="s">
        <v>135</v>
      </c>
      <c r="B367" s="5" t="s">
        <v>136</v>
      </c>
      <c r="C367" s="6">
        <v>44.590291262135921</v>
      </c>
      <c r="D367" s="7">
        <v>9.1574227212522299</v>
      </c>
      <c r="E367" s="5">
        <v>0.93148479213522284</v>
      </c>
    </row>
    <row r="368" spans="1:5" x14ac:dyDescent="0.2">
      <c r="A368" s="5" t="s">
        <v>133</v>
      </c>
      <c r="B368" s="5" t="s">
        <v>134</v>
      </c>
      <c r="C368" s="6">
        <v>12.662135922330096</v>
      </c>
      <c r="D368" s="7">
        <v>9.1960330417867784</v>
      </c>
      <c r="E368" s="5">
        <v>0.92757387465221963</v>
      </c>
    </row>
    <row r="369" spans="1:7" x14ac:dyDescent="0.2">
      <c r="A369" s="5" t="s">
        <v>137</v>
      </c>
      <c r="B369" s="5" t="s">
        <v>138</v>
      </c>
      <c r="C369" s="6">
        <v>9.6291262135922313</v>
      </c>
      <c r="D369" s="7">
        <v>9.7094204057411133</v>
      </c>
      <c r="E369" s="5">
        <v>0.9856407076926369</v>
      </c>
    </row>
    <row r="370" spans="1:7" x14ac:dyDescent="0.2">
      <c r="A370" s="5" t="s">
        <v>139</v>
      </c>
      <c r="B370" s="5" t="s">
        <v>140</v>
      </c>
      <c r="C370" s="6">
        <v>1.9009708737864077</v>
      </c>
      <c r="D370" s="7">
        <v>9.7350244874098166</v>
      </c>
      <c r="E370" s="5">
        <v>1.0097560630394935</v>
      </c>
    </row>
    <row r="371" spans="1:7" x14ac:dyDescent="0.2">
      <c r="A371" s="5" t="s">
        <v>141</v>
      </c>
      <c r="B371" s="5" t="s">
        <v>142</v>
      </c>
      <c r="C371" s="6">
        <v>85.623300970873771</v>
      </c>
      <c r="D371" s="7">
        <v>9.9903368668003107</v>
      </c>
      <c r="E371" s="5">
        <v>0.97694403403295016</v>
      </c>
    </row>
    <row r="372" spans="1:7" x14ac:dyDescent="0.2">
      <c r="A372" s="5" t="s">
        <v>143</v>
      </c>
      <c r="B372" s="5" t="s">
        <v>144</v>
      </c>
      <c r="C372" s="6">
        <v>13.268932038834951</v>
      </c>
      <c r="D372" s="7">
        <v>10.300201185151089</v>
      </c>
      <c r="E372" s="5">
        <v>0.95435029115461001</v>
      </c>
    </row>
    <row r="373" spans="1:7" x14ac:dyDescent="0.2">
      <c r="A373" s="5" t="s">
        <v>145</v>
      </c>
      <c r="B373" s="5" t="s">
        <v>146</v>
      </c>
      <c r="C373" s="6">
        <v>40.018446601941747</v>
      </c>
      <c r="D373" s="7">
        <v>10.310262295017374</v>
      </c>
      <c r="E373" s="5">
        <v>1.0397407644207695</v>
      </c>
    </row>
    <row r="374" spans="1:7" x14ac:dyDescent="0.2">
      <c r="A374" s="5" t="s">
        <v>147</v>
      </c>
      <c r="B374" s="5" t="s">
        <v>148</v>
      </c>
      <c r="C374" s="6">
        <v>30.908737864077668</v>
      </c>
      <c r="D374" s="7">
        <v>10.340091646810684</v>
      </c>
      <c r="E374" s="5">
        <v>0.97291207308621142</v>
      </c>
    </row>
    <row r="375" spans="1:7" x14ac:dyDescent="0.2">
      <c r="A375" s="5" t="s">
        <v>149</v>
      </c>
      <c r="B375" s="5" t="s">
        <v>150</v>
      </c>
      <c r="C375" s="6">
        <v>24.571844660194174</v>
      </c>
      <c r="D375" s="7">
        <v>10.414760582286785</v>
      </c>
      <c r="E375" s="5">
        <v>0.95153411561421086</v>
      </c>
    </row>
    <row r="376" spans="1:7" x14ac:dyDescent="0.2">
      <c r="A376" s="5" t="s">
        <v>151</v>
      </c>
      <c r="B376" s="5" t="s">
        <v>152</v>
      </c>
      <c r="C376" s="6">
        <v>104.0747572815534</v>
      </c>
      <c r="D376" s="7">
        <v>10.711903279216411</v>
      </c>
      <c r="E376" s="5">
        <v>0.9876862891889312</v>
      </c>
    </row>
    <row r="377" spans="1:7" x14ac:dyDescent="0.2">
      <c r="A377" s="5" t="s">
        <v>155</v>
      </c>
      <c r="B377" s="5" t="s">
        <v>156</v>
      </c>
      <c r="C377" s="6">
        <v>1.9951456310679612</v>
      </c>
      <c r="D377" s="7">
        <v>10.778643221102836</v>
      </c>
      <c r="E377" s="5">
        <v>0.94353248283501845</v>
      </c>
    </row>
    <row r="378" spans="1:7" x14ac:dyDescent="0.2">
      <c r="A378" s="5" t="s">
        <v>157</v>
      </c>
      <c r="B378" s="5" t="s">
        <v>158</v>
      </c>
      <c r="C378" s="6">
        <v>1.7854368932038833</v>
      </c>
      <c r="D378" s="7">
        <v>10.923370996593095</v>
      </c>
      <c r="E378" s="5">
        <v>0.98595937127458821</v>
      </c>
    </row>
    <row r="379" spans="1:7" x14ac:dyDescent="0.2">
      <c r="A379" s="5" t="s">
        <v>153</v>
      </c>
      <c r="B379" s="5" t="s">
        <v>154</v>
      </c>
      <c r="C379" s="6">
        <v>4.3262135922330103</v>
      </c>
      <c r="D379" s="7">
        <v>10.931044038643428</v>
      </c>
      <c r="E379" s="5">
        <v>1.0099675713473837</v>
      </c>
      <c r="G379" s="13"/>
    </row>
    <row r="380" spans="1:7" x14ac:dyDescent="0.2">
      <c r="A380" s="5" t="s">
        <v>159</v>
      </c>
      <c r="B380" s="5" t="s">
        <v>160</v>
      </c>
      <c r="C380" s="6">
        <v>57.274757281553399</v>
      </c>
      <c r="D380" s="7">
        <v>11.167890301411996</v>
      </c>
      <c r="E380" s="5">
        <v>0.97153533095039413</v>
      </c>
      <c r="G380" s="13"/>
    </row>
    <row r="381" spans="1:7" x14ac:dyDescent="0.2">
      <c r="A381" s="5" t="s">
        <v>161</v>
      </c>
      <c r="B381" s="5" t="s">
        <v>162</v>
      </c>
      <c r="C381" s="6">
        <v>2.0213592233009705</v>
      </c>
      <c r="D381" s="7">
        <v>11.226930978401539</v>
      </c>
      <c r="E381" s="5">
        <v>1.012743377675849</v>
      </c>
      <c r="G381" s="13"/>
    </row>
    <row r="382" spans="1:7" x14ac:dyDescent="0.2">
      <c r="A382" s="5" t="s">
        <v>163</v>
      </c>
      <c r="B382" s="5" t="s">
        <v>164</v>
      </c>
      <c r="C382" s="6">
        <v>78.915533980582524</v>
      </c>
      <c r="D382" s="7">
        <v>11.478884602684332</v>
      </c>
      <c r="E382" s="5">
        <v>0.99051435688630673</v>
      </c>
      <c r="G382" s="13"/>
    </row>
    <row r="383" spans="1:7" x14ac:dyDescent="0.2">
      <c r="A383" s="5" t="s">
        <v>165</v>
      </c>
      <c r="B383" s="5" t="s">
        <v>166</v>
      </c>
      <c r="C383" s="6">
        <v>12.233980582524273</v>
      </c>
      <c r="D383" s="7">
        <v>11.645565456302284</v>
      </c>
      <c r="E383" s="5">
        <v>1.0098264480266852</v>
      </c>
      <c r="G383" s="13"/>
    </row>
    <row r="384" spans="1:7" x14ac:dyDescent="0.2">
      <c r="A384" s="5" t="s">
        <v>167</v>
      </c>
      <c r="B384" s="5" t="s">
        <v>168</v>
      </c>
      <c r="C384" s="6">
        <v>65.064077669902915</v>
      </c>
      <c r="D384" s="7">
        <v>11.795243213881964</v>
      </c>
      <c r="E384" s="5">
        <v>0.9876862891889312</v>
      </c>
    </row>
    <row r="385" spans="1:7" x14ac:dyDescent="0.2">
      <c r="A385" s="5" t="s">
        <v>169</v>
      </c>
      <c r="B385" s="5" t="s">
        <v>170</v>
      </c>
      <c r="C385" s="6">
        <v>49.373786407766985</v>
      </c>
      <c r="D385" s="7">
        <v>11.91699879599417</v>
      </c>
      <c r="E385" s="5">
        <v>0.97927340597892842</v>
      </c>
    </row>
    <row r="386" spans="1:7" x14ac:dyDescent="0.2">
      <c r="A386" s="5" t="s">
        <v>171</v>
      </c>
      <c r="B386" s="5" t="s">
        <v>172</v>
      </c>
      <c r="C386" s="6">
        <v>21.344660194174757</v>
      </c>
      <c r="D386" s="7">
        <v>12.264405246749423</v>
      </c>
      <c r="E386" s="5">
        <v>0.95153411561421086</v>
      </c>
    </row>
    <row r="387" spans="1:7" x14ac:dyDescent="0.2">
      <c r="A387" s="5" t="s">
        <v>181</v>
      </c>
      <c r="B387" s="5" t="s">
        <v>182</v>
      </c>
      <c r="C387" s="6">
        <v>58.616504854368934</v>
      </c>
      <c r="D387" s="7">
        <v>12.37893898482757</v>
      </c>
      <c r="E387" s="5">
        <v>0.99119965087790696</v>
      </c>
    </row>
    <row r="388" spans="1:7" x14ac:dyDescent="0.2">
      <c r="A388" s="5" t="s">
        <v>173</v>
      </c>
      <c r="B388" s="5" t="s">
        <v>174</v>
      </c>
      <c r="C388" s="6">
        <v>3.1582524271844661</v>
      </c>
      <c r="D388" s="7">
        <v>12.44729926320953</v>
      </c>
      <c r="E388" s="5">
        <v>0.952013746068196</v>
      </c>
    </row>
    <row r="389" spans="1:7" x14ac:dyDescent="0.2">
      <c r="A389" s="5" t="s">
        <v>175</v>
      </c>
      <c r="B389" s="5" t="s">
        <v>176</v>
      </c>
      <c r="C389" s="6">
        <v>21.389320388349514</v>
      </c>
      <c r="D389" s="7">
        <v>12.44729926320953</v>
      </c>
      <c r="E389" s="5">
        <v>0.952013746068196</v>
      </c>
    </row>
    <row r="390" spans="1:7" x14ac:dyDescent="0.2">
      <c r="A390" s="5" t="s">
        <v>177</v>
      </c>
      <c r="B390" s="5" t="s">
        <v>178</v>
      </c>
      <c r="C390" s="6">
        <v>0.42524271844660194</v>
      </c>
      <c r="D390" s="7">
        <v>12.44729926320953</v>
      </c>
      <c r="E390" s="5">
        <v>0.952013746068196</v>
      </c>
    </row>
    <row r="391" spans="1:7" x14ac:dyDescent="0.2">
      <c r="A391" s="5" t="s">
        <v>179</v>
      </c>
      <c r="B391" s="5" t="s">
        <v>180</v>
      </c>
      <c r="C391" s="6">
        <v>12.509708737864077</v>
      </c>
      <c r="D391" s="7">
        <v>12.44729926320953</v>
      </c>
      <c r="E391" s="5">
        <v>0.952013746068196</v>
      </c>
    </row>
    <row r="392" spans="1:7" x14ac:dyDescent="0.2">
      <c r="A392" s="5" t="s">
        <v>185</v>
      </c>
      <c r="B392" s="5" t="s">
        <v>186</v>
      </c>
      <c r="C392" s="6">
        <v>63.261262135922323</v>
      </c>
      <c r="D392" s="7">
        <v>12.570759829877847</v>
      </c>
      <c r="E392" s="5">
        <v>0.97607464990596593</v>
      </c>
    </row>
    <row r="393" spans="1:7" x14ac:dyDescent="0.2">
      <c r="A393" s="5" t="s">
        <v>183</v>
      </c>
      <c r="B393" s="5" t="s">
        <v>184</v>
      </c>
      <c r="C393" s="6">
        <v>10.009708737864077</v>
      </c>
      <c r="D393" s="7">
        <v>12.620063590144955</v>
      </c>
      <c r="E393" s="5">
        <v>1.0237666322132692</v>
      </c>
    </row>
    <row r="394" spans="1:7" x14ac:dyDescent="0.2">
      <c r="A394" s="5" t="s">
        <v>189</v>
      </c>
      <c r="B394" s="5" t="s">
        <v>190</v>
      </c>
      <c r="C394" s="6">
        <v>7.3029126213592237</v>
      </c>
      <c r="D394" s="7">
        <v>12.659389908350191</v>
      </c>
      <c r="E394" s="5">
        <v>0.9874093530964666</v>
      </c>
      <c r="F394" s="13"/>
    </row>
    <row r="395" spans="1:7" x14ac:dyDescent="0.2">
      <c r="A395" s="5" t="s">
        <v>187</v>
      </c>
      <c r="B395" s="5" t="s">
        <v>188</v>
      </c>
      <c r="C395" s="6">
        <v>95.153398058252421</v>
      </c>
      <c r="D395" s="7">
        <v>12.691252296443309</v>
      </c>
      <c r="E395" s="5">
        <v>0.97153533095039413</v>
      </c>
    </row>
    <row r="396" spans="1:7" x14ac:dyDescent="0.2">
      <c r="A396" s="5" t="s">
        <v>191</v>
      </c>
      <c r="B396" s="5" t="s">
        <v>192</v>
      </c>
      <c r="C396" s="6">
        <v>24.110679611650486</v>
      </c>
      <c r="D396" s="7">
        <v>12.958263262954897</v>
      </c>
      <c r="E396" s="5">
        <v>0.97389594144749891</v>
      </c>
    </row>
    <row r="397" spans="1:7" x14ac:dyDescent="0.2">
      <c r="A397" s="5" t="s">
        <v>193</v>
      </c>
      <c r="B397" s="5" t="s">
        <v>194</v>
      </c>
      <c r="C397" s="6">
        <v>1.645631067961165</v>
      </c>
      <c r="D397" s="7">
        <v>13.14774981838149</v>
      </c>
      <c r="E397" s="5">
        <v>0.99408645437770726</v>
      </c>
    </row>
    <row r="398" spans="1:7" x14ac:dyDescent="0.2">
      <c r="A398" s="5" t="s">
        <v>195</v>
      </c>
      <c r="B398" s="5" t="s">
        <v>196</v>
      </c>
      <c r="C398" s="6">
        <v>4.2864077669902914</v>
      </c>
      <c r="D398" s="7">
        <v>13.242123181882679</v>
      </c>
      <c r="E398" s="5">
        <v>0.9235679076549127</v>
      </c>
      <c r="G398" s="14"/>
    </row>
    <row r="399" spans="1:7" x14ac:dyDescent="0.2">
      <c r="A399" s="5" t="s">
        <v>197</v>
      </c>
      <c r="B399" s="5" t="s">
        <v>198</v>
      </c>
      <c r="C399" s="6">
        <v>0</v>
      </c>
      <c r="D399" s="7">
        <v>13.547111310209967</v>
      </c>
      <c r="E399" s="5">
        <v>0.96109050127810625</v>
      </c>
    </row>
    <row r="400" spans="1:7" x14ac:dyDescent="0.2">
      <c r="A400" s="5" t="s">
        <v>199</v>
      </c>
      <c r="B400" s="5" t="s">
        <v>200</v>
      </c>
      <c r="C400" s="6">
        <v>0</v>
      </c>
      <c r="D400" s="7">
        <v>13.547111310209967</v>
      </c>
      <c r="E400" s="5">
        <v>0.96109050127810625</v>
      </c>
    </row>
    <row r="401" spans="1:5" ht="14.25" customHeight="1" x14ac:dyDescent="0.2">
      <c r="A401" s="5" t="s">
        <v>201</v>
      </c>
      <c r="B401" s="5" t="s">
        <v>202</v>
      </c>
      <c r="C401" s="6">
        <v>0</v>
      </c>
      <c r="D401" s="7">
        <v>13.547111310209967</v>
      </c>
      <c r="E401" s="5">
        <v>0.96109050127810625</v>
      </c>
    </row>
    <row r="402" spans="1:5" ht="14.25" customHeight="1" x14ac:dyDescent="0.2">
      <c r="A402" s="5" t="s">
        <v>203</v>
      </c>
      <c r="B402" s="5" t="s">
        <v>204</v>
      </c>
      <c r="C402" s="6">
        <v>9.217475728155339</v>
      </c>
      <c r="D402" s="7">
        <v>13.648516496445515</v>
      </c>
      <c r="E402" s="5">
        <v>0.97080147893367752</v>
      </c>
    </row>
    <row r="403" spans="1:5" ht="14.25" customHeight="1" x14ac:dyDescent="0.2">
      <c r="A403" s="5" t="s">
        <v>207</v>
      </c>
      <c r="B403" s="5" t="s">
        <v>208</v>
      </c>
      <c r="C403" s="6">
        <v>4.0990291262135923</v>
      </c>
      <c r="D403" s="7">
        <v>13.75464723076959</v>
      </c>
      <c r="E403" s="5">
        <v>0.99166483670238226</v>
      </c>
    </row>
    <row r="404" spans="1:5" ht="14.25" customHeight="1" x14ac:dyDescent="0.2">
      <c r="A404" s="5" t="s">
        <v>205</v>
      </c>
      <c r="B404" s="5" t="s">
        <v>206</v>
      </c>
      <c r="C404" s="6">
        <v>8.3009708737864081</v>
      </c>
      <c r="D404" s="7">
        <v>13.83597314175619</v>
      </c>
      <c r="E404" s="5">
        <v>0.99161799892439884</v>
      </c>
    </row>
    <row r="405" spans="1:5" ht="14.25" customHeight="1" x14ac:dyDescent="0.2">
      <c r="A405" s="5" t="s">
        <v>209</v>
      </c>
      <c r="B405" s="5" t="s">
        <v>210</v>
      </c>
      <c r="C405" s="6">
        <v>12.646601941747573</v>
      </c>
      <c r="D405" s="7">
        <v>14.15222416962817</v>
      </c>
      <c r="E405" s="5">
        <v>0.97864475816622754</v>
      </c>
    </row>
    <row r="406" spans="1:5" ht="14.25" customHeight="1" x14ac:dyDescent="0.2">
      <c r="A406" s="5" t="s">
        <v>211</v>
      </c>
      <c r="B406" s="5" t="s">
        <v>212</v>
      </c>
      <c r="C406" s="6">
        <v>3.6757281553398058</v>
      </c>
      <c r="D406" s="7">
        <v>14.425126194350456</v>
      </c>
      <c r="E406" s="5">
        <v>0.97607464990596593</v>
      </c>
    </row>
    <row r="407" spans="1:5" ht="14.25" customHeight="1" x14ac:dyDescent="0.2">
      <c r="A407" s="5" t="s">
        <v>213</v>
      </c>
      <c r="B407" s="5" t="s">
        <v>214</v>
      </c>
      <c r="C407" s="6">
        <v>15.665048543689322</v>
      </c>
      <c r="D407" s="7">
        <v>15.450948307887638</v>
      </c>
      <c r="E407" s="5">
        <v>0.9235679076549127</v>
      </c>
    </row>
    <row r="408" spans="1:5" ht="14.25" customHeight="1" x14ac:dyDescent="0.2">
      <c r="A408" s="5" t="s">
        <v>215</v>
      </c>
      <c r="B408" s="5" t="s">
        <v>216</v>
      </c>
      <c r="C408" s="6">
        <v>49.741747572815534</v>
      </c>
      <c r="D408" s="7">
        <v>15.713491388793827</v>
      </c>
      <c r="E408" s="5">
        <v>0.9876862891889312</v>
      </c>
    </row>
    <row r="409" spans="1:5" ht="14.25" customHeight="1" x14ac:dyDescent="0.2">
      <c r="A409" s="5" t="s">
        <v>217</v>
      </c>
      <c r="B409" s="5" t="s">
        <v>218</v>
      </c>
      <c r="C409" s="6">
        <v>16.310679611650485</v>
      </c>
      <c r="D409" s="7">
        <v>17.050873090113353</v>
      </c>
      <c r="E409" s="5">
        <v>0.96182757993250501</v>
      </c>
    </row>
    <row r="410" spans="1:5" ht="14.25" customHeight="1" x14ac:dyDescent="0.2">
      <c r="A410" s="5" t="s">
        <v>219</v>
      </c>
      <c r="B410" s="5" t="s">
        <v>220</v>
      </c>
      <c r="C410" s="6">
        <v>0.34951456310679607</v>
      </c>
      <c r="D410" s="7">
        <v>17.420722392062615</v>
      </c>
      <c r="E410" s="5">
        <v>1.090081086915913</v>
      </c>
    </row>
    <row r="411" spans="1:5" ht="14.25" customHeight="1" x14ac:dyDescent="0.2">
      <c r="A411" s="5" t="s">
        <v>221</v>
      </c>
      <c r="B411" s="5" t="s">
        <v>222</v>
      </c>
      <c r="C411" s="6">
        <v>5.8533980582524272</v>
      </c>
      <c r="D411" s="7">
        <v>17.644419733877978</v>
      </c>
      <c r="E411" s="5">
        <v>0.93570660010428985</v>
      </c>
    </row>
    <row r="412" spans="1:5" ht="14.25" customHeight="1" x14ac:dyDescent="0.2">
      <c r="A412" s="5" t="s">
        <v>223</v>
      </c>
      <c r="B412" s="5" t="s">
        <v>224</v>
      </c>
      <c r="C412" s="6">
        <v>20.752427184466018</v>
      </c>
      <c r="D412" s="7">
        <v>17.907353455723431</v>
      </c>
      <c r="E412" s="5">
        <v>0.98227803698027749</v>
      </c>
    </row>
    <row r="413" spans="1:5" ht="14.25" customHeight="1" x14ac:dyDescent="0.2">
      <c r="A413" s="5" t="s">
        <v>225</v>
      </c>
      <c r="B413" s="5" t="s">
        <v>226</v>
      </c>
      <c r="C413" s="6">
        <v>2.79126213592233</v>
      </c>
      <c r="D413" s="7">
        <v>19.213701035645755</v>
      </c>
      <c r="E413" s="5">
        <v>0.98419351716349068</v>
      </c>
    </row>
    <row r="414" spans="1:5" ht="14.25" customHeight="1" x14ac:dyDescent="0.2">
      <c r="A414" s="5" t="s">
        <v>227</v>
      </c>
      <c r="B414" s="5" t="s">
        <v>228</v>
      </c>
      <c r="C414" s="6">
        <v>9.3718446601941743</v>
      </c>
      <c r="D414" s="7">
        <v>20.04183974625089</v>
      </c>
      <c r="E414" s="5">
        <v>0.9235679076549127</v>
      </c>
    </row>
    <row r="415" spans="1:5" ht="14.25" customHeight="1" x14ac:dyDescent="0.2">
      <c r="A415" s="5" t="s">
        <v>229</v>
      </c>
      <c r="B415" s="5" t="s">
        <v>230</v>
      </c>
      <c r="C415" s="6">
        <v>13.109708737864077</v>
      </c>
      <c r="D415" s="7">
        <v>20.511919013316081</v>
      </c>
      <c r="E415" s="5">
        <v>0.97943054411231945</v>
      </c>
    </row>
    <row r="416" spans="1:5" ht="14.25" customHeight="1" x14ac:dyDescent="0.2">
      <c r="A416" s="5" t="s">
        <v>231</v>
      </c>
      <c r="B416" s="5" t="s">
        <v>232</v>
      </c>
      <c r="C416" s="6">
        <v>0</v>
      </c>
      <c r="D416" s="7">
        <v>29.063228461908544</v>
      </c>
      <c r="E416" s="5">
        <v>1.1468099644774035</v>
      </c>
    </row>
    <row r="417" spans="1:7" ht="14.25" customHeight="1" x14ac:dyDescent="0.2">
      <c r="A417" s="5" t="s">
        <v>233</v>
      </c>
      <c r="B417" s="5" t="s">
        <v>234</v>
      </c>
      <c r="C417" s="6">
        <v>3.470873786407767</v>
      </c>
      <c r="D417" s="7">
        <v>29.527583662767636</v>
      </c>
      <c r="E417" s="5">
        <v>0.99466317106853763</v>
      </c>
    </row>
    <row r="418" spans="1:7" ht="14.25" customHeight="1" x14ac:dyDescent="0.2">
      <c r="A418" s="5" t="s">
        <v>235</v>
      </c>
      <c r="B418" s="5" t="s">
        <v>236</v>
      </c>
      <c r="C418" s="6">
        <v>24</v>
      </c>
      <c r="D418" s="7">
        <v>50.763428064842032</v>
      </c>
      <c r="E418" s="5">
        <v>0.96762574696998749</v>
      </c>
    </row>
    <row r="419" spans="1:7" ht="14.25" customHeight="1" x14ac:dyDescent="0.2">
      <c r="A419" s="5" t="s">
        <v>239</v>
      </c>
      <c r="B419" s="5" t="s">
        <v>240</v>
      </c>
      <c r="C419" s="6">
        <v>44.083495145631069</v>
      </c>
      <c r="D419" s="7">
        <v>59.199124698710484</v>
      </c>
      <c r="E419" s="5">
        <v>0.98227803698027749</v>
      </c>
    </row>
    <row r="420" spans="1:7" ht="14.25" customHeight="1" x14ac:dyDescent="0.2">
      <c r="A420" s="5" t="s">
        <v>237</v>
      </c>
      <c r="B420" s="5" t="s">
        <v>238</v>
      </c>
      <c r="C420" s="6">
        <v>0.57378640776699019</v>
      </c>
      <c r="D420" s="7">
        <v>59.986363202578957</v>
      </c>
      <c r="E420" s="5">
        <v>1.090081086915913</v>
      </c>
    </row>
    <row r="421" spans="1:7" ht="14.25" customHeight="1" x14ac:dyDescent="0.2">
      <c r="A421" s="5" t="s">
        <v>241</v>
      </c>
      <c r="B421" s="5" t="s">
        <v>242</v>
      </c>
      <c r="C421" s="6">
        <v>120</v>
      </c>
      <c r="D421" s="7">
        <v>60.591608050522979</v>
      </c>
      <c r="E421" s="5">
        <v>0.96762574696998749</v>
      </c>
    </row>
    <row r="422" spans="1:7" ht="14.25" customHeight="1" x14ac:dyDescent="0.2">
      <c r="A422" s="5" t="s">
        <v>243</v>
      </c>
      <c r="B422" s="5" t="s">
        <v>244</v>
      </c>
      <c r="C422" s="6">
        <v>25</v>
      </c>
      <c r="D422" s="7">
        <v>62.668857448127461</v>
      </c>
      <c r="E422" s="5">
        <v>0.96762574696998749</v>
      </c>
    </row>
    <row r="423" spans="1:7" ht="14.25" customHeight="1" x14ac:dyDescent="0.2">
      <c r="A423" s="5" t="s">
        <v>245</v>
      </c>
      <c r="B423" s="5" t="s">
        <v>246</v>
      </c>
      <c r="C423" s="6">
        <v>278.23009708737862</v>
      </c>
      <c r="D423" s="7">
        <v>74.464593780936028</v>
      </c>
      <c r="E423" s="5">
        <v>0.97979450763724929</v>
      </c>
    </row>
    <row r="424" spans="1:7" s="85" customFormat="1" ht="14.25" customHeight="1" x14ac:dyDescent="0.2">
      <c r="A424" s="82" t="s">
        <v>247</v>
      </c>
      <c r="B424" s="82" t="s">
        <v>248</v>
      </c>
      <c r="C424" s="83">
        <v>134.54174757281552</v>
      </c>
      <c r="D424" s="84">
        <v>76.009940415525023</v>
      </c>
      <c r="E424" s="82">
        <v>0.98789710384594487</v>
      </c>
      <c r="G424" s="85" t="s">
        <v>351</v>
      </c>
    </row>
    <row r="425" spans="1:7" ht="14.25" customHeight="1" x14ac:dyDescent="0.2">
      <c r="A425" s="5" t="s">
        <v>249</v>
      </c>
      <c r="B425" s="5" t="s">
        <v>250</v>
      </c>
      <c r="C425" s="6">
        <v>38.739805825242719</v>
      </c>
      <c r="D425" s="7">
        <v>104.42628280947574</v>
      </c>
      <c r="E425" s="5">
        <v>1.0852631823232564</v>
      </c>
    </row>
    <row r="426" spans="1:7" ht="14.25" customHeight="1" x14ac:dyDescent="0.2">
      <c r="A426" s="5" t="s">
        <v>251</v>
      </c>
      <c r="B426" s="5" t="s">
        <v>252</v>
      </c>
      <c r="C426" s="6">
        <v>29.64271844660194</v>
      </c>
      <c r="D426" s="7">
        <v>111.50466260500876</v>
      </c>
      <c r="E426" s="5">
        <v>1.0503596644642823</v>
      </c>
    </row>
    <row r="427" spans="1:7" ht="14.25" customHeight="1" x14ac:dyDescent="0.2">
      <c r="A427" s="5" t="s">
        <v>253</v>
      </c>
      <c r="B427" s="5" t="s">
        <v>254</v>
      </c>
      <c r="C427" s="6">
        <v>0</v>
      </c>
      <c r="D427" s="7">
        <v>114.10783307906848</v>
      </c>
      <c r="E427" s="5">
        <v>1.1468099644774035</v>
      </c>
    </row>
    <row r="428" spans="1:7" ht="14.25" customHeight="1" x14ac:dyDescent="0.2">
      <c r="A428" s="5" t="s">
        <v>255</v>
      </c>
      <c r="B428" s="5" t="s">
        <v>256</v>
      </c>
      <c r="C428" s="6">
        <v>13.657281553398057</v>
      </c>
      <c r="D428" s="7">
        <v>115.07486824681872</v>
      </c>
      <c r="E428" s="5">
        <v>1.0503596644642823</v>
      </c>
    </row>
    <row r="429" spans="1:7" ht="14.25" customHeight="1" x14ac:dyDescent="0.2">
      <c r="A429" s="5" t="s">
        <v>257</v>
      </c>
      <c r="B429" s="5" t="s">
        <v>258</v>
      </c>
      <c r="C429" s="6">
        <v>13.286504854368932</v>
      </c>
      <c r="D429" s="7">
        <v>122.79083278283161</v>
      </c>
      <c r="E429" s="5">
        <v>0.98386823561710901</v>
      </c>
    </row>
    <row r="430" spans="1:7" ht="14.25" customHeight="1" x14ac:dyDescent="0.2">
      <c r="A430" s="5" t="s">
        <v>259</v>
      </c>
      <c r="B430" s="5" t="s">
        <v>260</v>
      </c>
      <c r="C430" s="6">
        <v>135.79611650485438</v>
      </c>
      <c r="D430" s="7">
        <v>139.62331193324445</v>
      </c>
      <c r="E430" s="5">
        <v>0.98966281551941326</v>
      </c>
    </row>
    <row r="431" spans="1:7" ht="14.25" customHeight="1" x14ac:dyDescent="0.2">
      <c r="A431" s="5" t="s">
        <v>261</v>
      </c>
      <c r="B431" s="5" t="s">
        <v>262</v>
      </c>
      <c r="C431" s="6">
        <v>0</v>
      </c>
      <c r="D431" s="7">
        <v>142.60895894345288</v>
      </c>
      <c r="E431" s="5">
        <v>0.98296769739118572</v>
      </c>
      <c r="F431" s="12"/>
    </row>
    <row r="432" spans="1:7" ht="14.25" customHeight="1" x14ac:dyDescent="0.2">
      <c r="A432" s="5" t="s">
        <v>263</v>
      </c>
      <c r="B432" s="5" t="s">
        <v>264</v>
      </c>
      <c r="C432" s="6">
        <v>122.86504854368931</v>
      </c>
      <c r="D432" s="7">
        <v>143.08994901650937</v>
      </c>
      <c r="E432" s="5">
        <v>0.99063561748592999</v>
      </c>
    </row>
    <row r="433" spans="1:5" ht="14.25" customHeight="1" x14ac:dyDescent="0.2">
      <c r="A433" s="5" t="s">
        <v>265</v>
      </c>
      <c r="B433" s="5" t="s">
        <v>266</v>
      </c>
      <c r="C433" s="6">
        <v>0</v>
      </c>
      <c r="D433" s="7">
        <v>153.75154637460162</v>
      </c>
      <c r="E433" s="5">
        <v>0.98659170315218259</v>
      </c>
    </row>
    <row r="434" spans="1:5" ht="14.25" customHeight="1" x14ac:dyDescent="0.2">
      <c r="A434" s="5" t="s">
        <v>267</v>
      </c>
      <c r="B434" s="5" t="s">
        <v>268</v>
      </c>
      <c r="C434" s="6">
        <v>0</v>
      </c>
      <c r="D434" s="7">
        <v>153.75154637460162</v>
      </c>
      <c r="E434" s="5">
        <v>0.98659170315218259</v>
      </c>
    </row>
    <row r="435" spans="1:5" ht="14.25" customHeight="1" x14ac:dyDescent="0.2">
      <c r="A435" s="5" t="s">
        <v>269</v>
      </c>
      <c r="B435" s="5" t="s">
        <v>270</v>
      </c>
      <c r="C435" s="6">
        <v>0</v>
      </c>
      <c r="D435" s="7">
        <v>160.12202436411607</v>
      </c>
      <c r="E435" s="5">
        <v>1.0309012807921556</v>
      </c>
    </row>
    <row r="436" spans="1:5" ht="14.25" customHeight="1" x14ac:dyDescent="0.2">
      <c r="A436" s="5" t="s">
        <v>271</v>
      </c>
      <c r="B436" s="5" t="s">
        <v>272</v>
      </c>
      <c r="C436" s="6">
        <v>8.5435922330097078</v>
      </c>
      <c r="D436" s="7">
        <v>160.12202436411607</v>
      </c>
      <c r="E436" s="5">
        <v>1.0309012807921556</v>
      </c>
    </row>
    <row r="437" spans="1:5" ht="14.25" customHeight="1" x14ac:dyDescent="0.2">
      <c r="A437" s="5" t="s">
        <v>273</v>
      </c>
      <c r="B437" s="5" t="s">
        <v>274</v>
      </c>
      <c r="C437" s="6">
        <v>0</v>
      </c>
      <c r="D437" s="7">
        <v>160.91744485226397</v>
      </c>
      <c r="E437" s="5">
        <v>1.0309012807921556</v>
      </c>
    </row>
    <row r="438" spans="1:5" ht="14.25" customHeight="1" x14ac:dyDescent="0.2">
      <c r="A438" s="5" t="s">
        <v>275</v>
      </c>
      <c r="B438" s="5" t="s">
        <v>276</v>
      </c>
      <c r="C438" s="6">
        <v>22.854368932038835</v>
      </c>
      <c r="D438" s="7">
        <v>162.86442692808978</v>
      </c>
      <c r="E438" s="5">
        <v>1.0135423868398472</v>
      </c>
    </row>
    <row r="439" spans="1:5" ht="14.25" customHeight="1" x14ac:dyDescent="0.2">
      <c r="A439" s="5" t="s">
        <v>277</v>
      </c>
      <c r="B439" s="5" t="s">
        <v>278</v>
      </c>
      <c r="C439" s="6">
        <v>0</v>
      </c>
      <c r="D439" s="7">
        <v>184.90518262860738</v>
      </c>
      <c r="E439" s="5">
        <v>0.985045402247262</v>
      </c>
    </row>
    <row r="440" spans="1:5" ht="14.25" customHeight="1" x14ac:dyDescent="0.2">
      <c r="A440" s="5" t="s">
        <v>279</v>
      </c>
      <c r="B440" s="5" t="s">
        <v>280</v>
      </c>
      <c r="C440" s="6">
        <v>17.501941747572815</v>
      </c>
      <c r="D440" s="7">
        <v>188.89691361106489</v>
      </c>
      <c r="E440" s="5">
        <v>1.0404616795628121</v>
      </c>
    </row>
    <row r="441" spans="1:5" ht="14.25" customHeight="1" x14ac:dyDescent="0.2">
      <c r="A441" s="5" t="s">
        <v>281</v>
      </c>
      <c r="B441" s="5" t="s">
        <v>282</v>
      </c>
      <c r="C441" s="6">
        <v>55.884466019417474</v>
      </c>
      <c r="D441" s="7">
        <v>199.62945029945837</v>
      </c>
      <c r="E441" s="5">
        <v>0.9903348413945734</v>
      </c>
    </row>
    <row r="442" spans="1:5" ht="14.25" customHeight="1" x14ac:dyDescent="0.2">
      <c r="A442" s="5" t="s">
        <v>283</v>
      </c>
      <c r="B442" s="5" t="s">
        <v>284</v>
      </c>
      <c r="C442" s="6">
        <v>0</v>
      </c>
      <c r="D442" s="7">
        <v>283.49161532250218</v>
      </c>
      <c r="E442" s="5">
        <v>0.98704859288933344</v>
      </c>
    </row>
    <row r="443" spans="1:5" ht="14.25" customHeight="1" x14ac:dyDescent="0.2">
      <c r="A443" s="5" t="s">
        <v>285</v>
      </c>
      <c r="B443" s="5" t="s">
        <v>286</v>
      </c>
      <c r="C443" s="6">
        <v>42.376699029126215</v>
      </c>
      <c r="D443" s="7">
        <v>295.66585435159334</v>
      </c>
      <c r="E443" s="5">
        <v>0.97792827864446918</v>
      </c>
    </row>
    <row r="444" spans="1:5" ht="14.25" customHeight="1" x14ac:dyDescent="0.2">
      <c r="A444" s="5" t="s">
        <v>287</v>
      </c>
      <c r="B444" s="5" t="s">
        <v>288</v>
      </c>
      <c r="C444" s="6">
        <v>11.969902912621359</v>
      </c>
      <c r="D444" s="7">
        <v>301.76424850358057</v>
      </c>
      <c r="E444" s="5">
        <v>0.97864475816622754</v>
      </c>
    </row>
    <row r="445" spans="1:5" ht="14.25" customHeight="1" x14ac:dyDescent="0.2">
      <c r="A445" s="5" t="s">
        <v>289</v>
      </c>
      <c r="B445" s="5" t="s">
        <v>290</v>
      </c>
      <c r="C445" s="6">
        <v>33.11165048543689</v>
      </c>
      <c r="D445" s="7">
        <v>352.89108083845025</v>
      </c>
      <c r="E445" s="5">
        <v>0.98613997036471057</v>
      </c>
    </row>
    <row r="446" spans="1:5" ht="14.25" customHeight="1" x14ac:dyDescent="0.2">
      <c r="A446" s="8"/>
      <c r="B446" s="8"/>
      <c r="C446" s="9"/>
      <c r="D446" s="10"/>
      <c r="E446" s="11">
        <v>141.05097257282637</v>
      </c>
    </row>
    <row r="447" spans="1:5" ht="15" customHeight="1" thickBot="1" x14ac:dyDescent="0.25">
      <c r="A447" s="8"/>
      <c r="B447" s="8"/>
      <c r="C447" s="9"/>
      <c r="D447" s="10"/>
    </row>
    <row r="448" spans="1:5" ht="19.5" customHeight="1" x14ac:dyDescent="0.2">
      <c r="A448" s="130" t="s">
        <v>0</v>
      </c>
      <c r="B448" s="131"/>
      <c r="C448" s="131"/>
      <c r="D448" s="131"/>
      <c r="E448" s="132"/>
    </row>
    <row r="449" spans="1:5" ht="20.25" x14ac:dyDescent="0.3">
      <c r="A449" s="133">
        <v>44927</v>
      </c>
      <c r="B449" s="134"/>
      <c r="C449" s="134"/>
      <c r="D449" s="134"/>
      <c r="E449" s="135"/>
    </row>
    <row r="450" spans="1:5" ht="27.75" thickBot="1" x14ac:dyDescent="0.4">
      <c r="A450" s="136" t="s">
        <v>296</v>
      </c>
      <c r="B450" s="137"/>
      <c r="C450" s="137"/>
      <c r="D450" s="137"/>
      <c r="E450" s="138"/>
    </row>
    <row r="451" spans="1:5" ht="14.25" customHeight="1" x14ac:dyDescent="0.2">
      <c r="A451" s="139" t="s">
        <v>2</v>
      </c>
      <c r="B451" s="141" t="s">
        <v>3</v>
      </c>
      <c r="C451" s="141" t="s">
        <v>4</v>
      </c>
      <c r="D451" s="141" t="s">
        <v>5</v>
      </c>
      <c r="E451" s="143" t="s">
        <v>6</v>
      </c>
    </row>
    <row r="452" spans="1:5" ht="15" thickBot="1" x14ac:dyDescent="0.25">
      <c r="A452" s="140"/>
      <c r="B452" s="142"/>
      <c r="C452" s="142"/>
      <c r="D452" s="142"/>
      <c r="E452" s="144"/>
    </row>
    <row r="453" spans="1:5" x14ac:dyDescent="0.2">
      <c r="A453" s="2" t="s">
        <v>7</v>
      </c>
      <c r="B453" s="2" t="s">
        <v>8</v>
      </c>
      <c r="C453" s="3">
        <v>0</v>
      </c>
      <c r="D453" s="4">
        <v>0</v>
      </c>
      <c r="E453" s="2">
        <v>1.0321062351469044</v>
      </c>
    </row>
    <row r="454" spans="1:5" x14ac:dyDescent="0.2">
      <c r="A454" s="5" t="s">
        <v>9</v>
      </c>
      <c r="B454" s="5" t="s">
        <v>10</v>
      </c>
      <c r="C454" s="6">
        <v>0</v>
      </c>
      <c r="D454" s="7">
        <v>0</v>
      </c>
      <c r="E454" s="5">
        <v>1.0363933964980416</v>
      </c>
    </row>
    <row r="455" spans="1:5" x14ac:dyDescent="0.2">
      <c r="A455" s="5" t="s">
        <v>11</v>
      </c>
      <c r="B455" s="5" t="s">
        <v>12</v>
      </c>
      <c r="C455" s="6">
        <v>0</v>
      </c>
      <c r="D455" s="7">
        <v>0</v>
      </c>
      <c r="E455" s="5">
        <v>1.0363933964980416</v>
      </c>
    </row>
    <row r="456" spans="1:5" x14ac:dyDescent="0.2">
      <c r="A456" s="5" t="s">
        <v>13</v>
      </c>
      <c r="B456" s="5" t="s">
        <v>14</v>
      </c>
      <c r="C456" s="6">
        <v>0</v>
      </c>
      <c r="D456" s="7">
        <v>0</v>
      </c>
      <c r="E456" s="5">
        <v>0.97130010032520064</v>
      </c>
    </row>
    <row r="457" spans="1:5" x14ac:dyDescent="0.2">
      <c r="A457" s="5" t="s">
        <v>15</v>
      </c>
      <c r="B457" s="5" t="s">
        <v>16</v>
      </c>
      <c r="C457" s="6">
        <v>0</v>
      </c>
      <c r="D457" s="7">
        <v>0</v>
      </c>
      <c r="E457" s="5">
        <v>0.9961074563191793</v>
      </c>
    </row>
    <row r="458" spans="1:5" x14ac:dyDescent="0.2">
      <c r="A458" s="5" t="s">
        <v>17</v>
      </c>
      <c r="B458" s="5" t="s">
        <v>18</v>
      </c>
      <c r="C458" s="6">
        <v>0</v>
      </c>
      <c r="D458" s="7">
        <v>0</v>
      </c>
      <c r="E458" s="5">
        <v>0.98528857910257306</v>
      </c>
    </row>
    <row r="459" spans="1:5" x14ac:dyDescent="0.2">
      <c r="A459" s="5" t="s">
        <v>19</v>
      </c>
      <c r="B459" s="5" t="s">
        <v>20</v>
      </c>
      <c r="C459" s="6">
        <v>0</v>
      </c>
      <c r="D459" s="7">
        <v>0</v>
      </c>
      <c r="E459" s="5">
        <v>1.277823424998664</v>
      </c>
    </row>
    <row r="460" spans="1:5" x14ac:dyDescent="0.2">
      <c r="A460" s="5" t="s">
        <v>21</v>
      </c>
      <c r="B460" s="5" t="s">
        <v>22</v>
      </c>
      <c r="C460" s="6">
        <v>0</v>
      </c>
      <c r="D460" s="7">
        <v>0</v>
      </c>
      <c r="E460" s="5">
        <v>0.98018929494180962</v>
      </c>
    </row>
    <row r="461" spans="1:5" x14ac:dyDescent="0.2">
      <c r="A461" s="5" t="s">
        <v>23</v>
      </c>
      <c r="B461" s="5" t="s">
        <v>24</v>
      </c>
      <c r="C461" s="6">
        <v>0</v>
      </c>
      <c r="D461" s="7">
        <v>0</v>
      </c>
      <c r="E461" s="5">
        <v>0.98293252829840072</v>
      </c>
    </row>
    <row r="462" spans="1:5" x14ac:dyDescent="0.2">
      <c r="A462" s="5" t="s">
        <v>25</v>
      </c>
      <c r="B462" s="5" t="s">
        <v>26</v>
      </c>
      <c r="C462" s="6">
        <v>0</v>
      </c>
      <c r="D462" s="7">
        <v>0</v>
      </c>
      <c r="E462" s="5">
        <v>0.99685763443984188</v>
      </c>
    </row>
    <row r="463" spans="1:5" x14ac:dyDescent="0.2">
      <c r="A463" s="5" t="s">
        <v>27</v>
      </c>
      <c r="B463" s="5" t="s">
        <v>28</v>
      </c>
      <c r="C463" s="6">
        <v>0</v>
      </c>
      <c r="D463" s="7">
        <v>0</v>
      </c>
      <c r="E463" s="5">
        <v>1.277823424998664</v>
      </c>
    </row>
    <row r="464" spans="1:5" x14ac:dyDescent="0.2">
      <c r="A464" s="5" t="s">
        <v>29</v>
      </c>
      <c r="B464" s="5" t="s">
        <v>30</v>
      </c>
      <c r="C464" s="6">
        <v>0</v>
      </c>
      <c r="D464" s="7">
        <v>0</v>
      </c>
      <c r="E464" s="5">
        <v>1.277823424998664</v>
      </c>
    </row>
    <row r="465" spans="1:5" x14ac:dyDescent="0.2">
      <c r="A465" s="5" t="s">
        <v>31</v>
      </c>
      <c r="B465" s="5" t="s">
        <v>32</v>
      </c>
      <c r="C465" s="6">
        <v>0</v>
      </c>
      <c r="D465" s="7">
        <v>0</v>
      </c>
      <c r="E465" s="5">
        <v>1.0170237165355711</v>
      </c>
    </row>
    <row r="466" spans="1:5" x14ac:dyDescent="0.2">
      <c r="A466" s="5" t="s">
        <v>33</v>
      </c>
      <c r="B466" s="5" t="s">
        <v>34</v>
      </c>
      <c r="C466" s="6">
        <v>0</v>
      </c>
      <c r="D466" s="7">
        <v>0</v>
      </c>
      <c r="E466" s="5">
        <v>1.0170237165355711</v>
      </c>
    </row>
    <row r="467" spans="1:5" x14ac:dyDescent="0.2">
      <c r="A467" s="5" t="s">
        <v>35</v>
      </c>
      <c r="B467" s="5" t="s">
        <v>36</v>
      </c>
      <c r="C467" s="6">
        <v>0</v>
      </c>
      <c r="D467" s="7">
        <v>0</v>
      </c>
      <c r="E467" s="5">
        <v>0.98293252829840072</v>
      </c>
    </row>
    <row r="468" spans="1:5" x14ac:dyDescent="0.2">
      <c r="A468" s="5" t="s">
        <v>37</v>
      </c>
      <c r="B468" s="5" t="s">
        <v>38</v>
      </c>
      <c r="C468" s="6">
        <v>0</v>
      </c>
      <c r="D468" s="7">
        <v>0</v>
      </c>
      <c r="E468" s="5">
        <v>0.98293252829840072</v>
      </c>
    </row>
    <row r="469" spans="1:5" x14ac:dyDescent="0.2">
      <c r="A469" s="5" t="s">
        <v>39</v>
      </c>
      <c r="B469" s="5" t="s">
        <v>40</v>
      </c>
      <c r="C469" s="6">
        <v>0</v>
      </c>
      <c r="D469" s="7">
        <v>0</v>
      </c>
      <c r="E469" s="5">
        <v>0.98293252829840072</v>
      </c>
    </row>
    <row r="470" spans="1:5" x14ac:dyDescent="0.2">
      <c r="A470" s="5" t="s">
        <v>41</v>
      </c>
      <c r="B470" s="5" t="s">
        <v>42</v>
      </c>
      <c r="C470" s="6">
        <v>0</v>
      </c>
      <c r="D470" s="7">
        <v>0</v>
      </c>
      <c r="E470" s="5">
        <v>0.98293252829840072</v>
      </c>
    </row>
    <row r="471" spans="1:5" x14ac:dyDescent="0.2">
      <c r="A471" s="5" t="s">
        <v>43</v>
      </c>
      <c r="B471" s="5" t="s">
        <v>44</v>
      </c>
      <c r="C471" s="6">
        <v>0</v>
      </c>
      <c r="D471" s="7">
        <v>0</v>
      </c>
      <c r="E471" s="5">
        <v>0.95351956614656763</v>
      </c>
    </row>
    <row r="472" spans="1:5" x14ac:dyDescent="0.2">
      <c r="A472" s="5" t="s">
        <v>45</v>
      </c>
      <c r="B472" s="5" t="s">
        <v>46</v>
      </c>
      <c r="C472" s="6">
        <v>0</v>
      </c>
      <c r="D472" s="7">
        <v>0</v>
      </c>
      <c r="E472" s="5">
        <v>0.96732698458293975</v>
      </c>
    </row>
    <row r="473" spans="1:5" x14ac:dyDescent="0.2">
      <c r="A473" s="5" t="s">
        <v>47</v>
      </c>
      <c r="B473" s="5" t="s">
        <v>48</v>
      </c>
      <c r="C473" s="6">
        <v>0</v>
      </c>
      <c r="D473" s="7">
        <v>0</v>
      </c>
      <c r="E473" s="5">
        <v>0.97514362473026006</v>
      </c>
    </row>
    <row r="474" spans="1:5" x14ac:dyDescent="0.2">
      <c r="A474" s="5" t="s">
        <v>49</v>
      </c>
      <c r="B474" s="5" t="s">
        <v>50</v>
      </c>
      <c r="C474" s="6">
        <v>0</v>
      </c>
      <c r="D474" s="7">
        <v>0</v>
      </c>
      <c r="E474" s="5">
        <v>1.0703513990332818</v>
      </c>
    </row>
    <row r="475" spans="1:5" x14ac:dyDescent="0.2">
      <c r="A475" s="5" t="s">
        <v>51</v>
      </c>
      <c r="B475" s="5" t="s">
        <v>52</v>
      </c>
      <c r="C475" s="6">
        <v>0</v>
      </c>
      <c r="D475" s="7">
        <v>0</v>
      </c>
      <c r="E475" s="5">
        <v>0.97932205135422512</v>
      </c>
    </row>
    <row r="476" spans="1:5" x14ac:dyDescent="0.2">
      <c r="A476" s="5" t="s">
        <v>53</v>
      </c>
      <c r="B476" s="5" t="s">
        <v>54</v>
      </c>
      <c r="C476" s="6">
        <v>0</v>
      </c>
      <c r="D476" s="7">
        <v>0</v>
      </c>
      <c r="E476" s="5">
        <v>0.98272008091856788</v>
      </c>
    </row>
    <row r="477" spans="1:5" x14ac:dyDescent="0.2">
      <c r="A477" s="5" t="s">
        <v>55</v>
      </c>
      <c r="B477" s="5" t="s">
        <v>56</v>
      </c>
      <c r="C477" s="6">
        <v>0</v>
      </c>
      <c r="D477" s="7">
        <v>0</v>
      </c>
      <c r="E477" s="5">
        <v>1.0002698741759306</v>
      </c>
    </row>
    <row r="478" spans="1:5" x14ac:dyDescent="0.2">
      <c r="A478" s="5" t="s">
        <v>57</v>
      </c>
      <c r="B478" s="5" t="s">
        <v>58</v>
      </c>
      <c r="C478" s="6">
        <v>0</v>
      </c>
      <c r="D478" s="7">
        <v>0</v>
      </c>
      <c r="E478" s="5">
        <v>0.9845948488510301</v>
      </c>
    </row>
    <row r="479" spans="1:5" x14ac:dyDescent="0.2">
      <c r="A479" s="5" t="s">
        <v>59</v>
      </c>
      <c r="B479" s="5" t="s">
        <v>60</v>
      </c>
      <c r="C479" s="6">
        <v>0</v>
      </c>
      <c r="D479" s="7">
        <v>0</v>
      </c>
      <c r="E479" s="5">
        <v>0.98272008091856788</v>
      </c>
    </row>
    <row r="480" spans="1:5" x14ac:dyDescent="0.2">
      <c r="A480" s="5" t="s">
        <v>61</v>
      </c>
      <c r="B480" s="5" t="s">
        <v>62</v>
      </c>
      <c r="C480" s="6">
        <v>0</v>
      </c>
      <c r="D480" s="7">
        <v>0</v>
      </c>
      <c r="E480" s="5">
        <v>0.98272008091856788</v>
      </c>
    </row>
    <row r="481" spans="1:5" x14ac:dyDescent="0.2">
      <c r="A481" s="5" t="s">
        <v>63</v>
      </c>
      <c r="B481" s="5" t="s">
        <v>64</v>
      </c>
      <c r="C481" s="6">
        <v>21.256310679611648</v>
      </c>
      <c r="D481" s="7">
        <v>0.64595449399324301</v>
      </c>
      <c r="E481" s="5">
        <v>0.97530090100524958</v>
      </c>
    </row>
    <row r="482" spans="1:5" x14ac:dyDescent="0.2">
      <c r="A482" s="5" t="s">
        <v>65</v>
      </c>
      <c r="B482" s="5" t="s">
        <v>66</v>
      </c>
      <c r="C482" s="6">
        <v>17.445631067961166</v>
      </c>
      <c r="D482" s="7">
        <v>1.0573396280048795</v>
      </c>
      <c r="E482" s="5">
        <v>0.94576990544365103</v>
      </c>
    </row>
    <row r="483" spans="1:5" x14ac:dyDescent="0.2">
      <c r="A483" s="5" t="s">
        <v>67</v>
      </c>
      <c r="B483" s="5" t="s">
        <v>68</v>
      </c>
      <c r="C483" s="6">
        <v>19.655339805825243</v>
      </c>
      <c r="D483" s="7">
        <v>1.0746803266993172</v>
      </c>
      <c r="E483" s="5">
        <v>0.97703472736388663</v>
      </c>
    </row>
    <row r="484" spans="1:5" x14ac:dyDescent="0.2">
      <c r="A484" s="5" t="s">
        <v>69</v>
      </c>
      <c r="B484" s="5" t="s">
        <v>70</v>
      </c>
      <c r="C484" s="6">
        <v>2.1941747572815533</v>
      </c>
      <c r="D484" s="7">
        <v>1.3394762860208906</v>
      </c>
      <c r="E484" s="5">
        <v>1.0153221928549987</v>
      </c>
    </row>
    <row r="485" spans="1:5" x14ac:dyDescent="0.2">
      <c r="A485" s="5" t="s">
        <v>71</v>
      </c>
      <c r="B485" s="5" t="s">
        <v>72</v>
      </c>
      <c r="C485" s="6">
        <v>30.582524271844658</v>
      </c>
      <c r="D485" s="7">
        <v>1.4906487055641511</v>
      </c>
      <c r="E485" s="5">
        <v>1.0263987714133869</v>
      </c>
    </row>
    <row r="486" spans="1:5" x14ac:dyDescent="0.2">
      <c r="A486" s="5" t="s">
        <v>73</v>
      </c>
      <c r="B486" s="5" t="s">
        <v>74</v>
      </c>
      <c r="C486" s="6">
        <v>2.0514563106796118</v>
      </c>
      <c r="D486" s="7">
        <v>1.5864563363050346</v>
      </c>
      <c r="E486" s="5">
        <v>1.0211437673557981</v>
      </c>
    </row>
    <row r="487" spans="1:5" x14ac:dyDescent="0.2">
      <c r="A487" s="5" t="s">
        <v>75</v>
      </c>
      <c r="B487" s="5" t="s">
        <v>76</v>
      </c>
      <c r="C487" s="6">
        <v>51.262135922330096</v>
      </c>
      <c r="D487" s="7">
        <v>1.5974668574948914</v>
      </c>
      <c r="E487" s="5">
        <v>0.99532581382840035</v>
      </c>
    </row>
    <row r="488" spans="1:5" x14ac:dyDescent="0.2">
      <c r="A488" s="5" t="s">
        <v>77</v>
      </c>
      <c r="B488" s="5" t="s">
        <v>78</v>
      </c>
      <c r="C488" s="6">
        <v>1.5679611650485437</v>
      </c>
      <c r="D488" s="7">
        <v>1.8614780739555021</v>
      </c>
      <c r="E488" s="5">
        <v>1.0153221928549987</v>
      </c>
    </row>
    <row r="489" spans="1:5" x14ac:dyDescent="0.2">
      <c r="A489" s="5" t="s">
        <v>79</v>
      </c>
      <c r="B489" s="5" t="s">
        <v>80</v>
      </c>
      <c r="C489" s="6">
        <v>22.427184466019419</v>
      </c>
      <c r="D489" s="7">
        <v>1.9392020031081605</v>
      </c>
      <c r="E489" s="5">
        <v>0.97978446647366935</v>
      </c>
    </row>
    <row r="490" spans="1:5" x14ac:dyDescent="0.2">
      <c r="A490" s="5" t="s">
        <v>81</v>
      </c>
      <c r="B490" s="5" t="s">
        <v>82</v>
      </c>
      <c r="C490" s="6">
        <v>48.543689320388346</v>
      </c>
      <c r="D490" s="7">
        <v>2.0236997694655301</v>
      </c>
      <c r="E490" s="5">
        <v>0.99817177946978408</v>
      </c>
    </row>
    <row r="491" spans="1:5" x14ac:dyDescent="0.2">
      <c r="A491" s="5" t="s">
        <v>83</v>
      </c>
      <c r="B491" s="5" t="s">
        <v>84</v>
      </c>
      <c r="C491" s="6">
        <v>29.126213592233007</v>
      </c>
      <c r="D491" s="7">
        <v>2.0537547165368002</v>
      </c>
      <c r="E491" s="5">
        <v>0.99817177946978408</v>
      </c>
    </row>
    <row r="492" spans="1:5" x14ac:dyDescent="0.2">
      <c r="A492" s="5" t="s">
        <v>85</v>
      </c>
      <c r="B492" s="5" t="s">
        <v>86</v>
      </c>
      <c r="C492" s="6">
        <v>4.7485436893203881</v>
      </c>
      <c r="D492" s="7">
        <v>2.1382498036652016</v>
      </c>
      <c r="E492" s="5">
        <v>0.98211162998839652</v>
      </c>
    </row>
    <row r="493" spans="1:5" x14ac:dyDescent="0.2">
      <c r="A493" s="5" t="s">
        <v>87</v>
      </c>
      <c r="B493" s="5" t="s">
        <v>88</v>
      </c>
      <c r="C493" s="6">
        <v>2.0223300970873788</v>
      </c>
      <c r="D493" s="7">
        <v>2.3793578727548463</v>
      </c>
      <c r="E493" s="5">
        <v>1.0002698741759306</v>
      </c>
    </row>
    <row r="494" spans="1:5" x14ac:dyDescent="0.2">
      <c r="A494" s="5" t="s">
        <v>89</v>
      </c>
      <c r="B494" s="5" t="s">
        <v>90</v>
      </c>
      <c r="C494" s="6">
        <v>13.535922330097087</v>
      </c>
      <c r="D494" s="7">
        <v>2.6355419516604113</v>
      </c>
      <c r="E494" s="5">
        <v>0.98272008091856788</v>
      </c>
    </row>
    <row r="495" spans="1:5" x14ac:dyDescent="0.2">
      <c r="A495" s="5" t="s">
        <v>91</v>
      </c>
      <c r="B495" s="5" t="s">
        <v>92</v>
      </c>
      <c r="C495" s="6">
        <v>29.066990291262137</v>
      </c>
      <c r="D495" s="7">
        <v>2.9246194220943269</v>
      </c>
      <c r="E495" s="5">
        <v>0.93687403540453806</v>
      </c>
    </row>
    <row r="496" spans="1:5" x14ac:dyDescent="0.2">
      <c r="A496" s="5" t="s">
        <v>95</v>
      </c>
      <c r="B496" s="5" t="s">
        <v>96</v>
      </c>
      <c r="C496" s="6">
        <v>57.230097087378645</v>
      </c>
      <c r="D496" s="7">
        <v>3.668691467216628</v>
      </c>
      <c r="E496" s="5">
        <v>0.95947016298717602</v>
      </c>
    </row>
    <row r="497" spans="1:5" x14ac:dyDescent="0.2">
      <c r="A497" s="5" t="s">
        <v>93</v>
      </c>
      <c r="B497" s="5" t="s">
        <v>94</v>
      </c>
      <c r="C497" s="6">
        <v>34.139805825242718</v>
      </c>
      <c r="D497" s="7">
        <v>3.6836532297338573</v>
      </c>
      <c r="E497" s="5">
        <v>0.98272008091856788</v>
      </c>
    </row>
    <row r="498" spans="1:5" x14ac:dyDescent="0.2">
      <c r="A498" s="5" t="s">
        <v>97</v>
      </c>
      <c r="B498" s="5" t="s">
        <v>98</v>
      </c>
      <c r="C498" s="6">
        <v>9.889320388349514</v>
      </c>
      <c r="D498" s="7">
        <v>4.6736978048035143</v>
      </c>
      <c r="E498" s="5">
        <v>0.96925393750194444</v>
      </c>
    </row>
    <row r="499" spans="1:5" x14ac:dyDescent="0.2">
      <c r="A499" s="5" t="s">
        <v>99</v>
      </c>
      <c r="B499" s="5" t="s">
        <v>100</v>
      </c>
      <c r="C499" s="6">
        <v>43.463106796116506</v>
      </c>
      <c r="D499" s="7">
        <v>4.9947124528573301</v>
      </c>
      <c r="E499" s="5">
        <v>0.92898240765503737</v>
      </c>
    </row>
    <row r="500" spans="1:5" x14ac:dyDescent="0.2">
      <c r="A500" s="5" t="s">
        <v>101</v>
      </c>
      <c r="B500" s="5" t="s">
        <v>102</v>
      </c>
      <c r="C500" s="6">
        <v>0.76116504854368938</v>
      </c>
      <c r="D500" s="7">
        <v>5.645827734729008</v>
      </c>
      <c r="E500" s="5">
        <v>1.0255360723077238</v>
      </c>
    </row>
    <row r="501" spans="1:5" x14ac:dyDescent="0.2">
      <c r="A501" s="5" t="s">
        <v>103</v>
      </c>
      <c r="B501" s="5" t="s">
        <v>104</v>
      </c>
      <c r="C501" s="6">
        <v>5.5019417475728156</v>
      </c>
      <c r="D501" s="7">
        <v>6.0562044402200064</v>
      </c>
      <c r="E501" s="5">
        <v>0.96925393750194444</v>
      </c>
    </row>
    <row r="502" spans="1:5" x14ac:dyDescent="0.2">
      <c r="A502" s="5" t="s">
        <v>105</v>
      </c>
      <c r="B502" s="5" t="s">
        <v>106</v>
      </c>
      <c r="C502" s="6">
        <v>2.0038834951456312</v>
      </c>
      <c r="D502" s="7">
        <v>6.0690484026519922</v>
      </c>
      <c r="E502" s="5">
        <v>0.99686138560969972</v>
      </c>
    </row>
    <row r="503" spans="1:5" x14ac:dyDescent="0.2">
      <c r="A503" s="5" t="s">
        <v>107</v>
      </c>
      <c r="B503" s="5" t="s">
        <v>108</v>
      </c>
      <c r="C503" s="6">
        <v>1.8834951456310678</v>
      </c>
      <c r="D503" s="7">
        <v>6.1192058274672982</v>
      </c>
      <c r="E503" s="5">
        <v>0.99686138560969972</v>
      </c>
    </row>
    <row r="504" spans="1:5" x14ac:dyDescent="0.2">
      <c r="A504" s="5" t="s">
        <v>109</v>
      </c>
      <c r="B504" s="5" t="s">
        <v>110</v>
      </c>
      <c r="C504" s="6">
        <v>4.8757281553398055</v>
      </c>
      <c r="D504" s="7">
        <v>6.1931403526072186</v>
      </c>
      <c r="E504" s="5">
        <v>1.0317867246961239</v>
      </c>
    </row>
    <row r="505" spans="1:5" x14ac:dyDescent="0.2">
      <c r="A505" s="5" t="s">
        <v>111</v>
      </c>
      <c r="B505" s="5" t="s">
        <v>112</v>
      </c>
      <c r="C505" s="6">
        <v>4.7165048543689316</v>
      </c>
      <c r="D505" s="7">
        <v>6.7860232431499528</v>
      </c>
      <c r="E505" s="5">
        <v>1.0153221928549987</v>
      </c>
    </row>
    <row r="506" spans="1:5" x14ac:dyDescent="0.2">
      <c r="A506" s="5" t="s">
        <v>113</v>
      </c>
      <c r="B506" s="5" t="s">
        <v>114</v>
      </c>
      <c r="C506" s="6">
        <v>23.011650485436896</v>
      </c>
      <c r="D506" s="7">
        <v>7.3422426965221268</v>
      </c>
      <c r="E506" s="5">
        <v>0.9452152818766586</v>
      </c>
    </row>
    <row r="507" spans="1:5" x14ac:dyDescent="0.2">
      <c r="A507" s="5" t="s">
        <v>115</v>
      </c>
      <c r="B507" s="5" t="s">
        <v>116</v>
      </c>
      <c r="C507" s="6">
        <v>49.907766990291265</v>
      </c>
      <c r="D507" s="7">
        <v>7.556300377585413</v>
      </c>
      <c r="E507" s="5">
        <v>0.97137483070061181</v>
      </c>
    </row>
    <row r="508" spans="1:5" x14ac:dyDescent="0.2">
      <c r="A508" s="5" t="s">
        <v>117</v>
      </c>
      <c r="B508" s="5" t="s">
        <v>118</v>
      </c>
      <c r="C508" s="6">
        <v>11.464077669902911</v>
      </c>
      <c r="D508" s="7">
        <v>7.9337657848587373</v>
      </c>
      <c r="E508" s="5">
        <v>1.0033066535933453</v>
      </c>
    </row>
    <row r="509" spans="1:5" x14ac:dyDescent="0.2">
      <c r="A509" s="5" t="s">
        <v>119</v>
      </c>
      <c r="B509" s="5" t="s">
        <v>120</v>
      </c>
      <c r="C509" s="6">
        <v>1.6606796116504854</v>
      </c>
      <c r="D509" s="7">
        <v>7.9935680395184763</v>
      </c>
      <c r="E509" s="5">
        <v>1.0033066535933453</v>
      </c>
    </row>
    <row r="510" spans="1:5" x14ac:dyDescent="0.2">
      <c r="A510" s="5" t="s">
        <v>121</v>
      </c>
      <c r="B510" s="5" t="s">
        <v>122</v>
      </c>
      <c r="C510" s="6">
        <v>1.8883495145631068</v>
      </c>
      <c r="D510" s="7">
        <v>8.106854769537053</v>
      </c>
      <c r="E510" s="5">
        <v>0.98681920762432074</v>
      </c>
    </row>
    <row r="511" spans="1:5" x14ac:dyDescent="0.2">
      <c r="A511" s="5" t="s">
        <v>123</v>
      </c>
      <c r="B511" s="5" t="s">
        <v>124</v>
      </c>
      <c r="C511" s="6">
        <v>0</v>
      </c>
      <c r="D511" s="7">
        <v>8.1912128064110235</v>
      </c>
      <c r="E511" s="5">
        <v>0.97177306805775321</v>
      </c>
    </row>
    <row r="512" spans="1:5" x14ac:dyDescent="0.2">
      <c r="A512" s="5" t="s">
        <v>125</v>
      </c>
      <c r="B512" s="5" t="s">
        <v>126</v>
      </c>
      <c r="C512" s="6">
        <v>8.8902912621359214</v>
      </c>
      <c r="D512" s="7">
        <v>8.8226873992437973</v>
      </c>
      <c r="E512" s="5">
        <v>0.98609410107238826</v>
      </c>
    </row>
    <row r="513" spans="1:7" x14ac:dyDescent="0.2">
      <c r="A513" s="5" t="s">
        <v>127</v>
      </c>
      <c r="B513" s="5" t="s">
        <v>128</v>
      </c>
      <c r="C513" s="6">
        <v>4.7951456310679612</v>
      </c>
      <c r="D513" s="7">
        <v>8.9536114444189323</v>
      </c>
      <c r="E513" s="5">
        <v>1.0018303849438635</v>
      </c>
    </row>
    <row r="514" spans="1:7" x14ac:dyDescent="0.2">
      <c r="A514" s="5" t="s">
        <v>129</v>
      </c>
      <c r="B514" s="5" t="s">
        <v>130</v>
      </c>
      <c r="C514" s="6">
        <v>48.039805825242716</v>
      </c>
      <c r="D514" s="7">
        <v>9.0499477449284331</v>
      </c>
      <c r="E514" s="5">
        <v>0.9745912626890807</v>
      </c>
    </row>
    <row r="515" spans="1:7" x14ac:dyDescent="0.2">
      <c r="A515" s="5" t="s">
        <v>131</v>
      </c>
      <c r="B515" s="5" t="s">
        <v>132</v>
      </c>
      <c r="C515" s="6">
        <v>46.249514563106793</v>
      </c>
      <c r="D515" s="7">
        <v>9.1217727270310398</v>
      </c>
      <c r="E515" s="5">
        <v>0.9745912626890807</v>
      </c>
    </row>
    <row r="516" spans="1:7" x14ac:dyDescent="0.2">
      <c r="A516" s="5" t="s">
        <v>135</v>
      </c>
      <c r="B516" s="5" t="s">
        <v>136</v>
      </c>
      <c r="C516" s="6">
        <v>44.590291262135921</v>
      </c>
      <c r="D516" s="7">
        <v>9.1395805360724989</v>
      </c>
      <c r="E516" s="5">
        <v>0.9333032261528218</v>
      </c>
    </row>
    <row r="517" spans="1:7" x14ac:dyDescent="0.2">
      <c r="A517" s="5" t="s">
        <v>133</v>
      </c>
      <c r="B517" s="5" t="s">
        <v>134</v>
      </c>
      <c r="C517" s="6">
        <v>12.662135922330096</v>
      </c>
      <c r="D517" s="7">
        <v>9.2181345138145314</v>
      </c>
      <c r="E517" s="5">
        <v>0.9253499162131692</v>
      </c>
    </row>
    <row r="518" spans="1:7" x14ac:dyDescent="0.2">
      <c r="A518" s="5" t="s">
        <v>139</v>
      </c>
      <c r="B518" s="5" t="s">
        <v>140</v>
      </c>
      <c r="C518" s="6">
        <v>1.9009708737864077</v>
      </c>
      <c r="D518" s="7">
        <v>9.5978493693406914</v>
      </c>
      <c r="E518" s="5">
        <v>1.0241877760033293</v>
      </c>
    </row>
    <row r="519" spans="1:7" x14ac:dyDescent="0.2">
      <c r="A519" s="5" t="s">
        <v>137</v>
      </c>
      <c r="B519" s="5" t="s">
        <v>138</v>
      </c>
      <c r="C519" s="6">
        <v>9.6291262135922313</v>
      </c>
      <c r="D519" s="7">
        <v>9.7816088680554572</v>
      </c>
      <c r="E519" s="5">
        <v>0.97836666023863161</v>
      </c>
    </row>
    <row r="520" spans="1:7" x14ac:dyDescent="0.2">
      <c r="A520" s="5" t="s">
        <v>141</v>
      </c>
      <c r="B520" s="5" t="s">
        <v>142</v>
      </c>
      <c r="C520" s="6">
        <v>85.623300970873771</v>
      </c>
      <c r="D520" s="7">
        <v>9.9952322195612417</v>
      </c>
      <c r="E520" s="5">
        <v>0.97646555733833995</v>
      </c>
    </row>
    <row r="521" spans="1:7" x14ac:dyDescent="0.2">
      <c r="A521" s="5" t="s">
        <v>147</v>
      </c>
      <c r="B521" s="5" t="s">
        <v>148</v>
      </c>
      <c r="C521" s="6">
        <v>30.908737864077668</v>
      </c>
      <c r="D521" s="7">
        <v>10.35221115986117</v>
      </c>
      <c r="E521" s="5">
        <v>0.97177306805775321</v>
      </c>
    </row>
    <row r="522" spans="1:7" x14ac:dyDescent="0.2">
      <c r="A522" s="5" t="s">
        <v>143</v>
      </c>
      <c r="B522" s="5" t="s">
        <v>144</v>
      </c>
      <c r="C522" s="6">
        <v>13.268932038834951</v>
      </c>
      <c r="D522" s="7">
        <v>10.405139534688455</v>
      </c>
      <c r="E522" s="5">
        <v>0.94472543758100835</v>
      </c>
    </row>
    <row r="523" spans="1:7" x14ac:dyDescent="0.2">
      <c r="A523" s="5" t="s">
        <v>149</v>
      </c>
      <c r="B523" s="5" t="s">
        <v>150</v>
      </c>
      <c r="C523" s="6">
        <v>24.571844660194174</v>
      </c>
      <c r="D523" s="7">
        <v>10.445143774478002</v>
      </c>
      <c r="E523" s="5">
        <v>0.94876626056736635</v>
      </c>
    </row>
    <row r="524" spans="1:7" x14ac:dyDescent="0.2">
      <c r="A524" s="5" t="s">
        <v>145</v>
      </c>
      <c r="B524" s="5" t="s">
        <v>146</v>
      </c>
      <c r="C524" s="6">
        <v>40.018446601941747</v>
      </c>
      <c r="D524" s="7">
        <v>10.630399375078021</v>
      </c>
      <c r="E524" s="5">
        <v>1.0084287167170822</v>
      </c>
    </row>
    <row r="525" spans="1:7" x14ac:dyDescent="0.2">
      <c r="A525" s="5" t="s">
        <v>151</v>
      </c>
      <c r="B525" s="5" t="s">
        <v>152</v>
      </c>
      <c r="C525" s="6">
        <v>104.0747572815534</v>
      </c>
      <c r="D525" s="7">
        <v>10.724270030014379</v>
      </c>
      <c r="E525" s="5">
        <v>0.98654733332799294</v>
      </c>
    </row>
    <row r="526" spans="1:7" x14ac:dyDescent="0.2">
      <c r="A526" s="5" t="s">
        <v>155</v>
      </c>
      <c r="B526" s="5" t="s">
        <v>156</v>
      </c>
      <c r="C526" s="6">
        <v>1.9951456310679612</v>
      </c>
      <c r="D526" s="7">
        <v>10.756165254710526</v>
      </c>
      <c r="E526" s="5">
        <v>0.94550425352996303</v>
      </c>
    </row>
    <row r="527" spans="1:7" x14ac:dyDescent="0.2">
      <c r="A527" s="5" t="s">
        <v>153</v>
      </c>
      <c r="B527" s="5" t="s">
        <v>154</v>
      </c>
      <c r="C527" s="6">
        <v>4.3262135922330103</v>
      </c>
      <c r="D527" s="7">
        <v>10.883711109320354</v>
      </c>
      <c r="E527" s="5">
        <v>1.014359889665374</v>
      </c>
    </row>
    <row r="528" spans="1:7" x14ac:dyDescent="0.2">
      <c r="A528" s="5" t="s">
        <v>157</v>
      </c>
      <c r="B528" s="5" t="s">
        <v>158</v>
      </c>
      <c r="C528" s="6">
        <v>1.7854368932038833</v>
      </c>
      <c r="D528" s="7">
        <v>10.900569614428484</v>
      </c>
      <c r="E528" s="5">
        <v>0.98802176225216187</v>
      </c>
      <c r="G528" s="13"/>
    </row>
    <row r="529" spans="1:7" x14ac:dyDescent="0.2">
      <c r="A529" s="5" t="s">
        <v>161</v>
      </c>
      <c r="B529" s="5" t="s">
        <v>162</v>
      </c>
      <c r="C529" s="6">
        <v>2.0213592233009705</v>
      </c>
      <c r="D529" s="7">
        <v>11.0034638584999</v>
      </c>
      <c r="E529" s="5">
        <v>1.0333109779078302</v>
      </c>
      <c r="G529" s="13"/>
    </row>
    <row r="530" spans="1:7" x14ac:dyDescent="0.2">
      <c r="A530" s="5" t="s">
        <v>159</v>
      </c>
      <c r="B530" s="5" t="s">
        <v>160</v>
      </c>
      <c r="C530" s="6">
        <v>57.274757281553399</v>
      </c>
      <c r="D530" s="7">
        <v>11.185591585173324</v>
      </c>
      <c r="E530" s="5">
        <v>0.96999786889965156</v>
      </c>
      <c r="G530" s="13"/>
    </row>
    <row r="531" spans="1:7" x14ac:dyDescent="0.2">
      <c r="A531" s="5" t="s">
        <v>163</v>
      </c>
      <c r="B531" s="5" t="s">
        <v>164</v>
      </c>
      <c r="C531" s="6">
        <v>78.915533980582524</v>
      </c>
      <c r="D531" s="7">
        <v>11.530339739011721</v>
      </c>
      <c r="E531" s="5">
        <v>0.98609410107238826</v>
      </c>
      <c r="G531" s="13"/>
    </row>
    <row r="532" spans="1:7" x14ac:dyDescent="0.2">
      <c r="A532" s="5" t="s">
        <v>167</v>
      </c>
      <c r="B532" s="5" t="s">
        <v>168</v>
      </c>
      <c r="C532" s="6">
        <v>65.064077669902915</v>
      </c>
      <c r="D532" s="7">
        <v>11.80886066632018</v>
      </c>
      <c r="E532" s="5">
        <v>0.98654733332799294</v>
      </c>
      <c r="G532" s="15"/>
    </row>
    <row r="533" spans="1:7" x14ac:dyDescent="0.2">
      <c r="A533" s="5" t="s">
        <v>165</v>
      </c>
      <c r="B533" s="5" t="s">
        <v>166</v>
      </c>
      <c r="C533" s="6">
        <v>12.233980582524273</v>
      </c>
      <c r="D533" s="7">
        <v>11.910558104753859</v>
      </c>
      <c r="E533" s="5">
        <v>0.98735927372758736</v>
      </c>
    </row>
    <row r="534" spans="1:7" x14ac:dyDescent="0.2">
      <c r="A534" s="5" t="s">
        <v>169</v>
      </c>
      <c r="B534" s="5" t="s">
        <v>170</v>
      </c>
      <c r="C534" s="6">
        <v>49.373786407766985</v>
      </c>
      <c r="D534" s="7">
        <v>11.952497726478562</v>
      </c>
      <c r="E534" s="5">
        <v>0.9763649629606086</v>
      </c>
    </row>
    <row r="535" spans="1:7" x14ac:dyDescent="0.2">
      <c r="A535" s="5" t="s">
        <v>171</v>
      </c>
      <c r="B535" s="5" t="s">
        <v>172</v>
      </c>
      <c r="C535" s="6">
        <v>21.344660194174757</v>
      </c>
      <c r="D535" s="7">
        <v>12.3001844448192</v>
      </c>
      <c r="E535" s="5">
        <v>0.94876626056736635</v>
      </c>
    </row>
    <row r="536" spans="1:7" x14ac:dyDescent="0.2">
      <c r="A536" s="5" t="s">
        <v>181</v>
      </c>
      <c r="B536" s="5" t="s">
        <v>182</v>
      </c>
      <c r="C536" s="6">
        <v>58.616504854368934</v>
      </c>
      <c r="D536" s="7">
        <v>12.418643167715077</v>
      </c>
      <c r="E536" s="5">
        <v>0.98803064346824077</v>
      </c>
    </row>
    <row r="537" spans="1:7" x14ac:dyDescent="0.2">
      <c r="A537" s="5" t="s">
        <v>183</v>
      </c>
      <c r="B537" s="5" t="s">
        <v>184</v>
      </c>
      <c r="C537" s="6">
        <v>10.009708737864077</v>
      </c>
      <c r="D537" s="7">
        <v>12.43092778157947</v>
      </c>
      <c r="E537" s="5">
        <v>1.0393431791266017</v>
      </c>
    </row>
    <row r="538" spans="1:7" x14ac:dyDescent="0.2">
      <c r="A538" s="5" t="s">
        <v>185</v>
      </c>
      <c r="B538" s="5" t="s">
        <v>186</v>
      </c>
      <c r="C538" s="6">
        <v>63.261262135922323</v>
      </c>
      <c r="D538" s="7">
        <v>12.585930932613522</v>
      </c>
      <c r="E538" s="5">
        <v>0.97489808784864218</v>
      </c>
    </row>
    <row r="539" spans="1:7" x14ac:dyDescent="0.2">
      <c r="A539" s="5" t="s">
        <v>173</v>
      </c>
      <c r="B539" s="5" t="s">
        <v>174</v>
      </c>
      <c r="C539" s="6">
        <v>3.1582524271844661</v>
      </c>
      <c r="D539" s="7">
        <v>12.606718581930906</v>
      </c>
      <c r="E539" s="5">
        <v>0.93997497627848181</v>
      </c>
    </row>
    <row r="540" spans="1:7" x14ac:dyDescent="0.2">
      <c r="A540" s="5" t="s">
        <v>175</v>
      </c>
      <c r="B540" s="5" t="s">
        <v>176</v>
      </c>
      <c r="C540" s="6">
        <v>21.389320388349514</v>
      </c>
      <c r="D540" s="7">
        <v>12.606718581930906</v>
      </c>
      <c r="E540" s="5">
        <v>0.93997497627848181</v>
      </c>
      <c r="G540" s="13"/>
    </row>
    <row r="541" spans="1:7" x14ac:dyDescent="0.2">
      <c r="A541" s="5" t="s">
        <v>177</v>
      </c>
      <c r="B541" s="5" t="s">
        <v>178</v>
      </c>
      <c r="C541" s="6">
        <v>0.42524271844660194</v>
      </c>
      <c r="D541" s="7">
        <v>12.606718581930906</v>
      </c>
      <c r="E541" s="5">
        <v>0.93997497627848181</v>
      </c>
      <c r="G541" s="13"/>
    </row>
    <row r="542" spans="1:7" x14ac:dyDescent="0.2">
      <c r="A542" s="5" t="s">
        <v>179</v>
      </c>
      <c r="B542" s="5" t="s">
        <v>180</v>
      </c>
      <c r="C542" s="6">
        <v>12.509708737864077</v>
      </c>
      <c r="D542" s="7">
        <v>12.606718581930906</v>
      </c>
      <c r="E542" s="5">
        <v>0.93997497627848181</v>
      </c>
    </row>
    <row r="543" spans="1:7" x14ac:dyDescent="0.2">
      <c r="A543" s="5" t="s">
        <v>189</v>
      </c>
      <c r="B543" s="5" t="s">
        <v>190</v>
      </c>
      <c r="C543" s="6">
        <v>7.3029126213592237</v>
      </c>
      <c r="D543" s="7">
        <v>12.68152792204552</v>
      </c>
      <c r="E543" s="5">
        <v>0.9856856426795424</v>
      </c>
      <c r="F543" s="13"/>
      <c r="G543" s="13"/>
    </row>
    <row r="544" spans="1:7" x14ac:dyDescent="0.2">
      <c r="A544" s="5" t="s">
        <v>187</v>
      </c>
      <c r="B544" s="5" t="s">
        <v>188</v>
      </c>
      <c r="C544" s="6">
        <v>95.153398058252421</v>
      </c>
      <c r="D544" s="7">
        <v>12.711368133196967</v>
      </c>
      <c r="E544" s="5">
        <v>0.96999786889965156</v>
      </c>
      <c r="G544" s="13"/>
    </row>
    <row r="545" spans="1:7" x14ac:dyDescent="0.2">
      <c r="A545" s="5" t="s">
        <v>191</v>
      </c>
      <c r="B545" s="5" t="s">
        <v>192</v>
      </c>
      <c r="C545" s="6">
        <v>24.110679611650486</v>
      </c>
      <c r="D545" s="7">
        <v>12.941683337663093</v>
      </c>
      <c r="E545" s="5">
        <v>0.97514362473026006</v>
      </c>
      <c r="G545" s="13"/>
    </row>
    <row r="546" spans="1:7" x14ac:dyDescent="0.2">
      <c r="A546" s="5" t="s">
        <v>193</v>
      </c>
      <c r="B546" s="5" t="s">
        <v>194</v>
      </c>
      <c r="C546" s="6">
        <v>1.645631067961165</v>
      </c>
      <c r="D546" s="7">
        <v>13.222516507974913</v>
      </c>
      <c r="E546" s="5">
        <v>0.98846539477693796</v>
      </c>
    </row>
    <row r="547" spans="1:7" x14ac:dyDescent="0.2">
      <c r="A547" s="5" t="s">
        <v>195</v>
      </c>
      <c r="B547" s="5" t="s">
        <v>196</v>
      </c>
      <c r="C547" s="6">
        <v>4.2864077669902914</v>
      </c>
      <c r="D547" s="7">
        <v>13.332025669932399</v>
      </c>
      <c r="E547" s="5">
        <v>0.91733996789266714</v>
      </c>
      <c r="G547" s="13">
        <v>0</v>
      </c>
    </row>
    <row r="548" spans="1:7" x14ac:dyDescent="0.2">
      <c r="A548" s="5" t="s">
        <v>197</v>
      </c>
      <c r="B548" s="5" t="s">
        <v>198</v>
      </c>
      <c r="C548" s="6">
        <v>0</v>
      </c>
      <c r="D548" s="7">
        <v>13.586605820851705</v>
      </c>
      <c r="E548" s="5">
        <v>0.95829673515793612</v>
      </c>
      <c r="G548" s="13"/>
    </row>
    <row r="549" spans="1:7" x14ac:dyDescent="0.2">
      <c r="A549" s="5" t="s">
        <v>199</v>
      </c>
      <c r="B549" s="5" t="s">
        <v>200</v>
      </c>
      <c r="C549" s="6">
        <v>0</v>
      </c>
      <c r="D549" s="7">
        <v>13.586605820851705</v>
      </c>
      <c r="E549" s="5">
        <v>0.95829673515793612</v>
      </c>
      <c r="G549" s="13"/>
    </row>
    <row r="550" spans="1:7" x14ac:dyDescent="0.2">
      <c r="A550" s="5" t="s">
        <v>201</v>
      </c>
      <c r="B550" s="5" t="s">
        <v>202</v>
      </c>
      <c r="C550" s="6">
        <v>0</v>
      </c>
      <c r="D550" s="7">
        <v>13.586605820851705</v>
      </c>
      <c r="E550" s="5">
        <v>0.95829673515793612</v>
      </c>
    </row>
    <row r="551" spans="1:7" x14ac:dyDescent="0.2">
      <c r="A551" s="5" t="s">
        <v>203</v>
      </c>
      <c r="B551" s="5" t="s">
        <v>204</v>
      </c>
      <c r="C551" s="6">
        <v>9.217475728155339</v>
      </c>
      <c r="D551" s="7">
        <v>13.735154794103597</v>
      </c>
      <c r="E551" s="5">
        <v>0.96467787939951943</v>
      </c>
    </row>
    <row r="552" spans="1:7" x14ac:dyDescent="0.2">
      <c r="A552" s="5" t="s">
        <v>205</v>
      </c>
      <c r="B552" s="5" t="s">
        <v>206</v>
      </c>
      <c r="C552" s="6">
        <v>8.3009708737864081</v>
      </c>
      <c r="D552" s="7">
        <v>13.836351729972906</v>
      </c>
      <c r="E552" s="5">
        <v>0.9915908664188654</v>
      </c>
    </row>
    <row r="553" spans="1:7" x14ac:dyDescent="0.2">
      <c r="A553" s="5" t="s">
        <v>207</v>
      </c>
      <c r="B553" s="5" t="s">
        <v>208</v>
      </c>
      <c r="C553" s="6">
        <v>4.0990291262135923</v>
      </c>
      <c r="D553" s="7">
        <v>13.864944224569896</v>
      </c>
      <c r="E553" s="5">
        <v>0.98377604547652808</v>
      </c>
    </row>
    <row r="554" spans="1:7" x14ac:dyDescent="0.2">
      <c r="A554" s="5" t="s">
        <v>209</v>
      </c>
      <c r="B554" s="5" t="s">
        <v>210</v>
      </c>
      <c r="C554" s="6">
        <v>12.646601941747573</v>
      </c>
      <c r="D554" s="7">
        <v>14.200745621914946</v>
      </c>
      <c r="E554" s="5">
        <v>0.97530090100524958</v>
      </c>
    </row>
    <row r="555" spans="1:7" x14ac:dyDescent="0.2">
      <c r="A555" s="5" t="s">
        <v>211</v>
      </c>
      <c r="B555" s="5" t="s">
        <v>212</v>
      </c>
      <c r="C555" s="6">
        <v>3.6757281553398058</v>
      </c>
      <c r="D555" s="7">
        <v>14.442535251116412</v>
      </c>
      <c r="E555" s="5">
        <v>0.97489808784864218</v>
      </c>
    </row>
    <row r="556" spans="1:7" x14ac:dyDescent="0.2">
      <c r="A556" s="5" t="s">
        <v>213</v>
      </c>
      <c r="B556" s="5" t="s">
        <v>214</v>
      </c>
      <c r="C556" s="6">
        <v>15.665048543689322</v>
      </c>
      <c r="D556" s="7">
        <v>15.555846795579338</v>
      </c>
      <c r="E556" s="5">
        <v>0.91733996789266714</v>
      </c>
    </row>
    <row r="557" spans="1:7" x14ac:dyDescent="0.2">
      <c r="A557" s="5" t="s">
        <v>215</v>
      </c>
      <c r="B557" s="5" t="s">
        <v>216</v>
      </c>
      <c r="C557" s="6">
        <v>49.741747572815534</v>
      </c>
      <c r="D557" s="7">
        <v>15.731632406977614</v>
      </c>
      <c r="E557" s="5">
        <v>0.98654733332799294</v>
      </c>
    </row>
    <row r="558" spans="1:7" x14ac:dyDescent="0.2">
      <c r="A558" s="5" t="s">
        <v>219</v>
      </c>
      <c r="B558" s="5" t="s">
        <v>220</v>
      </c>
      <c r="C558" s="6">
        <v>0.34951456310679607</v>
      </c>
      <c r="D558" s="7">
        <v>16.536076807597567</v>
      </c>
      <c r="E558" s="5">
        <v>1.1483981491471402</v>
      </c>
    </row>
    <row r="559" spans="1:7" x14ac:dyDescent="0.2">
      <c r="A559" s="5" t="s">
        <v>217</v>
      </c>
      <c r="B559" s="5" t="s">
        <v>218</v>
      </c>
      <c r="C559" s="6">
        <v>16.310679611650485</v>
      </c>
      <c r="D559" s="7">
        <v>17.101136621629927</v>
      </c>
      <c r="E559" s="5">
        <v>0.95900058357857265</v>
      </c>
    </row>
    <row r="560" spans="1:7" x14ac:dyDescent="0.2">
      <c r="A560" s="5" t="s">
        <v>221</v>
      </c>
      <c r="B560" s="5" t="s">
        <v>222</v>
      </c>
      <c r="C560" s="6">
        <v>5.8533980582524272</v>
      </c>
      <c r="D560" s="7">
        <v>17.593866284492574</v>
      </c>
      <c r="E560" s="5">
        <v>0.93839521871051701</v>
      </c>
    </row>
    <row r="561" spans="1:7" x14ac:dyDescent="0.2">
      <c r="A561" s="5" t="s">
        <v>223</v>
      </c>
      <c r="B561" s="5" t="s">
        <v>224</v>
      </c>
      <c r="C561" s="6">
        <v>20.752427184466018</v>
      </c>
      <c r="D561" s="7">
        <v>17.974425447152353</v>
      </c>
      <c r="E561" s="5">
        <v>0.97861264337585518</v>
      </c>
    </row>
    <row r="562" spans="1:7" x14ac:dyDescent="0.2">
      <c r="A562" s="5" t="s">
        <v>225</v>
      </c>
      <c r="B562" s="5" t="s">
        <v>226</v>
      </c>
      <c r="C562" s="6">
        <v>2.79126213592233</v>
      </c>
      <c r="D562" s="7">
        <v>19.059008283070881</v>
      </c>
      <c r="E562" s="5">
        <v>0.99218173994901737</v>
      </c>
    </row>
    <row r="563" spans="1:7" x14ac:dyDescent="0.2">
      <c r="A563" s="5" t="s">
        <v>227</v>
      </c>
      <c r="B563" s="5" t="s">
        <v>228</v>
      </c>
      <c r="C563" s="6">
        <v>9.3718446601941743</v>
      </c>
      <c r="D563" s="7">
        <v>20.177906390061217</v>
      </c>
      <c r="E563" s="5">
        <v>0.91733996789266714</v>
      </c>
    </row>
    <row r="564" spans="1:7" x14ac:dyDescent="0.2">
      <c r="A564" s="5" t="s">
        <v>229</v>
      </c>
      <c r="B564" s="5" t="s">
        <v>230</v>
      </c>
      <c r="C564" s="6">
        <v>13.109708737864077</v>
      </c>
      <c r="D564" s="7">
        <v>20.59454887691448</v>
      </c>
      <c r="E564" s="5">
        <v>0.97550085316605029</v>
      </c>
    </row>
    <row r="565" spans="1:7" x14ac:dyDescent="0.2">
      <c r="A565" s="5" t="s">
        <v>231</v>
      </c>
      <c r="B565" s="5" t="s">
        <v>232</v>
      </c>
      <c r="C565" s="6">
        <v>0</v>
      </c>
      <c r="D565" s="7">
        <v>26.083416024428296</v>
      </c>
      <c r="E565" s="5">
        <v>1.277823424998664</v>
      </c>
    </row>
    <row r="566" spans="1:7" x14ac:dyDescent="0.2">
      <c r="A566" s="5" t="s">
        <v>233</v>
      </c>
      <c r="B566" s="5" t="s">
        <v>234</v>
      </c>
      <c r="C566" s="6">
        <v>3.470873786407767</v>
      </c>
      <c r="D566" s="7">
        <v>29.784178435135875</v>
      </c>
      <c r="E566" s="5">
        <v>0.98609401175735389</v>
      </c>
    </row>
    <row r="567" spans="1:7" x14ac:dyDescent="0.2">
      <c r="A567" s="5" t="s">
        <v>235</v>
      </c>
      <c r="B567" s="5" t="s">
        <v>236</v>
      </c>
      <c r="C567" s="6">
        <v>24</v>
      </c>
      <c r="D567" s="7">
        <v>50.779106530536772</v>
      </c>
      <c r="E567" s="5">
        <v>0.96732698458293975</v>
      </c>
    </row>
    <row r="568" spans="1:7" x14ac:dyDescent="0.2">
      <c r="A568" s="5" t="s">
        <v>237</v>
      </c>
      <c r="B568" s="5" t="s">
        <v>238</v>
      </c>
      <c r="C568" s="6">
        <v>0.57378640776699019</v>
      </c>
      <c r="D568" s="7">
        <v>56.940182330110851</v>
      </c>
      <c r="E568" s="5">
        <v>1.1483981491471402</v>
      </c>
    </row>
    <row r="569" spans="1:7" x14ac:dyDescent="0.2">
      <c r="A569" s="5" t="s">
        <v>239</v>
      </c>
      <c r="B569" s="5" t="s">
        <v>240</v>
      </c>
      <c r="C569" s="6">
        <v>44.083495145631069</v>
      </c>
      <c r="D569" s="7">
        <v>59.420855017163682</v>
      </c>
      <c r="E569" s="5">
        <v>0.97861264337585518</v>
      </c>
    </row>
    <row r="570" spans="1:7" x14ac:dyDescent="0.2">
      <c r="A570" s="5" t="s">
        <v>241</v>
      </c>
      <c r="B570" s="5" t="s">
        <v>242</v>
      </c>
      <c r="C570" s="6">
        <v>120</v>
      </c>
      <c r="D570" s="7">
        <v>60.610321984637032</v>
      </c>
      <c r="E570" s="5">
        <v>0.96732698458293975</v>
      </c>
    </row>
    <row r="571" spans="1:7" x14ac:dyDescent="0.2">
      <c r="A571" s="5" t="s">
        <v>243</v>
      </c>
      <c r="B571" s="5" t="s">
        <v>244</v>
      </c>
      <c r="C571" s="6">
        <v>25</v>
      </c>
      <c r="D571" s="7">
        <v>62.688212948121944</v>
      </c>
      <c r="E571" s="5">
        <v>0.96732698458293975</v>
      </c>
    </row>
    <row r="572" spans="1:7" x14ac:dyDescent="0.2">
      <c r="A572" s="5" t="s">
        <v>245</v>
      </c>
      <c r="B572" s="5" t="s">
        <v>246</v>
      </c>
      <c r="C572" s="6">
        <v>278.23009708737862</v>
      </c>
      <c r="D572" s="7">
        <v>74.470936697222129</v>
      </c>
      <c r="E572" s="5">
        <v>0.97971105555761728</v>
      </c>
    </row>
    <row r="573" spans="1:7" s="85" customFormat="1" x14ac:dyDescent="0.2">
      <c r="A573" s="82" t="s">
        <v>247</v>
      </c>
      <c r="B573" s="82" t="s">
        <v>248</v>
      </c>
      <c r="C573" s="83">
        <v>134.54174757281552</v>
      </c>
      <c r="D573" s="84">
        <v>76.350631544605932</v>
      </c>
      <c r="E573" s="82">
        <v>0.98348891791589921</v>
      </c>
      <c r="G573" s="85" t="s">
        <v>351</v>
      </c>
    </row>
    <row r="574" spans="1:7" x14ac:dyDescent="0.2">
      <c r="A574" s="5" t="s">
        <v>249</v>
      </c>
      <c r="B574" s="5" t="s">
        <v>250</v>
      </c>
      <c r="C574" s="6">
        <v>38.739805825242719</v>
      </c>
      <c r="D574" s="7">
        <v>99.123610712148491</v>
      </c>
      <c r="E574" s="5">
        <v>1.1433199334223847</v>
      </c>
    </row>
    <row r="575" spans="1:7" x14ac:dyDescent="0.2">
      <c r="A575" s="5" t="s">
        <v>253</v>
      </c>
      <c r="B575" s="5" t="s">
        <v>254</v>
      </c>
      <c r="C575" s="6">
        <v>0</v>
      </c>
      <c r="D575" s="7">
        <v>102.40851548024864</v>
      </c>
      <c r="E575" s="5">
        <v>1.277823424998664</v>
      </c>
    </row>
    <row r="576" spans="1:7" x14ac:dyDescent="0.2">
      <c r="A576" s="5" t="s">
        <v>251</v>
      </c>
      <c r="B576" s="5" t="s">
        <v>252</v>
      </c>
      <c r="C576" s="6">
        <v>29.64271844660194</v>
      </c>
      <c r="D576" s="7">
        <v>111.17801966318316</v>
      </c>
      <c r="E576" s="5">
        <v>1.0534456392982914</v>
      </c>
    </row>
    <row r="577" spans="1:7" x14ac:dyDescent="0.2">
      <c r="A577" s="5" t="s">
        <v>255</v>
      </c>
      <c r="B577" s="5" t="s">
        <v>256</v>
      </c>
      <c r="C577" s="6">
        <v>13.657281553398057</v>
      </c>
      <c r="D577" s="7">
        <v>114.7377667067021</v>
      </c>
      <c r="E577" s="5">
        <v>1.0534456392982914</v>
      </c>
    </row>
    <row r="578" spans="1:7" x14ac:dyDescent="0.2">
      <c r="A578" s="5" t="s">
        <v>257</v>
      </c>
      <c r="B578" s="5" t="s">
        <v>258</v>
      </c>
      <c r="C578" s="6">
        <v>13.286504854368932</v>
      </c>
      <c r="D578" s="7">
        <v>123.2483867587347</v>
      </c>
      <c r="E578" s="5">
        <v>0.98021566997458587</v>
      </c>
    </row>
    <row r="579" spans="1:7" x14ac:dyDescent="0.2">
      <c r="A579" s="5" t="s">
        <v>259</v>
      </c>
      <c r="B579" s="5" t="s">
        <v>260</v>
      </c>
      <c r="C579" s="6">
        <v>135.79611650485438</v>
      </c>
      <c r="D579" s="7">
        <v>140.16562871971936</v>
      </c>
      <c r="E579" s="5">
        <v>0.98583369733467319</v>
      </c>
    </row>
    <row r="580" spans="1:7" x14ac:dyDescent="0.2">
      <c r="A580" s="5" t="s">
        <v>261</v>
      </c>
      <c r="B580" s="5" t="s">
        <v>262</v>
      </c>
      <c r="C580" s="6">
        <v>0</v>
      </c>
      <c r="D580" s="7">
        <v>143.13983822395957</v>
      </c>
      <c r="E580" s="5">
        <v>0.97932205135422512</v>
      </c>
    </row>
    <row r="581" spans="1:7" x14ac:dyDescent="0.2">
      <c r="A581" s="5" t="s">
        <v>263</v>
      </c>
      <c r="B581" s="5" t="s">
        <v>264</v>
      </c>
      <c r="C581" s="6">
        <v>122.86504854368931</v>
      </c>
      <c r="D581" s="7">
        <v>143.64333294773465</v>
      </c>
      <c r="E581" s="5">
        <v>0.98681920762432074</v>
      </c>
    </row>
    <row r="582" spans="1:7" x14ac:dyDescent="0.2">
      <c r="A582" s="5" t="s">
        <v>265</v>
      </c>
      <c r="B582" s="5" t="s">
        <v>266</v>
      </c>
      <c r="C582" s="6">
        <v>0</v>
      </c>
      <c r="D582" s="7">
        <v>154.32391912250321</v>
      </c>
      <c r="E582" s="5">
        <v>0.98293252829840072</v>
      </c>
    </row>
    <row r="583" spans="1:7" x14ac:dyDescent="0.2">
      <c r="A583" s="5" t="s">
        <v>267</v>
      </c>
      <c r="B583" s="5" t="s">
        <v>268</v>
      </c>
      <c r="C583" s="6">
        <v>0</v>
      </c>
      <c r="D583" s="7">
        <v>154.32391912250321</v>
      </c>
      <c r="E583" s="5">
        <v>0.98293252829840072</v>
      </c>
    </row>
    <row r="584" spans="1:7" x14ac:dyDescent="0.2">
      <c r="A584" s="5" t="s">
        <v>269</v>
      </c>
      <c r="B584" s="5" t="s">
        <v>270</v>
      </c>
      <c r="C584" s="6">
        <v>0</v>
      </c>
      <c r="D584" s="7">
        <v>160.74452395184682</v>
      </c>
      <c r="E584" s="5">
        <v>1.0269090102842255</v>
      </c>
      <c r="G584" s="13"/>
    </row>
    <row r="585" spans="1:7" x14ac:dyDescent="0.2">
      <c r="A585" s="5" t="s">
        <v>271</v>
      </c>
      <c r="B585" s="5" t="s">
        <v>272</v>
      </c>
      <c r="C585" s="6">
        <v>8.5435922330097078</v>
      </c>
      <c r="D585" s="7">
        <v>160.74452395184682</v>
      </c>
      <c r="E585" s="5">
        <v>1.0269090102842255</v>
      </c>
      <c r="G585" s="13"/>
    </row>
    <row r="586" spans="1:7" x14ac:dyDescent="0.2">
      <c r="A586" s="5" t="s">
        <v>273</v>
      </c>
      <c r="B586" s="5" t="s">
        <v>274</v>
      </c>
      <c r="C586" s="6">
        <v>0</v>
      </c>
      <c r="D586" s="7">
        <v>161.54303676241514</v>
      </c>
      <c r="E586" s="5">
        <v>1.0269090102842255</v>
      </c>
      <c r="G586" s="13"/>
    </row>
    <row r="587" spans="1:7" x14ac:dyDescent="0.2">
      <c r="A587" s="5" t="s">
        <v>275</v>
      </c>
      <c r="B587" s="5" t="s">
        <v>276</v>
      </c>
      <c r="C587" s="6">
        <v>22.854368932038835</v>
      </c>
      <c r="D587" s="7">
        <v>163.49735479019014</v>
      </c>
      <c r="E587" s="5">
        <v>1.0096187807553705</v>
      </c>
      <c r="G587" s="13"/>
    </row>
    <row r="588" spans="1:7" x14ac:dyDescent="0.2">
      <c r="A588" s="5" t="s">
        <v>277</v>
      </c>
      <c r="B588" s="5" t="s">
        <v>278</v>
      </c>
      <c r="C588" s="6">
        <v>0</v>
      </c>
      <c r="D588" s="7">
        <v>184.59363226501586</v>
      </c>
      <c r="E588" s="5">
        <v>0.98670792575611022</v>
      </c>
      <c r="G588" s="13"/>
    </row>
    <row r="589" spans="1:7" x14ac:dyDescent="0.2">
      <c r="A589" s="5" t="s">
        <v>279</v>
      </c>
      <c r="B589" s="5" t="s">
        <v>280</v>
      </c>
      <c r="C589" s="6">
        <v>17.501941747572815</v>
      </c>
      <c r="D589" s="7">
        <v>189.04292887035911</v>
      </c>
      <c r="E589" s="5">
        <v>1.0396580352115798</v>
      </c>
      <c r="G589" s="13"/>
    </row>
    <row r="590" spans="1:7" x14ac:dyDescent="0.2">
      <c r="A590" s="5" t="s">
        <v>281</v>
      </c>
      <c r="B590" s="5" t="s">
        <v>282</v>
      </c>
      <c r="C590" s="6">
        <v>55.884466019417474</v>
      </c>
      <c r="D590" s="7">
        <v>200.21201998462681</v>
      </c>
      <c r="E590" s="5">
        <v>0.98745320093758748</v>
      </c>
      <c r="G590" s="13"/>
    </row>
    <row r="591" spans="1:7" x14ac:dyDescent="0.2">
      <c r="A591" s="5" t="s">
        <v>283</v>
      </c>
      <c r="B591" s="5" t="s">
        <v>284</v>
      </c>
      <c r="C591" s="6">
        <v>0</v>
      </c>
      <c r="D591" s="7">
        <v>284.54750561836028</v>
      </c>
      <c r="E591" s="5">
        <v>0.98338588276116923</v>
      </c>
      <c r="G591" s="13"/>
    </row>
    <row r="592" spans="1:7" x14ac:dyDescent="0.2">
      <c r="A592" s="5" t="s">
        <v>285</v>
      </c>
      <c r="B592" s="5" t="s">
        <v>286</v>
      </c>
      <c r="C592" s="6">
        <v>42.376699029126215</v>
      </c>
      <c r="D592" s="7">
        <v>296.67821893068106</v>
      </c>
      <c r="E592" s="5">
        <v>0.9745912626890807</v>
      </c>
      <c r="G592" s="13"/>
    </row>
    <row r="593" spans="1:7" x14ac:dyDescent="0.2">
      <c r="A593" s="5" t="s">
        <v>287</v>
      </c>
      <c r="B593" s="5" t="s">
        <v>288</v>
      </c>
      <c r="C593" s="6">
        <v>11.969902912621359</v>
      </c>
      <c r="D593" s="7">
        <v>302.79885899378496</v>
      </c>
      <c r="E593" s="5">
        <v>0.97530090100524958</v>
      </c>
      <c r="G593" s="13"/>
    </row>
    <row r="594" spans="1:7" x14ac:dyDescent="0.2">
      <c r="A594" s="5" t="s">
        <v>289</v>
      </c>
      <c r="B594" s="5" t="s">
        <v>290</v>
      </c>
      <c r="C594" s="6">
        <v>33.11165048543689</v>
      </c>
      <c r="D594" s="7">
        <v>355.03346322575328</v>
      </c>
      <c r="E594" s="5">
        <v>0.98018929494180962</v>
      </c>
      <c r="G594" s="13"/>
    </row>
    <row r="595" spans="1:7" x14ac:dyDescent="0.2">
      <c r="A595" s="8"/>
      <c r="B595" s="8"/>
      <c r="C595" s="9"/>
      <c r="D595" s="10"/>
      <c r="E595" s="11">
        <v>141.65150513158721</v>
      </c>
      <c r="G595" s="13"/>
    </row>
    <row r="596" spans="1:7" x14ac:dyDescent="0.2">
      <c r="A596" s="8"/>
      <c r="B596" s="8"/>
      <c r="C596" s="9"/>
      <c r="D596" s="10"/>
      <c r="E596" s="8"/>
      <c r="G596" s="13"/>
    </row>
    <row r="597" spans="1:7" ht="23.25" x14ac:dyDescent="0.35">
      <c r="A597" s="148" t="s">
        <v>297</v>
      </c>
      <c r="B597" s="149"/>
      <c r="C597" s="149"/>
      <c r="D597" s="149"/>
      <c r="E597" s="149"/>
      <c r="F597" s="149"/>
      <c r="G597" s="13"/>
    </row>
    <row r="598" spans="1:7" ht="23.25" x14ac:dyDescent="0.35">
      <c r="A598" s="150">
        <v>44927</v>
      </c>
      <c r="B598" s="151"/>
      <c r="C598" s="151"/>
      <c r="D598" s="151"/>
      <c r="E598" s="151"/>
      <c r="F598" s="151"/>
      <c r="G598" s="13"/>
    </row>
    <row r="599" spans="1:7" ht="19.5" x14ac:dyDescent="0.25">
      <c r="A599" s="152"/>
      <c r="B599" s="153"/>
      <c r="C599" s="153"/>
      <c r="D599" s="153"/>
      <c r="E599" s="153"/>
      <c r="F599" s="153"/>
      <c r="G599" s="13"/>
    </row>
    <row r="600" spans="1:7" ht="15" x14ac:dyDescent="0.25">
      <c r="A600" s="17"/>
      <c r="B600" s="18"/>
      <c r="C600" s="18"/>
      <c r="D600" s="18"/>
      <c r="E600" s="16"/>
      <c r="F600" s="16"/>
      <c r="G600" s="13"/>
    </row>
    <row r="601" spans="1:7" ht="15" x14ac:dyDescent="0.25">
      <c r="A601" s="19"/>
      <c r="B601" s="20"/>
      <c r="C601" s="20"/>
      <c r="D601" s="20"/>
      <c r="E601" s="16"/>
      <c r="F601" s="16"/>
      <c r="G601" s="13"/>
    </row>
    <row r="602" spans="1:7" ht="15" x14ac:dyDescent="0.25">
      <c r="A602" s="19"/>
      <c r="B602" s="20"/>
      <c r="C602" s="20"/>
      <c r="D602" s="20"/>
      <c r="E602" s="16"/>
      <c r="F602" s="16"/>
      <c r="G602" s="13"/>
    </row>
    <row r="603" spans="1:7" ht="15.75" thickBot="1" x14ac:dyDescent="0.3">
      <c r="A603" s="21"/>
      <c r="B603" s="22"/>
      <c r="C603" s="22"/>
      <c r="D603" s="22"/>
      <c r="E603" s="16"/>
      <c r="F603" s="16"/>
      <c r="G603" s="13"/>
    </row>
    <row r="604" spans="1:7" ht="16.5" thickTop="1" thickBot="1" x14ac:dyDescent="0.25">
      <c r="A604" s="23" t="s">
        <v>298</v>
      </c>
      <c r="B604" s="23" t="s">
        <v>299</v>
      </c>
      <c r="C604" s="24" t="s">
        <v>300</v>
      </c>
      <c r="D604" s="25"/>
      <c r="E604" s="25"/>
      <c r="F604" s="26"/>
    </row>
    <row r="605" spans="1:7" ht="15.75" thickTop="1" x14ac:dyDescent="0.25">
      <c r="A605" s="27" t="s">
        <v>301</v>
      </c>
      <c r="B605" s="27" t="s">
        <v>302</v>
      </c>
      <c r="C605" s="27">
        <v>1.0003322356366224</v>
      </c>
      <c r="D605" s="16"/>
      <c r="E605" s="28"/>
      <c r="F605" s="16"/>
    </row>
    <row r="606" spans="1:7" ht="15" x14ac:dyDescent="0.25">
      <c r="A606" s="29" t="s">
        <v>303</v>
      </c>
      <c r="B606" s="29" t="s">
        <v>304</v>
      </c>
      <c r="C606" s="30">
        <v>0.96664799961182779</v>
      </c>
      <c r="D606" s="31"/>
      <c r="E606" s="32"/>
      <c r="F606" s="32"/>
    </row>
    <row r="607" spans="1:7" ht="15" x14ac:dyDescent="0.25">
      <c r="A607" s="29" t="s">
        <v>305</v>
      </c>
      <c r="B607" s="29" t="s">
        <v>306</v>
      </c>
      <c r="C607" s="30">
        <v>1.020746530861417</v>
      </c>
      <c r="D607" s="33"/>
      <c r="E607" s="33"/>
      <c r="F607" s="20"/>
    </row>
    <row r="608" spans="1:7" ht="15.75" thickBot="1" x14ac:dyDescent="0.3">
      <c r="A608" s="34" t="s">
        <v>307</v>
      </c>
      <c r="B608" s="34" t="s">
        <v>308</v>
      </c>
      <c r="C608" s="35">
        <v>1.0193895614737092</v>
      </c>
      <c r="D608" s="33"/>
      <c r="E608" s="33"/>
      <c r="F608" s="16"/>
    </row>
    <row r="609" spans="1:6" ht="15.75" thickTop="1" x14ac:dyDescent="0.25">
      <c r="A609" s="8"/>
      <c r="B609" s="8"/>
      <c r="C609" s="36"/>
      <c r="D609" s="33"/>
      <c r="E609" s="33"/>
      <c r="F609" s="16"/>
    </row>
    <row r="610" spans="1:6" ht="15.75" thickBot="1" x14ac:dyDescent="0.3">
      <c r="A610" s="16"/>
      <c r="B610" s="16"/>
      <c r="C610" s="37"/>
      <c r="D610" s="33"/>
      <c r="E610" s="33"/>
      <c r="F610" s="16"/>
    </row>
    <row r="611" spans="1:6" ht="16.5" thickTop="1" thickBot="1" x14ac:dyDescent="0.3">
      <c r="A611" s="23" t="s">
        <v>298</v>
      </c>
      <c r="B611" s="23" t="s">
        <v>299</v>
      </c>
      <c r="C611" s="24" t="s">
        <v>309</v>
      </c>
      <c r="D611" s="33"/>
      <c r="E611" s="38"/>
      <c r="F611" s="26"/>
    </row>
    <row r="612" spans="1:6" ht="15.75" thickTop="1" x14ac:dyDescent="0.25">
      <c r="A612" s="27" t="s">
        <v>301</v>
      </c>
      <c r="B612" s="27" t="s">
        <v>302</v>
      </c>
      <c r="C612" s="27">
        <v>0.99862219241653793</v>
      </c>
      <c r="D612" s="39"/>
      <c r="E612" s="40"/>
      <c r="F612" s="16"/>
    </row>
    <row r="613" spans="1:6" ht="15" x14ac:dyDescent="0.25">
      <c r="A613" s="29" t="s">
        <v>303</v>
      </c>
      <c r="B613" s="29" t="s">
        <v>304</v>
      </c>
      <c r="C613" s="30">
        <v>0.96762574696998749</v>
      </c>
      <c r="D613" s="31"/>
      <c r="E613" s="32"/>
      <c r="F613" s="32"/>
    </row>
    <row r="614" spans="1:6" ht="15" x14ac:dyDescent="0.25">
      <c r="A614" s="29" t="s">
        <v>305</v>
      </c>
      <c r="B614" s="29" t="s">
        <v>306</v>
      </c>
      <c r="C614" s="30">
        <v>1.0147593245186177</v>
      </c>
      <c r="D614" s="41"/>
      <c r="E614" s="33"/>
      <c r="F614" s="16"/>
    </row>
    <row r="615" spans="1:6" ht="15.75" thickBot="1" x14ac:dyDescent="0.3">
      <c r="A615" s="34" t="s">
        <v>307</v>
      </c>
      <c r="B615" s="34" t="s">
        <v>308</v>
      </c>
      <c r="C615" s="35">
        <v>1.0067090824735683</v>
      </c>
      <c r="D615" s="33"/>
      <c r="E615" s="33"/>
      <c r="F615" s="16"/>
    </row>
    <row r="616" spans="1:6" ht="15.75" thickTop="1" x14ac:dyDescent="0.25">
      <c r="A616" s="8"/>
      <c r="B616" s="8"/>
      <c r="C616" s="36"/>
      <c r="D616" s="33"/>
      <c r="E616" s="33"/>
      <c r="F616" s="16"/>
    </row>
    <row r="617" spans="1:6" ht="15.75" thickBot="1" x14ac:dyDescent="0.3">
      <c r="A617" s="16"/>
      <c r="B617" s="16"/>
      <c r="C617" s="42"/>
      <c r="D617" s="33"/>
      <c r="E617" s="33"/>
      <c r="F617" s="16"/>
    </row>
    <row r="618" spans="1:6" ht="16.5" thickTop="1" thickBot="1" x14ac:dyDescent="0.3">
      <c r="A618" s="23" t="s">
        <v>298</v>
      </c>
      <c r="B618" s="23" t="s">
        <v>299</v>
      </c>
      <c r="C618" s="24" t="s">
        <v>310</v>
      </c>
      <c r="D618" s="33"/>
      <c r="E618" s="38"/>
      <c r="F618" s="26"/>
    </row>
    <row r="619" spans="1:6" ht="15.75" thickTop="1" x14ac:dyDescent="0.25">
      <c r="A619" s="27" t="s">
        <v>301</v>
      </c>
      <c r="B619" s="27" t="s">
        <v>302</v>
      </c>
      <c r="C619" s="27">
        <v>0.99236112707601054</v>
      </c>
      <c r="D619" s="31"/>
      <c r="E619" s="32"/>
      <c r="F619" s="16"/>
    </row>
    <row r="620" spans="1:6" ht="15" x14ac:dyDescent="0.25">
      <c r="A620" s="29" t="s">
        <v>303</v>
      </c>
      <c r="B620" s="29" t="s">
        <v>304</v>
      </c>
      <c r="C620" s="30">
        <v>0.96732698458293975</v>
      </c>
      <c r="D620" s="31"/>
      <c r="E620" s="32"/>
      <c r="F620" s="16"/>
    </row>
    <row r="621" spans="1:6" ht="15" x14ac:dyDescent="0.25">
      <c r="A621" s="43" t="s">
        <v>305</v>
      </c>
      <c r="B621" s="43" t="s">
        <v>306</v>
      </c>
      <c r="C621" s="44">
        <v>1.000794569012855</v>
      </c>
      <c r="D621" s="16"/>
      <c r="E621" s="31"/>
      <c r="F621" s="16"/>
    </row>
    <row r="622" spans="1:6" ht="15.75" thickBot="1" x14ac:dyDescent="0.3">
      <c r="A622" s="34" t="s">
        <v>307</v>
      </c>
      <c r="B622" s="34" t="s">
        <v>308</v>
      </c>
      <c r="C622" s="35">
        <v>1.0132057932892042</v>
      </c>
      <c r="D622" s="16"/>
      <c r="E622" s="16"/>
      <c r="F622" s="16"/>
    </row>
    <row r="623" spans="1:6" ht="15.75" thickTop="1" x14ac:dyDescent="0.25">
      <c r="A623" s="16"/>
      <c r="B623" s="16"/>
      <c r="C623" s="16"/>
      <c r="D623" s="16"/>
      <c r="E623" s="16"/>
      <c r="F623" s="16"/>
    </row>
    <row r="627" spans="1:6" ht="23.25" x14ac:dyDescent="0.35">
      <c r="A627" s="148" t="s">
        <v>311</v>
      </c>
      <c r="B627" s="149"/>
      <c r="C627" s="149"/>
      <c r="D627" s="149"/>
      <c r="E627" s="149"/>
      <c r="F627" s="149"/>
    </row>
    <row r="628" spans="1:6" ht="15" thickBot="1" x14ac:dyDescent="0.25">
      <c r="A628" s="45"/>
      <c r="B628" s="46"/>
    </row>
    <row r="629" spans="1:6" ht="18.75" customHeight="1" thickBot="1" x14ac:dyDescent="0.25">
      <c r="A629" s="145" t="s">
        <v>312</v>
      </c>
      <c r="B629" s="146"/>
      <c r="C629" s="146"/>
      <c r="D629" s="146"/>
      <c r="E629" s="147"/>
    </row>
    <row r="630" spans="1:6" ht="34.5" customHeight="1" thickBot="1" x14ac:dyDescent="0.25">
      <c r="A630" s="47" t="s">
        <v>313</v>
      </c>
      <c r="B630" s="48" t="s">
        <v>314</v>
      </c>
      <c r="C630" s="49" t="s">
        <v>1</v>
      </c>
      <c r="D630" s="50" t="s">
        <v>295</v>
      </c>
      <c r="E630" s="51" t="s">
        <v>296</v>
      </c>
      <c r="F630" s="52"/>
    </row>
    <row r="631" spans="1:6" x14ac:dyDescent="0.2">
      <c r="A631" s="53" t="s">
        <v>315</v>
      </c>
      <c r="B631" s="54">
        <v>84.01</v>
      </c>
      <c r="C631" s="55">
        <v>84.828825250924297</v>
      </c>
      <c r="D631" s="56">
        <v>85.039220859079194</v>
      </c>
      <c r="E631" s="57">
        <v>85.420382954619043</v>
      </c>
      <c r="F631" s="58"/>
    </row>
    <row r="632" spans="1:6" x14ac:dyDescent="0.2">
      <c r="A632" s="59" t="s">
        <v>316</v>
      </c>
      <c r="B632" s="60">
        <v>80.180000000000007</v>
      </c>
      <c r="C632" s="61">
        <v>80.961495162708133</v>
      </c>
      <c r="D632" s="62">
        <v>81.162298874907393</v>
      </c>
      <c r="E632" s="63">
        <v>81.526083862651532</v>
      </c>
      <c r="F632" s="58"/>
    </row>
    <row r="633" spans="1:6" ht="15.75" customHeight="1" thickBot="1" x14ac:dyDescent="0.25">
      <c r="A633" s="64" t="s">
        <v>317</v>
      </c>
      <c r="B633" s="65">
        <v>75.09</v>
      </c>
      <c r="C633" s="66">
        <v>75.821884157741991</v>
      </c>
      <c r="D633" s="67">
        <v>76.009940415525023</v>
      </c>
      <c r="E633" s="68">
        <v>76.350631544605932</v>
      </c>
      <c r="F633" s="1" t="s">
        <v>318</v>
      </c>
    </row>
    <row r="634" spans="1:6" ht="15" thickBot="1" x14ac:dyDescent="0.25"/>
    <row r="635" spans="1:6" ht="18.75" thickBot="1" x14ac:dyDescent="0.25">
      <c r="A635" s="145" t="s">
        <v>277</v>
      </c>
      <c r="B635" s="146"/>
      <c r="C635" s="146"/>
      <c r="D635" s="146"/>
      <c r="E635" s="147"/>
    </row>
    <row r="636" spans="1:6" ht="24.75" thickBot="1" x14ac:dyDescent="0.25">
      <c r="A636" s="69" t="s">
        <v>313</v>
      </c>
      <c r="B636" s="70" t="s">
        <v>314</v>
      </c>
      <c r="C636" s="49" t="s">
        <v>1</v>
      </c>
      <c r="D636" s="50" t="s">
        <v>295</v>
      </c>
      <c r="E636" s="51" t="s">
        <v>296</v>
      </c>
    </row>
    <row r="637" spans="1:6" x14ac:dyDescent="0.2">
      <c r="A637" s="53" t="s">
        <v>319</v>
      </c>
      <c r="B637" s="54">
        <v>197.28</v>
      </c>
      <c r="C637" s="55">
        <v>198.04987082672355</v>
      </c>
      <c r="D637" s="56">
        <v>200.27503255172761</v>
      </c>
      <c r="E637" s="57">
        <v>199.93758522698107</v>
      </c>
    </row>
    <row r="638" spans="1:6" ht="15" thickBot="1" x14ac:dyDescent="0.25">
      <c r="A638" s="64" t="s">
        <v>320</v>
      </c>
      <c r="B638" s="65">
        <v>182.14</v>
      </c>
      <c r="C638" s="66">
        <v>182.85078807978215</v>
      </c>
      <c r="D638" s="67">
        <v>184.90518262860738</v>
      </c>
      <c r="E638" s="68">
        <v>184.59363226501586</v>
      </c>
      <c r="F638" s="1" t="s">
        <v>318</v>
      </c>
    </row>
    <row r="639" spans="1:6" ht="15" thickBot="1" x14ac:dyDescent="0.25"/>
    <row r="640" spans="1:6" ht="18.75" thickBot="1" x14ac:dyDescent="0.25">
      <c r="A640" s="145" t="s">
        <v>259</v>
      </c>
      <c r="B640" s="146"/>
      <c r="C640" s="146"/>
      <c r="D640" s="146"/>
      <c r="E640" s="147"/>
    </row>
    <row r="641" spans="1:6" ht="24.75" thickBot="1" x14ac:dyDescent="0.25">
      <c r="A641" s="69" t="s">
        <v>313</v>
      </c>
      <c r="B641" s="48" t="s">
        <v>314</v>
      </c>
      <c r="C641" s="49" t="s">
        <v>1</v>
      </c>
      <c r="D641" s="50" t="s">
        <v>295</v>
      </c>
      <c r="E641" s="51" t="s">
        <v>296</v>
      </c>
    </row>
    <row r="642" spans="1:6" x14ac:dyDescent="0.2">
      <c r="A642" s="53" t="s">
        <v>321</v>
      </c>
      <c r="B642" s="54">
        <v>165.59</v>
      </c>
      <c r="C642" s="55">
        <v>166.8810208850127</v>
      </c>
      <c r="D642" s="56">
        <v>167.31961371418404</v>
      </c>
      <c r="E642" s="57">
        <v>167.96950687290729</v>
      </c>
    </row>
    <row r="643" spans="1:6" x14ac:dyDescent="0.2">
      <c r="A643" s="59" t="s">
        <v>322</v>
      </c>
      <c r="B643" s="60">
        <v>150.49</v>
      </c>
      <c r="C643" s="61">
        <v>151.6632938763546</v>
      </c>
      <c r="D643" s="62">
        <v>152.06189182829613</v>
      </c>
      <c r="E643" s="63">
        <v>152.6525218268242</v>
      </c>
    </row>
    <row r="644" spans="1:6" ht="15" thickBot="1" x14ac:dyDescent="0.25">
      <c r="A644" s="64" t="s">
        <v>323</v>
      </c>
      <c r="B644" s="65">
        <v>138.18</v>
      </c>
      <c r="C644" s="66">
        <v>139.25731907658104</v>
      </c>
      <c r="D644" s="67">
        <v>139.62331193324445</v>
      </c>
      <c r="E644" s="68">
        <v>140.16562871971936</v>
      </c>
      <c r="F644" s="1" t="s">
        <v>318</v>
      </c>
    </row>
    <row r="645" spans="1:6" ht="15" thickBot="1" x14ac:dyDescent="0.25"/>
    <row r="646" spans="1:6" ht="18.75" thickBot="1" x14ac:dyDescent="0.25">
      <c r="A646" s="145" t="s">
        <v>281</v>
      </c>
      <c r="B646" s="146"/>
      <c r="C646" s="146"/>
      <c r="D646" s="146"/>
      <c r="E646" s="147"/>
    </row>
    <row r="647" spans="1:6" ht="24.75" thickBot="1" x14ac:dyDescent="0.25">
      <c r="A647" s="71" t="s">
        <v>313</v>
      </c>
      <c r="B647" s="48" t="s">
        <v>314</v>
      </c>
      <c r="C647" s="49" t="s">
        <v>1</v>
      </c>
      <c r="D647" s="50" t="s">
        <v>295</v>
      </c>
      <c r="E647" s="51" t="s">
        <v>296</v>
      </c>
    </row>
    <row r="648" spans="1:6" x14ac:dyDescent="0.2">
      <c r="A648" s="53" t="s">
        <v>324</v>
      </c>
      <c r="B648" s="54">
        <v>215.51</v>
      </c>
      <c r="C648" s="55">
        <v>217.70575897419303</v>
      </c>
      <c r="D648" s="56">
        <v>217.61326673766453</v>
      </c>
      <c r="E648" s="57">
        <v>218.24831778900824</v>
      </c>
    </row>
    <row r="649" spans="1:6" ht="15" thickBot="1" x14ac:dyDescent="0.25">
      <c r="A649" s="72" t="s">
        <v>325</v>
      </c>
      <c r="B649" s="65">
        <v>197.7</v>
      </c>
      <c r="C649" s="73">
        <v>199.71429886872053</v>
      </c>
      <c r="D649" s="74">
        <v>199.62945029945837</v>
      </c>
      <c r="E649" s="75">
        <v>200.21201998462681</v>
      </c>
      <c r="F649" s="1" t="s">
        <v>318</v>
      </c>
    </row>
  </sheetData>
  <mergeCells count="41">
    <mergeCell ref="H3:L9"/>
    <mergeCell ref="A640:E640"/>
    <mergeCell ref="A646:E646"/>
    <mergeCell ref="A597:F597"/>
    <mergeCell ref="A598:F598"/>
    <mergeCell ref="A599:F599"/>
    <mergeCell ref="A627:F627"/>
    <mergeCell ref="A629:E629"/>
    <mergeCell ref="A635:E635"/>
    <mergeCell ref="A448:E448"/>
    <mergeCell ref="A449:E449"/>
    <mergeCell ref="A450:E450"/>
    <mergeCell ref="A451:A452"/>
    <mergeCell ref="B451:B452"/>
    <mergeCell ref="C451:C452"/>
    <mergeCell ref="D451:D452"/>
    <mergeCell ref="E451:E452"/>
    <mergeCell ref="A299:E299"/>
    <mergeCell ref="A300:E300"/>
    <mergeCell ref="A301:E301"/>
    <mergeCell ref="A302:A303"/>
    <mergeCell ref="B302:B303"/>
    <mergeCell ref="C302:C303"/>
    <mergeCell ref="D302:D303"/>
    <mergeCell ref="E302:E303"/>
    <mergeCell ref="A150:E150"/>
    <mergeCell ref="A151:E151"/>
    <mergeCell ref="A152:E152"/>
    <mergeCell ref="A153:A154"/>
    <mergeCell ref="B153:B154"/>
    <mergeCell ref="C153:C154"/>
    <mergeCell ref="D153:D154"/>
    <mergeCell ref="E153:E154"/>
    <mergeCell ref="A2:F2"/>
    <mergeCell ref="A3:F3"/>
    <mergeCell ref="A4:A5"/>
    <mergeCell ref="B4:B5"/>
    <mergeCell ref="C4:C5"/>
    <mergeCell ref="D4:D5"/>
    <mergeCell ref="E4:E5"/>
    <mergeCell ref="F4:F5"/>
  </mergeCells>
  <conditionalFormatting sqref="F633">
    <cfRule type="containsText" dxfId="4" priority="3" operator="containsText" text="REVISAR CV A CARGAS PARCIALES">
      <formula>NOT(ISERROR(SEARCH("REVISAR CV A CARGAS PARCIALES",F633)))</formula>
    </cfRule>
  </conditionalFormatting>
  <conditionalFormatting sqref="F638">
    <cfRule type="containsText" dxfId="3" priority="2" operator="containsText" text="REVISAR CV A CARGAS PARCIALES">
      <formula>NOT(ISERROR(SEARCH("REVISAR CV A CARGAS PARCIALES",F638)))</formula>
    </cfRule>
  </conditionalFormatting>
  <conditionalFormatting sqref="F644">
    <cfRule type="containsText" dxfId="2" priority="4" operator="containsText" text="REVISAR CV A CARGAS PARCIALES">
      <formula>NOT(ISERROR(SEARCH("REVISAR CV A CARGAS PARCIALES",F644)))</formula>
    </cfRule>
  </conditionalFormatting>
  <conditionalFormatting sqref="F649">
    <cfRule type="containsText" dxfId="1" priority="1" operator="containsText" text="REVISAR CV A CARGAS PARCIALES">
      <formula>NOT(ISERROR(SEARCH("REVISAR CV A CARGAS PARCIALES",F649)))</formula>
    </cfRule>
  </conditionalFormatting>
  <conditionalFormatting sqref="G230:G234 G239:G240 G249:G250 G379:G383 G528:G532">
    <cfRule type="cellIs" dxfId="0" priority="5" stopIfTrue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669E-20FF-40E3-9528-DDB3D649B4D1}">
  <dimension ref="A1:V285"/>
  <sheetViews>
    <sheetView workbookViewId="0">
      <selection activeCell="G12" sqref="G12"/>
    </sheetView>
  </sheetViews>
  <sheetFormatPr defaultColWidth="8.85546875" defaultRowHeight="15" x14ac:dyDescent="0.25"/>
  <cols>
    <col min="1" max="1" width="13.85546875" bestFit="1" customWidth="1"/>
    <col min="2" max="2" width="7.42578125" customWidth="1"/>
    <col min="3" max="3" width="18" bestFit="1" customWidth="1"/>
    <col min="4" max="4" width="19.42578125" bestFit="1" customWidth="1"/>
    <col min="5" max="6" width="12" bestFit="1" customWidth="1"/>
    <col min="7" max="7" width="18.7109375" bestFit="1" customWidth="1"/>
    <col min="16" max="16" width="9.140625" customWidth="1"/>
  </cols>
  <sheetData>
    <row r="1" spans="1:22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334</v>
      </c>
    </row>
    <row r="2" spans="1:22" ht="15" customHeight="1" x14ac:dyDescent="0.25">
      <c r="A2" s="86">
        <v>44927</v>
      </c>
      <c r="B2" t="s">
        <v>247</v>
      </c>
      <c r="C2" t="s">
        <v>248</v>
      </c>
      <c r="D2">
        <v>134.54174757281552</v>
      </c>
      <c r="E2">
        <v>75.821884157741991</v>
      </c>
      <c r="F2">
        <v>0.9903473229942511</v>
      </c>
      <c r="G2" t="s">
        <v>335</v>
      </c>
      <c r="J2" s="154" t="s">
        <v>332</v>
      </c>
      <c r="K2" s="155"/>
      <c r="L2" s="155"/>
      <c r="M2" s="155"/>
      <c r="N2" s="155"/>
      <c r="O2" s="156"/>
      <c r="Q2" s="185" t="s">
        <v>352</v>
      </c>
      <c r="R2" s="186"/>
      <c r="S2" s="186"/>
      <c r="T2" s="186"/>
      <c r="U2" s="186"/>
      <c r="V2" s="187"/>
    </row>
    <row r="3" spans="1:22" x14ac:dyDescent="0.25">
      <c r="A3" s="86">
        <v>44927.041666666664</v>
      </c>
      <c r="B3" t="s">
        <v>247</v>
      </c>
      <c r="C3" t="s">
        <v>248</v>
      </c>
      <c r="D3">
        <v>134.54174757281552</v>
      </c>
      <c r="E3">
        <v>75.821884157741991</v>
      </c>
      <c r="F3">
        <v>0.9903473229942511</v>
      </c>
      <c r="G3" t="s">
        <v>335</v>
      </c>
      <c r="J3" s="157"/>
      <c r="K3" s="158"/>
      <c r="L3" s="158"/>
      <c r="M3" s="158"/>
      <c r="N3" s="158"/>
      <c r="O3" s="159"/>
      <c r="Q3" s="188"/>
      <c r="R3" s="189"/>
      <c r="S3" s="189"/>
      <c r="T3" s="189"/>
      <c r="U3" s="189"/>
      <c r="V3" s="190"/>
    </row>
    <row r="4" spans="1:22" x14ac:dyDescent="0.25">
      <c r="A4" s="86">
        <v>44927.08333321759</v>
      </c>
      <c r="B4" t="s">
        <v>247</v>
      </c>
      <c r="C4" t="s">
        <v>248</v>
      </c>
      <c r="D4">
        <v>134.54174757281552</v>
      </c>
      <c r="E4">
        <v>75.821884157741991</v>
      </c>
      <c r="F4">
        <v>0.9903473229942511</v>
      </c>
      <c r="G4" t="s">
        <v>335</v>
      </c>
      <c r="J4" s="157"/>
      <c r="K4" s="158"/>
      <c r="L4" s="158"/>
      <c r="M4" s="158"/>
      <c r="N4" s="158"/>
      <c r="O4" s="159"/>
      <c r="Q4" s="188"/>
      <c r="R4" s="189"/>
      <c r="S4" s="189"/>
      <c r="T4" s="189"/>
      <c r="U4" s="189"/>
      <c r="V4" s="190"/>
    </row>
    <row r="5" spans="1:22" x14ac:dyDescent="0.25">
      <c r="A5" s="86">
        <v>44927.124999826388</v>
      </c>
      <c r="B5" t="s">
        <v>247</v>
      </c>
      <c r="C5" t="s">
        <v>248</v>
      </c>
      <c r="D5">
        <v>134.54174757281552</v>
      </c>
      <c r="E5">
        <v>75.821884157741991</v>
      </c>
      <c r="F5">
        <v>0.9903473229942511</v>
      </c>
      <c r="G5" t="s">
        <v>335</v>
      </c>
      <c r="J5" s="157"/>
      <c r="K5" s="158"/>
      <c r="L5" s="158"/>
      <c r="M5" s="158"/>
      <c r="N5" s="158"/>
      <c r="O5" s="159"/>
      <c r="Q5" s="188"/>
      <c r="R5" s="189"/>
      <c r="S5" s="189"/>
      <c r="T5" s="189"/>
      <c r="U5" s="189"/>
      <c r="V5" s="190"/>
    </row>
    <row r="6" spans="1:22" x14ac:dyDescent="0.25">
      <c r="A6" s="86">
        <v>44927.166666435187</v>
      </c>
      <c r="B6" t="s">
        <v>247</v>
      </c>
      <c r="C6" t="s">
        <v>248</v>
      </c>
      <c r="D6">
        <v>134.54174757281552</v>
      </c>
      <c r="E6">
        <v>75.821884157741991</v>
      </c>
      <c r="F6">
        <v>0.9903473229942511</v>
      </c>
      <c r="G6" t="s">
        <v>335</v>
      </c>
      <c r="J6" s="157"/>
      <c r="K6" s="158"/>
      <c r="L6" s="158"/>
      <c r="M6" s="158"/>
      <c r="N6" s="158"/>
      <c r="O6" s="159"/>
      <c r="Q6" s="191"/>
      <c r="R6" s="192"/>
      <c r="S6" s="192"/>
      <c r="T6" s="192"/>
      <c r="U6" s="192"/>
      <c r="V6" s="193"/>
    </row>
    <row r="7" spans="1:22" x14ac:dyDescent="0.25">
      <c r="A7" s="86">
        <v>44927.208333043978</v>
      </c>
      <c r="B7" t="s">
        <v>247</v>
      </c>
      <c r="C7" t="s">
        <v>248</v>
      </c>
      <c r="D7">
        <v>134.54174757281552</v>
      </c>
      <c r="E7">
        <v>75.821884157741991</v>
      </c>
      <c r="F7">
        <v>0.9903473229942511</v>
      </c>
      <c r="G7" t="s">
        <v>335</v>
      </c>
      <c r="J7" s="160"/>
      <c r="K7" s="161"/>
      <c r="L7" s="161"/>
      <c r="M7" s="161"/>
      <c r="N7" s="161"/>
      <c r="O7" s="162"/>
    </row>
    <row r="8" spans="1:22" x14ac:dyDescent="0.25">
      <c r="A8" s="86">
        <v>44927.249999652777</v>
      </c>
      <c r="B8" t="s">
        <v>247</v>
      </c>
      <c r="C8" t="s">
        <v>248</v>
      </c>
      <c r="D8">
        <v>134.54174757281552</v>
      </c>
      <c r="E8">
        <v>76.009940415525023</v>
      </c>
      <c r="F8">
        <v>0.98789710384594487</v>
      </c>
      <c r="G8" t="s">
        <v>295</v>
      </c>
      <c r="J8" s="154" t="s">
        <v>336</v>
      </c>
      <c r="K8" s="155"/>
      <c r="L8" s="155"/>
      <c r="M8" s="155"/>
      <c r="N8" s="155"/>
      <c r="O8" s="156"/>
    </row>
    <row r="9" spans="1:22" x14ac:dyDescent="0.25">
      <c r="A9" s="86">
        <v>44927.291666261575</v>
      </c>
      <c r="B9" t="s">
        <v>247</v>
      </c>
      <c r="C9" t="s">
        <v>248</v>
      </c>
      <c r="D9">
        <v>134.54174757281552</v>
      </c>
      <c r="E9">
        <v>76.009940415525023</v>
      </c>
      <c r="F9">
        <v>0.98789710384594487</v>
      </c>
      <c r="G9" t="s">
        <v>295</v>
      </c>
      <c r="J9" s="157"/>
      <c r="K9" s="158"/>
      <c r="L9" s="158"/>
      <c r="M9" s="158"/>
      <c r="N9" s="158"/>
      <c r="O9" s="159"/>
    </row>
    <row r="10" spans="1:22" x14ac:dyDescent="0.25">
      <c r="A10" s="86">
        <v>44927.333332870374</v>
      </c>
      <c r="B10" t="s">
        <v>247</v>
      </c>
      <c r="C10" t="s">
        <v>248</v>
      </c>
      <c r="D10">
        <v>134.54174757281552</v>
      </c>
      <c r="E10">
        <v>76.009940415525023</v>
      </c>
      <c r="F10">
        <v>0.98789710384594487</v>
      </c>
      <c r="G10" t="s">
        <v>295</v>
      </c>
      <c r="J10" s="157"/>
      <c r="K10" s="158"/>
      <c r="L10" s="158"/>
      <c r="M10" s="158"/>
      <c r="N10" s="158"/>
      <c r="O10" s="159"/>
    </row>
    <row r="11" spans="1:22" x14ac:dyDescent="0.25">
      <c r="A11" s="86">
        <v>44927.374999479165</v>
      </c>
      <c r="B11" t="s">
        <v>247</v>
      </c>
      <c r="C11" t="s">
        <v>248</v>
      </c>
      <c r="D11">
        <v>134.54174757281552</v>
      </c>
      <c r="E11">
        <v>76.009940415525023</v>
      </c>
      <c r="F11">
        <v>0.98789710384594487</v>
      </c>
      <c r="G11" t="s">
        <v>295</v>
      </c>
      <c r="J11" s="157"/>
      <c r="K11" s="158"/>
      <c r="L11" s="158"/>
      <c r="M11" s="158"/>
      <c r="N11" s="158"/>
      <c r="O11" s="159"/>
    </row>
    <row r="12" spans="1:22" x14ac:dyDescent="0.25">
      <c r="A12" s="86">
        <v>44927.416666087964</v>
      </c>
      <c r="B12" t="s">
        <v>247</v>
      </c>
      <c r="C12" t="s">
        <v>248</v>
      </c>
      <c r="D12">
        <v>134.54174757281552</v>
      </c>
      <c r="E12">
        <v>76.009940415525023</v>
      </c>
      <c r="F12">
        <v>0.98789710384594487</v>
      </c>
      <c r="G12" t="s">
        <v>295</v>
      </c>
      <c r="J12" s="157"/>
      <c r="K12" s="158"/>
      <c r="L12" s="158"/>
      <c r="M12" s="158"/>
      <c r="N12" s="158"/>
      <c r="O12" s="159"/>
    </row>
    <row r="13" spans="1:22" x14ac:dyDescent="0.25">
      <c r="A13" s="86">
        <v>44927.458332696762</v>
      </c>
      <c r="B13" t="s">
        <v>247</v>
      </c>
      <c r="C13" t="s">
        <v>248</v>
      </c>
      <c r="D13">
        <v>134.54174757281552</v>
      </c>
      <c r="E13">
        <v>76.009940415525023</v>
      </c>
      <c r="F13">
        <v>0.98789710384594487</v>
      </c>
      <c r="G13" t="s">
        <v>295</v>
      </c>
      <c r="J13" s="157"/>
      <c r="K13" s="158"/>
      <c r="L13" s="158"/>
      <c r="M13" s="158"/>
      <c r="N13" s="158"/>
      <c r="O13" s="159"/>
    </row>
    <row r="14" spans="1:22" x14ac:dyDescent="0.25">
      <c r="A14" s="86">
        <v>44927.499999305554</v>
      </c>
      <c r="B14" t="s">
        <v>247</v>
      </c>
      <c r="C14" t="s">
        <v>248</v>
      </c>
      <c r="D14">
        <v>134.54174757281552</v>
      </c>
      <c r="E14">
        <v>76.009940415525023</v>
      </c>
      <c r="F14">
        <v>0.98789710384594487</v>
      </c>
      <c r="G14" t="s">
        <v>295</v>
      </c>
      <c r="J14" s="157"/>
      <c r="K14" s="158"/>
      <c r="L14" s="158"/>
      <c r="M14" s="158"/>
      <c r="N14" s="158"/>
      <c r="O14" s="159"/>
    </row>
    <row r="15" spans="1:22" x14ac:dyDescent="0.25">
      <c r="A15" s="86">
        <v>44927.541665914352</v>
      </c>
      <c r="B15" t="s">
        <v>247</v>
      </c>
      <c r="C15" t="s">
        <v>248</v>
      </c>
      <c r="D15">
        <v>134.54174757281552</v>
      </c>
      <c r="E15">
        <v>76.009940415525023</v>
      </c>
      <c r="F15">
        <v>0.98789710384594487</v>
      </c>
      <c r="G15" t="s">
        <v>295</v>
      </c>
      <c r="J15" s="157"/>
      <c r="K15" s="158"/>
      <c r="L15" s="158"/>
      <c r="M15" s="158"/>
      <c r="N15" s="158"/>
      <c r="O15" s="159"/>
    </row>
    <row r="16" spans="1:22" x14ac:dyDescent="0.25">
      <c r="A16" s="86">
        <v>44927.583332523151</v>
      </c>
      <c r="B16" t="s">
        <v>247</v>
      </c>
      <c r="C16" t="s">
        <v>248</v>
      </c>
      <c r="D16">
        <v>134.54174757281552</v>
      </c>
      <c r="E16">
        <v>76.009940415525023</v>
      </c>
      <c r="F16">
        <v>0.98789710384594487</v>
      </c>
      <c r="G16" t="s">
        <v>295</v>
      </c>
      <c r="J16" s="157"/>
      <c r="K16" s="158"/>
      <c r="L16" s="158"/>
      <c r="M16" s="158"/>
      <c r="N16" s="158"/>
      <c r="O16" s="159"/>
    </row>
    <row r="17" spans="1:15" x14ac:dyDescent="0.25">
      <c r="A17" s="86">
        <v>44927.624999131942</v>
      </c>
      <c r="B17" t="s">
        <v>247</v>
      </c>
      <c r="C17" t="s">
        <v>248</v>
      </c>
      <c r="D17">
        <v>134.54174757281552</v>
      </c>
      <c r="E17">
        <v>76.009940415525023</v>
      </c>
      <c r="F17">
        <v>0.98789710384594487</v>
      </c>
      <c r="G17" t="s">
        <v>295</v>
      </c>
      <c r="J17" s="157"/>
      <c r="K17" s="158"/>
      <c r="L17" s="158"/>
      <c r="M17" s="158"/>
      <c r="N17" s="158"/>
      <c r="O17" s="159"/>
    </row>
    <row r="18" spans="1:15" x14ac:dyDescent="0.25">
      <c r="A18" s="86">
        <v>44927.66666574074</v>
      </c>
      <c r="B18" t="s">
        <v>247</v>
      </c>
      <c r="C18" t="s">
        <v>248</v>
      </c>
      <c r="D18">
        <v>134.54174757281552</v>
      </c>
      <c r="E18">
        <v>76.009940415525023</v>
      </c>
      <c r="F18">
        <v>0.98789710384594487</v>
      </c>
      <c r="G18" t="s">
        <v>295</v>
      </c>
      <c r="J18" s="160"/>
      <c r="K18" s="161"/>
      <c r="L18" s="161"/>
      <c r="M18" s="161"/>
      <c r="N18" s="161"/>
      <c r="O18" s="162"/>
    </row>
    <row r="19" spans="1:15" x14ac:dyDescent="0.25">
      <c r="A19" s="86">
        <v>44927.708332349539</v>
      </c>
      <c r="B19" t="s">
        <v>247</v>
      </c>
      <c r="C19" t="s">
        <v>248</v>
      </c>
      <c r="D19">
        <v>134.54174757281552</v>
      </c>
      <c r="E19">
        <v>76.009940415525023</v>
      </c>
      <c r="F19">
        <v>0.98789710384594487</v>
      </c>
      <c r="G19" t="s">
        <v>337</v>
      </c>
      <c r="J19" s="154" t="s">
        <v>333</v>
      </c>
      <c r="K19" s="155"/>
      <c r="L19" s="155"/>
      <c r="M19" s="155"/>
      <c r="N19" s="155"/>
      <c r="O19" s="156"/>
    </row>
    <row r="20" spans="1:15" x14ac:dyDescent="0.25">
      <c r="A20" s="86">
        <v>44927.74999895833</v>
      </c>
      <c r="B20" t="s">
        <v>247</v>
      </c>
      <c r="C20" t="s">
        <v>248</v>
      </c>
      <c r="D20">
        <v>134.54174757281552</v>
      </c>
      <c r="E20">
        <v>76.350631544605932</v>
      </c>
      <c r="F20">
        <v>0.98348891791589921</v>
      </c>
      <c r="G20" t="s">
        <v>337</v>
      </c>
      <c r="J20" s="157"/>
      <c r="K20" s="158"/>
      <c r="L20" s="158"/>
      <c r="M20" s="158"/>
      <c r="N20" s="158"/>
      <c r="O20" s="159"/>
    </row>
    <row r="21" spans="1:15" x14ac:dyDescent="0.25">
      <c r="A21" s="86">
        <v>44927.791665567129</v>
      </c>
      <c r="B21" t="s">
        <v>247</v>
      </c>
      <c r="C21" t="s">
        <v>248</v>
      </c>
      <c r="D21">
        <v>134.54174757281552</v>
      </c>
      <c r="E21">
        <v>76.350631544605932</v>
      </c>
      <c r="F21">
        <v>0.98348891791589921</v>
      </c>
      <c r="G21" t="s">
        <v>337</v>
      </c>
      <c r="J21" s="157"/>
      <c r="K21" s="158"/>
      <c r="L21" s="158"/>
      <c r="M21" s="158"/>
      <c r="N21" s="158"/>
      <c r="O21" s="159"/>
    </row>
    <row r="22" spans="1:15" x14ac:dyDescent="0.25">
      <c r="A22" s="86">
        <v>44927.833332175927</v>
      </c>
      <c r="B22" t="s">
        <v>247</v>
      </c>
      <c r="C22" t="s">
        <v>248</v>
      </c>
      <c r="D22">
        <v>134.54174757281552</v>
      </c>
      <c r="E22">
        <v>76.350631544605932</v>
      </c>
      <c r="F22">
        <v>0.98348891791589921</v>
      </c>
      <c r="G22" t="s">
        <v>337</v>
      </c>
      <c r="J22" s="157"/>
      <c r="K22" s="158"/>
      <c r="L22" s="158"/>
      <c r="M22" s="158"/>
      <c r="N22" s="158"/>
      <c r="O22" s="159"/>
    </row>
    <row r="23" spans="1:15" x14ac:dyDescent="0.25">
      <c r="A23" s="86">
        <v>44927.874998784719</v>
      </c>
      <c r="B23" t="s">
        <v>247</v>
      </c>
      <c r="C23" t="s">
        <v>248</v>
      </c>
      <c r="D23">
        <v>134.54174757281552</v>
      </c>
      <c r="E23">
        <v>76.350631544605932</v>
      </c>
      <c r="F23">
        <v>0.98348891791589921</v>
      </c>
      <c r="G23" t="s">
        <v>337</v>
      </c>
      <c r="J23" s="160"/>
      <c r="K23" s="161"/>
      <c r="L23" s="161"/>
      <c r="M23" s="161"/>
      <c r="N23" s="161"/>
      <c r="O23" s="162"/>
    </row>
    <row r="24" spans="1:15" x14ac:dyDescent="0.25">
      <c r="A24" s="86">
        <v>44927.916665393517</v>
      </c>
      <c r="B24" t="s">
        <v>247</v>
      </c>
      <c r="C24" t="s">
        <v>248</v>
      </c>
      <c r="D24">
        <v>134.54174757281552</v>
      </c>
      <c r="E24">
        <v>75.821884157741991</v>
      </c>
      <c r="F24">
        <v>0.9903473229942511</v>
      </c>
      <c r="G24" t="s">
        <v>335</v>
      </c>
      <c r="J24" s="154" t="s">
        <v>332</v>
      </c>
      <c r="K24" s="155"/>
      <c r="L24" s="155"/>
      <c r="M24" s="155"/>
      <c r="N24" s="155"/>
      <c r="O24" s="156"/>
    </row>
    <row r="25" spans="1:15" x14ac:dyDescent="0.25">
      <c r="A25" s="86">
        <v>44927.958332002316</v>
      </c>
      <c r="B25" t="s">
        <v>247</v>
      </c>
      <c r="C25" t="s">
        <v>248</v>
      </c>
      <c r="D25">
        <v>134.54174757281552</v>
      </c>
      <c r="E25">
        <v>75.821884157741991</v>
      </c>
      <c r="F25">
        <v>0.9903473229942511</v>
      </c>
      <c r="G25" t="s">
        <v>335</v>
      </c>
      <c r="J25" s="160"/>
      <c r="K25" s="161"/>
      <c r="L25" s="161"/>
      <c r="M25" s="161"/>
      <c r="N25" s="161"/>
      <c r="O25" s="162"/>
    </row>
    <row r="26" spans="1:15" x14ac:dyDescent="0.25">
      <c r="A26" s="76"/>
    </row>
    <row r="27" spans="1:15" x14ac:dyDescent="0.25">
      <c r="A27" s="76"/>
    </row>
    <row r="28" spans="1:15" x14ac:dyDescent="0.25">
      <c r="A28" s="76"/>
    </row>
    <row r="29" spans="1:15" x14ac:dyDescent="0.25">
      <c r="A29" s="76"/>
    </row>
    <row r="30" spans="1:15" x14ac:dyDescent="0.25">
      <c r="A30" s="76"/>
    </row>
    <row r="31" spans="1:15" x14ac:dyDescent="0.25">
      <c r="A31" s="76"/>
    </row>
    <row r="32" spans="1:15" x14ac:dyDescent="0.25">
      <c r="A32" s="76"/>
    </row>
    <row r="33" spans="1:1" x14ac:dyDescent="0.25">
      <c r="A33" s="76"/>
    </row>
    <row r="34" spans="1:1" x14ac:dyDescent="0.25">
      <c r="A34" s="76"/>
    </row>
    <row r="35" spans="1:1" x14ac:dyDescent="0.25">
      <c r="A35" s="76"/>
    </row>
    <row r="36" spans="1:1" x14ac:dyDescent="0.25">
      <c r="A36" s="76"/>
    </row>
    <row r="37" spans="1:1" x14ac:dyDescent="0.25">
      <c r="A37" s="76"/>
    </row>
    <row r="38" spans="1:1" x14ac:dyDescent="0.25">
      <c r="A38" s="76"/>
    </row>
    <row r="39" spans="1:1" x14ac:dyDescent="0.25">
      <c r="A39" s="76"/>
    </row>
    <row r="40" spans="1:1" x14ac:dyDescent="0.25">
      <c r="A40" s="76"/>
    </row>
    <row r="41" spans="1:1" x14ac:dyDescent="0.25">
      <c r="A41" s="76"/>
    </row>
    <row r="42" spans="1:1" x14ac:dyDescent="0.25">
      <c r="A42" s="76"/>
    </row>
    <row r="43" spans="1:1" x14ac:dyDescent="0.25">
      <c r="A43" s="76"/>
    </row>
    <row r="44" spans="1:1" x14ac:dyDescent="0.25">
      <c r="A44" s="76"/>
    </row>
    <row r="45" spans="1:1" x14ac:dyDescent="0.25">
      <c r="A45" s="76"/>
    </row>
    <row r="46" spans="1:1" x14ac:dyDescent="0.25">
      <c r="A46" s="76"/>
    </row>
    <row r="47" spans="1:1" x14ac:dyDescent="0.25">
      <c r="A47" s="76"/>
    </row>
    <row r="48" spans="1:1" x14ac:dyDescent="0.25">
      <c r="A48" s="76"/>
    </row>
    <row r="49" spans="1:1" x14ac:dyDescent="0.25">
      <c r="A49" s="76"/>
    </row>
    <row r="50" spans="1:1" x14ac:dyDescent="0.25">
      <c r="A50" s="76"/>
    </row>
    <row r="51" spans="1:1" x14ac:dyDescent="0.25">
      <c r="A51" s="76"/>
    </row>
    <row r="52" spans="1:1" x14ac:dyDescent="0.25">
      <c r="A52" s="76"/>
    </row>
    <row r="53" spans="1:1" x14ac:dyDescent="0.25">
      <c r="A53" s="76"/>
    </row>
    <row r="54" spans="1:1" x14ac:dyDescent="0.25">
      <c r="A54" s="76"/>
    </row>
    <row r="55" spans="1:1" x14ac:dyDescent="0.25">
      <c r="A55" s="76"/>
    </row>
    <row r="56" spans="1:1" x14ac:dyDescent="0.25">
      <c r="A56" s="76"/>
    </row>
    <row r="57" spans="1:1" x14ac:dyDescent="0.25">
      <c r="A57" s="76"/>
    </row>
    <row r="58" spans="1:1" x14ac:dyDescent="0.25">
      <c r="A58" s="76"/>
    </row>
    <row r="59" spans="1:1" x14ac:dyDescent="0.25">
      <c r="A59" s="76"/>
    </row>
    <row r="60" spans="1:1" x14ac:dyDescent="0.25">
      <c r="A60" s="76"/>
    </row>
    <row r="61" spans="1:1" x14ac:dyDescent="0.25">
      <c r="A61" s="76"/>
    </row>
    <row r="62" spans="1:1" x14ac:dyDescent="0.25">
      <c r="A62" s="76"/>
    </row>
    <row r="63" spans="1:1" x14ac:dyDescent="0.25">
      <c r="A63" s="76"/>
    </row>
    <row r="64" spans="1:1" x14ac:dyDescent="0.25">
      <c r="A64" s="76"/>
    </row>
    <row r="65" spans="1:1" x14ac:dyDescent="0.25">
      <c r="A65" s="76"/>
    </row>
    <row r="66" spans="1:1" x14ac:dyDescent="0.25">
      <c r="A66" s="76"/>
    </row>
    <row r="67" spans="1:1" x14ac:dyDescent="0.25">
      <c r="A67" s="76"/>
    </row>
    <row r="68" spans="1:1" x14ac:dyDescent="0.25">
      <c r="A68" s="76"/>
    </row>
    <row r="69" spans="1:1" x14ac:dyDescent="0.25">
      <c r="A69" s="76"/>
    </row>
    <row r="70" spans="1:1" x14ac:dyDescent="0.25">
      <c r="A70" s="76"/>
    </row>
    <row r="71" spans="1:1" x14ac:dyDescent="0.25">
      <c r="A71" s="76"/>
    </row>
    <row r="72" spans="1:1" x14ac:dyDescent="0.25">
      <c r="A72" s="76"/>
    </row>
    <row r="73" spans="1:1" x14ac:dyDescent="0.25">
      <c r="A73" s="76"/>
    </row>
    <row r="74" spans="1:1" x14ac:dyDescent="0.25">
      <c r="A74" s="76"/>
    </row>
    <row r="75" spans="1:1" x14ac:dyDescent="0.25">
      <c r="A75" s="76"/>
    </row>
    <row r="76" spans="1:1" x14ac:dyDescent="0.25">
      <c r="A76" s="76"/>
    </row>
    <row r="77" spans="1:1" x14ac:dyDescent="0.25">
      <c r="A77" s="76"/>
    </row>
    <row r="78" spans="1:1" x14ac:dyDescent="0.25">
      <c r="A78" s="76"/>
    </row>
    <row r="79" spans="1:1" x14ac:dyDescent="0.25">
      <c r="A79" s="76"/>
    </row>
    <row r="80" spans="1:1" x14ac:dyDescent="0.25">
      <c r="A80" s="76"/>
    </row>
    <row r="81" spans="1:1" x14ac:dyDescent="0.25">
      <c r="A81" s="76"/>
    </row>
    <row r="82" spans="1:1" x14ac:dyDescent="0.25">
      <c r="A82" s="76"/>
    </row>
    <row r="83" spans="1:1" x14ac:dyDescent="0.25">
      <c r="A83" s="76"/>
    </row>
    <row r="84" spans="1:1" x14ac:dyDescent="0.25">
      <c r="A84" s="76"/>
    </row>
    <row r="85" spans="1:1" x14ac:dyDescent="0.25">
      <c r="A85" s="76"/>
    </row>
    <row r="86" spans="1:1" x14ac:dyDescent="0.25">
      <c r="A86" s="76"/>
    </row>
    <row r="87" spans="1:1" x14ac:dyDescent="0.25">
      <c r="A87" s="76"/>
    </row>
    <row r="88" spans="1:1" x14ac:dyDescent="0.25">
      <c r="A88" s="76"/>
    </row>
    <row r="89" spans="1:1" x14ac:dyDescent="0.25">
      <c r="A89" s="76"/>
    </row>
    <row r="90" spans="1:1" x14ac:dyDescent="0.25">
      <c r="A90" s="76"/>
    </row>
    <row r="91" spans="1:1" x14ac:dyDescent="0.25">
      <c r="A91" s="76"/>
    </row>
    <row r="92" spans="1:1" x14ac:dyDescent="0.25">
      <c r="A92" s="76"/>
    </row>
    <row r="93" spans="1:1" x14ac:dyDescent="0.25">
      <c r="A93" s="76"/>
    </row>
    <row r="94" spans="1:1" x14ac:dyDescent="0.25">
      <c r="A94" s="76"/>
    </row>
    <row r="95" spans="1:1" x14ac:dyDescent="0.25">
      <c r="A95" s="76"/>
    </row>
    <row r="96" spans="1:1" x14ac:dyDescent="0.25">
      <c r="A96" s="76"/>
    </row>
    <row r="97" spans="1:1" x14ac:dyDescent="0.25">
      <c r="A97" s="76"/>
    </row>
    <row r="98" spans="1:1" x14ac:dyDescent="0.25">
      <c r="A98" s="76"/>
    </row>
    <row r="99" spans="1:1" x14ac:dyDescent="0.25">
      <c r="A99" s="76"/>
    </row>
    <row r="100" spans="1:1" x14ac:dyDescent="0.25">
      <c r="A100" s="76"/>
    </row>
    <row r="101" spans="1:1" x14ac:dyDescent="0.25">
      <c r="A101" s="76"/>
    </row>
    <row r="102" spans="1:1" x14ac:dyDescent="0.25">
      <c r="A102" s="76"/>
    </row>
    <row r="103" spans="1:1" x14ac:dyDescent="0.25">
      <c r="A103" s="76"/>
    </row>
    <row r="104" spans="1:1" x14ac:dyDescent="0.25">
      <c r="A104" s="76"/>
    </row>
    <row r="105" spans="1:1" x14ac:dyDescent="0.25">
      <c r="A105" s="76"/>
    </row>
    <row r="106" spans="1:1" x14ac:dyDescent="0.25">
      <c r="A106" s="76"/>
    </row>
    <row r="107" spans="1:1" x14ac:dyDescent="0.25">
      <c r="A107" s="76"/>
    </row>
    <row r="108" spans="1:1" x14ac:dyDescent="0.25">
      <c r="A108" s="76"/>
    </row>
    <row r="109" spans="1:1" x14ac:dyDescent="0.25">
      <c r="A109" s="76"/>
    </row>
    <row r="110" spans="1:1" x14ac:dyDescent="0.25">
      <c r="A110" s="76"/>
    </row>
    <row r="111" spans="1:1" x14ac:dyDescent="0.25">
      <c r="A111" s="76"/>
    </row>
    <row r="112" spans="1:1" x14ac:dyDescent="0.25">
      <c r="A112" s="76"/>
    </row>
    <row r="113" spans="1:1" x14ac:dyDescent="0.25">
      <c r="A113" s="76"/>
    </row>
    <row r="114" spans="1:1" x14ac:dyDescent="0.25">
      <c r="A114" s="76"/>
    </row>
    <row r="115" spans="1:1" x14ac:dyDescent="0.25">
      <c r="A115" s="76"/>
    </row>
    <row r="116" spans="1:1" x14ac:dyDescent="0.25">
      <c r="A116" s="76"/>
    </row>
    <row r="117" spans="1:1" x14ac:dyDescent="0.25">
      <c r="A117" s="76"/>
    </row>
    <row r="118" spans="1:1" x14ac:dyDescent="0.25">
      <c r="A118" s="76"/>
    </row>
    <row r="119" spans="1:1" x14ac:dyDescent="0.25">
      <c r="A119" s="76"/>
    </row>
    <row r="120" spans="1:1" x14ac:dyDescent="0.25">
      <c r="A120" s="76"/>
    </row>
    <row r="121" spans="1:1" x14ac:dyDescent="0.25">
      <c r="A121" s="76"/>
    </row>
    <row r="122" spans="1:1" x14ac:dyDescent="0.25">
      <c r="A122" s="76"/>
    </row>
    <row r="123" spans="1:1" x14ac:dyDescent="0.25">
      <c r="A123" s="76"/>
    </row>
    <row r="124" spans="1:1" x14ac:dyDescent="0.25">
      <c r="A124" s="76"/>
    </row>
    <row r="125" spans="1:1" x14ac:dyDescent="0.25">
      <c r="A125" s="76"/>
    </row>
    <row r="126" spans="1:1" x14ac:dyDescent="0.25">
      <c r="A126" s="76"/>
    </row>
    <row r="127" spans="1:1" x14ac:dyDescent="0.25">
      <c r="A127" s="76"/>
    </row>
    <row r="128" spans="1:1" x14ac:dyDescent="0.25">
      <c r="A128" s="76"/>
    </row>
    <row r="129" spans="1:1" x14ac:dyDescent="0.25">
      <c r="A129" s="76"/>
    </row>
    <row r="130" spans="1:1" x14ac:dyDescent="0.25">
      <c r="A130" s="76"/>
    </row>
    <row r="131" spans="1:1" x14ac:dyDescent="0.25">
      <c r="A131" s="76"/>
    </row>
    <row r="132" spans="1:1" x14ac:dyDescent="0.25">
      <c r="A132" s="76"/>
    </row>
    <row r="133" spans="1:1" x14ac:dyDescent="0.25">
      <c r="A133" s="76"/>
    </row>
    <row r="134" spans="1:1" x14ac:dyDescent="0.25">
      <c r="A134" s="76"/>
    </row>
    <row r="135" spans="1:1" x14ac:dyDescent="0.25">
      <c r="A135" s="76"/>
    </row>
    <row r="136" spans="1:1" x14ac:dyDescent="0.25">
      <c r="A136" s="76"/>
    </row>
    <row r="137" spans="1:1" x14ac:dyDescent="0.25">
      <c r="A137" s="76"/>
    </row>
    <row r="138" spans="1:1" x14ac:dyDescent="0.25">
      <c r="A138" s="76"/>
    </row>
    <row r="139" spans="1:1" x14ac:dyDescent="0.25">
      <c r="A139" s="76"/>
    </row>
    <row r="140" spans="1:1" x14ac:dyDescent="0.25">
      <c r="A140" s="76"/>
    </row>
    <row r="141" spans="1:1" x14ac:dyDescent="0.25">
      <c r="A141" s="76"/>
    </row>
    <row r="142" spans="1:1" x14ac:dyDescent="0.25">
      <c r="A142" s="76"/>
    </row>
    <row r="143" spans="1:1" x14ac:dyDescent="0.25">
      <c r="A143" s="76"/>
    </row>
    <row r="144" spans="1:1" x14ac:dyDescent="0.25">
      <c r="A144" s="76"/>
    </row>
    <row r="145" spans="1:1" x14ac:dyDescent="0.25">
      <c r="A145" s="76"/>
    </row>
    <row r="146" spans="1:1" x14ac:dyDescent="0.25">
      <c r="A146" s="76"/>
    </row>
    <row r="147" spans="1:1" x14ac:dyDescent="0.25">
      <c r="A147" s="76"/>
    </row>
    <row r="148" spans="1:1" x14ac:dyDescent="0.25">
      <c r="A148" s="76"/>
    </row>
    <row r="149" spans="1:1" x14ac:dyDescent="0.25">
      <c r="A149" s="76"/>
    </row>
    <row r="150" spans="1:1" x14ac:dyDescent="0.25">
      <c r="A150" s="76"/>
    </row>
    <row r="151" spans="1:1" x14ac:dyDescent="0.25">
      <c r="A151" s="76"/>
    </row>
    <row r="152" spans="1:1" x14ac:dyDescent="0.25">
      <c r="A152" s="76"/>
    </row>
    <row r="153" spans="1:1" x14ac:dyDescent="0.25">
      <c r="A153" s="76"/>
    </row>
    <row r="154" spans="1:1" x14ac:dyDescent="0.25">
      <c r="A154" s="76"/>
    </row>
    <row r="155" spans="1:1" x14ac:dyDescent="0.25">
      <c r="A155" s="76"/>
    </row>
    <row r="156" spans="1:1" x14ac:dyDescent="0.25">
      <c r="A156" s="76"/>
    </row>
    <row r="157" spans="1:1" x14ac:dyDescent="0.25">
      <c r="A157" s="76"/>
    </row>
    <row r="158" spans="1:1" x14ac:dyDescent="0.25">
      <c r="A158" s="76"/>
    </row>
    <row r="159" spans="1:1" x14ac:dyDescent="0.25">
      <c r="A159" s="76"/>
    </row>
    <row r="160" spans="1:1" x14ac:dyDescent="0.25">
      <c r="A160" s="76"/>
    </row>
    <row r="161" spans="1:1" x14ac:dyDescent="0.25">
      <c r="A161" s="76"/>
    </row>
    <row r="162" spans="1:1" x14ac:dyDescent="0.25">
      <c r="A162" s="76"/>
    </row>
    <row r="163" spans="1:1" x14ac:dyDescent="0.25">
      <c r="A163" s="76"/>
    </row>
    <row r="164" spans="1:1" x14ac:dyDescent="0.25">
      <c r="A164" s="76"/>
    </row>
    <row r="165" spans="1:1" x14ac:dyDescent="0.25">
      <c r="A165" s="76"/>
    </row>
    <row r="166" spans="1:1" x14ac:dyDescent="0.25">
      <c r="A166" s="76"/>
    </row>
    <row r="167" spans="1:1" x14ac:dyDescent="0.25">
      <c r="A167" s="76"/>
    </row>
    <row r="168" spans="1:1" x14ac:dyDescent="0.25">
      <c r="A168" s="76"/>
    </row>
    <row r="169" spans="1:1" x14ac:dyDescent="0.25">
      <c r="A169" s="76"/>
    </row>
    <row r="170" spans="1:1" x14ac:dyDescent="0.25">
      <c r="A170" s="76"/>
    </row>
    <row r="171" spans="1:1" x14ac:dyDescent="0.25">
      <c r="A171" s="76"/>
    </row>
    <row r="172" spans="1:1" x14ac:dyDescent="0.25">
      <c r="A172" s="76"/>
    </row>
    <row r="173" spans="1:1" x14ac:dyDescent="0.25">
      <c r="A173" s="76"/>
    </row>
    <row r="174" spans="1:1" x14ac:dyDescent="0.25">
      <c r="A174" s="76"/>
    </row>
    <row r="175" spans="1:1" x14ac:dyDescent="0.25">
      <c r="A175" s="76"/>
    </row>
    <row r="176" spans="1:1" x14ac:dyDescent="0.25">
      <c r="A176" s="76"/>
    </row>
    <row r="177" spans="1:1" x14ac:dyDescent="0.25">
      <c r="A177" s="76"/>
    </row>
    <row r="178" spans="1:1" x14ac:dyDescent="0.25">
      <c r="A178" s="76"/>
    </row>
    <row r="179" spans="1:1" x14ac:dyDescent="0.25">
      <c r="A179" s="76"/>
    </row>
    <row r="180" spans="1:1" x14ac:dyDescent="0.25">
      <c r="A180" s="76"/>
    </row>
    <row r="181" spans="1:1" x14ac:dyDescent="0.25">
      <c r="A181" s="76"/>
    </row>
    <row r="182" spans="1:1" x14ac:dyDescent="0.25">
      <c r="A182" s="76"/>
    </row>
    <row r="183" spans="1:1" x14ac:dyDescent="0.25">
      <c r="A183" s="76"/>
    </row>
    <row r="184" spans="1:1" x14ac:dyDescent="0.25">
      <c r="A184" s="76"/>
    </row>
    <row r="185" spans="1:1" x14ac:dyDescent="0.25">
      <c r="A185" s="76"/>
    </row>
    <row r="186" spans="1:1" x14ac:dyDescent="0.25">
      <c r="A186" s="76"/>
    </row>
    <row r="187" spans="1:1" x14ac:dyDescent="0.25">
      <c r="A187" s="76"/>
    </row>
    <row r="188" spans="1:1" x14ac:dyDescent="0.25">
      <c r="A188" s="76"/>
    </row>
    <row r="189" spans="1:1" x14ac:dyDescent="0.25">
      <c r="A189" s="76"/>
    </row>
    <row r="190" spans="1:1" x14ac:dyDescent="0.25">
      <c r="A190" s="76"/>
    </row>
    <row r="191" spans="1:1" x14ac:dyDescent="0.25">
      <c r="A191" s="76"/>
    </row>
    <row r="192" spans="1:1" x14ac:dyDescent="0.25">
      <c r="A192" s="76"/>
    </row>
    <row r="193" spans="1:1" x14ac:dyDescent="0.25">
      <c r="A193" s="76"/>
    </row>
    <row r="194" spans="1:1" x14ac:dyDescent="0.25">
      <c r="A194" s="76"/>
    </row>
    <row r="195" spans="1:1" x14ac:dyDescent="0.25">
      <c r="A195" s="76"/>
    </row>
    <row r="196" spans="1:1" x14ac:dyDescent="0.25">
      <c r="A196" s="76"/>
    </row>
    <row r="197" spans="1:1" x14ac:dyDescent="0.25">
      <c r="A197" s="76"/>
    </row>
    <row r="198" spans="1:1" x14ac:dyDescent="0.25">
      <c r="A198" s="76"/>
    </row>
    <row r="199" spans="1:1" x14ac:dyDescent="0.25">
      <c r="A199" s="76"/>
    </row>
    <row r="200" spans="1:1" x14ac:dyDescent="0.25">
      <c r="A200" s="76"/>
    </row>
    <row r="201" spans="1:1" x14ac:dyDescent="0.25">
      <c r="A201" s="76"/>
    </row>
    <row r="202" spans="1:1" x14ac:dyDescent="0.25">
      <c r="A202" s="76"/>
    </row>
    <row r="203" spans="1:1" x14ac:dyDescent="0.25">
      <c r="A203" s="76"/>
    </row>
    <row r="204" spans="1:1" x14ac:dyDescent="0.25">
      <c r="A204" s="76"/>
    </row>
    <row r="205" spans="1:1" x14ac:dyDescent="0.25">
      <c r="A205" s="76"/>
    </row>
    <row r="206" spans="1:1" x14ac:dyDescent="0.25">
      <c r="A206" s="76"/>
    </row>
    <row r="207" spans="1:1" x14ac:dyDescent="0.25">
      <c r="A207" s="76"/>
    </row>
    <row r="208" spans="1:1" x14ac:dyDescent="0.25">
      <c r="A208" s="76"/>
    </row>
    <row r="209" spans="1:1" x14ac:dyDescent="0.25">
      <c r="A209" s="76"/>
    </row>
    <row r="210" spans="1:1" x14ac:dyDescent="0.25">
      <c r="A210" s="76"/>
    </row>
    <row r="211" spans="1:1" x14ac:dyDescent="0.25">
      <c r="A211" s="76"/>
    </row>
    <row r="212" spans="1:1" x14ac:dyDescent="0.25">
      <c r="A212" s="76"/>
    </row>
    <row r="213" spans="1:1" x14ac:dyDescent="0.25">
      <c r="A213" s="76"/>
    </row>
    <row r="214" spans="1:1" x14ac:dyDescent="0.25">
      <c r="A214" s="76"/>
    </row>
    <row r="215" spans="1:1" x14ac:dyDescent="0.25">
      <c r="A215" s="76"/>
    </row>
    <row r="216" spans="1:1" x14ac:dyDescent="0.25">
      <c r="A216" s="76"/>
    </row>
    <row r="217" spans="1:1" x14ac:dyDescent="0.25">
      <c r="A217" s="76"/>
    </row>
    <row r="218" spans="1:1" x14ac:dyDescent="0.25">
      <c r="A218" s="76"/>
    </row>
    <row r="219" spans="1:1" x14ac:dyDescent="0.25">
      <c r="A219" s="76"/>
    </row>
    <row r="220" spans="1:1" x14ac:dyDescent="0.25">
      <c r="A220" s="76"/>
    </row>
    <row r="221" spans="1:1" x14ac:dyDescent="0.25">
      <c r="A221" s="76"/>
    </row>
    <row r="222" spans="1:1" x14ac:dyDescent="0.25">
      <c r="A222" s="76"/>
    </row>
    <row r="223" spans="1:1" x14ac:dyDescent="0.25">
      <c r="A223" s="76"/>
    </row>
    <row r="224" spans="1:1" x14ac:dyDescent="0.25">
      <c r="A224" s="76"/>
    </row>
    <row r="225" spans="1:1" x14ac:dyDescent="0.25">
      <c r="A225" s="76"/>
    </row>
    <row r="226" spans="1:1" x14ac:dyDescent="0.25">
      <c r="A226" s="76"/>
    </row>
    <row r="227" spans="1:1" x14ac:dyDescent="0.25">
      <c r="A227" s="76"/>
    </row>
    <row r="228" spans="1:1" x14ac:dyDescent="0.25">
      <c r="A228" s="76"/>
    </row>
    <row r="229" spans="1:1" x14ac:dyDescent="0.25">
      <c r="A229" s="76"/>
    </row>
    <row r="230" spans="1:1" x14ac:dyDescent="0.25">
      <c r="A230" s="76"/>
    </row>
    <row r="231" spans="1:1" x14ac:dyDescent="0.25">
      <c r="A231" s="76"/>
    </row>
    <row r="232" spans="1:1" x14ac:dyDescent="0.25">
      <c r="A232" s="76"/>
    </row>
    <row r="233" spans="1:1" x14ac:dyDescent="0.25">
      <c r="A233" s="76"/>
    </row>
    <row r="234" spans="1:1" x14ac:dyDescent="0.25">
      <c r="A234" s="76"/>
    </row>
    <row r="235" spans="1:1" x14ac:dyDescent="0.25">
      <c r="A235" s="76"/>
    </row>
    <row r="236" spans="1:1" x14ac:dyDescent="0.25">
      <c r="A236" s="76"/>
    </row>
    <row r="237" spans="1:1" x14ac:dyDescent="0.25">
      <c r="A237" s="76"/>
    </row>
    <row r="238" spans="1:1" x14ac:dyDescent="0.25">
      <c r="A238" s="76"/>
    </row>
    <row r="239" spans="1:1" x14ac:dyDescent="0.25">
      <c r="A239" s="76"/>
    </row>
    <row r="240" spans="1:1" x14ac:dyDescent="0.25">
      <c r="A240" s="76"/>
    </row>
    <row r="241" spans="1:1" x14ac:dyDescent="0.25">
      <c r="A241" s="76"/>
    </row>
    <row r="242" spans="1:1" x14ac:dyDescent="0.25">
      <c r="A242" s="76"/>
    </row>
    <row r="243" spans="1:1" x14ac:dyDescent="0.25">
      <c r="A243" s="76"/>
    </row>
    <row r="244" spans="1:1" x14ac:dyDescent="0.25">
      <c r="A244" s="76"/>
    </row>
    <row r="245" spans="1:1" x14ac:dyDescent="0.25">
      <c r="A245" s="76"/>
    </row>
    <row r="246" spans="1:1" x14ac:dyDescent="0.25">
      <c r="A246" s="76"/>
    </row>
    <row r="247" spans="1:1" x14ac:dyDescent="0.25">
      <c r="A247" s="76"/>
    </row>
    <row r="248" spans="1:1" x14ac:dyDescent="0.25">
      <c r="A248" s="76"/>
    </row>
    <row r="249" spans="1:1" x14ac:dyDescent="0.25">
      <c r="A249" s="76"/>
    </row>
    <row r="250" spans="1:1" x14ac:dyDescent="0.25">
      <c r="A250" s="76"/>
    </row>
    <row r="251" spans="1:1" x14ac:dyDescent="0.25">
      <c r="A251" s="76"/>
    </row>
    <row r="252" spans="1:1" x14ac:dyDescent="0.25">
      <c r="A252" s="76"/>
    </row>
    <row r="253" spans="1:1" x14ac:dyDescent="0.25">
      <c r="A253" s="76"/>
    </row>
    <row r="254" spans="1:1" x14ac:dyDescent="0.25">
      <c r="A254" s="76"/>
    </row>
    <row r="255" spans="1:1" x14ac:dyDescent="0.25">
      <c r="A255" s="76"/>
    </row>
    <row r="256" spans="1:1" x14ac:dyDescent="0.25">
      <c r="A256" s="76"/>
    </row>
    <row r="257" spans="1:1" x14ac:dyDescent="0.25">
      <c r="A257" s="76"/>
    </row>
    <row r="258" spans="1:1" x14ac:dyDescent="0.25">
      <c r="A258" s="76"/>
    </row>
    <row r="259" spans="1:1" x14ac:dyDescent="0.25">
      <c r="A259" s="76"/>
    </row>
    <row r="260" spans="1:1" x14ac:dyDescent="0.25">
      <c r="A260" s="76"/>
    </row>
    <row r="261" spans="1:1" x14ac:dyDescent="0.25">
      <c r="A261" s="76"/>
    </row>
    <row r="262" spans="1:1" x14ac:dyDescent="0.25">
      <c r="A262" s="76"/>
    </row>
    <row r="263" spans="1:1" x14ac:dyDescent="0.25">
      <c r="A263" s="76"/>
    </row>
    <row r="264" spans="1:1" x14ac:dyDescent="0.25">
      <c r="A264" s="76"/>
    </row>
    <row r="265" spans="1:1" x14ac:dyDescent="0.25">
      <c r="A265" s="76"/>
    </row>
    <row r="266" spans="1:1" x14ac:dyDescent="0.25">
      <c r="A266" s="76"/>
    </row>
    <row r="267" spans="1:1" x14ac:dyDescent="0.25">
      <c r="A267" s="76"/>
    </row>
    <row r="268" spans="1:1" x14ac:dyDescent="0.25">
      <c r="A268" s="76"/>
    </row>
    <row r="269" spans="1:1" x14ac:dyDescent="0.25">
      <c r="A269" s="76"/>
    </row>
    <row r="270" spans="1:1" x14ac:dyDescent="0.25">
      <c r="A270" s="76"/>
    </row>
    <row r="271" spans="1:1" x14ac:dyDescent="0.25">
      <c r="A271" s="76"/>
    </row>
    <row r="272" spans="1:1" x14ac:dyDescent="0.25">
      <c r="A272" s="76"/>
    </row>
    <row r="273" spans="1:1" x14ac:dyDescent="0.25">
      <c r="A273" s="76"/>
    </row>
    <row r="274" spans="1:1" x14ac:dyDescent="0.25">
      <c r="A274" s="76"/>
    </row>
    <row r="275" spans="1:1" x14ac:dyDescent="0.25">
      <c r="A275" s="76"/>
    </row>
    <row r="276" spans="1:1" x14ac:dyDescent="0.25">
      <c r="A276" s="76"/>
    </row>
    <row r="277" spans="1:1" x14ac:dyDescent="0.25">
      <c r="A277" s="76"/>
    </row>
    <row r="278" spans="1:1" x14ac:dyDescent="0.25">
      <c r="A278" s="76"/>
    </row>
    <row r="279" spans="1:1" x14ac:dyDescent="0.25">
      <c r="A279" s="76"/>
    </row>
    <row r="280" spans="1:1" x14ac:dyDescent="0.25">
      <c r="A280" s="76"/>
    </row>
    <row r="281" spans="1:1" x14ac:dyDescent="0.25">
      <c r="A281" s="76"/>
    </row>
    <row r="282" spans="1:1" x14ac:dyDescent="0.25">
      <c r="A282" s="76"/>
    </row>
    <row r="283" spans="1:1" x14ac:dyDescent="0.25">
      <c r="A283" s="76"/>
    </row>
    <row r="284" spans="1:1" x14ac:dyDescent="0.25">
      <c r="A284" s="76"/>
    </row>
    <row r="285" spans="1:1" x14ac:dyDescent="0.25">
      <c r="A285" s="76"/>
    </row>
  </sheetData>
  <mergeCells count="5">
    <mergeCell ref="J2:O7"/>
    <mergeCell ref="J8:O18"/>
    <mergeCell ref="J19:O23"/>
    <mergeCell ref="J24:O25"/>
    <mergeCell ref="Q2:V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002F-FCFD-445F-A988-FA71A26F8D4C}">
  <dimension ref="A1:T26"/>
  <sheetViews>
    <sheetView tabSelected="1" workbookViewId="0">
      <selection activeCell="J26" sqref="J26"/>
    </sheetView>
  </sheetViews>
  <sheetFormatPr defaultColWidth="8.85546875" defaultRowHeight="15" x14ac:dyDescent="0.25"/>
  <cols>
    <col min="1" max="1" width="13.85546875" bestFit="1" customWidth="1"/>
    <col min="2" max="2" width="18.7109375" style="77" bestFit="1" customWidth="1"/>
    <col min="3" max="3" width="11.85546875" style="77" customWidth="1"/>
    <col min="4" max="4" width="15.28515625" customWidth="1"/>
    <col min="5" max="5" width="11.140625" bestFit="1" customWidth="1"/>
    <col min="6" max="6" width="11.42578125" style="77" customWidth="1"/>
    <col min="7" max="7" width="16.42578125" style="77" customWidth="1"/>
    <col min="8" max="8" width="15.42578125" style="77" bestFit="1" customWidth="1"/>
    <col min="9" max="9" width="13.42578125" style="77" customWidth="1"/>
    <col min="10" max="10" width="18" customWidth="1"/>
    <col min="13" max="14" width="16.28515625" bestFit="1" customWidth="1"/>
    <col min="20" max="20" width="17" customWidth="1"/>
  </cols>
  <sheetData>
    <row r="1" spans="1:20" x14ac:dyDescent="0.25">
      <c r="A1" t="s">
        <v>326</v>
      </c>
      <c r="B1" t="s">
        <v>334</v>
      </c>
      <c r="C1" s="77" t="s">
        <v>343</v>
      </c>
      <c r="D1" s="77" t="s">
        <v>344</v>
      </c>
      <c r="E1" t="s">
        <v>345</v>
      </c>
      <c r="F1" t="s">
        <v>346</v>
      </c>
      <c r="G1" s="77" t="s">
        <v>340</v>
      </c>
      <c r="H1" s="77" t="s">
        <v>341</v>
      </c>
      <c r="I1" s="77" t="s">
        <v>338</v>
      </c>
      <c r="J1" s="77" t="s">
        <v>339</v>
      </c>
    </row>
    <row r="2" spans="1:20" ht="15.75" x14ac:dyDescent="0.25">
      <c r="A2" s="86">
        <v>44927</v>
      </c>
      <c r="B2" t="s">
        <v>335</v>
      </c>
      <c r="C2" s="87">
        <v>75.821884157741991</v>
      </c>
      <c r="D2" s="87">
        <v>74.231420119999996</v>
      </c>
      <c r="E2">
        <v>65.5</v>
      </c>
      <c r="F2">
        <f>+IF(D2&gt;C2, 1, 0)</f>
        <v>0</v>
      </c>
      <c r="G2" s="87">
        <f>+D2*E2</f>
        <v>4862.1580178599997</v>
      </c>
      <c r="H2" s="87">
        <f>+E2*C2</f>
        <v>4966.3334123321001</v>
      </c>
      <c r="I2" s="88">
        <f>+(G2-H2)*F2</f>
        <v>0</v>
      </c>
      <c r="J2" s="88">
        <f>+(G2-H2)*(F2-1)</f>
        <v>104.17539447210038</v>
      </c>
      <c r="N2" s="167" t="s">
        <v>342</v>
      </c>
      <c r="O2" s="168"/>
      <c r="P2" s="169"/>
      <c r="Q2" s="78"/>
      <c r="R2" s="78"/>
      <c r="S2" s="78"/>
      <c r="T2" s="78"/>
    </row>
    <row r="3" spans="1:20" ht="15.75" x14ac:dyDescent="0.25">
      <c r="A3" s="86">
        <v>44927.041666666664</v>
      </c>
      <c r="B3" t="s">
        <v>335</v>
      </c>
      <c r="C3" s="87">
        <v>75.821884157741991</v>
      </c>
      <c r="D3" s="87">
        <v>74.231420119999996</v>
      </c>
      <c r="E3">
        <v>65.5</v>
      </c>
      <c r="F3">
        <f t="shared" ref="F3:F25" si="0">+IF(D3&gt;C3, 1, 0)</f>
        <v>0</v>
      </c>
      <c r="G3" s="87">
        <f t="shared" ref="G3:G25" si="1">+D3*E3</f>
        <v>4862.1580178599997</v>
      </c>
      <c r="H3" s="87">
        <f t="shared" ref="H3:H25" si="2">+E3*C3</f>
        <v>4966.3334123321001</v>
      </c>
      <c r="I3" s="88">
        <f t="shared" ref="I3:I25" si="3">+(G3-H3)*F3</f>
        <v>0</v>
      </c>
      <c r="J3" s="88">
        <f t="shared" ref="J3:J25" si="4">+(G3-H3)*(F3-1)</f>
        <v>104.17539447210038</v>
      </c>
      <c r="N3" s="78"/>
      <c r="O3" s="78"/>
      <c r="P3" s="78"/>
      <c r="Q3" s="78"/>
      <c r="R3" s="78"/>
      <c r="S3" s="78"/>
      <c r="T3" s="78"/>
    </row>
    <row r="4" spans="1:20" ht="15.75" x14ac:dyDescent="0.25">
      <c r="A4" s="86">
        <v>44927.08333321759</v>
      </c>
      <c r="B4" t="s">
        <v>335</v>
      </c>
      <c r="C4" s="87">
        <v>75.821884157741991</v>
      </c>
      <c r="D4" s="87">
        <v>59.075180439999997</v>
      </c>
      <c r="E4">
        <v>65.5</v>
      </c>
      <c r="F4">
        <f t="shared" si="0"/>
        <v>0</v>
      </c>
      <c r="G4" s="87">
        <f t="shared" si="1"/>
        <v>3869.4243188199998</v>
      </c>
      <c r="H4" s="87">
        <f t="shared" si="2"/>
        <v>4966.3334123321001</v>
      </c>
      <c r="I4" s="88">
        <f t="shared" si="3"/>
        <v>0</v>
      </c>
      <c r="J4" s="88">
        <f>+(G4-H4)*(F4-1)</f>
        <v>1096.9090935121003</v>
      </c>
      <c r="N4" s="79" t="s">
        <v>343</v>
      </c>
      <c r="O4" s="170" t="s">
        <v>355</v>
      </c>
      <c r="P4" s="170"/>
      <c r="Q4" s="170"/>
      <c r="R4" s="170"/>
      <c r="S4" s="170"/>
      <c r="T4" s="171"/>
    </row>
    <row r="5" spans="1:20" ht="15.75" x14ac:dyDescent="0.25">
      <c r="A5" s="86">
        <v>44927.124999826388</v>
      </c>
      <c r="B5" t="s">
        <v>335</v>
      </c>
      <c r="C5" s="87">
        <v>75.821884157741991</v>
      </c>
      <c r="D5" s="87">
        <v>59.075180439999997</v>
      </c>
      <c r="E5">
        <v>65.5</v>
      </c>
      <c r="F5">
        <f t="shared" si="0"/>
        <v>0</v>
      </c>
      <c r="G5" s="87">
        <f t="shared" si="1"/>
        <v>3869.4243188199998</v>
      </c>
      <c r="H5" s="87">
        <f t="shared" si="2"/>
        <v>4966.3334123321001</v>
      </c>
      <c r="I5" s="88">
        <f t="shared" si="3"/>
        <v>0</v>
      </c>
      <c r="J5" s="88">
        <f t="shared" si="4"/>
        <v>1096.9090935121003</v>
      </c>
      <c r="N5" s="80" t="s">
        <v>344</v>
      </c>
      <c r="O5" s="172" t="s">
        <v>356</v>
      </c>
      <c r="P5" s="172"/>
      <c r="Q5" s="172"/>
      <c r="R5" s="172"/>
      <c r="S5" s="172"/>
      <c r="T5" s="173"/>
    </row>
    <row r="6" spans="1:20" ht="15.75" x14ac:dyDescent="0.25">
      <c r="A6" s="86">
        <v>44927.166666435187</v>
      </c>
      <c r="B6" t="s">
        <v>335</v>
      </c>
      <c r="C6" s="87">
        <v>75.821884157741991</v>
      </c>
      <c r="D6" s="87">
        <v>80.961495162708104</v>
      </c>
      <c r="E6">
        <v>90.1</v>
      </c>
      <c r="F6">
        <f>+IF(D6&gt;C6, 1, 0)</f>
        <v>1</v>
      </c>
      <c r="G6" s="87">
        <f t="shared" si="1"/>
        <v>7294.63071416</v>
      </c>
      <c r="H6" s="87">
        <f t="shared" si="2"/>
        <v>6831.5517626125529</v>
      </c>
      <c r="I6" s="88">
        <f t="shared" si="3"/>
        <v>463.0789515474471</v>
      </c>
      <c r="J6" s="88">
        <f t="shared" si="4"/>
        <v>0</v>
      </c>
      <c r="N6" s="80" t="s">
        <v>345</v>
      </c>
      <c r="O6" s="174" t="s">
        <v>357</v>
      </c>
      <c r="P6" s="174"/>
      <c r="Q6" s="174"/>
      <c r="R6" s="174"/>
      <c r="S6" s="174"/>
      <c r="T6" s="175"/>
    </row>
    <row r="7" spans="1:20" ht="15.75" x14ac:dyDescent="0.25">
      <c r="A7" s="86">
        <v>44927.208333043978</v>
      </c>
      <c r="B7" t="s">
        <v>335</v>
      </c>
      <c r="C7" s="87">
        <v>75.821884157741991</v>
      </c>
      <c r="D7" s="87">
        <v>75.821884157742005</v>
      </c>
      <c r="E7">
        <v>100.1</v>
      </c>
      <c r="F7">
        <f t="shared" si="0"/>
        <v>0</v>
      </c>
      <c r="G7" s="87">
        <f t="shared" si="1"/>
        <v>7589.7706041899746</v>
      </c>
      <c r="H7" s="87">
        <f t="shared" si="2"/>
        <v>7589.7706041899728</v>
      </c>
      <c r="I7" s="88">
        <f t="shared" si="3"/>
        <v>0</v>
      </c>
      <c r="J7" s="88">
        <f t="shared" si="4"/>
        <v>-1.8189894035458565E-12</v>
      </c>
      <c r="N7" s="80" t="s">
        <v>346</v>
      </c>
      <c r="O7" s="172" t="s">
        <v>358</v>
      </c>
      <c r="P7" s="172"/>
      <c r="Q7" s="172"/>
      <c r="R7" s="172"/>
      <c r="S7" s="172"/>
      <c r="T7" s="173"/>
    </row>
    <row r="8" spans="1:20" ht="15.75" x14ac:dyDescent="0.25">
      <c r="A8" s="86">
        <v>44927.249999652777</v>
      </c>
      <c r="B8" t="s">
        <v>295</v>
      </c>
      <c r="C8" s="87">
        <v>76.009940415525023</v>
      </c>
      <c r="D8" s="87">
        <v>81.162298874907293</v>
      </c>
      <c r="E8">
        <v>83</v>
      </c>
      <c r="F8">
        <f t="shared" si="0"/>
        <v>1</v>
      </c>
      <c r="G8" s="87">
        <f t="shared" si="1"/>
        <v>6736.4708066173052</v>
      </c>
      <c r="H8" s="87">
        <f t="shared" si="2"/>
        <v>6308.8250544885768</v>
      </c>
      <c r="I8" s="88">
        <f t="shared" si="3"/>
        <v>427.64575212872842</v>
      </c>
      <c r="J8" s="88">
        <f t="shared" si="4"/>
        <v>0</v>
      </c>
      <c r="N8" s="80" t="s">
        <v>340</v>
      </c>
      <c r="O8" s="163" t="s">
        <v>349</v>
      </c>
      <c r="P8" s="163"/>
      <c r="Q8" s="163"/>
      <c r="R8" s="163"/>
      <c r="S8" s="163"/>
      <c r="T8" s="164"/>
    </row>
    <row r="9" spans="1:20" ht="15.75" x14ac:dyDescent="0.25">
      <c r="A9" s="86">
        <v>44927.291666261575</v>
      </c>
      <c r="B9" t="s">
        <v>295</v>
      </c>
      <c r="C9" s="87">
        <v>76.009940415525023</v>
      </c>
      <c r="D9" s="87">
        <v>81.162298874907293</v>
      </c>
      <c r="E9">
        <v>94</v>
      </c>
      <c r="F9">
        <f t="shared" si="0"/>
        <v>1</v>
      </c>
      <c r="G9" s="87">
        <f t="shared" si="1"/>
        <v>7629.2560942412856</v>
      </c>
      <c r="H9" s="87">
        <f t="shared" si="2"/>
        <v>7144.9343990593525</v>
      </c>
      <c r="I9" s="88">
        <f t="shared" si="3"/>
        <v>484.32169518193314</v>
      </c>
      <c r="J9" s="88">
        <f t="shared" si="4"/>
        <v>0</v>
      </c>
      <c r="N9" s="80" t="s">
        <v>341</v>
      </c>
      <c r="O9" s="163" t="s">
        <v>350</v>
      </c>
      <c r="P9" s="163"/>
      <c r="Q9" s="163"/>
      <c r="R9" s="163"/>
      <c r="S9" s="163"/>
      <c r="T9" s="164"/>
    </row>
    <row r="10" spans="1:20" ht="15.75" x14ac:dyDescent="0.25">
      <c r="A10" s="86">
        <v>44927.333332870374</v>
      </c>
      <c r="B10" t="s">
        <v>295</v>
      </c>
      <c r="C10" s="87">
        <v>76.009940415525023</v>
      </c>
      <c r="D10" s="87">
        <v>81.162298874907293</v>
      </c>
      <c r="E10">
        <v>90</v>
      </c>
      <c r="F10">
        <f t="shared" si="0"/>
        <v>1</v>
      </c>
      <c r="G10" s="87">
        <f t="shared" si="1"/>
        <v>7304.6068987416566</v>
      </c>
      <c r="H10" s="87">
        <f t="shared" si="2"/>
        <v>6840.8946373972522</v>
      </c>
      <c r="I10" s="88">
        <f t="shared" si="3"/>
        <v>463.7122613444044</v>
      </c>
      <c r="J10" s="88">
        <f t="shared" si="4"/>
        <v>0</v>
      </c>
      <c r="N10" s="80" t="s">
        <v>338</v>
      </c>
      <c r="O10" s="163" t="s">
        <v>347</v>
      </c>
      <c r="P10" s="163"/>
      <c r="Q10" s="163"/>
      <c r="R10" s="163"/>
      <c r="S10" s="163"/>
      <c r="T10" s="164"/>
    </row>
    <row r="11" spans="1:20" ht="15.75" x14ac:dyDescent="0.25">
      <c r="A11" s="86">
        <v>44927.374999479165</v>
      </c>
      <c r="B11" t="s">
        <v>295</v>
      </c>
      <c r="C11" s="87">
        <v>76.009940415525023</v>
      </c>
      <c r="D11" s="87">
        <v>81.162298874907293</v>
      </c>
      <c r="E11">
        <v>70.099999999999994</v>
      </c>
      <c r="F11">
        <f t="shared" si="0"/>
        <v>1</v>
      </c>
      <c r="G11" s="87">
        <f t="shared" si="1"/>
        <v>5689.4771511310009</v>
      </c>
      <c r="H11" s="87">
        <f t="shared" si="2"/>
        <v>5328.2968231283039</v>
      </c>
      <c r="I11" s="88">
        <f t="shared" si="3"/>
        <v>361.18032800269702</v>
      </c>
      <c r="J11" s="88">
        <f t="shared" si="4"/>
        <v>0</v>
      </c>
      <c r="N11" s="81" t="s">
        <v>339</v>
      </c>
      <c r="O11" s="165" t="s">
        <v>348</v>
      </c>
      <c r="P11" s="165"/>
      <c r="Q11" s="165"/>
      <c r="R11" s="165"/>
      <c r="S11" s="165"/>
      <c r="T11" s="166"/>
    </row>
    <row r="12" spans="1:20" x14ac:dyDescent="0.25">
      <c r="A12" s="86">
        <v>44927.416666087964</v>
      </c>
      <c r="B12" t="s">
        <v>295</v>
      </c>
      <c r="C12" s="87">
        <v>76.009940415525023</v>
      </c>
      <c r="D12" s="87">
        <v>81.162298874907293</v>
      </c>
      <c r="E12">
        <v>74.150000000000006</v>
      </c>
      <c r="F12">
        <f t="shared" si="0"/>
        <v>1</v>
      </c>
      <c r="G12" s="87">
        <f t="shared" si="1"/>
        <v>6018.1844615743767</v>
      </c>
      <c r="H12" s="87">
        <f t="shared" si="2"/>
        <v>5636.1370818111809</v>
      </c>
      <c r="I12" s="88">
        <f t="shared" si="3"/>
        <v>382.04737976319575</v>
      </c>
      <c r="J12" s="88">
        <f t="shared" si="4"/>
        <v>0</v>
      </c>
    </row>
    <row r="13" spans="1:20" x14ac:dyDescent="0.25">
      <c r="A13" s="86">
        <v>44927.458332696762</v>
      </c>
      <c r="B13" t="s">
        <v>295</v>
      </c>
      <c r="C13" s="87">
        <v>76.009940415525023</v>
      </c>
      <c r="D13" s="87">
        <v>81.162298874907293</v>
      </c>
      <c r="E13">
        <v>74.010000000000005</v>
      </c>
      <c r="F13">
        <f t="shared" si="0"/>
        <v>1</v>
      </c>
      <c r="G13" s="87">
        <f t="shared" si="1"/>
        <v>6006.8217397318895</v>
      </c>
      <c r="H13" s="87">
        <f t="shared" si="2"/>
        <v>5625.4956901530077</v>
      </c>
      <c r="I13" s="88">
        <f t="shared" si="3"/>
        <v>381.32604957888179</v>
      </c>
      <c r="J13" s="88">
        <f t="shared" si="4"/>
        <v>0</v>
      </c>
    </row>
    <row r="14" spans="1:20" x14ac:dyDescent="0.25">
      <c r="A14" s="86">
        <v>44927.499999305554</v>
      </c>
      <c r="B14" t="s">
        <v>295</v>
      </c>
      <c r="C14" s="87">
        <v>76.009940415525023</v>
      </c>
      <c r="D14" s="87">
        <v>76.009940415524994</v>
      </c>
      <c r="E14">
        <v>101.53</v>
      </c>
      <c r="F14">
        <f t="shared" si="0"/>
        <v>0</v>
      </c>
      <c r="G14" s="87">
        <f t="shared" si="1"/>
        <v>7717.2892503882531</v>
      </c>
      <c r="H14" s="87">
        <f t="shared" si="2"/>
        <v>7717.2892503882558</v>
      </c>
      <c r="I14" s="88">
        <f t="shared" si="3"/>
        <v>0</v>
      </c>
      <c r="J14" s="88">
        <f t="shared" si="4"/>
        <v>2.7284841053187847E-12</v>
      </c>
    </row>
    <row r="15" spans="1:20" x14ac:dyDescent="0.25">
      <c r="A15" s="86">
        <v>44927.541665914352</v>
      </c>
      <c r="B15" t="s">
        <v>295</v>
      </c>
      <c r="C15" s="87">
        <v>76.009940415525023</v>
      </c>
      <c r="D15" s="87">
        <v>76.009940415524994</v>
      </c>
      <c r="E15">
        <v>104.75</v>
      </c>
      <c r="F15">
        <f t="shared" si="0"/>
        <v>0</v>
      </c>
      <c r="G15" s="87">
        <f t="shared" si="1"/>
        <v>7962.0412585262429</v>
      </c>
      <c r="H15" s="87">
        <f t="shared" si="2"/>
        <v>7962.0412585262466</v>
      </c>
      <c r="I15" s="88">
        <f t="shared" si="3"/>
        <v>0</v>
      </c>
      <c r="J15" s="88">
        <f t="shared" si="4"/>
        <v>3.637978807091713E-12</v>
      </c>
    </row>
    <row r="16" spans="1:20" x14ac:dyDescent="0.25">
      <c r="A16" s="86">
        <v>44927.583332523151</v>
      </c>
      <c r="B16" t="s">
        <v>295</v>
      </c>
      <c r="C16" s="87">
        <v>76.009940415525023</v>
      </c>
      <c r="D16" s="87">
        <v>76.009940415524994</v>
      </c>
      <c r="E16">
        <v>104.96</v>
      </c>
      <c r="F16">
        <f t="shared" si="0"/>
        <v>0</v>
      </c>
      <c r="G16" s="87">
        <f t="shared" si="1"/>
        <v>7978.0033460135028</v>
      </c>
      <c r="H16" s="87">
        <f t="shared" si="2"/>
        <v>7978.0033460135055</v>
      </c>
      <c r="I16" s="88">
        <f t="shared" si="3"/>
        <v>0</v>
      </c>
      <c r="J16" s="88">
        <f t="shared" si="4"/>
        <v>2.7284841053187847E-12</v>
      </c>
    </row>
    <row r="17" spans="1:10" x14ac:dyDescent="0.25">
      <c r="A17" s="86">
        <v>44927.624999131942</v>
      </c>
      <c r="B17" t="s">
        <v>295</v>
      </c>
      <c r="C17" s="87">
        <v>76.009940415525023</v>
      </c>
      <c r="D17" s="87">
        <v>76.009940415524994</v>
      </c>
      <c r="E17">
        <v>104.89</v>
      </c>
      <c r="F17">
        <f t="shared" si="0"/>
        <v>0</v>
      </c>
      <c r="G17" s="87">
        <f t="shared" si="1"/>
        <v>7972.6826501844171</v>
      </c>
      <c r="H17" s="87">
        <f t="shared" si="2"/>
        <v>7972.6826501844198</v>
      </c>
      <c r="I17" s="88">
        <f t="shared" si="3"/>
        <v>0</v>
      </c>
      <c r="J17" s="88">
        <f t="shared" si="4"/>
        <v>2.7284841053187847E-12</v>
      </c>
    </row>
    <row r="18" spans="1:10" x14ac:dyDescent="0.25">
      <c r="A18" s="86">
        <v>44927.66666574074</v>
      </c>
      <c r="B18" t="s">
        <v>295</v>
      </c>
      <c r="C18" s="87">
        <v>76.009940415525023</v>
      </c>
      <c r="D18" s="87">
        <v>76.009940415524994</v>
      </c>
      <c r="E18">
        <v>104.19</v>
      </c>
      <c r="F18">
        <f t="shared" si="0"/>
        <v>0</v>
      </c>
      <c r="G18" s="87">
        <f t="shared" si="1"/>
        <v>7919.4756918935491</v>
      </c>
      <c r="H18" s="87">
        <f t="shared" si="2"/>
        <v>7919.4756918935518</v>
      </c>
      <c r="I18" s="88">
        <f t="shared" si="3"/>
        <v>0</v>
      </c>
      <c r="J18" s="88">
        <f t="shared" si="4"/>
        <v>2.7284841053187847E-12</v>
      </c>
    </row>
    <row r="19" spans="1:10" x14ac:dyDescent="0.25">
      <c r="A19" s="86">
        <v>44927.708332349539</v>
      </c>
      <c r="B19" t="s">
        <v>337</v>
      </c>
      <c r="C19" s="87">
        <v>76.009940415525023</v>
      </c>
      <c r="D19" s="87">
        <v>76.009940415524994</v>
      </c>
      <c r="E19">
        <v>104.12</v>
      </c>
      <c r="F19">
        <f t="shared" si="0"/>
        <v>0</v>
      </c>
      <c r="G19" s="87">
        <f t="shared" si="1"/>
        <v>7914.1549960644625</v>
      </c>
      <c r="H19" s="87">
        <f t="shared" si="2"/>
        <v>7914.1549960644661</v>
      </c>
      <c r="I19" s="88">
        <f t="shared" si="3"/>
        <v>0</v>
      </c>
      <c r="J19" s="88">
        <f t="shared" si="4"/>
        <v>3.637978807091713E-12</v>
      </c>
    </row>
    <row r="20" spans="1:10" x14ac:dyDescent="0.25">
      <c r="A20" s="86">
        <v>44927.74999895833</v>
      </c>
      <c r="B20" t="s">
        <v>337</v>
      </c>
      <c r="C20" s="87">
        <v>76.350631544605932</v>
      </c>
      <c r="D20" s="87">
        <v>81.526083862651504</v>
      </c>
      <c r="E20">
        <v>87.327500000000001</v>
      </c>
      <c r="F20">
        <f t="shared" si="0"/>
        <v>1</v>
      </c>
      <c r="G20" s="87">
        <f t="shared" si="1"/>
        <v>7119.4690885156997</v>
      </c>
      <c r="H20" s="87">
        <f t="shared" si="2"/>
        <v>6667.5097762115747</v>
      </c>
      <c r="I20" s="88">
        <f t="shared" si="3"/>
        <v>451.95931230412498</v>
      </c>
      <c r="J20" s="88">
        <f t="shared" si="4"/>
        <v>0</v>
      </c>
    </row>
    <row r="21" spans="1:10" x14ac:dyDescent="0.25">
      <c r="A21" s="86">
        <v>44927.791665567129</v>
      </c>
      <c r="B21" t="s">
        <v>337</v>
      </c>
      <c r="C21" s="87">
        <v>76.350631544605932</v>
      </c>
      <c r="D21" s="87">
        <v>81.526083862651504</v>
      </c>
      <c r="E21">
        <v>74.22</v>
      </c>
      <c r="F21">
        <f t="shared" si="0"/>
        <v>1</v>
      </c>
      <c r="G21" s="87">
        <f t="shared" si="1"/>
        <v>6050.8659442859944</v>
      </c>
      <c r="H21" s="87">
        <f t="shared" si="2"/>
        <v>5666.7438732406517</v>
      </c>
      <c r="I21" s="88">
        <f t="shared" si="3"/>
        <v>384.12207104534264</v>
      </c>
      <c r="J21" s="88">
        <f t="shared" si="4"/>
        <v>0</v>
      </c>
    </row>
    <row r="22" spans="1:10" x14ac:dyDescent="0.25">
      <c r="A22" s="86">
        <v>44927.833332175927</v>
      </c>
      <c r="B22" t="s">
        <v>337</v>
      </c>
      <c r="C22" s="87">
        <v>76.350631544605932</v>
      </c>
      <c r="D22" s="87">
        <v>81.526083862651504</v>
      </c>
      <c r="E22">
        <v>74.36</v>
      </c>
      <c r="F22">
        <f t="shared" si="0"/>
        <v>1</v>
      </c>
      <c r="G22" s="87">
        <f t="shared" si="1"/>
        <v>6062.2795960267658</v>
      </c>
      <c r="H22" s="87">
        <f t="shared" si="2"/>
        <v>5677.4329616568966</v>
      </c>
      <c r="I22" s="88">
        <f t="shared" si="3"/>
        <v>384.84663436986921</v>
      </c>
      <c r="J22" s="88">
        <f t="shared" si="4"/>
        <v>0</v>
      </c>
    </row>
    <row r="23" spans="1:10" x14ac:dyDescent="0.25">
      <c r="A23" s="86">
        <v>44927.874998784719</v>
      </c>
      <c r="B23" t="s">
        <v>337</v>
      </c>
      <c r="C23" s="87">
        <v>76.350631544605932</v>
      </c>
      <c r="D23" s="87">
        <v>81.526083862651504</v>
      </c>
      <c r="E23">
        <v>74.5</v>
      </c>
      <c r="F23">
        <f t="shared" si="0"/>
        <v>1</v>
      </c>
      <c r="G23" s="87">
        <f t="shared" si="1"/>
        <v>6073.6932477675373</v>
      </c>
      <c r="H23" s="87">
        <f t="shared" si="2"/>
        <v>5688.1220500731415</v>
      </c>
      <c r="I23" s="88">
        <f t="shared" si="3"/>
        <v>385.57119769439578</v>
      </c>
      <c r="J23" s="88">
        <f t="shared" si="4"/>
        <v>0</v>
      </c>
    </row>
    <row r="24" spans="1:10" x14ac:dyDescent="0.25">
      <c r="A24" s="86">
        <v>44927.916665393517</v>
      </c>
      <c r="B24" t="s">
        <v>335</v>
      </c>
      <c r="C24" s="87">
        <v>75.821884157741991</v>
      </c>
      <c r="D24" s="87">
        <v>59.075180439999997</v>
      </c>
      <c r="E24">
        <v>74.08</v>
      </c>
      <c r="F24">
        <f t="shared" si="0"/>
        <v>0</v>
      </c>
      <c r="G24" s="87">
        <f t="shared" si="1"/>
        <v>4376.2893669952</v>
      </c>
      <c r="H24" s="87">
        <f t="shared" si="2"/>
        <v>5616.8851784055269</v>
      </c>
      <c r="I24" s="88">
        <f t="shared" si="3"/>
        <v>0</v>
      </c>
      <c r="J24" s="88">
        <f t="shared" si="4"/>
        <v>1240.5958114103269</v>
      </c>
    </row>
    <row r="25" spans="1:10" x14ac:dyDescent="0.25">
      <c r="A25" s="86">
        <v>44927.958332002316</v>
      </c>
      <c r="B25" t="s">
        <v>335</v>
      </c>
      <c r="C25" s="87">
        <v>75.821884157741991</v>
      </c>
      <c r="D25" s="87">
        <v>74.231420119999996</v>
      </c>
      <c r="E25">
        <v>82.76</v>
      </c>
      <c r="F25">
        <f t="shared" si="0"/>
        <v>0</v>
      </c>
      <c r="G25" s="87">
        <f t="shared" si="1"/>
        <v>6143.3923291312003</v>
      </c>
      <c r="H25" s="87">
        <f t="shared" si="2"/>
        <v>6275.0191328947276</v>
      </c>
      <c r="I25" s="88">
        <f t="shared" si="3"/>
        <v>0</v>
      </c>
      <c r="J25" s="88">
        <f t="shared" si="4"/>
        <v>131.62680376352728</v>
      </c>
    </row>
    <row r="26" spans="1:10" x14ac:dyDescent="0.25">
      <c r="H26" s="88" t="s">
        <v>353</v>
      </c>
      <c r="I26" s="88">
        <f>+SUM(I2:I25)</f>
        <v>4569.8116329610202</v>
      </c>
      <c r="J26" s="88">
        <f>+SUM(J2:J25)</f>
        <v>3774.3915911422719</v>
      </c>
    </row>
  </sheetData>
  <mergeCells count="9">
    <mergeCell ref="O8:T8"/>
    <mergeCell ref="O9:T9"/>
    <mergeCell ref="O10:T10"/>
    <mergeCell ref="O11:T11"/>
    <mergeCell ref="N2:P2"/>
    <mergeCell ref="O4:T4"/>
    <mergeCell ref="O5:T5"/>
    <mergeCell ref="O6:T6"/>
    <mergeCell ref="O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LDM</vt:lpstr>
      <vt:lpstr>Como se espera (tarea 2)</vt:lpstr>
      <vt:lpstr>Cálculo para tarea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A. Juárez G.</dc:creator>
  <cp:lastModifiedBy>Ivan A. Juárez G.</cp:lastModifiedBy>
  <dcterms:created xsi:type="dcterms:W3CDTF">2023-10-13T05:38:31Z</dcterms:created>
  <dcterms:modified xsi:type="dcterms:W3CDTF">2024-01-16T18:15:33Z</dcterms:modified>
</cp:coreProperties>
</file>