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6FCA669C-0CF0-4C3A-B07A-4A6B067C65B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igital" sheetId="2" r:id="rId1"/>
    <sheet name="AD DA" sheetId="12" r:id="rId2"/>
    <sheet name="Analog" sheetId="6" r:id="rId3"/>
    <sheet name="介面" sheetId="7" r:id="rId4"/>
    <sheet name="Power" sheetId="8" r:id="rId5"/>
    <sheet name="Sensor" sheetId="16" r:id="rId6"/>
    <sheet name="FPGA" sheetId="14" r:id="rId7"/>
    <sheet name="MCU" sheetId="9" r:id="rId8"/>
    <sheet name="other" sheetId="13" r:id="rId9"/>
    <sheet name="sample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3" l="1"/>
  <c r="G2" i="13"/>
  <c r="A2" i="16"/>
</calcChain>
</file>

<file path=xl/sharedStrings.xml><?xml version="1.0" encoding="utf-8"?>
<sst xmlns="http://schemas.openxmlformats.org/spreadsheetml/2006/main" count="288" uniqueCount="134">
  <si>
    <t>LibRef</t>
    <phoneticPr fontId="2" type="noConversion"/>
  </si>
  <si>
    <t>料號</t>
    <phoneticPr fontId="3" type="noConversion"/>
  </si>
  <si>
    <t>廠牌</t>
    <phoneticPr fontId="3" type="noConversion"/>
  </si>
  <si>
    <t>庫存數量</t>
    <phoneticPr fontId="3" type="noConversion"/>
  </si>
  <si>
    <t>單捲數量</t>
    <phoneticPr fontId="3" type="noConversion"/>
  </si>
  <si>
    <t>庫存捲數</t>
    <phoneticPr fontId="3" type="noConversion"/>
  </si>
  <si>
    <t>單顆單價(NT)</t>
    <phoneticPr fontId="3" type="noConversion"/>
  </si>
  <si>
    <t>代替料號</t>
    <phoneticPr fontId="2" type="noConversion"/>
  </si>
  <si>
    <t>廠牌</t>
    <phoneticPr fontId="2" type="noConversion"/>
  </si>
  <si>
    <t>NUC240VE3AE</t>
    <phoneticPr fontId="2" type="noConversion"/>
  </si>
  <si>
    <t>NUC131SD2AE</t>
    <phoneticPr fontId="2" type="noConversion"/>
  </si>
  <si>
    <t>NUVOTON</t>
    <phoneticPr fontId="2" type="noConversion"/>
  </si>
  <si>
    <t>LD1117AG-18-AA3-AR</t>
    <phoneticPr fontId="2" type="noConversion"/>
  </si>
  <si>
    <t>LD1117AG-33-AA3-AR</t>
    <phoneticPr fontId="2" type="noConversion"/>
  </si>
  <si>
    <t>UTC</t>
    <phoneticPr fontId="2" type="noConversion"/>
  </si>
  <si>
    <t>UTC</t>
    <phoneticPr fontId="2" type="noConversion"/>
  </si>
  <si>
    <t>AME8800AEFTZ</t>
    <phoneticPr fontId="2" type="noConversion"/>
  </si>
  <si>
    <t>AME8800AEFTZ 3.3V</t>
    <phoneticPr fontId="2" type="noConversion"/>
  </si>
  <si>
    <t>AME</t>
    <phoneticPr fontId="2" type="noConversion"/>
  </si>
  <si>
    <t>MAX13485EESA</t>
    <phoneticPr fontId="2" type="noConversion"/>
  </si>
  <si>
    <t xml:space="preserve">Maxim </t>
    <phoneticPr fontId="2" type="noConversion"/>
  </si>
  <si>
    <t>SP3232EEN</t>
    <phoneticPr fontId="2" type="noConversion"/>
  </si>
  <si>
    <t>Exar</t>
    <phoneticPr fontId="2" type="noConversion"/>
  </si>
  <si>
    <t>TJA1051T/3</t>
    <phoneticPr fontId="2" type="noConversion"/>
  </si>
  <si>
    <t>NXP</t>
    <phoneticPr fontId="2" type="noConversion"/>
  </si>
  <si>
    <t>74LVC1G17GV</t>
    <phoneticPr fontId="2" type="noConversion"/>
  </si>
  <si>
    <t>NXP</t>
    <phoneticPr fontId="2" type="noConversion"/>
  </si>
  <si>
    <t>Analog Devices</t>
    <phoneticPr fontId="2" type="noConversion"/>
  </si>
  <si>
    <t>Analog Devices</t>
    <phoneticPr fontId="2" type="noConversion"/>
  </si>
  <si>
    <t>ADV7125KSTZ140</t>
    <phoneticPr fontId="2" type="noConversion"/>
  </si>
  <si>
    <t>ADV7180BCPZ</t>
    <phoneticPr fontId="2" type="noConversion"/>
  </si>
  <si>
    <t>AT24C64D</t>
    <phoneticPr fontId="2" type="noConversion"/>
  </si>
  <si>
    <t>ATMEL</t>
    <phoneticPr fontId="2" type="noConversion"/>
  </si>
  <si>
    <t>PCF8523T</t>
    <phoneticPr fontId="2" type="noConversion"/>
  </si>
  <si>
    <t>NXP</t>
    <phoneticPr fontId="2" type="noConversion"/>
  </si>
  <si>
    <t>IP101GR</t>
    <phoneticPr fontId="2" type="noConversion"/>
  </si>
  <si>
    <t>IC PLUS</t>
    <phoneticPr fontId="2" type="noConversion"/>
  </si>
  <si>
    <t>LETEX</t>
    <phoneticPr fontId="2" type="noConversion"/>
  </si>
  <si>
    <t>LA211-C</t>
    <phoneticPr fontId="2" type="noConversion"/>
  </si>
  <si>
    <t>M487KIDAE</t>
    <phoneticPr fontId="2" type="noConversion"/>
  </si>
  <si>
    <t>NUVOTON</t>
    <phoneticPr fontId="2" type="noConversion"/>
  </si>
  <si>
    <t>ST</t>
    <phoneticPr fontId="2" type="noConversion"/>
  </si>
  <si>
    <t>NUVOTON</t>
    <phoneticPr fontId="2" type="noConversion"/>
  </si>
  <si>
    <t>N76E003AT20</t>
    <phoneticPr fontId="2" type="noConversion"/>
  </si>
  <si>
    <t>RV1805-C3</t>
    <phoneticPr fontId="2" type="noConversion"/>
  </si>
  <si>
    <t>Microcrystal</t>
    <phoneticPr fontId="2" type="noConversion"/>
  </si>
  <si>
    <t>NXP</t>
    <phoneticPr fontId="2" type="noConversion"/>
  </si>
  <si>
    <t>MIMXRTRT1052DVL6A</t>
    <phoneticPr fontId="2" type="noConversion"/>
  </si>
  <si>
    <t>STM32F429VIT6</t>
    <phoneticPr fontId="2" type="noConversion"/>
  </si>
  <si>
    <t>24AA64T-I/OT</t>
    <phoneticPr fontId="2" type="noConversion"/>
  </si>
  <si>
    <t>Microchip</t>
    <phoneticPr fontId="2" type="noConversion"/>
  </si>
  <si>
    <t>AP63200WU-7</t>
    <phoneticPr fontId="2" type="noConversion"/>
  </si>
  <si>
    <t>DIODES</t>
    <phoneticPr fontId="2" type="noConversion"/>
  </si>
  <si>
    <t>ANALOG DEVICES</t>
    <phoneticPr fontId="2" type="noConversion"/>
  </si>
  <si>
    <t>KSZ8081RNBIA</t>
    <phoneticPr fontId="2" type="noConversion"/>
  </si>
  <si>
    <t>Micro Chip</t>
    <phoneticPr fontId="2" type="noConversion"/>
  </si>
  <si>
    <t>MCP4922</t>
    <phoneticPr fontId="2" type="noConversion"/>
  </si>
  <si>
    <t>ARROW</t>
    <phoneticPr fontId="2" type="noConversion"/>
  </si>
  <si>
    <t>LM293</t>
    <phoneticPr fontId="2" type="noConversion"/>
  </si>
  <si>
    <t>TI</t>
    <phoneticPr fontId="2" type="noConversion"/>
  </si>
  <si>
    <t>LM239</t>
    <phoneticPr fontId="2" type="noConversion"/>
  </si>
  <si>
    <t>s</t>
    <phoneticPr fontId="2" type="noConversion"/>
  </si>
  <si>
    <t>NCS20074DR2G</t>
    <phoneticPr fontId="2" type="noConversion"/>
  </si>
  <si>
    <t>ON Semiconductor</t>
  </si>
  <si>
    <t>FT230XQ</t>
    <phoneticPr fontId="2" type="noConversion"/>
  </si>
  <si>
    <t>FTDI</t>
  </si>
  <si>
    <t>ADE9000ACPZ</t>
    <phoneticPr fontId="2" type="noConversion"/>
  </si>
  <si>
    <t>ANAlog Devices</t>
    <phoneticPr fontId="2" type="noConversion"/>
  </si>
  <si>
    <t>ADP5071ACPZ</t>
    <phoneticPr fontId="2" type="noConversion"/>
  </si>
  <si>
    <t>ADP5024ACPZ</t>
    <phoneticPr fontId="2" type="noConversion"/>
  </si>
  <si>
    <t>10CL025YU256C8G</t>
    <phoneticPr fontId="2" type="noConversion"/>
  </si>
  <si>
    <t>MS320F28377SPTPT</t>
    <phoneticPr fontId="2" type="noConversion"/>
  </si>
  <si>
    <t>MS320F28377SPTPQ</t>
    <phoneticPr fontId="2" type="noConversion"/>
  </si>
  <si>
    <t>ADV7182ABCPZ</t>
    <phoneticPr fontId="2" type="noConversion"/>
  </si>
  <si>
    <t>ADP7105ACPZ-R7</t>
    <phoneticPr fontId="2" type="noConversion"/>
  </si>
  <si>
    <t>有53顆不知道去哪裡了？</t>
    <phoneticPr fontId="2" type="noConversion"/>
  </si>
  <si>
    <t>ADM3251EARWZ</t>
    <phoneticPr fontId="2" type="noConversion"/>
  </si>
  <si>
    <t>Analog Devices</t>
    <phoneticPr fontId="2" type="noConversion"/>
  </si>
  <si>
    <t>更新日期</t>
    <phoneticPr fontId="2" type="noConversion"/>
  </si>
  <si>
    <t>NUC131SD2AE</t>
    <phoneticPr fontId="2" type="noConversion"/>
  </si>
  <si>
    <t xml:space="preserve"> </t>
    <phoneticPr fontId="2" type="noConversion"/>
  </si>
  <si>
    <t>LM293DR2G</t>
    <phoneticPr fontId="2" type="noConversion"/>
  </si>
  <si>
    <t>LM239DR2G</t>
    <phoneticPr fontId="2" type="noConversion"/>
  </si>
  <si>
    <t>ADM2687EBRIZ-RL7</t>
    <phoneticPr fontId="2" type="noConversion"/>
  </si>
  <si>
    <t>M453LC3AE</t>
    <phoneticPr fontId="2" type="noConversion"/>
  </si>
  <si>
    <t>SKMW30G-05</t>
    <phoneticPr fontId="2" type="noConversion"/>
  </si>
  <si>
    <t>MINMAX</t>
    <phoneticPr fontId="2" type="noConversion"/>
  </si>
  <si>
    <t>BQ25713RSNR</t>
    <phoneticPr fontId="2" type="noConversion"/>
  </si>
  <si>
    <t>Texas Instruments</t>
    <phoneticPr fontId="2" type="noConversion"/>
  </si>
  <si>
    <t>ADS1119IPWR</t>
    <phoneticPr fontId="2" type="noConversion"/>
  </si>
  <si>
    <t>NANO102ZB</t>
    <phoneticPr fontId="2" type="noConversion"/>
  </si>
  <si>
    <t>NANO120SE3BN</t>
    <phoneticPr fontId="2" type="noConversion"/>
  </si>
  <si>
    <t>NANO120RE3DN</t>
    <phoneticPr fontId="2" type="noConversion"/>
  </si>
  <si>
    <t>NUC100VE3DN</t>
    <phoneticPr fontId="2" type="noConversion"/>
  </si>
  <si>
    <t>M453VG6AE</t>
    <phoneticPr fontId="2" type="noConversion"/>
  </si>
  <si>
    <t>NANO100LE3BN</t>
    <phoneticPr fontId="2" type="noConversion"/>
  </si>
  <si>
    <t>M487SIDAE</t>
    <phoneticPr fontId="2" type="noConversion"/>
  </si>
  <si>
    <t>LTC6813</t>
    <phoneticPr fontId="2" type="noConversion"/>
  </si>
  <si>
    <t>LTC6813ILWE-1#3ZZPBF</t>
  </si>
  <si>
    <t>LTC3300ILXE-1#PBF</t>
    <phoneticPr fontId="2" type="noConversion"/>
  </si>
  <si>
    <t>LTC3300</t>
    <phoneticPr fontId="2" type="noConversion"/>
  </si>
  <si>
    <t>LTC6820IMS#PBF</t>
    <phoneticPr fontId="2" type="noConversion"/>
  </si>
  <si>
    <t>LTC6820</t>
    <phoneticPr fontId="2" type="noConversion"/>
  </si>
  <si>
    <t>LTC3265</t>
    <phoneticPr fontId="2" type="noConversion"/>
  </si>
  <si>
    <t>LT8361</t>
    <phoneticPr fontId="2" type="noConversion"/>
  </si>
  <si>
    <t>ADM3055EBRIZ</t>
    <phoneticPr fontId="2" type="noConversion"/>
  </si>
  <si>
    <t>LTC7138EMSE#PBF</t>
    <phoneticPr fontId="2" type="noConversion"/>
  </si>
  <si>
    <t>LTC7138</t>
    <phoneticPr fontId="2" type="noConversion"/>
  </si>
  <si>
    <t>M451MSC3AE</t>
    <phoneticPr fontId="2" type="noConversion"/>
  </si>
  <si>
    <t>M052ZDN</t>
    <phoneticPr fontId="2" type="noConversion"/>
  </si>
  <si>
    <t>AD7193BCPZ-RL7</t>
    <phoneticPr fontId="2" type="noConversion"/>
  </si>
  <si>
    <t>AD7193BCPZ</t>
  </si>
  <si>
    <t>M481LIDAE</t>
  </si>
  <si>
    <t>ADV7280ABCPZ-M</t>
    <phoneticPr fontId="2" type="noConversion"/>
  </si>
  <si>
    <t>STM32F466VET6</t>
    <phoneticPr fontId="2" type="noConversion"/>
  </si>
  <si>
    <t>M482SIDAE</t>
    <phoneticPr fontId="2" type="noConversion"/>
  </si>
  <si>
    <t>MIC5219YM5</t>
    <phoneticPr fontId="2" type="noConversion"/>
  </si>
  <si>
    <t>MCP3426A0E/SN</t>
    <phoneticPr fontId="2" type="noConversion"/>
  </si>
  <si>
    <t>Microchip</t>
    <phoneticPr fontId="2" type="noConversion"/>
  </si>
  <si>
    <t>MJWI30-48S24</t>
  </si>
  <si>
    <t>MCWI02-24S05</t>
    <phoneticPr fontId="2" type="noConversion"/>
  </si>
  <si>
    <t>W25Q256JVEIQ</t>
  </si>
  <si>
    <t xml:space="preserve">Winbond Elec </t>
    <phoneticPr fontId="2" type="noConversion"/>
  </si>
  <si>
    <t>W9825G2JB-6</t>
    <phoneticPr fontId="2" type="noConversion"/>
  </si>
  <si>
    <t>ADV7180BCP32Z-RL</t>
    <phoneticPr fontId="2" type="noConversion"/>
  </si>
  <si>
    <t>Analog Devices</t>
  </si>
  <si>
    <t>ADBMS1818ASWZ</t>
    <phoneticPr fontId="2" type="noConversion"/>
  </si>
  <si>
    <t>BME280</t>
    <phoneticPr fontId="2" type="noConversion"/>
  </si>
  <si>
    <t>BOCSH</t>
    <phoneticPr fontId="2" type="noConversion"/>
  </si>
  <si>
    <t>LTC7138EMSE</t>
    <phoneticPr fontId="2" type="noConversion"/>
  </si>
  <si>
    <t>LTC6811-1</t>
    <phoneticPr fontId="2" type="noConversion"/>
  </si>
  <si>
    <t>LTC6811-2</t>
    <phoneticPr fontId="2" type="noConversion"/>
  </si>
  <si>
    <t>AP2125N-1.8TRG1</t>
    <phoneticPr fontId="2" type="noConversion"/>
  </si>
  <si>
    <t>M453LD3AE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</si>
</sst>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&quot;月&quot;d&quot;日&quot;"/>
    <numFmt numFmtId="178" formatCode="yyyy/mm/dd"/>
  </numFmts>
  <fonts count="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0" fontId="1" fillId="2" borderId="0" xfId="1" applyFill="1" applyBorder="1" applyAlignment="1">
      <alignment horizontal="center" vertical="center"/>
    </xf>
    <xf numFmtId="0" fontId="1" fillId="3" borderId="0" xfId="1" applyFill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5" borderId="0" xfId="1" applyFont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1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/>
    <xf numFmtId="14" fontId="0" fillId="0" borderId="0" xfId="0" applyNumberFormat="1"/>
    <xf numFmtId="178" fontId="1" fillId="2" borderId="0" xfId="1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zoomScale="144" workbookViewId="0">
      <selection activeCell="C2" sqref="C2:C7"/>
    </sheetView>
  </sheetViews>
  <sheetFormatPr defaultColWidth="9.140625" defaultRowHeight="15.75" x14ac:dyDescent="0.25"/>
  <cols>
    <col min="1" max="1" width="14.5703125" style="6" bestFit="1" customWidth="1"/>
    <col min="2" max="2" width="22.140625" style="6" customWidth="1"/>
    <col min="3" max="3" width="21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9"/>
      <c r="C2" s="6" t="s">
        <v>25</v>
      </c>
      <c r="D2" s="6" t="s">
        <v>26</v>
      </c>
      <c r="E2" s="8">
        <v>705</v>
      </c>
      <c r="H2" s="6">
        <v>0.94</v>
      </c>
    </row>
    <row r="3" spans="1:10" x14ac:dyDescent="0.25">
      <c r="A3" s="9"/>
      <c r="C3" s="6" t="s">
        <v>31</v>
      </c>
      <c r="D3" s="6" t="s">
        <v>32</v>
      </c>
      <c r="H3" s="6">
        <v>8.7200000000000006</v>
      </c>
    </row>
    <row r="4" spans="1:10" x14ac:dyDescent="0.25">
      <c r="A4" s="9"/>
      <c r="C4" s="6" t="s">
        <v>33</v>
      </c>
      <c r="D4" s="6" t="s">
        <v>34</v>
      </c>
      <c r="H4" s="6">
        <v>19.649999999999999</v>
      </c>
    </row>
    <row r="5" spans="1:10" x14ac:dyDescent="0.25">
      <c r="A5" s="9"/>
      <c r="C5" s="6" t="s">
        <v>44</v>
      </c>
      <c r="D5" s="6" t="s">
        <v>45</v>
      </c>
      <c r="H5" s="6">
        <v>90</v>
      </c>
    </row>
    <row r="6" spans="1:10" x14ac:dyDescent="0.25">
      <c r="A6" s="9">
        <v>44235</v>
      </c>
      <c r="B6" s="6" t="s">
        <v>49</v>
      </c>
      <c r="C6" s="6" t="s">
        <v>49</v>
      </c>
      <c r="D6" s="6" t="s">
        <v>50</v>
      </c>
      <c r="E6" s="8">
        <v>2940</v>
      </c>
    </row>
    <row r="7" spans="1:10" x14ac:dyDescent="0.25">
      <c r="A7" s="9"/>
    </row>
    <row r="8" spans="1:10" x14ac:dyDescent="0.25">
      <c r="A8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FDBE-9A0F-4E7A-811E-8F7F40016DEB}">
  <dimension ref="A1:J2"/>
  <sheetViews>
    <sheetView workbookViewId="0">
      <selection activeCell="D19" sqref="D19"/>
    </sheetView>
  </sheetViews>
  <sheetFormatPr defaultColWidth="9" defaultRowHeight="15.75" x14ac:dyDescent="0.25"/>
  <cols>
    <col min="1" max="1" width="11" bestFit="1" customWidth="1"/>
    <col min="2" max="2" width="20.85546875" bestFit="1" customWidth="1"/>
    <col min="3" max="3" width="9.5703125" bestFit="1" customWidth="1"/>
    <col min="4" max="4" width="20.42578125" bestFit="1" customWidth="1"/>
    <col min="5" max="7" width="11" bestFit="1" customWidth="1"/>
    <col min="8" max="8" width="15.85546875" bestFit="1" customWidth="1"/>
    <col min="9" max="9" width="11" bestFit="1" customWidth="1"/>
    <col min="10" max="10" width="6.140625" bestFit="1" customWidth="1"/>
  </cols>
  <sheetData>
    <row r="1" spans="1:10" ht="16.5" x14ac:dyDescent="0.25">
      <c r="A1" s="10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12">
        <v>44306</v>
      </c>
      <c r="B2" t="s">
        <v>106</v>
      </c>
      <c r="C2" t="s">
        <v>107</v>
      </c>
      <c r="D2" s="6" t="s">
        <v>53</v>
      </c>
      <c r="E2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zoomScale="173" workbookViewId="0">
      <selection activeCell="C2" sqref="C2:C11"/>
    </sheetView>
  </sheetViews>
  <sheetFormatPr defaultColWidth="9.140625" defaultRowHeight="15.75" x14ac:dyDescent="0.25"/>
  <cols>
    <col min="1" max="1" width="16.85546875" style="9" bestFit="1" customWidth="1"/>
    <col min="2" max="2" width="22.140625" style="6" customWidth="1"/>
    <col min="3" max="3" width="21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0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C2" s="6" t="s">
        <v>29</v>
      </c>
      <c r="D2" s="6" t="s">
        <v>27</v>
      </c>
      <c r="E2" s="6">
        <v>130</v>
      </c>
      <c r="H2" s="6">
        <v>130</v>
      </c>
    </row>
    <row r="3" spans="1:10" x14ac:dyDescent="0.25">
      <c r="C3" s="6" t="s">
        <v>30</v>
      </c>
      <c r="D3" s="6" t="s">
        <v>28</v>
      </c>
      <c r="E3" s="6">
        <v>0</v>
      </c>
      <c r="H3" s="6">
        <v>92</v>
      </c>
    </row>
    <row r="4" spans="1:10" x14ac:dyDescent="0.25">
      <c r="A4" s="9">
        <v>44235</v>
      </c>
      <c r="C4" s="6" t="s">
        <v>56</v>
      </c>
      <c r="D4" s="6" t="s">
        <v>57</v>
      </c>
      <c r="E4" s="6">
        <v>9</v>
      </c>
    </row>
    <row r="5" spans="1:10" x14ac:dyDescent="0.25">
      <c r="B5" s="6" t="s">
        <v>66</v>
      </c>
      <c r="C5" s="6" t="s">
        <v>66</v>
      </c>
      <c r="D5" s="6" t="s">
        <v>67</v>
      </c>
      <c r="E5" s="6">
        <v>10</v>
      </c>
    </row>
    <row r="6" spans="1:10" x14ac:dyDescent="0.25">
      <c r="C6" s="6" t="s">
        <v>73</v>
      </c>
      <c r="D6" s="6" t="s">
        <v>27</v>
      </c>
      <c r="E6" s="6">
        <v>260</v>
      </c>
      <c r="H6" s="6">
        <v>189</v>
      </c>
    </row>
    <row r="7" spans="1:10" x14ac:dyDescent="0.25">
      <c r="A7" s="9">
        <v>44272</v>
      </c>
      <c r="B7" s="11" t="s">
        <v>89</v>
      </c>
      <c r="C7" s="11" t="s">
        <v>89</v>
      </c>
      <c r="D7" s="6" t="s">
        <v>88</v>
      </c>
      <c r="E7" s="6">
        <v>2</v>
      </c>
      <c r="H7" s="6">
        <v>181</v>
      </c>
    </row>
    <row r="8" spans="1:10" x14ac:dyDescent="0.25">
      <c r="A8" s="9">
        <v>44448</v>
      </c>
      <c r="B8" s="6" t="s">
        <v>110</v>
      </c>
      <c r="C8" s="6" t="s">
        <v>111</v>
      </c>
      <c r="D8" s="6" t="s">
        <v>27</v>
      </c>
      <c r="E8" s="6">
        <v>2</v>
      </c>
    </row>
    <row r="9" spans="1:10" x14ac:dyDescent="0.25">
      <c r="A9" s="9">
        <v>44543</v>
      </c>
      <c r="B9" s="6" t="s">
        <v>113</v>
      </c>
      <c r="C9" s="6" t="s">
        <v>113</v>
      </c>
      <c r="D9" s="6" t="s">
        <v>27</v>
      </c>
      <c r="E9" s="6">
        <v>6</v>
      </c>
    </row>
    <row r="10" spans="1:10" x14ac:dyDescent="0.25">
      <c r="A10" s="9">
        <v>44574</v>
      </c>
      <c r="B10" s="6" t="s">
        <v>117</v>
      </c>
      <c r="C10" s="6" t="s">
        <v>117</v>
      </c>
      <c r="D10" s="6" t="s">
        <v>118</v>
      </c>
      <c r="E10" s="6">
        <v>3</v>
      </c>
    </row>
    <row r="11" spans="1:10" x14ac:dyDescent="0.25">
      <c r="A11" s="9">
        <v>44677</v>
      </c>
      <c r="B11" s="6" t="s">
        <v>124</v>
      </c>
      <c r="D11" s="6" t="s">
        <v>125</v>
      </c>
      <c r="E11" s="6">
        <v>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A5" sqref="A5"/>
    </sheetView>
  </sheetViews>
  <sheetFormatPr defaultColWidth="9.140625" defaultRowHeight="15.75" x14ac:dyDescent="0.25"/>
  <cols>
    <col min="1" max="1" width="15.85546875" style="6" bestFit="1" customWidth="1"/>
    <col min="2" max="2" width="22.140625" style="6" customWidth="1"/>
    <col min="3" max="3" width="21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9">
        <v>44235</v>
      </c>
      <c r="B2" s="6" t="s">
        <v>58</v>
      </c>
      <c r="C2" s="6" t="s">
        <v>81</v>
      </c>
      <c r="D2" s="6" t="s">
        <v>59</v>
      </c>
      <c r="E2" s="6">
        <v>7385</v>
      </c>
    </row>
    <row r="3" spans="1:10" x14ac:dyDescent="0.25">
      <c r="A3" s="9">
        <v>44235</v>
      </c>
      <c r="B3" s="6" t="s">
        <v>60</v>
      </c>
      <c r="C3" s="6" t="s">
        <v>82</v>
      </c>
      <c r="D3" s="6" t="s">
        <v>59</v>
      </c>
      <c r="E3" s="6">
        <v>4760</v>
      </c>
      <c r="F3" s="6" t="s">
        <v>61</v>
      </c>
    </row>
    <row r="4" spans="1:10" x14ac:dyDescent="0.25">
      <c r="A4" s="9">
        <v>44305</v>
      </c>
      <c r="B4" s="6" t="s">
        <v>62</v>
      </c>
      <c r="C4" s="6" t="s">
        <v>62</v>
      </c>
      <c r="D4" s="6" t="s">
        <v>63</v>
      </c>
      <c r="E4" s="6">
        <v>2425</v>
      </c>
    </row>
    <row r="5" spans="1:10" x14ac:dyDescent="0.25">
      <c r="A5" s="9"/>
    </row>
    <row r="6" spans="1:10" x14ac:dyDescent="0.25">
      <c r="A6" s="9"/>
    </row>
    <row r="7" spans="1:10" x14ac:dyDescent="0.25">
      <c r="A7" s="9"/>
    </row>
    <row r="8" spans="1:10" x14ac:dyDescent="0.25">
      <c r="A8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zoomScale="132" workbookViewId="0">
      <selection activeCell="A11" sqref="A11"/>
    </sheetView>
  </sheetViews>
  <sheetFormatPr defaultColWidth="9.140625" defaultRowHeight="15.75" x14ac:dyDescent="0.25"/>
  <cols>
    <col min="1" max="1" width="23.85546875" style="9" bestFit="1" customWidth="1"/>
    <col min="2" max="2" width="22.140625" style="6" customWidth="1"/>
    <col min="3" max="3" width="21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0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C2" s="6" t="s">
        <v>19</v>
      </c>
      <c r="D2" s="6" t="s">
        <v>20</v>
      </c>
      <c r="H2" s="6">
        <v>10.199999999999999</v>
      </c>
    </row>
    <row r="3" spans="1:10" x14ac:dyDescent="0.25">
      <c r="C3" s="6" t="s">
        <v>21</v>
      </c>
      <c r="D3" s="6" t="s">
        <v>22</v>
      </c>
      <c r="H3" s="6">
        <v>7.8</v>
      </c>
    </row>
    <row r="4" spans="1:10" x14ac:dyDescent="0.25">
      <c r="A4" s="9">
        <v>44441</v>
      </c>
      <c r="C4" s="6" t="s">
        <v>23</v>
      </c>
      <c r="D4" s="6" t="s">
        <v>24</v>
      </c>
      <c r="G4" s="8">
        <v>360</v>
      </c>
      <c r="H4" s="6">
        <v>12.6</v>
      </c>
    </row>
    <row r="5" spans="1:10" x14ac:dyDescent="0.25">
      <c r="C5" s="6" t="s">
        <v>35</v>
      </c>
      <c r="D5" s="6" t="s">
        <v>36</v>
      </c>
      <c r="H5" s="6">
        <v>9</v>
      </c>
    </row>
    <row r="6" spans="1:10" x14ac:dyDescent="0.25">
      <c r="B6" s="6" t="s">
        <v>54</v>
      </c>
      <c r="C6" s="6" t="s">
        <v>54</v>
      </c>
      <c r="D6" s="6" t="s">
        <v>55</v>
      </c>
      <c r="E6" s="6">
        <v>1000</v>
      </c>
    </row>
    <row r="7" spans="1:10" x14ac:dyDescent="0.25">
      <c r="A7" s="9">
        <v>44739</v>
      </c>
      <c r="B7" s="6" t="s">
        <v>64</v>
      </c>
      <c r="C7" s="6" t="s">
        <v>64</v>
      </c>
      <c r="D7" s="6" t="s">
        <v>65</v>
      </c>
      <c r="E7" s="6">
        <v>93</v>
      </c>
    </row>
    <row r="8" spans="1:10" x14ac:dyDescent="0.25">
      <c r="A8" s="9">
        <v>44230</v>
      </c>
      <c r="B8" s="6" t="s">
        <v>76</v>
      </c>
      <c r="C8" s="6" t="s">
        <v>76</v>
      </c>
      <c r="D8" s="6" t="s">
        <v>77</v>
      </c>
      <c r="E8" s="6">
        <v>370</v>
      </c>
      <c r="H8" s="6">
        <v>254</v>
      </c>
    </row>
    <row r="9" spans="1:10" x14ac:dyDescent="0.25">
      <c r="A9" s="9">
        <v>44230</v>
      </c>
      <c r="B9" s="6" t="s">
        <v>83</v>
      </c>
      <c r="C9" s="6" t="s">
        <v>83</v>
      </c>
      <c r="D9" s="6" t="s">
        <v>27</v>
      </c>
      <c r="E9" s="6">
        <v>81</v>
      </c>
    </row>
    <row r="10" spans="1:10" x14ac:dyDescent="0.25">
      <c r="A10" s="9">
        <v>44767</v>
      </c>
      <c r="B10" s="6" t="s">
        <v>105</v>
      </c>
      <c r="E10" s="6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zoomScale="165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9.140625" defaultRowHeight="15.75" x14ac:dyDescent="0.25"/>
  <cols>
    <col min="1" max="1" width="24.85546875" style="15" bestFit="1" customWidth="1"/>
    <col min="2" max="2" width="22.140625" style="6" customWidth="1"/>
    <col min="3" max="3" width="27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1" ht="16.5" x14ac:dyDescent="0.25">
      <c r="A1" s="14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1" x14ac:dyDescent="0.25">
      <c r="C2" s="6" t="s">
        <v>12</v>
      </c>
      <c r="D2" s="6" t="s">
        <v>14</v>
      </c>
      <c r="F2" s="6">
        <v>2500</v>
      </c>
      <c r="H2" s="6">
        <v>1</v>
      </c>
    </row>
    <row r="3" spans="1:11" x14ac:dyDescent="0.25">
      <c r="C3" s="6" t="s">
        <v>13</v>
      </c>
      <c r="D3" s="6" t="s">
        <v>15</v>
      </c>
      <c r="F3" s="6">
        <v>2500</v>
      </c>
      <c r="H3" s="6">
        <v>1</v>
      </c>
    </row>
    <row r="4" spans="1:11" x14ac:dyDescent="0.25">
      <c r="B4" s="6" t="s">
        <v>17</v>
      </c>
      <c r="C4" s="6" t="s">
        <v>16</v>
      </c>
      <c r="D4" s="6" t="s">
        <v>18</v>
      </c>
      <c r="E4" s="8">
        <v>737</v>
      </c>
      <c r="F4" s="6">
        <v>1000</v>
      </c>
      <c r="H4" s="6">
        <v>2.5</v>
      </c>
    </row>
    <row r="5" spans="1:11" x14ac:dyDescent="0.25">
      <c r="A5" s="15">
        <v>44731</v>
      </c>
      <c r="B5" s="6" t="s">
        <v>51</v>
      </c>
      <c r="C5" s="6" t="s">
        <v>51</v>
      </c>
      <c r="D5" s="6" t="s">
        <v>52</v>
      </c>
      <c r="E5" s="6">
        <v>2770</v>
      </c>
      <c r="F5" s="6">
        <v>3000</v>
      </c>
    </row>
    <row r="6" spans="1:11" x14ac:dyDescent="0.25">
      <c r="A6" s="15">
        <v>44642</v>
      </c>
      <c r="B6" s="6" t="s">
        <v>69</v>
      </c>
      <c r="C6" s="6" t="s">
        <v>69</v>
      </c>
      <c r="D6" s="6" t="s">
        <v>53</v>
      </c>
      <c r="E6" s="6">
        <v>95</v>
      </c>
    </row>
    <row r="7" spans="1:11" x14ac:dyDescent="0.25">
      <c r="A7" s="15">
        <v>44235</v>
      </c>
      <c r="B7" s="6" t="s">
        <v>68</v>
      </c>
      <c r="C7" s="6" t="s">
        <v>68</v>
      </c>
      <c r="D7" s="6" t="s">
        <v>53</v>
      </c>
      <c r="E7" s="6">
        <v>43</v>
      </c>
      <c r="K7" s="7" t="s">
        <v>75</v>
      </c>
    </row>
    <row r="8" spans="1:11" x14ac:dyDescent="0.25">
      <c r="A8" s="15">
        <v>44412</v>
      </c>
      <c r="B8" s="6" t="s">
        <v>74</v>
      </c>
      <c r="C8" s="6" t="s">
        <v>74</v>
      </c>
      <c r="D8" s="6" t="s">
        <v>53</v>
      </c>
      <c r="E8" s="6">
        <v>430</v>
      </c>
      <c r="H8" s="6">
        <v>49.5</v>
      </c>
    </row>
    <row r="9" spans="1:11" x14ac:dyDescent="0.25">
      <c r="A9" s="15">
        <v>44272</v>
      </c>
      <c r="B9" s="6" t="s">
        <v>85</v>
      </c>
      <c r="C9" s="6" t="s">
        <v>85</v>
      </c>
      <c r="D9" s="6" t="s">
        <v>86</v>
      </c>
      <c r="E9" s="6">
        <v>3</v>
      </c>
    </row>
    <row r="10" spans="1:11" x14ac:dyDescent="0.25">
      <c r="B10" s="6" t="s">
        <v>87</v>
      </c>
      <c r="C10" s="6" t="s">
        <v>87</v>
      </c>
      <c r="D10" s="6" t="s">
        <v>88</v>
      </c>
      <c r="E10" s="6">
        <v>2</v>
      </c>
      <c r="H10" s="6">
        <v>127</v>
      </c>
    </row>
    <row r="11" spans="1:11" x14ac:dyDescent="0.25">
      <c r="A11" s="15">
        <v>44305</v>
      </c>
      <c r="B11" s="6" t="s">
        <v>98</v>
      </c>
      <c r="C11" s="6" t="s">
        <v>97</v>
      </c>
      <c r="D11" s="6" t="s">
        <v>53</v>
      </c>
      <c r="E11" s="6">
        <v>1</v>
      </c>
    </row>
    <row r="12" spans="1:11" x14ac:dyDescent="0.25">
      <c r="A12" s="15">
        <v>44412</v>
      </c>
      <c r="B12" s="6" t="s">
        <v>99</v>
      </c>
      <c r="C12" s="6" t="s">
        <v>100</v>
      </c>
      <c r="D12" s="6" t="s">
        <v>53</v>
      </c>
      <c r="E12" s="6">
        <v>64</v>
      </c>
    </row>
    <row r="13" spans="1:11" x14ac:dyDescent="0.25">
      <c r="A13" s="15">
        <v>44432</v>
      </c>
      <c r="B13" s="6" t="s">
        <v>101</v>
      </c>
      <c r="C13" s="6" t="s">
        <v>102</v>
      </c>
      <c r="D13" s="6" t="s">
        <v>53</v>
      </c>
      <c r="E13" s="6">
        <v>46</v>
      </c>
    </row>
    <row r="14" spans="1:11" x14ac:dyDescent="0.25">
      <c r="A14" s="15">
        <v>44566</v>
      </c>
      <c r="C14" s="6" t="s">
        <v>103</v>
      </c>
      <c r="D14" s="6" t="s">
        <v>53</v>
      </c>
      <c r="E14" s="6">
        <v>14</v>
      </c>
    </row>
    <row r="15" spans="1:11" x14ac:dyDescent="0.25">
      <c r="A15" s="15">
        <v>44305</v>
      </c>
      <c r="C15" s="6" t="s">
        <v>104</v>
      </c>
      <c r="D15" s="6" t="s">
        <v>53</v>
      </c>
      <c r="E15" s="6">
        <v>3</v>
      </c>
    </row>
    <row r="16" spans="1:11" x14ac:dyDescent="0.25">
      <c r="A16" s="15">
        <v>44718</v>
      </c>
      <c r="C16" s="6" t="s">
        <v>130</v>
      </c>
      <c r="D16" s="6" t="s">
        <v>53</v>
      </c>
      <c r="E16" s="6">
        <v>13</v>
      </c>
    </row>
    <row r="17" spans="1:8" x14ac:dyDescent="0.25">
      <c r="A17" s="15">
        <v>44718</v>
      </c>
      <c r="C17" s="6" t="s">
        <v>131</v>
      </c>
      <c r="D17" s="6" t="s">
        <v>53</v>
      </c>
      <c r="E17" s="6">
        <v>15</v>
      </c>
    </row>
    <row r="18" spans="1:8" x14ac:dyDescent="0.25">
      <c r="A18" s="15">
        <v>44690</v>
      </c>
      <c r="C18" s="6" t="s">
        <v>116</v>
      </c>
      <c r="E18" s="6">
        <v>1990</v>
      </c>
    </row>
    <row r="19" spans="1:8" x14ac:dyDescent="0.25">
      <c r="A19" s="15">
        <v>44690</v>
      </c>
      <c r="B19" s="6" t="s">
        <v>119</v>
      </c>
      <c r="C19" s="6" t="s">
        <v>119</v>
      </c>
      <c r="D19" s="6" t="s">
        <v>86</v>
      </c>
      <c r="E19" s="6">
        <v>7</v>
      </c>
      <c r="H19" s="6">
        <v>849</v>
      </c>
    </row>
    <row r="20" spans="1:8" x14ac:dyDescent="0.25">
      <c r="A20" s="15">
        <v>44574</v>
      </c>
      <c r="B20" s="6" t="s">
        <v>120</v>
      </c>
      <c r="C20" s="6" t="s">
        <v>120</v>
      </c>
      <c r="D20" s="6" t="s">
        <v>86</v>
      </c>
      <c r="E20" s="6">
        <v>7</v>
      </c>
      <c r="H20" s="6">
        <v>221</v>
      </c>
    </row>
    <row r="21" spans="1:8" x14ac:dyDescent="0.25">
      <c r="A21" s="15">
        <v>44678</v>
      </c>
      <c r="B21" s="6" t="s">
        <v>126</v>
      </c>
      <c r="C21" s="6" t="s">
        <v>126</v>
      </c>
      <c r="D21" s="6" t="s">
        <v>53</v>
      </c>
      <c r="E21" s="6">
        <v>6</v>
      </c>
    </row>
    <row r="22" spans="1:8" x14ac:dyDescent="0.25">
      <c r="A22" s="15">
        <v>44684</v>
      </c>
      <c r="B22" s="6" t="s">
        <v>129</v>
      </c>
      <c r="C22" s="6" t="s">
        <v>129</v>
      </c>
      <c r="D22" s="6" t="s">
        <v>53</v>
      </c>
      <c r="E22" s="6">
        <v>3</v>
      </c>
      <c r="H22" s="6">
        <v>330</v>
      </c>
    </row>
    <row r="23" spans="1:8" x14ac:dyDescent="0.25">
      <c r="A23" s="15">
        <v>44782</v>
      </c>
      <c r="B23" s="6" t="s">
        <v>132</v>
      </c>
      <c r="C23" s="6" t="s">
        <v>132</v>
      </c>
      <c r="D23" s="6" t="s">
        <v>52</v>
      </c>
      <c r="E23" s="6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ABDB-DB26-4EF9-8EE0-C905B895739F}">
  <dimension ref="A1:J2"/>
  <sheetViews>
    <sheetView workbookViewId="0">
      <selection activeCell="F7" sqref="F7"/>
    </sheetView>
  </sheetViews>
  <sheetFormatPr defaultRowHeight="15.75" x14ac:dyDescent="0.25"/>
  <cols>
    <col min="1" max="1" width="11" bestFit="1" customWidth="1"/>
    <col min="2" max="3" width="9.140625" bestFit="1" customWidth="1"/>
    <col min="4" max="4" width="8.28515625" bestFit="1" customWidth="1"/>
    <col min="5" max="7" width="11" bestFit="1" customWidth="1"/>
    <col min="8" max="8" width="15.7109375" bestFit="1" customWidth="1"/>
    <col min="9" max="9" width="11" bestFit="1" customWidth="1"/>
    <col min="10" max="10" width="6.28515625" bestFit="1" customWidth="1"/>
  </cols>
  <sheetData>
    <row r="1" spans="1:10" ht="16.5" x14ac:dyDescent="0.25">
      <c r="A1" s="1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13">
        <f ca="1">IF(ISBLANK(E2), "", IF(A2="", NOW(), A2))</f>
        <v>44678.868870949074</v>
      </c>
      <c r="B2" t="s">
        <v>127</v>
      </c>
      <c r="C2" t="s">
        <v>127</v>
      </c>
      <c r="D2" t="s">
        <v>128</v>
      </c>
      <c r="E2">
        <v>57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B7FB-C28C-AB41-8CEB-EBB8FFF1848A}">
  <dimension ref="A1:J8"/>
  <sheetViews>
    <sheetView zoomScale="160" zoomScaleNormal="160" workbookViewId="0">
      <selection activeCell="J1" sqref="A1:J1"/>
    </sheetView>
  </sheetViews>
  <sheetFormatPr defaultColWidth="11.42578125" defaultRowHeight="15.75" x14ac:dyDescent="0.25"/>
  <cols>
    <col min="1" max="1" width="14.5703125" style="6" bestFit="1" customWidth="1"/>
    <col min="2" max="2" width="20" bestFit="1" customWidth="1"/>
    <col min="3" max="3" width="20.5703125" bestFit="1" customWidth="1"/>
    <col min="4" max="4" width="7.140625" bestFit="1" customWidth="1"/>
    <col min="5" max="7" width="12" bestFit="1" customWidth="1"/>
    <col min="8" max="8" width="17" bestFit="1" customWidth="1"/>
    <col min="9" max="9" width="12" bestFit="1" customWidth="1"/>
    <col min="10" max="10" width="7.140625" bestFit="1" customWidth="1"/>
  </cols>
  <sheetData>
    <row r="1" spans="1:10" ht="16.5" x14ac:dyDescent="0.25">
      <c r="A1" s="1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9">
        <v>44235</v>
      </c>
      <c r="B2" t="s">
        <v>70</v>
      </c>
      <c r="C2" t="s">
        <v>70</v>
      </c>
      <c r="E2">
        <v>1</v>
      </c>
    </row>
    <row r="3" spans="1:10" x14ac:dyDescent="0.25">
      <c r="A3" s="9"/>
    </row>
    <row r="4" spans="1:10" x14ac:dyDescent="0.25">
      <c r="A4" s="9"/>
    </row>
    <row r="5" spans="1:10" x14ac:dyDescent="0.25">
      <c r="A5" s="9"/>
    </row>
    <row r="6" spans="1:10" x14ac:dyDescent="0.25">
      <c r="A6" s="9"/>
    </row>
    <row r="7" spans="1:10" x14ac:dyDescent="0.25">
      <c r="A7" s="9"/>
    </row>
    <row r="8" spans="1:10" x14ac:dyDescent="0.25">
      <c r="A8" s="9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tabSelected="1" topLeftCell="A3" zoomScale="133" workbookViewId="0">
      <selection activeCell="E26" sqref="E26"/>
    </sheetView>
  </sheetViews>
  <sheetFormatPr defaultColWidth="9.140625" defaultRowHeight="15.75" x14ac:dyDescent="0.25"/>
  <cols>
    <col min="1" max="1" width="16.85546875" style="9" bestFit="1" customWidth="1"/>
    <col min="2" max="2" width="22.140625" style="6" customWidth="1"/>
    <col min="3" max="3" width="25.85546875" style="6" bestFit="1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0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C2" s="6" t="s">
        <v>9</v>
      </c>
      <c r="D2" s="6" t="s">
        <v>11</v>
      </c>
      <c r="E2" s="7">
        <v>50</v>
      </c>
      <c r="H2" s="6">
        <v>55.5</v>
      </c>
    </row>
    <row r="3" spans="1:10" x14ac:dyDescent="0.25">
      <c r="C3" s="6" t="s">
        <v>10</v>
      </c>
      <c r="D3" s="6" t="s">
        <v>40</v>
      </c>
      <c r="E3" s="7">
        <v>12</v>
      </c>
      <c r="H3" s="6">
        <v>36</v>
      </c>
    </row>
    <row r="4" spans="1:10" x14ac:dyDescent="0.25">
      <c r="C4" s="6" t="s">
        <v>39</v>
      </c>
      <c r="D4" s="6" t="s">
        <v>11</v>
      </c>
      <c r="E4" s="7">
        <v>0</v>
      </c>
      <c r="H4" s="6">
        <v>92</v>
      </c>
    </row>
    <row r="5" spans="1:10" x14ac:dyDescent="0.25">
      <c r="C5" s="6" t="s">
        <v>48</v>
      </c>
      <c r="D5" s="6" t="s">
        <v>41</v>
      </c>
      <c r="E5" s="7">
        <v>0</v>
      </c>
      <c r="H5" s="6">
        <v>473</v>
      </c>
    </row>
    <row r="6" spans="1:10" x14ac:dyDescent="0.25">
      <c r="C6" s="6" t="s">
        <v>43</v>
      </c>
      <c r="D6" s="6" t="s">
        <v>42</v>
      </c>
      <c r="E6" s="7">
        <v>0</v>
      </c>
      <c r="H6" s="6">
        <v>10</v>
      </c>
    </row>
    <row r="7" spans="1:10" x14ac:dyDescent="0.25">
      <c r="C7" s="6" t="s">
        <v>47</v>
      </c>
      <c r="D7" s="6" t="s">
        <v>46</v>
      </c>
      <c r="E7" s="7">
        <v>0</v>
      </c>
      <c r="H7" s="6">
        <v>200</v>
      </c>
    </row>
    <row r="8" spans="1:10" x14ac:dyDescent="0.25">
      <c r="C8" s="6" t="s">
        <v>71</v>
      </c>
      <c r="D8" s="6" t="s">
        <v>41</v>
      </c>
      <c r="E8" s="6">
        <v>4</v>
      </c>
    </row>
    <row r="9" spans="1:10" x14ac:dyDescent="0.25">
      <c r="C9" s="6" t="s">
        <v>72</v>
      </c>
      <c r="D9" s="6" t="s">
        <v>41</v>
      </c>
      <c r="E9" s="6">
        <v>4</v>
      </c>
    </row>
    <row r="10" spans="1:10" x14ac:dyDescent="0.25">
      <c r="A10" s="9">
        <v>44299</v>
      </c>
      <c r="C10" s="6" t="s">
        <v>39</v>
      </c>
      <c r="D10" s="6" t="s">
        <v>11</v>
      </c>
      <c r="E10" s="6">
        <v>24</v>
      </c>
    </row>
    <row r="11" spans="1:10" x14ac:dyDescent="0.25">
      <c r="A11" s="9">
        <v>44432</v>
      </c>
      <c r="C11" s="6" t="s">
        <v>79</v>
      </c>
      <c r="D11" s="6" t="s">
        <v>11</v>
      </c>
      <c r="E11" s="6">
        <v>42</v>
      </c>
      <c r="H11" s="6">
        <v>68</v>
      </c>
    </row>
    <row r="12" spans="1:10" x14ac:dyDescent="0.25">
      <c r="A12" s="9">
        <v>44272</v>
      </c>
      <c r="C12" s="6" t="s">
        <v>84</v>
      </c>
      <c r="D12" s="6" t="s">
        <v>11</v>
      </c>
      <c r="E12" s="6">
        <v>5</v>
      </c>
    </row>
    <row r="13" spans="1:10" x14ac:dyDescent="0.25">
      <c r="A13" s="9">
        <v>44272</v>
      </c>
      <c r="C13" s="6" t="s">
        <v>90</v>
      </c>
      <c r="D13" s="6" t="s">
        <v>11</v>
      </c>
      <c r="E13" s="6">
        <v>9</v>
      </c>
    </row>
    <row r="14" spans="1:10" x14ac:dyDescent="0.25">
      <c r="A14" s="9">
        <v>44299</v>
      </c>
      <c r="C14" s="6" t="s">
        <v>91</v>
      </c>
      <c r="D14" s="6" t="s">
        <v>11</v>
      </c>
      <c r="E14" s="6">
        <v>5</v>
      </c>
    </row>
    <row r="15" spans="1:10" x14ac:dyDescent="0.25">
      <c r="A15" s="9">
        <v>44299</v>
      </c>
      <c r="C15" s="6" t="s">
        <v>92</v>
      </c>
      <c r="D15" s="6" t="s">
        <v>11</v>
      </c>
      <c r="E15" s="6">
        <v>5</v>
      </c>
    </row>
    <row r="16" spans="1:10" x14ac:dyDescent="0.25">
      <c r="A16" s="9">
        <v>44299</v>
      </c>
      <c r="C16" s="6" t="s">
        <v>93</v>
      </c>
      <c r="D16" s="6" t="s">
        <v>11</v>
      </c>
      <c r="E16" s="6">
        <v>10</v>
      </c>
    </row>
    <row r="17" spans="1:8" x14ac:dyDescent="0.25">
      <c r="A17" s="9">
        <v>44299</v>
      </c>
      <c r="C17" s="6" t="s">
        <v>94</v>
      </c>
      <c r="D17" s="6" t="s">
        <v>11</v>
      </c>
      <c r="E17" s="6">
        <v>1</v>
      </c>
      <c r="G17" s="6" t="s">
        <v>80</v>
      </c>
    </row>
    <row r="18" spans="1:8" x14ac:dyDescent="0.25">
      <c r="A18" s="9">
        <v>44299</v>
      </c>
      <c r="C18" s="6" t="s">
        <v>95</v>
      </c>
      <c r="D18" s="6" t="s">
        <v>11</v>
      </c>
      <c r="E18" s="6">
        <v>9</v>
      </c>
    </row>
    <row r="19" spans="1:8" x14ac:dyDescent="0.25">
      <c r="A19" s="9">
        <v>44432</v>
      </c>
      <c r="C19" s="6" t="s">
        <v>96</v>
      </c>
      <c r="D19" s="6" t="s">
        <v>11</v>
      </c>
      <c r="E19" s="6">
        <v>125</v>
      </c>
    </row>
    <row r="20" spans="1:8" x14ac:dyDescent="0.25">
      <c r="A20" s="9">
        <v>44432</v>
      </c>
      <c r="C20" s="6" t="s">
        <v>108</v>
      </c>
      <c r="D20" s="6" t="s">
        <v>11</v>
      </c>
      <c r="E20" s="6">
        <v>10</v>
      </c>
    </row>
    <row r="21" spans="1:8" x14ac:dyDescent="0.25">
      <c r="A21" s="9">
        <v>44432</v>
      </c>
      <c r="C21" s="6" t="s">
        <v>109</v>
      </c>
      <c r="D21" s="6" t="s">
        <v>11</v>
      </c>
      <c r="E21" s="6">
        <v>17</v>
      </c>
    </row>
    <row r="22" spans="1:8" x14ac:dyDescent="0.25">
      <c r="A22" s="9">
        <v>44739</v>
      </c>
      <c r="C22" s="6" t="s">
        <v>112</v>
      </c>
      <c r="D22" s="6" t="s">
        <v>11</v>
      </c>
      <c r="E22" s="6">
        <v>90</v>
      </c>
      <c r="H22" s="6">
        <v>80</v>
      </c>
    </row>
    <row r="23" spans="1:8" x14ac:dyDescent="0.25">
      <c r="A23" s="9">
        <v>44543</v>
      </c>
      <c r="C23" s="6" t="s">
        <v>114</v>
      </c>
      <c r="D23" s="6" t="s">
        <v>41</v>
      </c>
      <c r="E23" s="6">
        <v>10</v>
      </c>
    </row>
    <row r="24" spans="1:8" x14ac:dyDescent="0.25">
      <c r="A24" s="9">
        <v>44543</v>
      </c>
      <c r="C24" s="6" t="s">
        <v>115</v>
      </c>
      <c r="D24" s="6" t="s">
        <v>11</v>
      </c>
      <c r="E24" s="6">
        <v>15</v>
      </c>
    </row>
    <row r="25" spans="1:8" x14ac:dyDescent="0.25">
      <c r="A25" s="9">
        <v>44784</v>
      </c>
      <c r="C25" s="6" t="s">
        <v>133</v>
      </c>
      <c r="D25" s="6" t="s">
        <v>11</v>
      </c>
      <c r="E25" s="6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zoomScale="115" zoomScaleNormal="115" workbookViewId="0">
      <selection activeCell="A2" sqref="A2"/>
    </sheetView>
  </sheetViews>
  <sheetFormatPr defaultColWidth="9.140625" defaultRowHeight="15.75" x14ac:dyDescent="0.25"/>
  <cols>
    <col min="1" max="1" width="24.85546875" style="6" bestFit="1" customWidth="1"/>
    <col min="2" max="2" width="22.140625" style="6" customWidth="1"/>
    <col min="3" max="3" width="21.140625" style="6" customWidth="1"/>
    <col min="4" max="4" width="18.140625" style="6" customWidth="1"/>
    <col min="5" max="5" width="13" style="6" customWidth="1"/>
    <col min="6" max="6" width="10.85546875" style="6" customWidth="1"/>
    <col min="7" max="7" width="12" style="6" customWidth="1"/>
    <col min="8" max="9" width="15.85546875" style="6" customWidth="1"/>
    <col min="10" max="10" width="15.42578125" style="6" customWidth="1"/>
    <col min="11" max="16384" width="9.140625" style="6"/>
  </cols>
  <sheetData>
    <row r="1" spans="1:10" ht="16.5" x14ac:dyDescent="0.25">
      <c r="A1" s="1" t="s">
        <v>78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5" t="s">
        <v>8</v>
      </c>
    </row>
    <row r="2" spans="1:10" x14ac:dyDescent="0.25">
      <c r="A2" s="9">
        <v>44690</v>
      </c>
      <c r="C2" s="6" t="s">
        <v>38</v>
      </c>
      <c r="D2" s="6" t="s">
        <v>37</v>
      </c>
      <c r="E2" s="7">
        <v>411</v>
      </c>
      <c r="F2" s="6">
        <v>2000</v>
      </c>
      <c r="G2" s="6">
        <f>E2/F2</f>
        <v>0.20549999999999999</v>
      </c>
      <c r="H2" s="6">
        <v>2</v>
      </c>
    </row>
    <row r="3" spans="1:10" x14ac:dyDescent="0.25">
      <c r="A3" s="9">
        <v>44642</v>
      </c>
      <c r="C3" s="6" t="s">
        <v>121</v>
      </c>
      <c r="D3" s="6" t="s">
        <v>122</v>
      </c>
      <c r="E3" s="6">
        <v>10</v>
      </c>
      <c r="H3" s="6">
        <f>2.88*28.5</f>
        <v>82.08</v>
      </c>
    </row>
    <row r="4" spans="1:10" x14ac:dyDescent="0.25">
      <c r="A4" s="9">
        <v>44642</v>
      </c>
      <c r="C4" s="6" t="s">
        <v>123</v>
      </c>
      <c r="E4" s="6">
        <v>10</v>
      </c>
      <c r="H4" s="6">
        <v>311</v>
      </c>
    </row>
    <row r="5" spans="1:10" x14ac:dyDescent="0.25">
      <c r="A5" s="9"/>
    </row>
    <row r="6" spans="1:10" x14ac:dyDescent="0.25">
      <c r="A6" s="9"/>
    </row>
    <row r="7" spans="1:10" x14ac:dyDescent="0.25">
      <c r="A7" s="9"/>
    </row>
    <row r="8" spans="1:10" x14ac:dyDescent="0.25">
      <c r="A8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Digital</vt:lpstr>
      <vt:lpstr>AD DA</vt:lpstr>
      <vt:lpstr>Analog</vt:lpstr>
      <vt:lpstr>介面</vt:lpstr>
      <vt:lpstr>Power</vt:lpstr>
      <vt:lpstr>Sensor</vt:lpstr>
      <vt:lpstr>FPGA</vt:lpstr>
      <vt:lpstr>MCU</vt:lpstr>
      <vt:lpstr>other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2022-08-11T12:08:44Z</dcterms:modified>
</cp:coreProperties>
</file>