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ss\OneDrive\Área de Trabalho\Epidemiologia\EPISUS\PRODUTO 2\EPISUS_ZIKA\"/>
    </mc:Choice>
  </mc:AlternateContent>
  <xr:revisionPtr revIDLastSave="0" documentId="13_ncr:1_{B741D27D-24D5-4102-8237-9B4DF4915003}" xr6:coauthVersionLast="47" xr6:coauthVersionMax="47" xr10:uidLastSave="{00000000-0000-0000-0000-000000000000}"/>
  <bookViews>
    <workbookView xWindow="-108" yWindow="-108" windowWidth="23256" windowHeight="12456" firstSheet="1" activeTab="2" xr2:uid="{A3A93643-B17B-4F4A-87F2-15BBF2DC7EC3}"/>
  </bookViews>
  <sheets>
    <sheet name="SEXO_GESTANTE" sheetId="1" r:id="rId1"/>
    <sheet name="FAIXA_ETARIA" sheetId="2" r:id="rId2"/>
    <sheet name="FAIXA_ETARIA (2)" sheetId="8" r:id="rId3"/>
    <sheet name="Planilha2" sheetId="9" r:id="rId4"/>
    <sheet name="RACA_COR" sheetId="3" r:id="rId5"/>
    <sheet name="AUTOCTONE" sheetId="4" r:id="rId6"/>
    <sheet name="Planilha5" sheetId="5" r:id="rId7"/>
    <sheet name="CLASS_FIN" sheetId="6" r:id="rId8"/>
    <sheet name="Planilha7" sheetId="7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B6" i="4"/>
</calcChain>
</file>

<file path=xl/sharedStrings.xml><?xml version="1.0" encoding="utf-8"?>
<sst xmlns="http://schemas.openxmlformats.org/spreadsheetml/2006/main" count="113" uniqueCount="70">
  <si>
    <t>Gestante</t>
  </si>
  <si>
    <t>Feminino</t>
  </si>
  <si>
    <t>Ignorado</t>
  </si>
  <si>
    <t>Masculino</t>
  </si>
  <si>
    <t>Total</t>
  </si>
  <si>
    <t>1ºTrimestre</t>
  </si>
  <si>
    <t>2ºTrimestre</t>
  </si>
  <si>
    <t>3ºTrimestre</t>
  </si>
  <si>
    <t>Idade gestacional Ignorada</t>
  </si>
  <si>
    <t>Não</t>
  </si>
  <si>
    <t>Não se aplica</t>
  </si>
  <si>
    <t>&lt;1 ano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</si>
  <si>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</si>
  <si>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</si>
  <si>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</si>
  <si>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</si>
  <si>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</si>
  <si>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</si>
  <si>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</si>
  <si>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</si>
  <si>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</si>
  <si>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</si>
  <si>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</si>
  <si>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 xml:space="preserve">Faixa Etária </t>
  </si>
  <si>
    <t>Branca</t>
  </si>
  <si>
    <t>Preta</t>
  </si>
  <si>
    <t>Amarela</t>
  </si>
  <si>
    <t>Parda</t>
  </si>
  <si>
    <t>Indígena</t>
  </si>
  <si>
    <t>NA</t>
  </si>
  <si>
    <t>Raça/Cor</t>
  </si>
  <si>
    <t>Casos</t>
  </si>
  <si>
    <t>Sim</t>
  </si>
  <si>
    <t>Autóctone</t>
  </si>
  <si>
    <t>Domínio</t>
  </si>
  <si>
    <t>Variáveis</t>
  </si>
  <si>
    <t>Pessoa</t>
  </si>
  <si>
    <t>Idade</t>
  </si>
  <si>
    <t>Sexo</t>
  </si>
  <si>
    <t>Tempo</t>
  </si>
  <si>
    <t>Data da notificação</t>
  </si>
  <si>
    <t>Data de início de sintomas</t>
  </si>
  <si>
    <t>Data de encerramento</t>
  </si>
  <si>
    <t>Lugar</t>
  </si>
  <si>
    <t>Município de notificação</t>
  </si>
  <si>
    <t>Município de residência</t>
  </si>
  <si>
    <t>O caso é autóctone do município de residência?</t>
  </si>
  <si>
    <t>Desfecho</t>
  </si>
  <si>
    <t>Classificação final</t>
  </si>
  <si>
    <t>Evolução</t>
  </si>
  <si>
    <t>Critério de confirmação/descarte</t>
  </si>
  <si>
    <t>Laboratorial</t>
  </si>
  <si>
    <t>Clínico-Epidemiológico</t>
  </si>
  <si>
    <t>Confirmado</t>
  </si>
  <si>
    <t>Descartado</t>
  </si>
  <si>
    <t>8</t>
  </si>
  <si>
    <t>Indeterminado</t>
  </si>
  <si>
    <t>Cura</t>
  </si>
  <si>
    <t>Óbito pelo agravo notificado</t>
  </si>
  <si>
    <t>Óbito por outras causas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</si>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</sst>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D0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FAIXA_ETARIA!$B$1</c:f>
              <c:strCache>
                <c:ptCount val="1"/>
                <c:pt idx="0">
                  <c:v>Feminino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FAIXA_ETARIA!$A$2:$A$13</c:f>
              <c:strCache>
                <c:ptCount val="12"/>
                <c:pt idx="0">
                  <c:v>&lt;1 ano</c:v>
                </c:pt>
                <c:pt idx="1">
                  <c:v>1 a 4 anos</c:v>
                </c:pt>
                <c:pt idx="2">
                  <c:v>5 a 9 anos</c:v>
                </c:pt>
                <c:pt idx="3">
                  <c:v>10 a 14 anos</c:v>
                </c:pt>
                <c:pt idx="4">
                  <c:v>15 a 19 anos</c:v>
                </c:pt>
                <c:pt idx="5">
                  <c:v>20 a 29 anos</c:v>
                </c:pt>
                <c:pt idx="6">
                  <c:v>30 a 39 anos</c:v>
                </c:pt>
                <c:pt idx="7">
                  <c:v>40 a 49 anos</c:v>
                </c:pt>
                <c:pt idx="8">
                  <c:v>50 a 59 anos</c:v>
                </c:pt>
                <c:pt idx="9">
                  <c:v>60 a 69 anos</c:v>
                </c:pt>
                <c:pt idx="10">
                  <c:v>70 a 79 anos</c:v>
                </c:pt>
                <c:pt idx="11">
                  <c:v>80 anos e mais</c:v>
                </c:pt>
              </c:strCache>
            </c:strRef>
          </c:cat>
          <c:val>
            <c:numRef>
              <c:f>FAIXA_ETARIA!$B$2:$B$13</c:f>
              <c:numCache>
                <c:formatCode>General</c:formatCode>
                <c:ptCount val="12"/>
                <c:pt idx="0">
                  <c:v>279</c:v>
                </c:pt>
                <c:pt idx="1">
                  <c:v>199</c:v>
                </c:pt>
                <c:pt idx="2">
                  <c:v>443</c:v>
                </c:pt>
                <c:pt idx="3">
                  <c:v>461</c:v>
                </c:pt>
                <c:pt idx="4">
                  <c:v>715</c:v>
                </c:pt>
                <c:pt idx="5">
                  <c:v>1835</c:v>
                </c:pt>
                <c:pt idx="6">
                  <c:v>1682</c:v>
                </c:pt>
                <c:pt idx="7">
                  <c:v>1264</c:v>
                </c:pt>
                <c:pt idx="8">
                  <c:v>894</c:v>
                </c:pt>
                <c:pt idx="9">
                  <c:v>536</c:v>
                </c:pt>
                <c:pt idx="10">
                  <c:v>264</c:v>
                </c:pt>
                <c:pt idx="11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D-4C3E-A4B4-118E641B2A93}"/>
            </c:ext>
          </c:extLst>
        </c:ser>
        <c:ser>
          <c:idx val="1"/>
          <c:order val="1"/>
          <c:tx>
            <c:strRef>
              <c:f>FAIXA_ETARIA!$C$1</c:f>
              <c:strCache>
                <c:ptCount val="1"/>
                <c:pt idx="0">
                  <c:v>Ignorado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FAIXA_ETARIA!$A$2:$A$13</c:f>
              <c:strCache>
                <c:ptCount val="12"/>
                <c:pt idx="0">
                  <c:v>&lt;1 ano</c:v>
                </c:pt>
                <c:pt idx="1">
                  <c:v>1 a 4 anos</c:v>
                </c:pt>
                <c:pt idx="2">
                  <c:v>5 a 9 anos</c:v>
                </c:pt>
                <c:pt idx="3">
                  <c:v>10 a 14 anos</c:v>
                </c:pt>
                <c:pt idx="4">
                  <c:v>15 a 19 anos</c:v>
                </c:pt>
                <c:pt idx="5">
                  <c:v>20 a 29 anos</c:v>
                </c:pt>
                <c:pt idx="6">
                  <c:v>30 a 39 anos</c:v>
                </c:pt>
                <c:pt idx="7">
                  <c:v>40 a 49 anos</c:v>
                </c:pt>
                <c:pt idx="8">
                  <c:v>50 a 59 anos</c:v>
                </c:pt>
                <c:pt idx="9">
                  <c:v>60 a 69 anos</c:v>
                </c:pt>
                <c:pt idx="10">
                  <c:v>70 a 79 anos</c:v>
                </c:pt>
                <c:pt idx="11">
                  <c:v>80 anos e mais</c:v>
                </c:pt>
              </c:strCache>
            </c:strRef>
          </c:cat>
          <c:val>
            <c:numRef>
              <c:f>FAIXA_ETARIA!$C$2:$C$13</c:f>
              <c:numCache>
                <c:formatCode>General</c:formatCode>
                <c:ptCount val="12"/>
                <c:pt idx="0">
                  <c:v>2</c:v>
                </c:pt>
                <c:pt idx="5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7D-4C3E-A4B4-118E641B2A93}"/>
            </c:ext>
          </c:extLst>
        </c:ser>
        <c:ser>
          <c:idx val="2"/>
          <c:order val="2"/>
          <c:tx>
            <c:strRef>
              <c:f>FAIXA_ETARIA!$D$1</c:f>
              <c:strCache>
                <c:ptCount val="1"/>
                <c:pt idx="0">
                  <c:v>Masculino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FAIXA_ETARIA!$A$2:$A$13</c:f>
              <c:strCache>
                <c:ptCount val="12"/>
                <c:pt idx="0">
                  <c:v>&lt;1 ano</c:v>
                </c:pt>
                <c:pt idx="1">
                  <c:v>1 a 4 anos</c:v>
                </c:pt>
                <c:pt idx="2">
                  <c:v>5 a 9 anos</c:v>
                </c:pt>
                <c:pt idx="3">
                  <c:v>10 a 14 anos</c:v>
                </c:pt>
                <c:pt idx="4">
                  <c:v>15 a 19 anos</c:v>
                </c:pt>
                <c:pt idx="5">
                  <c:v>20 a 29 anos</c:v>
                </c:pt>
                <c:pt idx="6">
                  <c:v>30 a 39 anos</c:v>
                </c:pt>
                <c:pt idx="7">
                  <c:v>40 a 49 anos</c:v>
                </c:pt>
                <c:pt idx="8">
                  <c:v>50 a 59 anos</c:v>
                </c:pt>
                <c:pt idx="9">
                  <c:v>60 a 69 anos</c:v>
                </c:pt>
                <c:pt idx="10">
                  <c:v>70 a 79 anos</c:v>
                </c:pt>
                <c:pt idx="11">
                  <c:v>80 anos e mais</c:v>
                </c:pt>
              </c:strCache>
            </c:strRef>
          </c:cat>
          <c:val>
            <c:numRef>
              <c:f>FAIXA_ETARIA!$D$2:$D$13</c:f>
              <c:numCache>
                <c:formatCode>General</c:formatCode>
                <c:ptCount val="12"/>
                <c:pt idx="0">
                  <c:v>281</c:v>
                </c:pt>
                <c:pt idx="1">
                  <c:v>237</c:v>
                </c:pt>
                <c:pt idx="2">
                  <c:v>466</c:v>
                </c:pt>
                <c:pt idx="3">
                  <c:v>461</c:v>
                </c:pt>
                <c:pt idx="4">
                  <c:v>427</c:v>
                </c:pt>
                <c:pt idx="5">
                  <c:v>973</c:v>
                </c:pt>
                <c:pt idx="6">
                  <c:v>878</c:v>
                </c:pt>
                <c:pt idx="7">
                  <c:v>604</c:v>
                </c:pt>
                <c:pt idx="8">
                  <c:v>471</c:v>
                </c:pt>
                <c:pt idx="9">
                  <c:v>291</c:v>
                </c:pt>
                <c:pt idx="10">
                  <c:v>185</c:v>
                </c:pt>
                <c:pt idx="11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7D-4C3E-A4B4-118E641B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87725519"/>
        <c:axId val="1787720719"/>
      </c:barChart>
      <c:catAx>
        <c:axId val="1787725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720719"/>
        <c:crosses val="autoZero"/>
        <c:auto val="1"/>
        <c:lblAlgn val="ctr"/>
        <c:lblOffset val="100"/>
        <c:noMultiLvlLbl val="0"/>
      </c:catAx>
      <c:valAx>
        <c:axId val="178772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8772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'FAIXA_ETARIA (2)'!$B$1</c:f>
              <c:strCache>
                <c:ptCount val="1"/>
                <c:pt idx="0">
                  <c:v>Feminino</c:v>
                </c:pt>
              </c:strCache>
            </c:strRef>
          </c:tx>
          <c:spPr>
            <a:solidFill>
              <a:srgbClr val="A2D023"/>
            </a:solidFill>
            <a:ln>
              <a:noFill/>
            </a:ln>
            <a:effectLst/>
          </c:spPr>
          <c:invertIfNegative val="0"/>
          <c:cat>
            <c:strRef>
              <c:f>'FAIXA_ETARIA (2)'!$A$2:$A$13</c:f>
              <c:strCache>
                <c:ptCount val="12"/>
                <c:pt idx="0">
                  <c:v>&lt;1 ano</c:v>
                </c:pt>
                <c:pt idx="1">
                  <c:v>1 a 4 anos</c:v>
                </c:pt>
                <c:pt idx="2">
                  <c:v>5 a 9 anos</c:v>
                </c:pt>
                <c:pt idx="3">
                  <c:v>10 a 14 anos</c:v>
                </c:pt>
                <c:pt idx="4">
                  <c:v>15 a 19 anos</c:v>
                </c:pt>
                <c:pt idx="5">
                  <c:v>20 a 29 anos</c:v>
                </c:pt>
                <c:pt idx="6">
                  <c:v>30 a 39 anos</c:v>
                </c:pt>
                <c:pt idx="7">
                  <c:v>40 a 49 anos</c:v>
                </c:pt>
                <c:pt idx="8">
                  <c:v>50 a 59 anos</c:v>
                </c:pt>
                <c:pt idx="9">
                  <c:v>60 a 69 anos</c:v>
                </c:pt>
                <c:pt idx="10">
                  <c:v>70 a 79 anos</c:v>
                </c:pt>
                <c:pt idx="11">
                  <c:v>80 anos e mais</c:v>
                </c:pt>
              </c:strCache>
            </c:strRef>
          </c:cat>
          <c:val>
            <c:numRef>
              <c:f>'FAIXA_ETARIA (2)'!$B$2:$B$13</c:f>
              <c:numCache>
                <c:formatCode>General</c:formatCode>
                <c:ptCount val="12"/>
                <c:pt idx="0">
                  <c:v>279</c:v>
                </c:pt>
                <c:pt idx="1">
                  <c:v>199</c:v>
                </c:pt>
                <c:pt idx="2">
                  <c:v>443</c:v>
                </c:pt>
                <c:pt idx="3">
                  <c:v>461</c:v>
                </c:pt>
                <c:pt idx="4">
                  <c:v>715</c:v>
                </c:pt>
                <c:pt idx="5">
                  <c:v>1835</c:v>
                </c:pt>
                <c:pt idx="6">
                  <c:v>1682</c:v>
                </c:pt>
                <c:pt idx="7">
                  <c:v>1264</c:v>
                </c:pt>
                <c:pt idx="8">
                  <c:v>894</c:v>
                </c:pt>
                <c:pt idx="9">
                  <c:v>536</c:v>
                </c:pt>
                <c:pt idx="10">
                  <c:v>264</c:v>
                </c:pt>
                <c:pt idx="11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B-490E-9666-154D29F36356}"/>
            </c:ext>
          </c:extLst>
        </c:ser>
        <c:ser>
          <c:idx val="1"/>
          <c:order val="1"/>
          <c:tx>
            <c:strRef>
              <c:f>'FAIXA_ETARIA (2)'!$C$1</c:f>
              <c:strCache>
                <c:ptCount val="1"/>
                <c:pt idx="0">
                  <c:v>Masculino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'FAIXA_ETARIA (2)'!$A$2:$A$13</c:f>
              <c:strCache>
                <c:ptCount val="12"/>
                <c:pt idx="0">
                  <c:v>&lt;1 ano</c:v>
                </c:pt>
                <c:pt idx="1">
                  <c:v>1 a 4 anos</c:v>
                </c:pt>
                <c:pt idx="2">
                  <c:v>5 a 9 anos</c:v>
                </c:pt>
                <c:pt idx="3">
                  <c:v>10 a 14 anos</c:v>
                </c:pt>
                <c:pt idx="4">
                  <c:v>15 a 19 anos</c:v>
                </c:pt>
                <c:pt idx="5">
                  <c:v>20 a 29 anos</c:v>
                </c:pt>
                <c:pt idx="6">
                  <c:v>30 a 39 anos</c:v>
                </c:pt>
                <c:pt idx="7">
                  <c:v>40 a 49 anos</c:v>
                </c:pt>
                <c:pt idx="8">
                  <c:v>50 a 59 anos</c:v>
                </c:pt>
                <c:pt idx="9">
                  <c:v>60 a 69 anos</c:v>
                </c:pt>
                <c:pt idx="10">
                  <c:v>70 a 79 anos</c:v>
                </c:pt>
                <c:pt idx="11">
                  <c:v>80 anos e mais</c:v>
                </c:pt>
              </c:strCache>
            </c:strRef>
          </c:cat>
          <c:val>
            <c:numRef>
              <c:f>'FAIXA_ETARIA (2)'!$C$2:$C$13</c:f>
              <c:numCache>
                <c:formatCode>General</c:formatCode>
                <c:ptCount val="12"/>
                <c:pt idx="0">
                  <c:v>-281</c:v>
                </c:pt>
                <c:pt idx="1">
                  <c:v>-237</c:v>
                </c:pt>
                <c:pt idx="2">
                  <c:v>-466</c:v>
                </c:pt>
                <c:pt idx="3">
                  <c:v>-461</c:v>
                </c:pt>
                <c:pt idx="4">
                  <c:v>-427</c:v>
                </c:pt>
                <c:pt idx="5">
                  <c:v>-973</c:v>
                </c:pt>
                <c:pt idx="6">
                  <c:v>-878</c:v>
                </c:pt>
                <c:pt idx="7">
                  <c:v>-604</c:v>
                </c:pt>
                <c:pt idx="8">
                  <c:v>-471</c:v>
                </c:pt>
                <c:pt idx="9">
                  <c:v>-291</c:v>
                </c:pt>
                <c:pt idx="10">
                  <c:v>-185</c:v>
                </c:pt>
                <c:pt idx="11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EB-490E-9666-154D29F36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787718799"/>
        <c:axId val="1787727919"/>
      </c:barChart>
      <c:catAx>
        <c:axId val="17877187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Faixa etária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cross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787727919"/>
        <c:crosses val="autoZero"/>
        <c:auto val="1"/>
        <c:lblAlgn val="ctr"/>
        <c:lblOffset val="100"/>
        <c:noMultiLvlLbl val="0"/>
      </c:catAx>
      <c:valAx>
        <c:axId val="1787727919"/>
        <c:scaling>
          <c:orientation val="minMax"/>
          <c:max val="2000"/>
          <c:min val="-2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Número de notificações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;[Black]0" sourceLinked="0"/>
        <c:majorTickMark val="out"/>
        <c:minorTickMark val="none"/>
        <c:tickLblPos val="low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78771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07742563064425"/>
          <c:y val="6.5928890981869562E-2"/>
          <c:w val="0.87992257436935573"/>
          <c:h val="0.833474300525243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A2D023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Sheet1!$B$2:$J$2</c:f>
              <c:numCache>
                <c:formatCode>General</c:formatCode>
                <c:ptCount val="9"/>
                <c:pt idx="0">
                  <c:v>4169</c:v>
                </c:pt>
                <c:pt idx="1">
                  <c:v>285</c:v>
                </c:pt>
                <c:pt idx="2">
                  <c:v>678</c:v>
                </c:pt>
                <c:pt idx="3">
                  <c:v>721</c:v>
                </c:pt>
                <c:pt idx="4">
                  <c:v>624</c:v>
                </c:pt>
                <c:pt idx="5">
                  <c:v>2521</c:v>
                </c:pt>
                <c:pt idx="6">
                  <c:v>2547</c:v>
                </c:pt>
                <c:pt idx="7">
                  <c:v>293</c:v>
                </c:pt>
                <c:pt idx="8">
                  <c:v>2181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Casos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Sheet1!$B$1:$J$1</c15:sqref>
                        </c15:formulaRef>
                      </c:ext>
                    </c:extLst>
                    <c:strCache>
                      <c:ptCount val="9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  <c:pt idx="5">
                        <c:v>2021</c:v>
                      </c:pt>
                      <c:pt idx="6">
                        <c:v>2022</c:v>
                      </c:pt>
                      <c:pt idx="7">
                        <c:v>2023</c:v>
                      </c:pt>
                      <c:pt idx="8">
                        <c:v>2024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57C-4573-B22C-2272FA5E6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8"/>
        <c:axId val="1046386527"/>
        <c:axId val="1046383167"/>
      </c:barChart>
      <c:catAx>
        <c:axId val="10463865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046383167"/>
        <c:crosses val="autoZero"/>
        <c:auto val="1"/>
        <c:lblAlgn val="ctr"/>
        <c:lblOffset val="100"/>
        <c:noMultiLvlLbl val="0"/>
      </c:catAx>
      <c:valAx>
        <c:axId val="104638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04638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89028710368259"/>
          <c:y val="7.2649572649572655E-2"/>
          <c:w val="0.79676001964478371"/>
          <c:h val="0.739251968503937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Planilha2!$A$2</c:f>
              <c:strCache>
                <c:ptCount val="1"/>
                <c:pt idx="0">
                  <c:v>Casos</c:v>
                </c:pt>
              </c:strCache>
            </c:strRef>
          </c:tx>
          <c:spPr>
            <a:solidFill>
              <a:srgbClr val="A2D023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Planilha2!$B$1:$J$1</c:f>
              <c:strCache>
                <c:ptCount val="9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</c:strCache>
            </c:strRef>
          </c:cat>
          <c:val>
            <c:numRef>
              <c:f>Planilha2!$B$2:$J$2</c:f>
              <c:numCache>
                <c:formatCode>General</c:formatCode>
                <c:ptCount val="9"/>
                <c:pt idx="0">
                  <c:v>4176</c:v>
                </c:pt>
                <c:pt idx="1">
                  <c:v>286</c:v>
                </c:pt>
                <c:pt idx="2">
                  <c:v>678</c:v>
                </c:pt>
                <c:pt idx="3">
                  <c:v>721</c:v>
                </c:pt>
                <c:pt idx="4">
                  <c:v>619</c:v>
                </c:pt>
                <c:pt idx="5">
                  <c:v>2524</c:v>
                </c:pt>
                <c:pt idx="6">
                  <c:v>2548</c:v>
                </c:pt>
                <c:pt idx="7">
                  <c:v>296</c:v>
                </c:pt>
                <c:pt idx="8">
                  <c:v>2178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7-4BAC-BB80-9B352896A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41558367"/>
        <c:axId val="1041558847"/>
      </c:barChart>
      <c:catAx>
        <c:axId val="1041558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Ano de início dos sintomas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041558847"/>
        <c:crosses val="autoZero"/>
        <c:auto val="1"/>
        <c:lblAlgn val="ctr"/>
        <c:lblOffset val="100"/>
        <c:noMultiLvlLbl val="0"/>
      </c:catAx>
      <c:valAx>
        <c:axId val="10415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/>
                  <a:t>Número de notificações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18855314960629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04155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0</xdr:row>
      <xdr:rowOff>87630</xdr:rowOff>
    </xdr:from>
    <xdr:to>
      <xdr:col>12</xdr:col>
      <xdr:colOff>541020</xdr:colOff>
      <xdr:row>15</xdr:row>
      <xdr:rowOff>87630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287282-92B3-90E2-0C1E-5BDF82F5F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0</xdr:row>
      <xdr:rowOff>133350</xdr:rowOff>
    </xdr:from>
    <xdr:to>
      <xdr:col>15</xdr:col>
      <xdr:colOff>22860</xdr:colOff>
      <xdr:row>22</xdr:row>
      <xdr:rowOff>45720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83D4589-A3C5-23B8-F7F8-D385613A0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9</xdr:row>
      <xdr:rowOff>76200</xdr:rowOff>
    </xdr:from>
    <xdr:to>
      <xdr:col>11</xdr:col>
      <xdr:colOff>243840</xdr:colOff>
      <xdr:row>24</xdr:row>
      <xdr:rowOff>29845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C0EEA93-FD0C-F5E2-EA28-405022D9E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388620</xdr:colOff>
      <xdr:row>0</xdr:row>
      <xdr:rowOff>167640</xdr:rowOff>
    </xdr:from>
    <xdr:to>
      <xdr:col>17</xdr:col>
      <xdr:colOff>480060</xdr:colOff>
      <xdr:row>17</xdr:row>
      <xdr:rowOff>30480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CBB8600-8DFA-232F-D69B-1C6F43E3A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CF23-E317-4E3C-9818-1BFE7E1A79AF}">
  <dimension ref="A1:E9"/>
  <sheetViews>
    <sheetView workbookViewId="0">
      <selection activeCell="G3" sqref="G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177</v>
      </c>
      <c r="C2" s="2"/>
      <c r="D2" s="2"/>
      <c r="E2" s="2">
        <v>177</v>
      </c>
    </row>
    <row r="3" spans="1:5" x14ac:dyDescent="0.3">
      <c r="A3" s="2" t="s">
        <v>6</v>
      </c>
      <c r="B3" s="2">
        <v>259</v>
      </c>
      <c r="C3" s="2"/>
      <c r="D3" s="2"/>
      <c r="E3" s="2">
        <v>259</v>
      </c>
    </row>
    <row r="4" spans="1:5" x14ac:dyDescent="0.3">
      <c r="A4" s="2" t="s">
        <v>7</v>
      </c>
      <c r="B4" s="2">
        <v>241</v>
      </c>
      <c r="C4" s="2"/>
      <c r="D4" s="2"/>
      <c r="E4" s="2">
        <v>241</v>
      </c>
    </row>
    <row r="5" spans="1:5" x14ac:dyDescent="0.3">
      <c r="A5" s="2" t="s">
        <v>8</v>
      </c>
      <c r="B5" s="2">
        <v>26</v>
      </c>
      <c r="C5" s="2"/>
      <c r="D5" s="2"/>
      <c r="E5" s="2">
        <v>26</v>
      </c>
    </row>
    <row r="6" spans="1:5" x14ac:dyDescent="0.3">
      <c r="A6" s="2" t="s">
        <v>9</v>
      </c>
      <c r="B6" s="2">
        <v>4617</v>
      </c>
      <c r="C6" s="2"/>
      <c r="D6" s="2"/>
      <c r="E6" s="2">
        <v>4617</v>
      </c>
    </row>
    <row r="7" spans="1:5" x14ac:dyDescent="0.3">
      <c r="A7" s="2" t="s">
        <v>10</v>
      </c>
      <c r="B7" s="2">
        <v>2112</v>
      </c>
      <c r="C7" s="2">
        <v>2</v>
      </c>
      <c r="D7" s="2">
        <v>5353</v>
      </c>
      <c r="E7" s="2">
        <v>7467</v>
      </c>
    </row>
    <row r="8" spans="1:5" x14ac:dyDescent="0.3">
      <c r="A8" s="2" t="s">
        <v>2</v>
      </c>
      <c r="B8" s="2">
        <v>1268</v>
      </c>
      <c r="C8" s="2">
        <v>2</v>
      </c>
      <c r="D8" s="2"/>
      <c r="E8" s="2">
        <v>1270</v>
      </c>
    </row>
    <row r="9" spans="1:5" x14ac:dyDescent="0.3">
      <c r="A9" s="3" t="s">
        <v>4</v>
      </c>
      <c r="B9" s="3">
        <v>8700</v>
      </c>
      <c r="C9" s="3">
        <v>4</v>
      </c>
      <c r="D9" s="3">
        <v>5353</v>
      </c>
      <c r="E9" s="3">
        <v>14057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109E-4ECE-4BBB-BE10-8624C938424B}">
  <dimension ref="A1:E14"/>
  <sheetViews>
    <sheetView workbookViewId="0">
      <selection activeCell="E23" sqref="E23"/>
    </sheetView>
  </sheetViews>
  <sheetFormatPr defaultRowHeight="14.4" x14ac:dyDescent="0.3"/>
  <cols>
    <col min="1" max="1" width="12.88671875" bestFit="1" customWidth="1"/>
    <col min="4" max="4" width="10" bestFit="1" customWidth="1"/>
  </cols>
  <sheetData>
    <row r="1" spans="1:5" x14ac:dyDescent="0.3">
      <c r="A1" s="4" t="s">
        <v>23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11</v>
      </c>
      <c r="B2" s="2">
        <v>279</v>
      </c>
      <c r="C2" s="2">
        <v>2</v>
      </c>
      <c r="D2" s="2">
        <v>281</v>
      </c>
      <c r="E2" s="2">
        <v>562</v>
      </c>
    </row>
    <row r="3" spans="1:5" x14ac:dyDescent="0.3">
      <c r="A3" s="2" t="s">
        <v>12</v>
      </c>
      <c r="B3" s="2">
        <v>199</v>
      </c>
      <c r="C3" s="2"/>
      <c r="D3" s="2">
        <v>237</v>
      </c>
      <c r="E3" s="2">
        <v>436</v>
      </c>
    </row>
    <row r="4" spans="1:5" x14ac:dyDescent="0.3">
      <c r="A4" s="2" t="s">
        <v>13</v>
      </c>
      <c r="B4" s="2">
        <v>443</v>
      </c>
      <c r="C4" s="2"/>
      <c r="D4" s="2">
        <v>466</v>
      </c>
      <c r="E4" s="2">
        <v>909</v>
      </c>
    </row>
    <row r="5" spans="1:5" x14ac:dyDescent="0.3">
      <c r="A5" s="2" t="s">
        <v>14</v>
      </c>
      <c r="B5" s="2">
        <v>461</v>
      </c>
      <c r="C5" s="2"/>
      <c r="D5" s="2">
        <v>461</v>
      </c>
      <c r="E5" s="2">
        <v>922</v>
      </c>
    </row>
    <row r="6" spans="1:5" x14ac:dyDescent="0.3">
      <c r="A6" s="2" t="s">
        <v>15</v>
      </c>
      <c r="B6" s="2">
        <v>715</v>
      </c>
      <c r="C6" s="2"/>
      <c r="D6" s="2">
        <v>427</v>
      </c>
      <c r="E6" s="2">
        <v>1142</v>
      </c>
    </row>
    <row r="7" spans="1:5" x14ac:dyDescent="0.3">
      <c r="A7" s="2" t="s">
        <v>16</v>
      </c>
      <c r="B7" s="2">
        <v>1835</v>
      </c>
      <c r="C7" s="2">
        <v>1</v>
      </c>
      <c r="D7" s="2">
        <v>973</v>
      </c>
      <c r="E7" s="2">
        <v>2809</v>
      </c>
    </row>
    <row r="8" spans="1:5" x14ac:dyDescent="0.3">
      <c r="A8" s="2" t="s">
        <v>17</v>
      </c>
      <c r="B8" s="2">
        <v>1682</v>
      </c>
      <c r="C8" s="2"/>
      <c r="D8" s="2">
        <v>878</v>
      </c>
      <c r="E8" s="2">
        <v>2560</v>
      </c>
    </row>
    <row r="9" spans="1:5" x14ac:dyDescent="0.3">
      <c r="A9" s="2" t="s">
        <v>18</v>
      </c>
      <c r="B9" s="2">
        <v>1264</v>
      </c>
      <c r="C9" s="2"/>
      <c r="D9" s="2">
        <v>604</v>
      </c>
      <c r="E9" s="2">
        <v>1868</v>
      </c>
    </row>
    <row r="10" spans="1:5" x14ac:dyDescent="0.3">
      <c r="A10" s="2" t="s">
        <v>19</v>
      </c>
      <c r="B10" s="2">
        <v>894</v>
      </c>
      <c r="C10" s="2">
        <v>1</v>
      </c>
      <c r="D10" s="2">
        <v>471</v>
      </c>
      <c r="E10" s="2">
        <v>1366</v>
      </c>
    </row>
    <row r="11" spans="1:5" x14ac:dyDescent="0.3">
      <c r="A11" s="2" t="s">
        <v>20</v>
      </c>
      <c r="B11" s="2">
        <v>536</v>
      </c>
      <c r="C11" s="2"/>
      <c r="D11" s="2">
        <v>291</v>
      </c>
      <c r="E11" s="2">
        <v>827</v>
      </c>
    </row>
    <row r="12" spans="1:5" x14ac:dyDescent="0.3">
      <c r="A12" s="2" t="s">
        <v>21</v>
      </c>
      <c r="B12" s="2">
        <v>264</v>
      </c>
      <c r="C12" s="2"/>
      <c r="D12" s="2">
        <v>185</v>
      </c>
      <c r="E12" s="2">
        <v>449</v>
      </c>
    </row>
    <row r="13" spans="1:5" x14ac:dyDescent="0.3">
      <c r="A13" s="2" t="s">
        <v>22</v>
      </c>
      <c r="B13" s="2">
        <v>128</v>
      </c>
      <c r="C13" s="2"/>
      <c r="D13" s="2">
        <v>79</v>
      </c>
      <c r="E13" s="2">
        <v>207</v>
      </c>
    </row>
    <row r="14" spans="1:5" x14ac:dyDescent="0.3">
      <c r="A14" s="4" t="s">
        <v>4</v>
      </c>
      <c r="B14" s="4">
        <v>8700</v>
      </c>
      <c r="C14" s="4">
        <v>4</v>
      </c>
      <c r="D14" s="4">
        <v>5353</v>
      </c>
      <c r="E14" s="4">
        <v>14057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5CDD-93EB-4230-9184-010C4D409D03}">
  <dimension ref="A1:D14"/>
  <sheetViews>
    <sheetView tabSelected="1" topLeftCell="C1" workbookViewId="0">
      <selection activeCell="S15" sqref="S15"/>
    </sheetView>
  </sheetViews>
  <sheetFormatPr defaultRowHeight="14.4" x14ac:dyDescent="0.3"/>
  <cols>
    <col min="1" max="1" width="12.88671875" bestFit="1" customWidth="1"/>
    <col min="3" max="3" width="10" bestFit="1" customWidth="1"/>
  </cols>
  <sheetData>
    <row r="1" spans="1:4" x14ac:dyDescent="0.3">
      <c r="A1" s="4" t="s">
        <v>23</v>
      </c>
      <c r="B1" s="4" t="s">
        <v>1</v>
      </c>
      <c r="C1" s="4" t="s">
        <v>3</v>
      </c>
      <c r="D1" s="4" t="s">
        <v>4</v>
      </c>
    </row>
    <row r="2" spans="1:4" x14ac:dyDescent="0.3">
      <c r="A2" s="2" t="s">
        <v>11</v>
      </c>
      <c r="B2" s="2">
        <v>279</v>
      </c>
      <c r="C2" s="2">
        <v>-281</v>
      </c>
      <c r="D2" s="2">
        <v>562</v>
      </c>
    </row>
    <row r="3" spans="1:4" x14ac:dyDescent="0.3">
      <c r="A3" s="2" t="s">
        <v>12</v>
      </c>
      <c r="B3" s="2">
        <v>199</v>
      </c>
      <c r="C3" s="2">
        <v>-237</v>
      </c>
      <c r="D3" s="2">
        <v>436</v>
      </c>
    </row>
    <row r="4" spans="1:4" x14ac:dyDescent="0.3">
      <c r="A4" s="2" t="s">
        <v>13</v>
      </c>
      <c r="B4" s="2">
        <v>443</v>
      </c>
      <c r="C4" s="2">
        <v>-466</v>
      </c>
      <c r="D4" s="2">
        <v>909</v>
      </c>
    </row>
    <row r="5" spans="1:4" x14ac:dyDescent="0.3">
      <c r="A5" s="2" t="s">
        <v>14</v>
      </c>
      <c r="B5" s="2">
        <v>461</v>
      </c>
      <c r="C5" s="2">
        <v>-461</v>
      </c>
      <c r="D5" s="2">
        <v>922</v>
      </c>
    </row>
    <row r="6" spans="1:4" x14ac:dyDescent="0.3">
      <c r="A6" s="2" t="s">
        <v>15</v>
      </c>
      <c r="B6" s="2">
        <v>715</v>
      </c>
      <c r="C6" s="2">
        <v>-427</v>
      </c>
      <c r="D6" s="2">
        <v>1142</v>
      </c>
    </row>
    <row r="7" spans="1:4" x14ac:dyDescent="0.3">
      <c r="A7" s="2" t="s">
        <v>16</v>
      </c>
      <c r="B7" s="2">
        <v>1835</v>
      </c>
      <c r="C7" s="2">
        <v>-973</v>
      </c>
      <c r="D7" s="2">
        <v>2809</v>
      </c>
    </row>
    <row r="8" spans="1:4" x14ac:dyDescent="0.3">
      <c r="A8" s="2" t="s">
        <v>17</v>
      </c>
      <c r="B8" s="2">
        <v>1682</v>
      </c>
      <c r="C8" s="2">
        <v>-878</v>
      </c>
      <c r="D8" s="2">
        <v>2560</v>
      </c>
    </row>
    <row r="9" spans="1:4" x14ac:dyDescent="0.3">
      <c r="A9" s="2" t="s">
        <v>18</v>
      </c>
      <c r="B9" s="2">
        <v>1264</v>
      </c>
      <c r="C9" s="2">
        <v>-604</v>
      </c>
      <c r="D9" s="2">
        <v>1868</v>
      </c>
    </row>
    <row r="10" spans="1:4" x14ac:dyDescent="0.3">
      <c r="A10" s="2" t="s">
        <v>19</v>
      </c>
      <c r="B10" s="2">
        <v>894</v>
      </c>
      <c r="C10" s="2">
        <v>-471</v>
      </c>
      <c r="D10" s="2">
        <v>1366</v>
      </c>
    </row>
    <row r="11" spans="1:4" x14ac:dyDescent="0.3">
      <c r="A11" s="2" t="s">
        <v>20</v>
      </c>
      <c r="B11" s="2">
        <v>536</v>
      </c>
      <c r="C11" s="2">
        <v>-291</v>
      </c>
      <c r="D11" s="2">
        <v>827</v>
      </c>
    </row>
    <row r="12" spans="1:4" x14ac:dyDescent="0.3">
      <c r="A12" s="2" t="s">
        <v>21</v>
      </c>
      <c r="B12" s="2">
        <v>264</v>
      </c>
      <c r="C12" s="2">
        <v>-185</v>
      </c>
      <c r="D12" s="2">
        <v>449</v>
      </c>
    </row>
    <row r="13" spans="1:4" x14ac:dyDescent="0.3">
      <c r="A13" s="2" t="s">
        <v>22</v>
      </c>
      <c r="B13" s="2">
        <v>128</v>
      </c>
      <c r="C13" s="2">
        <v>-79</v>
      </c>
      <c r="D13" s="2">
        <v>207</v>
      </c>
    </row>
    <row r="14" spans="1:4" x14ac:dyDescent="0.3">
      <c r="A14" s="4" t="s">
        <v>4</v>
      </c>
      <c r="B14" s="4">
        <v>8700</v>
      </c>
      <c r="C14" s="4">
        <v>5353</v>
      </c>
      <c r="D14" s="4">
        <v>14057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0E8A-8A79-4A63-A365-AB61514EEB35}">
  <dimension ref="A1:J2"/>
  <sheetViews>
    <sheetView workbookViewId="0">
      <selection activeCell="R18" sqref="R18"/>
    </sheetView>
  </sheetViews>
  <sheetFormatPr defaultRowHeight="14.4" x14ac:dyDescent="0.3"/>
  <sheetData>
    <row r="1" spans="1:10" x14ac:dyDescent="0.3">
      <c r="A1" s="14" t="s">
        <v>69</v>
      </c>
      <c r="B1" s="14" t="s">
        <v>60</v>
      </c>
      <c r="C1" s="14" t="s">
        <v>61</v>
      </c>
      <c r="D1" s="14" t="s">
        <v>62</v>
      </c>
      <c r="E1" s="14" t="s">
        <v>63</v>
      </c>
      <c r="F1" s="14" t="s">
        <v>64</v>
      </c>
      <c r="G1" s="14" t="s">
        <v>65</v>
      </c>
      <c r="H1" s="14" t="s">
        <v>66</v>
      </c>
      <c r="I1" s="14" t="s">
        <v>67</v>
      </c>
      <c r="J1" s="14" t="s">
        <v>68</v>
      </c>
    </row>
    <row r="2" spans="1:10" x14ac:dyDescent="0.3">
      <c r="A2" t="s">
        <v>31</v>
      </c>
      <c r="B2">
        <v>4176</v>
      </c>
      <c r="C2">
        <v>286</v>
      </c>
      <c r="D2">
        <v>678</v>
      </c>
      <c r="E2">
        <v>721</v>
      </c>
      <c r="F2">
        <v>619</v>
      </c>
      <c r="G2">
        <v>2524</v>
      </c>
      <c r="H2">
        <v>2548</v>
      </c>
      <c r="I2">
        <v>296</v>
      </c>
      <c r="J2">
        <v>2178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538E-7F71-48B6-8BA7-816DF494AA8F}">
  <dimension ref="A1:B9"/>
  <sheetViews>
    <sheetView workbookViewId="0">
      <selection activeCell="B9" sqref="A9:B9"/>
    </sheetView>
  </sheetViews>
  <sheetFormatPr defaultRowHeight="14.4" x14ac:dyDescent="0.3"/>
  <sheetData>
    <row r="1" spans="1:2" x14ac:dyDescent="0.3">
      <c r="A1" s="1" t="s">
        <v>30</v>
      </c>
      <c r="B1" s="1" t="s">
        <v>31</v>
      </c>
    </row>
    <row r="2" spans="1:2" x14ac:dyDescent="0.3">
      <c r="A2" s="5" t="s">
        <v>24</v>
      </c>
      <c r="B2" s="5">
        <v>2138</v>
      </c>
    </row>
    <row r="3" spans="1:2" x14ac:dyDescent="0.3">
      <c r="A3" s="5" t="s">
        <v>25</v>
      </c>
      <c r="B3" s="5">
        <v>285</v>
      </c>
    </row>
    <row r="4" spans="1:2" x14ac:dyDescent="0.3">
      <c r="A4" s="5" t="s">
        <v>26</v>
      </c>
      <c r="B4" s="5">
        <v>528</v>
      </c>
    </row>
    <row r="5" spans="1:2" x14ac:dyDescent="0.3">
      <c r="A5" s="5" t="s">
        <v>27</v>
      </c>
      <c r="B5" s="5">
        <v>9037</v>
      </c>
    </row>
    <row r="6" spans="1:2" x14ac:dyDescent="0.3">
      <c r="A6" s="5" t="s">
        <v>28</v>
      </c>
      <c r="B6" s="5">
        <v>24</v>
      </c>
    </row>
    <row r="7" spans="1:2" x14ac:dyDescent="0.3">
      <c r="A7" s="5" t="s">
        <v>2</v>
      </c>
      <c r="B7" s="5">
        <v>1688</v>
      </c>
    </row>
    <row r="8" spans="1:2" x14ac:dyDescent="0.3">
      <c r="A8" s="5" t="s">
        <v>29</v>
      </c>
      <c r="B8" s="5">
        <v>357</v>
      </c>
    </row>
    <row r="9" spans="1:2" x14ac:dyDescent="0.3">
      <c r="A9" s="1" t="s">
        <v>4</v>
      </c>
      <c r="B9" s="1">
        <f>SUM(B2:B8)</f>
        <v>14057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5F27-9C37-47FA-AEB6-DED0A31AA9BA}">
  <dimension ref="A1:B6"/>
  <sheetViews>
    <sheetView workbookViewId="0">
      <selection activeCell="A4" sqref="A4"/>
    </sheetView>
  </sheetViews>
  <sheetFormatPr defaultRowHeight="14.4" x14ac:dyDescent="0.3"/>
  <cols>
    <col min="1" max="1" width="10.109375" bestFit="1" customWidth="1"/>
  </cols>
  <sheetData>
    <row r="1" spans="1:2" x14ac:dyDescent="0.3">
      <c r="A1" s="1" t="s">
        <v>33</v>
      </c>
      <c r="B1" s="1" t="s">
        <v>31</v>
      </c>
    </row>
    <row r="2" spans="1:2" x14ac:dyDescent="0.3">
      <c r="A2" s="5" t="s">
        <v>32</v>
      </c>
      <c r="B2" s="5">
        <v>3061</v>
      </c>
    </row>
    <row r="3" spans="1:2" x14ac:dyDescent="0.3">
      <c r="A3" s="5" t="s">
        <v>9</v>
      </c>
      <c r="B3" s="5">
        <v>211</v>
      </c>
    </row>
    <row r="4" spans="1:2" x14ac:dyDescent="0.3">
      <c r="A4" s="5" t="s">
        <v>56</v>
      </c>
      <c r="B4" s="5">
        <v>350</v>
      </c>
    </row>
    <row r="5" spans="1:2" x14ac:dyDescent="0.3">
      <c r="A5" s="5" t="s">
        <v>29</v>
      </c>
      <c r="B5" s="5">
        <v>10435</v>
      </c>
    </row>
    <row r="6" spans="1:2" x14ac:dyDescent="0.3">
      <c r="A6" s="1" t="s">
        <v>4</v>
      </c>
      <c r="B6" s="1">
        <f>SUM(B2:B5)</f>
        <v>14057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5064-40FC-4C98-A640-C7DA8C161B81}">
  <dimension ref="A1:B14"/>
  <sheetViews>
    <sheetView workbookViewId="0">
      <selection activeCell="A2" sqref="A2:A6"/>
    </sheetView>
  </sheetViews>
  <sheetFormatPr defaultRowHeight="14.4" x14ac:dyDescent="0.3"/>
  <cols>
    <col min="2" max="2" width="39.6640625" bestFit="1" customWidth="1"/>
  </cols>
  <sheetData>
    <row r="1" spans="1:2" x14ac:dyDescent="0.3">
      <c r="A1" s="1" t="s">
        <v>34</v>
      </c>
      <c r="B1" s="1" t="s">
        <v>35</v>
      </c>
    </row>
    <row r="2" spans="1:2" x14ac:dyDescent="0.3">
      <c r="A2" s="7" t="s">
        <v>36</v>
      </c>
      <c r="B2" s="7" t="s">
        <v>37</v>
      </c>
    </row>
    <row r="3" spans="1:2" x14ac:dyDescent="0.3">
      <c r="A3" s="5"/>
      <c r="B3" s="5" t="s">
        <v>38</v>
      </c>
    </row>
    <row r="4" spans="1:2" x14ac:dyDescent="0.3">
      <c r="A4" s="5"/>
      <c r="B4" s="5" t="s">
        <v>0</v>
      </c>
    </row>
    <row r="5" spans="1:2" x14ac:dyDescent="0.3">
      <c r="A5" s="8"/>
      <c r="B5" s="8" t="s">
        <v>30</v>
      </c>
    </row>
    <row r="6" spans="1:2" x14ac:dyDescent="0.3">
      <c r="A6" s="9" t="s">
        <v>39</v>
      </c>
      <c r="B6" s="9" t="s">
        <v>40</v>
      </c>
    </row>
    <row r="7" spans="1:2" x14ac:dyDescent="0.3">
      <c r="A7" s="5"/>
      <c r="B7" s="5" t="s">
        <v>41</v>
      </c>
    </row>
    <row r="8" spans="1:2" x14ac:dyDescent="0.3">
      <c r="A8" s="8"/>
      <c r="B8" s="8" t="s">
        <v>42</v>
      </c>
    </row>
    <row r="9" spans="1:2" x14ac:dyDescent="0.3">
      <c r="A9" s="9" t="s">
        <v>43</v>
      </c>
      <c r="B9" s="9" t="s">
        <v>44</v>
      </c>
    </row>
    <row r="10" spans="1:2" x14ac:dyDescent="0.3">
      <c r="A10" s="5"/>
      <c r="B10" s="5" t="s">
        <v>45</v>
      </c>
    </row>
    <row r="11" spans="1:2" x14ac:dyDescent="0.3">
      <c r="A11" s="8"/>
      <c r="B11" s="8" t="s">
        <v>46</v>
      </c>
    </row>
    <row r="12" spans="1:2" x14ac:dyDescent="0.3">
      <c r="A12" s="9" t="s">
        <v>47</v>
      </c>
      <c r="B12" s="9" t="s">
        <v>48</v>
      </c>
    </row>
    <row r="13" spans="1:2" x14ac:dyDescent="0.3">
      <c r="A13" s="5"/>
      <c r="B13" s="5" t="s">
        <v>49</v>
      </c>
    </row>
    <row r="14" spans="1:2" x14ac:dyDescent="0.3">
      <c r="A14" s="6"/>
      <c r="B14" s="6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8DAD-FB5E-482C-AE77-7BBFBA2FBE12}">
  <dimension ref="A1:E6"/>
  <sheetViews>
    <sheetView workbookViewId="0"/>
  </sheetViews>
  <sheetFormatPr defaultRowHeight="14.4" x14ac:dyDescent="0.3"/>
  <cols>
    <col min="1" max="1" width="16.44140625" bestFit="1" customWidth="1"/>
    <col min="2" max="2" width="12" bestFit="1" customWidth="1"/>
    <col min="3" max="3" width="21.5546875" bestFit="1" customWidth="1"/>
  </cols>
  <sheetData>
    <row r="1" spans="1:5" x14ac:dyDescent="0.3">
      <c r="A1" s="11" t="s">
        <v>48</v>
      </c>
      <c r="B1" s="11" t="s">
        <v>51</v>
      </c>
      <c r="C1" s="11" t="s">
        <v>52</v>
      </c>
      <c r="D1" s="11" t="s">
        <v>29</v>
      </c>
      <c r="E1" s="11" t="s">
        <v>4</v>
      </c>
    </row>
    <row r="2" spans="1:5" x14ac:dyDescent="0.3">
      <c r="A2" s="10" t="s">
        <v>53</v>
      </c>
      <c r="B2" s="10">
        <v>2109</v>
      </c>
      <c r="C2" s="10">
        <v>1403</v>
      </c>
      <c r="D2" s="10">
        <v>11</v>
      </c>
      <c r="E2" s="10">
        <v>3523</v>
      </c>
    </row>
    <row r="3" spans="1:5" x14ac:dyDescent="0.3">
      <c r="A3" s="10" t="s">
        <v>54</v>
      </c>
      <c r="B3" s="10">
        <v>4388</v>
      </c>
      <c r="C3" s="10">
        <v>2730</v>
      </c>
      <c r="D3" s="10">
        <v>17</v>
      </c>
      <c r="E3" s="10">
        <v>7135</v>
      </c>
    </row>
    <row r="4" spans="1:5" x14ac:dyDescent="0.3">
      <c r="A4" s="10" t="s">
        <v>55</v>
      </c>
      <c r="B4" s="10">
        <v>10</v>
      </c>
      <c r="C4" s="10">
        <v>16</v>
      </c>
      <c r="D4" s="10">
        <v>2642</v>
      </c>
      <c r="E4" s="10">
        <v>2668</v>
      </c>
    </row>
    <row r="5" spans="1:5" x14ac:dyDescent="0.3">
      <c r="A5" s="10" t="s">
        <v>29</v>
      </c>
      <c r="B5" s="10">
        <v>1</v>
      </c>
      <c r="C5" s="10"/>
      <c r="D5" s="10">
        <v>730</v>
      </c>
      <c r="E5" s="10">
        <v>731</v>
      </c>
    </row>
    <row r="6" spans="1:5" x14ac:dyDescent="0.3">
      <c r="A6" s="11" t="s">
        <v>4</v>
      </c>
      <c r="B6" s="11">
        <v>6508</v>
      </c>
      <c r="C6" s="11">
        <v>4149</v>
      </c>
      <c r="D6" s="11">
        <v>3400</v>
      </c>
      <c r="E6" s="11">
        <v>14057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DD9E-8450-41B0-A4C8-7B8812E85641}">
  <dimension ref="A1:B7"/>
  <sheetViews>
    <sheetView workbookViewId="0">
      <selection activeCell="J3" sqref="J3"/>
    </sheetView>
  </sheetViews>
  <sheetFormatPr defaultRowHeight="14.4" x14ac:dyDescent="0.3"/>
  <cols>
    <col min="1" max="1" width="23.44140625" bestFit="1" customWidth="1"/>
  </cols>
  <sheetData>
    <row r="1" spans="1:2" x14ac:dyDescent="0.3">
      <c r="A1" s="13" t="s">
        <v>49</v>
      </c>
      <c r="B1" s="13" t="s">
        <v>31</v>
      </c>
    </row>
    <row r="2" spans="1:2" x14ac:dyDescent="0.3">
      <c r="A2" s="12" t="s">
        <v>57</v>
      </c>
      <c r="B2" s="12">
        <v>9548</v>
      </c>
    </row>
    <row r="3" spans="1:2" x14ac:dyDescent="0.3">
      <c r="A3" s="12" t="s">
        <v>58</v>
      </c>
      <c r="B3" s="12">
        <v>8</v>
      </c>
    </row>
    <row r="4" spans="1:2" x14ac:dyDescent="0.3">
      <c r="A4" s="12" t="s">
        <v>59</v>
      </c>
      <c r="B4" s="12">
        <v>40</v>
      </c>
    </row>
    <row r="5" spans="1:2" x14ac:dyDescent="0.3">
      <c r="A5" s="12" t="s">
        <v>2</v>
      </c>
      <c r="B5" s="12">
        <v>438</v>
      </c>
    </row>
    <row r="6" spans="1:2" x14ac:dyDescent="0.3">
      <c r="A6" s="12" t="s">
        <v>29</v>
      </c>
      <c r="B6" s="12">
        <v>4023</v>
      </c>
    </row>
    <row r="7" spans="1:2" x14ac:dyDescent="0.3">
      <c r="A7" s="13" t="s">
        <v>4</v>
      </c>
      <c r="B7" s="13">
        <v>14057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SEXO_GESTANTE</vt:lpstr>
      <vt:lpstr>FAIXA_ETARIA</vt:lpstr>
      <vt:lpstr>FAIXA_ETARIA (2)</vt:lpstr>
      <vt:lpstr>Planilha2</vt:lpstr>
      <vt:lpstr>RACA_COR</vt:lpstr>
      <vt:lpstr>AUTOCTONE</vt:lpstr>
      <vt:lpstr>Planilha5</vt:lpstr>
      <vt:lpstr>CLASS_FIN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 Emanuely Costa Candido</dc:creator>
  <cp:lastModifiedBy>Raissa Emanuely Costa Candido</cp:lastModifiedBy>
  <dcterms:created xsi:type="dcterms:W3CDTF">2025-06-30T00:14:51Z</dcterms:created>
  <dcterms:modified xsi:type="dcterms:W3CDTF">2025-07-01T00:21:14Z</dcterms:modified>
</cp:coreProperties>
</file>