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35" windowWidth="18195" windowHeight="11760" activeTab="2"/>
  </bookViews>
  <sheets>
    <sheet name="Sheet1" sheetId="1" r:id="rId1"/>
    <sheet name="Bcd profiles" sheetId="2" r:id="rId2"/>
    <sheet name="Plots" sheetId="3" r:id="rId3"/>
  </sheets>
  <calcPr calcId="125725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"/>
  <c r="AK3" i="3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"/>
  <c r="AL3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"/>
  <c r="C36" i="2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28"/>
  <c r="B29"/>
  <c r="B30"/>
  <c r="B31"/>
  <c r="B32"/>
  <c r="B33"/>
  <c r="B34"/>
  <c r="B35"/>
  <c r="B36"/>
  <c r="B27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B38"/>
  <c r="B39"/>
  <c r="B40"/>
  <c r="B41"/>
  <c r="B42"/>
  <c r="B43"/>
  <c r="B44"/>
  <c r="B45"/>
  <c r="B46"/>
  <c r="B47"/>
  <c r="B37"/>
  <c r="B25" i="1" l="1"/>
  <c r="B24"/>
</calcChain>
</file>

<file path=xl/sharedStrings.xml><?xml version="1.0" encoding="utf-8"?>
<sst xmlns="http://schemas.openxmlformats.org/spreadsheetml/2006/main" count="19" uniqueCount="15">
  <si>
    <t>EL</t>
  </si>
  <si>
    <t>Line 2493</t>
  </si>
  <si>
    <t>Line 9312</t>
  </si>
  <si>
    <t>Mean</t>
  </si>
  <si>
    <t>Stdev</t>
  </si>
  <si>
    <t>&lt;L&gt;</t>
  </si>
  <si>
    <t>EmbryoID</t>
  </si>
  <si>
    <t xml:space="preserve">Pooled 2493/9312 </t>
  </si>
  <si>
    <t>Not Background Subracted</t>
  </si>
  <si>
    <t>Background Subracted</t>
  </si>
  <si>
    <t>Li</t>
  </si>
  <si>
    <t>intpbxi</t>
  </si>
  <si>
    <t>Slope</t>
  </si>
  <si>
    <t>&lt;x&gt;</t>
  </si>
  <si>
    <t>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</si>
</sst>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Plots!$D$2:$D$22</c:f>
              <c:numCache>
                <c:formatCode>General</c:formatCode>
                <c:ptCount val="21"/>
                <c:pt idx="0">
                  <c:v>7.4163946270883505E-2</c:v>
                </c:pt>
                <c:pt idx="2">
                  <c:v>0.136982499929102</c:v>
                </c:pt>
                <c:pt idx="3">
                  <c:v>3.5064892105242098E-3</c:v>
                </c:pt>
                <c:pt idx="4">
                  <c:v>0.128983956956919</c:v>
                </c:pt>
                <c:pt idx="5">
                  <c:v>0.173236707372945</c:v>
                </c:pt>
                <c:pt idx="6">
                  <c:v>-1.0310251200432901E-2</c:v>
                </c:pt>
                <c:pt idx="7">
                  <c:v>0.28788318692753401</c:v>
                </c:pt>
                <c:pt idx="8">
                  <c:v>5.8597904787594402E-3</c:v>
                </c:pt>
                <c:pt idx="10">
                  <c:v>5.5485109662964598E-2</c:v>
                </c:pt>
                <c:pt idx="12">
                  <c:v>-0.16943797220517801</c:v>
                </c:pt>
                <c:pt idx="13">
                  <c:v>-0.35430250242516298</c:v>
                </c:pt>
                <c:pt idx="14">
                  <c:v>-2.3114084243825401E-2</c:v>
                </c:pt>
                <c:pt idx="15">
                  <c:v>-2.5966646011463899E-2</c:v>
                </c:pt>
                <c:pt idx="16">
                  <c:v>-0.167780172026646</c:v>
                </c:pt>
                <c:pt idx="18">
                  <c:v>-0.28181067080859301</c:v>
                </c:pt>
                <c:pt idx="19">
                  <c:v>8.4510735502573403E-2</c:v>
                </c:pt>
                <c:pt idx="20">
                  <c:v>8.2109876609095606E-2</c:v>
                </c:pt>
              </c:numCache>
            </c:numRef>
          </c:yVal>
        </c:ser>
        <c:axId val="51337472"/>
        <c:axId val="51335936"/>
      </c:scatterChart>
      <c:valAx>
        <c:axId val="51337472"/>
        <c:scaling>
          <c:orientation val="minMax"/>
        </c:scaling>
        <c:axPos val="b"/>
        <c:numFmt formatCode="General" sourceLinked="1"/>
        <c:tickLblPos val="nextTo"/>
        <c:crossAx val="51335936"/>
        <c:crosses val="autoZero"/>
        <c:crossBetween val="midCat"/>
      </c:valAx>
      <c:valAx>
        <c:axId val="51335936"/>
        <c:scaling>
          <c:orientation val="minMax"/>
        </c:scaling>
        <c:axPos val="l"/>
        <c:majorGridlines/>
        <c:numFmt formatCode="General" sourceLinked="1"/>
        <c:tickLblPos val="nextTo"/>
        <c:crossAx val="513374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Plots!$M$2:$M$22</c:f>
              <c:numCache>
                <c:formatCode>General</c:formatCode>
                <c:ptCount val="21"/>
                <c:pt idx="0">
                  <c:v>6.43286841010689E-2</c:v>
                </c:pt>
                <c:pt idx="1">
                  <c:v>0.25976548118985299</c:v>
                </c:pt>
                <c:pt idx="2">
                  <c:v>9.7880426670107906E-2</c:v>
                </c:pt>
                <c:pt idx="3">
                  <c:v>-4.3940640022854902E-2</c:v>
                </c:pt>
                <c:pt idx="4">
                  <c:v>-8.5528115107405198E-2</c:v>
                </c:pt>
                <c:pt idx="5">
                  <c:v>0.36741555829031303</c:v>
                </c:pt>
                <c:pt idx="6">
                  <c:v>-6.6192858602875895E-2</c:v>
                </c:pt>
                <c:pt idx="7">
                  <c:v>0.19766399176504701</c:v>
                </c:pt>
                <c:pt idx="8">
                  <c:v>-3.5512772211413399E-2</c:v>
                </c:pt>
                <c:pt idx="9">
                  <c:v>0.13936272161819099</c:v>
                </c:pt>
                <c:pt idx="10">
                  <c:v>0.152499017195763</c:v>
                </c:pt>
                <c:pt idx="11">
                  <c:v>3.4242338111014299E-2</c:v>
                </c:pt>
                <c:pt idx="12">
                  <c:v>-0.101867721244735</c:v>
                </c:pt>
                <c:pt idx="13">
                  <c:v>-0.26707119829785603</c:v>
                </c:pt>
                <c:pt idx="14">
                  <c:v>-0.13698449951050201</c:v>
                </c:pt>
                <c:pt idx="15">
                  <c:v>-9.0751642379559599E-2</c:v>
                </c:pt>
                <c:pt idx="16">
                  <c:v>-9.1582355251424594E-2</c:v>
                </c:pt>
                <c:pt idx="17">
                  <c:v>-0.17749705374617</c:v>
                </c:pt>
                <c:pt idx="18">
                  <c:v>-0.23731158876382799</c:v>
                </c:pt>
                <c:pt idx="19">
                  <c:v>6.5400339120622097E-2</c:v>
                </c:pt>
                <c:pt idx="20">
                  <c:v>-4.4318112923356703E-2</c:v>
                </c:pt>
              </c:numCache>
            </c:numRef>
          </c:yVal>
        </c:ser>
        <c:axId val="63766528"/>
        <c:axId val="64282624"/>
      </c:scatterChart>
      <c:valAx>
        <c:axId val="63766528"/>
        <c:scaling>
          <c:orientation val="minMax"/>
        </c:scaling>
        <c:axPos val="b"/>
        <c:numFmt formatCode="General" sourceLinked="1"/>
        <c:tickLblPos val="nextTo"/>
        <c:crossAx val="64282624"/>
        <c:crosses val="autoZero"/>
        <c:crossBetween val="midCat"/>
      </c:valAx>
      <c:valAx>
        <c:axId val="64282624"/>
        <c:scaling>
          <c:orientation val="minMax"/>
        </c:scaling>
        <c:axPos val="l"/>
        <c:majorGridlines/>
        <c:numFmt formatCode="General" sourceLinked="1"/>
        <c:tickLblPos val="nextTo"/>
        <c:crossAx val="637665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Plots!$N$2:$N$22</c:f>
              <c:numCache>
                <c:formatCode>General</c:formatCode>
                <c:ptCount val="21"/>
                <c:pt idx="0">
                  <c:v>8.0414767239065293E-2</c:v>
                </c:pt>
                <c:pt idx="1">
                  <c:v>0.26800674404184399</c:v>
                </c:pt>
                <c:pt idx="2">
                  <c:v>0.114617541552237</c:v>
                </c:pt>
                <c:pt idx="3">
                  <c:v>-4.4956466622175E-2</c:v>
                </c:pt>
                <c:pt idx="4">
                  <c:v>-0.124624416378537</c:v>
                </c:pt>
                <c:pt idx="5">
                  <c:v>0.393218422798988</c:v>
                </c:pt>
                <c:pt idx="6">
                  <c:v>-7.41650100257501E-2</c:v>
                </c:pt>
                <c:pt idx="7">
                  <c:v>0.21112722756264099</c:v>
                </c:pt>
                <c:pt idx="8">
                  <c:v>-4.0886497937245997E-2</c:v>
                </c:pt>
                <c:pt idx="9">
                  <c:v>0.14234321150759199</c:v>
                </c:pt>
                <c:pt idx="10">
                  <c:v>0.15279501349251501</c:v>
                </c:pt>
                <c:pt idx="11">
                  <c:v>3.40215624009833E-2</c:v>
                </c:pt>
                <c:pt idx="12">
                  <c:v>-0.100069902764859</c:v>
                </c:pt>
                <c:pt idx="13">
                  <c:v>-0.26906517218245402</c:v>
                </c:pt>
                <c:pt idx="14">
                  <c:v>-0.14342606391330301</c:v>
                </c:pt>
                <c:pt idx="15">
                  <c:v>-0.105105588859756</c:v>
                </c:pt>
                <c:pt idx="16">
                  <c:v>-8.8536727378346503E-2</c:v>
                </c:pt>
                <c:pt idx="17">
                  <c:v>-0.190094316366062</c:v>
                </c:pt>
                <c:pt idx="18">
                  <c:v>-0.238850656599841</c:v>
                </c:pt>
                <c:pt idx="19">
                  <c:v>7.1190318019007701E-2</c:v>
                </c:pt>
                <c:pt idx="20">
                  <c:v>-4.7953989586547799E-2</c:v>
                </c:pt>
              </c:numCache>
            </c:numRef>
          </c:yVal>
        </c:ser>
        <c:axId val="64046976"/>
        <c:axId val="64078976"/>
      </c:scatterChart>
      <c:valAx>
        <c:axId val="64046976"/>
        <c:scaling>
          <c:orientation val="minMax"/>
        </c:scaling>
        <c:axPos val="b"/>
        <c:numFmt formatCode="General" sourceLinked="1"/>
        <c:tickLblPos val="nextTo"/>
        <c:crossAx val="64078976"/>
        <c:crosses val="autoZero"/>
        <c:crossBetween val="midCat"/>
      </c:valAx>
      <c:valAx>
        <c:axId val="64078976"/>
        <c:scaling>
          <c:orientation val="minMax"/>
        </c:scaling>
        <c:axPos val="l"/>
        <c:majorGridlines/>
        <c:numFmt formatCode="General" sourceLinked="1"/>
        <c:tickLblPos val="nextTo"/>
        <c:crossAx val="640469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Plots!$O$2:$O$22</c:f>
              <c:numCache>
                <c:formatCode>General</c:formatCode>
                <c:ptCount val="21"/>
                <c:pt idx="0">
                  <c:v>9.8161280930651199E-2</c:v>
                </c:pt>
                <c:pt idx="1">
                  <c:v>0.26962417574147002</c:v>
                </c:pt>
                <c:pt idx="2">
                  <c:v>0.132134113710381</c:v>
                </c:pt>
                <c:pt idx="3">
                  <c:v>-3.86140510514668E-2</c:v>
                </c:pt>
                <c:pt idx="4">
                  <c:v>-0.15308977933005</c:v>
                </c:pt>
                <c:pt idx="5">
                  <c:v>0.397006697448538</c:v>
                </c:pt>
                <c:pt idx="6">
                  <c:v>-7.9195433127460996E-2</c:v>
                </c:pt>
                <c:pt idx="7">
                  <c:v>0.23352833942206</c:v>
                </c:pt>
                <c:pt idx="8">
                  <c:v>-5.9515475936032299E-2</c:v>
                </c:pt>
                <c:pt idx="9">
                  <c:v>0.14720327170459199</c:v>
                </c:pt>
                <c:pt idx="10">
                  <c:v>0.145749700170861</c:v>
                </c:pt>
                <c:pt idx="11">
                  <c:v>3.7232215989121797E-2</c:v>
                </c:pt>
                <c:pt idx="12">
                  <c:v>-9.7252819593659806E-2</c:v>
                </c:pt>
                <c:pt idx="13">
                  <c:v>-0.27000207566564499</c:v>
                </c:pt>
                <c:pt idx="14">
                  <c:v>-0.155486398797829</c:v>
                </c:pt>
                <c:pt idx="15">
                  <c:v>-0.113778491613032</c:v>
                </c:pt>
                <c:pt idx="16">
                  <c:v>-9.0212970287877198E-2</c:v>
                </c:pt>
                <c:pt idx="17">
                  <c:v>-0.19181216423133801</c:v>
                </c:pt>
                <c:pt idx="18">
                  <c:v>-0.239271149300395</c:v>
                </c:pt>
                <c:pt idx="19">
                  <c:v>8.0087438038310907E-2</c:v>
                </c:pt>
                <c:pt idx="20">
                  <c:v>-5.2496424221201897E-2</c:v>
                </c:pt>
              </c:numCache>
            </c:numRef>
          </c:yVal>
        </c:ser>
        <c:axId val="64227200"/>
        <c:axId val="73479296"/>
      </c:scatterChart>
      <c:valAx>
        <c:axId val="64227200"/>
        <c:scaling>
          <c:orientation val="minMax"/>
        </c:scaling>
        <c:axPos val="b"/>
        <c:numFmt formatCode="General" sourceLinked="1"/>
        <c:tickLblPos val="nextTo"/>
        <c:crossAx val="73479296"/>
        <c:crosses val="autoZero"/>
        <c:crossBetween val="midCat"/>
      </c:valAx>
      <c:valAx>
        <c:axId val="73479296"/>
        <c:scaling>
          <c:orientation val="minMax"/>
        </c:scaling>
        <c:axPos val="l"/>
        <c:majorGridlines/>
        <c:numFmt formatCode="General" sourceLinked="1"/>
        <c:tickLblPos val="nextTo"/>
        <c:crossAx val="642272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Plots!$P$2:$P$22</c:f>
              <c:numCache>
                <c:formatCode>General</c:formatCode>
                <c:ptCount val="21"/>
                <c:pt idx="0">
                  <c:v>0.10051113350485399</c:v>
                </c:pt>
                <c:pt idx="1">
                  <c:v>0.28606642470291599</c:v>
                </c:pt>
                <c:pt idx="2">
                  <c:v>0.15143877990214899</c:v>
                </c:pt>
                <c:pt idx="3">
                  <c:v>-5.5655157910083401E-2</c:v>
                </c:pt>
                <c:pt idx="4">
                  <c:v>-0.24892167969479301</c:v>
                </c:pt>
                <c:pt idx="5">
                  <c:v>0.44077359685525402</c:v>
                </c:pt>
                <c:pt idx="6">
                  <c:v>-7.5918202879239199E-2</c:v>
                </c:pt>
                <c:pt idx="7">
                  <c:v>0.25060333212735397</c:v>
                </c:pt>
                <c:pt idx="8">
                  <c:v>-7.5183897379251394E-2</c:v>
                </c:pt>
                <c:pt idx="9">
                  <c:v>0.13808130531030899</c:v>
                </c:pt>
                <c:pt idx="10">
                  <c:v>0.154130697753012</c:v>
                </c:pt>
                <c:pt idx="11">
                  <c:v>4.8637925881520501E-2</c:v>
                </c:pt>
                <c:pt idx="12">
                  <c:v>-0.10320021122902499</c:v>
                </c:pt>
                <c:pt idx="13">
                  <c:v>-0.26955258016189498</c:v>
                </c:pt>
                <c:pt idx="14">
                  <c:v>-0.15121446068255201</c:v>
                </c:pt>
                <c:pt idx="15">
                  <c:v>-0.113830748747551</c:v>
                </c:pt>
                <c:pt idx="16">
                  <c:v>-8.1451489548798203E-2</c:v>
                </c:pt>
                <c:pt idx="17">
                  <c:v>-0.19079760928318101</c:v>
                </c:pt>
                <c:pt idx="18">
                  <c:v>-0.237540698877961</c:v>
                </c:pt>
                <c:pt idx="19">
                  <c:v>9.4089495629317302E-2</c:v>
                </c:pt>
                <c:pt idx="20">
                  <c:v>-6.1065955272349801E-2</c:v>
                </c:pt>
              </c:numCache>
            </c:numRef>
          </c:yVal>
        </c:ser>
        <c:axId val="91076864"/>
        <c:axId val="91267072"/>
      </c:scatterChart>
      <c:valAx>
        <c:axId val="91076864"/>
        <c:scaling>
          <c:orientation val="minMax"/>
        </c:scaling>
        <c:axPos val="b"/>
        <c:numFmt formatCode="General" sourceLinked="1"/>
        <c:tickLblPos val="nextTo"/>
        <c:crossAx val="91267072"/>
        <c:crosses val="autoZero"/>
        <c:crossBetween val="midCat"/>
      </c:valAx>
      <c:valAx>
        <c:axId val="91267072"/>
        <c:scaling>
          <c:orientation val="minMax"/>
        </c:scaling>
        <c:axPos val="l"/>
        <c:majorGridlines/>
        <c:numFmt formatCode="General" sourceLinked="1"/>
        <c:tickLblPos val="nextTo"/>
        <c:crossAx val="910768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Plots!$Q$2:$Q$22</c:f>
              <c:numCache>
                <c:formatCode>General</c:formatCode>
                <c:ptCount val="21"/>
                <c:pt idx="0">
                  <c:v>9.7203006747590304E-2</c:v>
                </c:pt>
                <c:pt idx="1">
                  <c:v>0.30543800226113299</c:v>
                </c:pt>
                <c:pt idx="2">
                  <c:v>0.16202475173298</c:v>
                </c:pt>
                <c:pt idx="3">
                  <c:v>-9.7916446188764397E-2</c:v>
                </c:pt>
                <c:pt idx="4">
                  <c:v>-0.27461450129782899</c:v>
                </c:pt>
                <c:pt idx="5">
                  <c:v>0.48281442091131799</c:v>
                </c:pt>
                <c:pt idx="6">
                  <c:v>-7.09334540362722E-2</c:v>
                </c:pt>
                <c:pt idx="7">
                  <c:v>0.26300293324675</c:v>
                </c:pt>
                <c:pt idx="8">
                  <c:v>-0.110175080841689</c:v>
                </c:pt>
                <c:pt idx="9">
                  <c:v>0.155913057263661</c:v>
                </c:pt>
                <c:pt idx="10">
                  <c:v>0.14934446442618099</c:v>
                </c:pt>
                <c:pt idx="11">
                  <c:v>5.83756739065667E-2</c:v>
                </c:pt>
                <c:pt idx="12">
                  <c:v>-0.113484348104747</c:v>
                </c:pt>
                <c:pt idx="13">
                  <c:v>-0.27065838567963602</c:v>
                </c:pt>
                <c:pt idx="14">
                  <c:v>-0.154267113251599</c:v>
                </c:pt>
                <c:pt idx="15">
                  <c:v>-0.10991161478384</c:v>
                </c:pt>
                <c:pt idx="16">
                  <c:v>-7.3944439601382403E-2</c:v>
                </c:pt>
                <c:pt idx="17">
                  <c:v>-0.19026568168740299</c:v>
                </c:pt>
                <c:pt idx="18">
                  <c:v>-0.25298172800817498</c:v>
                </c:pt>
                <c:pt idx="19">
                  <c:v>0.101480248315733</c:v>
                </c:pt>
                <c:pt idx="20">
                  <c:v>-5.6443765330571702E-2</c:v>
                </c:pt>
              </c:numCache>
            </c:numRef>
          </c:yVal>
        </c:ser>
        <c:axId val="64284160"/>
        <c:axId val="67380736"/>
      </c:scatterChart>
      <c:valAx>
        <c:axId val="64284160"/>
        <c:scaling>
          <c:orientation val="minMax"/>
        </c:scaling>
        <c:axPos val="b"/>
        <c:numFmt formatCode="General" sourceLinked="1"/>
        <c:tickLblPos val="nextTo"/>
        <c:crossAx val="67380736"/>
        <c:crosses val="autoZero"/>
        <c:crossBetween val="midCat"/>
      </c:valAx>
      <c:valAx>
        <c:axId val="67380736"/>
        <c:scaling>
          <c:orientation val="minMax"/>
        </c:scaling>
        <c:axPos val="l"/>
        <c:majorGridlines/>
        <c:numFmt formatCode="General" sourceLinked="1"/>
        <c:tickLblPos val="nextTo"/>
        <c:crossAx val="642841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Plots!$R$2:$R$22</c:f>
              <c:numCache>
                <c:formatCode>General</c:formatCode>
                <c:ptCount val="21"/>
                <c:pt idx="0">
                  <c:v>0.11210570237647</c:v>
                </c:pt>
                <c:pt idx="1">
                  <c:v>0.34012389940151899</c:v>
                </c:pt>
                <c:pt idx="2">
                  <c:v>0.17741252238729699</c:v>
                </c:pt>
                <c:pt idx="3">
                  <c:v>-9.84024064181169E-2</c:v>
                </c:pt>
                <c:pt idx="4">
                  <c:v>-0.29077282057338799</c:v>
                </c:pt>
                <c:pt idx="5">
                  <c:v>0.47951286600988302</c:v>
                </c:pt>
                <c:pt idx="6">
                  <c:v>-0.12836221820994001</c:v>
                </c:pt>
                <c:pt idx="7">
                  <c:v>0.30068576423430698</c:v>
                </c:pt>
                <c:pt idx="8">
                  <c:v>-0.22352060310833499</c:v>
                </c:pt>
                <c:pt idx="9">
                  <c:v>0.17132644246419099</c:v>
                </c:pt>
                <c:pt idx="10">
                  <c:v>0.16624067007207699</c:v>
                </c:pt>
                <c:pt idx="11">
                  <c:v>7.2028631405467697E-2</c:v>
                </c:pt>
                <c:pt idx="12">
                  <c:v>-0.110294965050988</c:v>
                </c:pt>
                <c:pt idx="13">
                  <c:v>-0.27517744832215901</c:v>
                </c:pt>
                <c:pt idx="14">
                  <c:v>-0.170062073847984</c:v>
                </c:pt>
                <c:pt idx="15">
                  <c:v>-9.5986562551730506E-2</c:v>
                </c:pt>
                <c:pt idx="16">
                  <c:v>-6.5914689795243203E-2</c:v>
                </c:pt>
                <c:pt idx="17">
                  <c:v>-0.17525895504542899</c:v>
                </c:pt>
                <c:pt idx="18">
                  <c:v>-0.26055506357181102</c:v>
                </c:pt>
                <c:pt idx="19">
                  <c:v>0.117744892114528</c:v>
                </c:pt>
                <c:pt idx="20">
                  <c:v>-4.28735839706108E-2</c:v>
                </c:pt>
              </c:numCache>
            </c:numRef>
          </c:yVal>
        </c:ser>
        <c:axId val="73624960"/>
        <c:axId val="73643904"/>
      </c:scatterChart>
      <c:valAx>
        <c:axId val="73624960"/>
        <c:scaling>
          <c:orientation val="minMax"/>
        </c:scaling>
        <c:axPos val="b"/>
        <c:numFmt formatCode="General" sourceLinked="1"/>
        <c:tickLblPos val="nextTo"/>
        <c:crossAx val="73643904"/>
        <c:crosses val="autoZero"/>
        <c:crossBetween val="midCat"/>
      </c:valAx>
      <c:valAx>
        <c:axId val="73643904"/>
        <c:scaling>
          <c:orientation val="minMax"/>
        </c:scaling>
        <c:axPos val="l"/>
        <c:majorGridlines/>
        <c:numFmt formatCode="General" sourceLinked="1"/>
        <c:tickLblPos val="nextTo"/>
        <c:crossAx val="736249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Plots!$S$2:$S$22</c:f>
              <c:numCache>
                <c:formatCode>General</c:formatCode>
                <c:ptCount val="21"/>
                <c:pt idx="0">
                  <c:v>0.13131931871410801</c:v>
                </c:pt>
                <c:pt idx="1">
                  <c:v>0.37622547571892301</c:v>
                </c:pt>
                <c:pt idx="2">
                  <c:v>0.17971294308626401</c:v>
                </c:pt>
                <c:pt idx="3">
                  <c:v>-0.12186996407495</c:v>
                </c:pt>
                <c:pt idx="4">
                  <c:v>-0.33182736516393102</c:v>
                </c:pt>
                <c:pt idx="5">
                  <c:v>0.45852669399693102</c:v>
                </c:pt>
                <c:pt idx="6">
                  <c:v>-0.145898743887098</c:v>
                </c:pt>
                <c:pt idx="7">
                  <c:v>0.32969378055582499</c:v>
                </c:pt>
                <c:pt idx="8">
                  <c:v>-0.26502822539947102</c:v>
                </c:pt>
                <c:pt idx="9">
                  <c:v>0.16342144213986001</c:v>
                </c:pt>
                <c:pt idx="10">
                  <c:v>0.179788543532092</c:v>
                </c:pt>
                <c:pt idx="11">
                  <c:v>9.0178396930654006E-2</c:v>
                </c:pt>
                <c:pt idx="12">
                  <c:v>-0.105314122567381</c:v>
                </c:pt>
                <c:pt idx="13">
                  <c:v>-0.28196070503645898</c:v>
                </c:pt>
                <c:pt idx="14">
                  <c:v>-0.175835062535563</c:v>
                </c:pt>
                <c:pt idx="15">
                  <c:v>-7.8154347807752697E-2</c:v>
                </c:pt>
                <c:pt idx="16">
                  <c:v>-7.78303847923313E-2</c:v>
                </c:pt>
                <c:pt idx="17">
                  <c:v>-0.156804444192048</c:v>
                </c:pt>
                <c:pt idx="18">
                  <c:v>-0.26738852310442301</c:v>
                </c:pt>
                <c:pt idx="19">
                  <c:v>0.13276296137428101</c:v>
                </c:pt>
                <c:pt idx="20">
                  <c:v>-3.3717667487530099E-2</c:v>
                </c:pt>
              </c:numCache>
            </c:numRef>
          </c:yVal>
        </c:ser>
        <c:axId val="64355328"/>
        <c:axId val="73577216"/>
      </c:scatterChart>
      <c:valAx>
        <c:axId val="64355328"/>
        <c:scaling>
          <c:orientation val="minMax"/>
        </c:scaling>
        <c:axPos val="b"/>
        <c:numFmt formatCode="General" sourceLinked="1"/>
        <c:tickLblPos val="nextTo"/>
        <c:crossAx val="73577216"/>
        <c:crosses val="autoZero"/>
        <c:crossBetween val="midCat"/>
      </c:valAx>
      <c:valAx>
        <c:axId val="73577216"/>
        <c:scaling>
          <c:orientation val="minMax"/>
        </c:scaling>
        <c:axPos val="l"/>
        <c:majorGridlines/>
        <c:numFmt formatCode="General" sourceLinked="1"/>
        <c:tickLblPos val="nextTo"/>
        <c:crossAx val="643553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Plots!$T$2:$T$22</c:f>
              <c:numCache>
                <c:formatCode>General</c:formatCode>
                <c:ptCount val="21"/>
                <c:pt idx="0">
                  <c:v>7.7350165192979103E-2</c:v>
                </c:pt>
                <c:pt idx="1">
                  <c:v>0.43078294613826901</c:v>
                </c:pt>
                <c:pt idx="2">
                  <c:v>0.19283543622699001</c:v>
                </c:pt>
                <c:pt idx="3">
                  <c:v>-0.16642618338925999</c:v>
                </c:pt>
                <c:pt idx="4">
                  <c:v>-0.404025247448214</c:v>
                </c:pt>
                <c:pt idx="5">
                  <c:v>0.50195202477246703</c:v>
                </c:pt>
                <c:pt idx="6">
                  <c:v>-0.15024937859325499</c:v>
                </c:pt>
                <c:pt idx="7">
                  <c:v>0.37548933665968098</c:v>
                </c:pt>
                <c:pt idx="8">
                  <c:v>-0.50745049986958202</c:v>
                </c:pt>
                <c:pt idx="9">
                  <c:v>0.17994654594557499</c:v>
                </c:pt>
                <c:pt idx="10">
                  <c:v>0.20790746303997201</c:v>
                </c:pt>
                <c:pt idx="11">
                  <c:v>0.13033961195742</c:v>
                </c:pt>
                <c:pt idx="12">
                  <c:v>-9.2577627595065395E-2</c:v>
                </c:pt>
                <c:pt idx="13">
                  <c:v>-0.269844796400391</c:v>
                </c:pt>
                <c:pt idx="14">
                  <c:v>-0.172811704873265</c:v>
                </c:pt>
                <c:pt idx="15">
                  <c:v>-4.4996038749963801E-2</c:v>
                </c:pt>
                <c:pt idx="16">
                  <c:v>-7.0196793587548295E-2</c:v>
                </c:pt>
                <c:pt idx="17">
                  <c:v>-0.124039904385188</c:v>
                </c:pt>
                <c:pt idx="18">
                  <c:v>-0.24209550085293399</c:v>
                </c:pt>
                <c:pt idx="19">
                  <c:v>0.164267422157062</c:v>
                </c:pt>
                <c:pt idx="20">
                  <c:v>-1.61572763457489E-2</c:v>
                </c:pt>
              </c:numCache>
            </c:numRef>
          </c:yVal>
        </c:ser>
        <c:axId val="90856448"/>
        <c:axId val="91269376"/>
      </c:scatterChart>
      <c:valAx>
        <c:axId val="90856448"/>
        <c:scaling>
          <c:orientation val="minMax"/>
        </c:scaling>
        <c:axPos val="b"/>
        <c:numFmt formatCode="General" sourceLinked="1"/>
        <c:tickLblPos val="nextTo"/>
        <c:crossAx val="91269376"/>
        <c:crosses val="autoZero"/>
        <c:crossBetween val="midCat"/>
      </c:valAx>
      <c:valAx>
        <c:axId val="91269376"/>
        <c:scaling>
          <c:orientation val="minMax"/>
        </c:scaling>
        <c:axPos val="l"/>
        <c:majorGridlines/>
        <c:numFmt formatCode="General" sourceLinked="1"/>
        <c:tickLblPos val="nextTo"/>
        <c:crossAx val="908564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Plots!$U$2:$U$22</c:f>
              <c:numCache>
                <c:formatCode>General</c:formatCode>
                <c:ptCount val="21"/>
                <c:pt idx="0">
                  <c:v>4.3750767774655003E-2</c:v>
                </c:pt>
                <c:pt idx="1">
                  <c:v>0.42444485950331201</c:v>
                </c:pt>
                <c:pt idx="2">
                  <c:v>0.16511320563031601</c:v>
                </c:pt>
                <c:pt idx="3">
                  <c:v>-0.19591554873210101</c:v>
                </c:pt>
                <c:pt idx="4">
                  <c:v>-0.58842823812462597</c:v>
                </c:pt>
                <c:pt idx="5">
                  <c:v>0.51383515255635603</c:v>
                </c:pt>
                <c:pt idx="6">
                  <c:v>-0.25677254938602501</c:v>
                </c:pt>
                <c:pt idx="7">
                  <c:v>0.36328654775005997</c:v>
                </c:pt>
                <c:pt idx="9">
                  <c:v>0.171205987055595</c:v>
                </c:pt>
                <c:pt idx="10">
                  <c:v>0.19536947681032099</c:v>
                </c:pt>
                <c:pt idx="11">
                  <c:v>0.12864493482985601</c:v>
                </c:pt>
                <c:pt idx="12">
                  <c:v>-0.10899204405403</c:v>
                </c:pt>
                <c:pt idx="13">
                  <c:v>-0.27901767421057799</c:v>
                </c:pt>
                <c:pt idx="14">
                  <c:v>-0.19552730247057501</c:v>
                </c:pt>
                <c:pt idx="15">
                  <c:v>-4.8795682712982402E-2</c:v>
                </c:pt>
                <c:pt idx="16">
                  <c:v>-7.9645081568179302E-2</c:v>
                </c:pt>
                <c:pt idx="17">
                  <c:v>-0.123080602258605</c:v>
                </c:pt>
                <c:pt idx="18">
                  <c:v>-0.24335228017802199</c:v>
                </c:pt>
                <c:pt idx="19">
                  <c:v>0.154446867578242</c:v>
                </c:pt>
                <c:pt idx="20">
                  <c:v>-4.0570795792987398E-2</c:v>
                </c:pt>
              </c:numCache>
            </c:numRef>
          </c:yVal>
        </c:ser>
        <c:axId val="91068672"/>
        <c:axId val="91117824"/>
      </c:scatterChart>
      <c:valAx>
        <c:axId val="91068672"/>
        <c:scaling>
          <c:orientation val="minMax"/>
        </c:scaling>
        <c:axPos val="b"/>
        <c:numFmt formatCode="General" sourceLinked="1"/>
        <c:tickLblPos val="nextTo"/>
        <c:crossAx val="91117824"/>
        <c:crosses val="autoZero"/>
        <c:crossBetween val="midCat"/>
      </c:valAx>
      <c:valAx>
        <c:axId val="91117824"/>
        <c:scaling>
          <c:orientation val="minMax"/>
        </c:scaling>
        <c:axPos val="l"/>
        <c:majorGridlines/>
        <c:numFmt formatCode="General" sourceLinked="1"/>
        <c:tickLblPos val="nextTo"/>
        <c:crossAx val="910686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Plots!$V$2:$V$22</c:f>
              <c:numCache>
                <c:formatCode>General</c:formatCode>
                <c:ptCount val="21"/>
                <c:pt idx="0">
                  <c:v>-4.5828666042204001E-2</c:v>
                </c:pt>
                <c:pt idx="1">
                  <c:v>0.41693662238728502</c:v>
                </c:pt>
                <c:pt idx="2">
                  <c:v>0.13665512700118601</c:v>
                </c:pt>
                <c:pt idx="3">
                  <c:v>-0.24402235900859101</c:v>
                </c:pt>
                <c:pt idx="5">
                  <c:v>0.44314523095331498</c:v>
                </c:pt>
                <c:pt idx="6">
                  <c:v>-0.33110013081468498</c:v>
                </c:pt>
                <c:pt idx="7">
                  <c:v>0.31997261553004902</c:v>
                </c:pt>
                <c:pt idx="9">
                  <c:v>0.158485196138069</c:v>
                </c:pt>
                <c:pt idx="10">
                  <c:v>0.16646857355163799</c:v>
                </c:pt>
                <c:pt idx="11">
                  <c:v>0.111058117332744</c:v>
                </c:pt>
                <c:pt idx="12">
                  <c:v>-0.126424717324154</c:v>
                </c:pt>
                <c:pt idx="13">
                  <c:v>-0.289190400521526</c:v>
                </c:pt>
                <c:pt idx="14">
                  <c:v>-0.21646102788067401</c:v>
                </c:pt>
                <c:pt idx="15">
                  <c:v>-6.5518341211137796E-2</c:v>
                </c:pt>
                <c:pt idx="16">
                  <c:v>-9.9104181406231895E-2</c:v>
                </c:pt>
                <c:pt idx="17">
                  <c:v>-0.13392434604515399</c:v>
                </c:pt>
                <c:pt idx="18">
                  <c:v>-0.25532859829179899</c:v>
                </c:pt>
                <c:pt idx="19">
                  <c:v>0.13349057176266599</c:v>
                </c:pt>
                <c:pt idx="20">
                  <c:v>-7.9309286110799099E-2</c:v>
                </c:pt>
              </c:numCache>
            </c:numRef>
          </c:yVal>
        </c:ser>
        <c:axId val="90946176"/>
        <c:axId val="91121920"/>
      </c:scatterChart>
      <c:valAx>
        <c:axId val="90946176"/>
        <c:scaling>
          <c:orientation val="minMax"/>
        </c:scaling>
        <c:axPos val="b"/>
        <c:numFmt formatCode="General" sourceLinked="1"/>
        <c:tickLblPos val="nextTo"/>
        <c:crossAx val="91121920"/>
        <c:crosses val="autoZero"/>
        <c:crossBetween val="midCat"/>
      </c:valAx>
      <c:valAx>
        <c:axId val="91121920"/>
        <c:scaling>
          <c:orientation val="minMax"/>
        </c:scaling>
        <c:axPos val="l"/>
        <c:majorGridlines/>
        <c:numFmt formatCode="General" sourceLinked="1"/>
        <c:tickLblPos val="nextTo"/>
        <c:crossAx val="909461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Plots!$E$2:$E$22</c:f>
              <c:numCache>
                <c:formatCode>General</c:formatCode>
                <c:ptCount val="21"/>
                <c:pt idx="0">
                  <c:v>1.8615674609955699E-2</c:v>
                </c:pt>
                <c:pt idx="1">
                  <c:v>0.43346382704058001</c:v>
                </c:pt>
                <c:pt idx="2">
                  <c:v>3.5895255824364099E-2</c:v>
                </c:pt>
                <c:pt idx="3">
                  <c:v>-8.0143912203630305E-2</c:v>
                </c:pt>
                <c:pt idx="4">
                  <c:v>-9.0761617206237197E-2</c:v>
                </c:pt>
                <c:pt idx="5">
                  <c:v>3.5818207151402701E-2</c:v>
                </c:pt>
                <c:pt idx="6">
                  <c:v>-0.114434380316491</c:v>
                </c:pt>
                <c:pt idx="7">
                  <c:v>0.37042815696209902</c:v>
                </c:pt>
                <c:pt idx="8">
                  <c:v>-0.12845653574422999</c:v>
                </c:pt>
                <c:pt idx="9">
                  <c:v>9.3796433111988306E-2</c:v>
                </c:pt>
                <c:pt idx="10">
                  <c:v>0.104194430090889</c:v>
                </c:pt>
                <c:pt idx="11">
                  <c:v>0.17221863342322699</c:v>
                </c:pt>
                <c:pt idx="12">
                  <c:v>-0.20667760607846999</c:v>
                </c:pt>
                <c:pt idx="13">
                  <c:v>-0.36442429101330698</c:v>
                </c:pt>
                <c:pt idx="14">
                  <c:v>-3.7279104630313503E-2</c:v>
                </c:pt>
                <c:pt idx="15">
                  <c:v>2.35220827240646E-2</c:v>
                </c:pt>
                <c:pt idx="16">
                  <c:v>-0.18735952903959199</c:v>
                </c:pt>
                <c:pt idx="17">
                  <c:v>0.10523105556873601</c:v>
                </c:pt>
                <c:pt idx="18">
                  <c:v>-0.32726093391049299</c:v>
                </c:pt>
                <c:pt idx="19">
                  <c:v>6.6554672938845899E-2</c:v>
                </c:pt>
                <c:pt idx="20">
                  <c:v>7.7059480696606106E-2</c:v>
                </c:pt>
              </c:numCache>
            </c:numRef>
          </c:yVal>
        </c:ser>
        <c:axId val="58871168"/>
        <c:axId val="59724928"/>
      </c:scatterChart>
      <c:valAx>
        <c:axId val="58871168"/>
        <c:scaling>
          <c:orientation val="minMax"/>
        </c:scaling>
        <c:axPos val="b"/>
        <c:numFmt formatCode="General" sourceLinked="1"/>
        <c:tickLblPos val="nextTo"/>
        <c:crossAx val="59724928"/>
        <c:crosses val="autoZero"/>
        <c:crossBetween val="midCat"/>
      </c:valAx>
      <c:valAx>
        <c:axId val="59724928"/>
        <c:scaling>
          <c:orientation val="minMax"/>
        </c:scaling>
        <c:axPos val="l"/>
        <c:majorGridlines/>
        <c:numFmt formatCode="General" sourceLinked="1"/>
        <c:tickLblPos val="nextTo"/>
        <c:crossAx val="588711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Plots!$W$2:$W$22</c:f>
              <c:numCache>
                <c:formatCode>General</c:formatCode>
                <c:ptCount val="21"/>
                <c:pt idx="0">
                  <c:v>-0.10461182220342601</c:v>
                </c:pt>
                <c:pt idx="1">
                  <c:v>0.44757471145650102</c:v>
                </c:pt>
                <c:pt idx="2">
                  <c:v>0.13312180594367901</c:v>
                </c:pt>
                <c:pt idx="3">
                  <c:v>-0.28554629232642098</c:v>
                </c:pt>
                <c:pt idx="5">
                  <c:v>0.46622175652605102</c:v>
                </c:pt>
                <c:pt idx="6">
                  <c:v>-0.354316212456038</c:v>
                </c:pt>
                <c:pt idx="7">
                  <c:v>0.29824372985266001</c:v>
                </c:pt>
                <c:pt idx="9">
                  <c:v>0.17785087098726399</c:v>
                </c:pt>
                <c:pt idx="10">
                  <c:v>0.16628173296946999</c:v>
                </c:pt>
                <c:pt idx="11">
                  <c:v>0.128739689478272</c:v>
                </c:pt>
                <c:pt idx="12">
                  <c:v>-0.12232657344924</c:v>
                </c:pt>
                <c:pt idx="13">
                  <c:v>-0.28123919217679999</c:v>
                </c:pt>
                <c:pt idx="14">
                  <c:v>-0.22278418251443699</c:v>
                </c:pt>
                <c:pt idx="15">
                  <c:v>-5.3221197225692997E-2</c:v>
                </c:pt>
                <c:pt idx="16">
                  <c:v>-9.4623094855535494E-2</c:v>
                </c:pt>
                <c:pt idx="17">
                  <c:v>-0.12343418539263699</c:v>
                </c:pt>
                <c:pt idx="18">
                  <c:v>-0.251160354658225</c:v>
                </c:pt>
                <c:pt idx="19">
                  <c:v>0.14528977757866299</c:v>
                </c:pt>
                <c:pt idx="20">
                  <c:v>-7.0060967534113394E-2</c:v>
                </c:pt>
              </c:numCache>
            </c:numRef>
          </c:yVal>
        </c:ser>
        <c:axId val="91731840"/>
        <c:axId val="91954176"/>
      </c:scatterChart>
      <c:valAx>
        <c:axId val="91731840"/>
        <c:scaling>
          <c:orientation val="minMax"/>
        </c:scaling>
        <c:axPos val="b"/>
        <c:numFmt formatCode="General" sourceLinked="1"/>
        <c:tickLblPos val="nextTo"/>
        <c:crossAx val="91954176"/>
        <c:crosses val="autoZero"/>
        <c:crossBetween val="midCat"/>
      </c:valAx>
      <c:valAx>
        <c:axId val="91954176"/>
        <c:scaling>
          <c:orientation val="minMax"/>
        </c:scaling>
        <c:axPos val="l"/>
        <c:majorGridlines/>
        <c:numFmt formatCode="General" sourceLinked="1"/>
        <c:tickLblPos val="nextTo"/>
        <c:crossAx val="917318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Plots!$X$2:$X$22</c:f>
              <c:numCache>
                <c:formatCode>General</c:formatCode>
                <c:ptCount val="21"/>
                <c:pt idx="0">
                  <c:v>-8.74408269287546E-2</c:v>
                </c:pt>
                <c:pt idx="1">
                  <c:v>0.43314192882081198</c:v>
                </c:pt>
                <c:pt idx="2">
                  <c:v>0.13749533263361699</c:v>
                </c:pt>
                <c:pt idx="3">
                  <c:v>-0.40334622063980202</c:v>
                </c:pt>
                <c:pt idx="5">
                  <c:v>0.51962548662928698</c:v>
                </c:pt>
                <c:pt idx="6">
                  <c:v>-0.47458125007928897</c:v>
                </c:pt>
                <c:pt idx="7">
                  <c:v>0.28547739506692599</c:v>
                </c:pt>
                <c:pt idx="9">
                  <c:v>0.18162708187510801</c:v>
                </c:pt>
                <c:pt idx="10">
                  <c:v>0.19521490091914001</c:v>
                </c:pt>
                <c:pt idx="11">
                  <c:v>0.160434103905328</c:v>
                </c:pt>
                <c:pt idx="12">
                  <c:v>-0.110709720902625</c:v>
                </c:pt>
                <c:pt idx="13">
                  <c:v>-0.26677632757695202</c:v>
                </c:pt>
                <c:pt idx="14">
                  <c:v>-0.23645517295058999</c:v>
                </c:pt>
                <c:pt idx="15">
                  <c:v>-2.93801168114141E-2</c:v>
                </c:pt>
                <c:pt idx="16">
                  <c:v>-8.3153190609777994E-2</c:v>
                </c:pt>
                <c:pt idx="17">
                  <c:v>-0.105940600009462</c:v>
                </c:pt>
                <c:pt idx="18">
                  <c:v>-0.23927317162665601</c:v>
                </c:pt>
                <c:pt idx="19">
                  <c:v>0.17474921951332001</c:v>
                </c:pt>
                <c:pt idx="20">
                  <c:v>-5.0708851228216799E-2</c:v>
                </c:pt>
              </c:numCache>
            </c:numRef>
          </c:yVal>
        </c:ser>
        <c:axId val="91733376"/>
        <c:axId val="91952256"/>
      </c:scatterChart>
      <c:valAx>
        <c:axId val="91733376"/>
        <c:scaling>
          <c:orientation val="minMax"/>
        </c:scaling>
        <c:axPos val="b"/>
        <c:numFmt formatCode="General" sourceLinked="1"/>
        <c:tickLblPos val="nextTo"/>
        <c:crossAx val="91952256"/>
        <c:crosses val="autoZero"/>
        <c:crossBetween val="midCat"/>
      </c:valAx>
      <c:valAx>
        <c:axId val="91952256"/>
        <c:scaling>
          <c:orientation val="minMax"/>
        </c:scaling>
        <c:axPos val="l"/>
        <c:majorGridlines/>
        <c:numFmt formatCode="General" sourceLinked="1"/>
        <c:tickLblPos val="nextTo"/>
        <c:crossAx val="917333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Plots!$Y$2:$Y$22</c:f>
              <c:numCache>
                <c:formatCode>General</c:formatCode>
                <c:ptCount val="21"/>
                <c:pt idx="0">
                  <c:v>-0.101033719707185</c:v>
                </c:pt>
                <c:pt idx="1">
                  <c:v>0.41478849483685398</c:v>
                </c:pt>
                <c:pt idx="2">
                  <c:v>0.103885519278631</c:v>
                </c:pt>
                <c:pt idx="3">
                  <c:v>-0.47684017224866698</c:v>
                </c:pt>
                <c:pt idx="5">
                  <c:v>0.52150894126268299</c:v>
                </c:pt>
                <c:pt idx="7">
                  <c:v>0.222740742219427</c:v>
                </c:pt>
                <c:pt idx="9">
                  <c:v>0.14766520287505699</c:v>
                </c:pt>
                <c:pt idx="10">
                  <c:v>0.17647586153897099</c:v>
                </c:pt>
                <c:pt idx="11">
                  <c:v>0.13369825939785401</c:v>
                </c:pt>
                <c:pt idx="12">
                  <c:v>-0.135806310769988</c:v>
                </c:pt>
                <c:pt idx="13">
                  <c:v>-0.283952169820329</c:v>
                </c:pt>
                <c:pt idx="14">
                  <c:v>-0.27724224142138798</c:v>
                </c:pt>
                <c:pt idx="15">
                  <c:v>-4.8419215848724897E-2</c:v>
                </c:pt>
                <c:pt idx="16">
                  <c:v>-0.11083777939846701</c:v>
                </c:pt>
                <c:pt idx="17">
                  <c:v>-0.12439569546453499</c:v>
                </c:pt>
                <c:pt idx="18">
                  <c:v>-0.25130372870485801</c:v>
                </c:pt>
                <c:pt idx="19">
                  <c:v>0.15909542560623399</c:v>
                </c:pt>
                <c:pt idx="20">
                  <c:v>-7.0027413631567503E-2</c:v>
                </c:pt>
              </c:numCache>
            </c:numRef>
          </c:yVal>
        </c:ser>
        <c:axId val="90968064"/>
        <c:axId val="90969600"/>
      </c:scatterChart>
      <c:valAx>
        <c:axId val="90968064"/>
        <c:scaling>
          <c:orientation val="minMax"/>
        </c:scaling>
        <c:axPos val="b"/>
        <c:numFmt formatCode="General" sourceLinked="1"/>
        <c:tickLblPos val="nextTo"/>
        <c:crossAx val="90969600"/>
        <c:crosses val="autoZero"/>
        <c:crossBetween val="midCat"/>
      </c:valAx>
      <c:valAx>
        <c:axId val="90969600"/>
        <c:scaling>
          <c:orientation val="minMax"/>
        </c:scaling>
        <c:axPos val="l"/>
        <c:majorGridlines/>
        <c:numFmt formatCode="General" sourceLinked="1"/>
        <c:tickLblPos val="nextTo"/>
        <c:crossAx val="909680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Plots!$Z$2:$Z$22</c:f>
              <c:numCache>
                <c:formatCode>General</c:formatCode>
                <c:ptCount val="21"/>
                <c:pt idx="0">
                  <c:v>-0.143391286180927</c:v>
                </c:pt>
                <c:pt idx="1">
                  <c:v>0.39196172320896699</c:v>
                </c:pt>
                <c:pt idx="2">
                  <c:v>7.7362922686952398E-2</c:v>
                </c:pt>
                <c:pt idx="5">
                  <c:v>0.522528607078667</c:v>
                </c:pt>
                <c:pt idx="7">
                  <c:v>0.101954000704717</c:v>
                </c:pt>
                <c:pt idx="9">
                  <c:v>0.12580482048032801</c:v>
                </c:pt>
                <c:pt idx="10">
                  <c:v>0.15234346815376301</c:v>
                </c:pt>
                <c:pt idx="11">
                  <c:v>0.10089499194120399</c:v>
                </c:pt>
                <c:pt idx="12">
                  <c:v>-0.16554597817212899</c:v>
                </c:pt>
                <c:pt idx="13">
                  <c:v>-0.30274491251597302</c:v>
                </c:pt>
                <c:pt idx="14">
                  <c:v>-0.31850283582462302</c:v>
                </c:pt>
                <c:pt idx="15">
                  <c:v>-7.5251538920781305E-2</c:v>
                </c:pt>
                <c:pt idx="16">
                  <c:v>-0.12765717322012299</c:v>
                </c:pt>
                <c:pt idx="17">
                  <c:v>-0.130778803746258</c:v>
                </c:pt>
                <c:pt idx="18">
                  <c:v>-0.26122838951766197</c:v>
                </c:pt>
                <c:pt idx="19">
                  <c:v>0.143552730594391</c:v>
                </c:pt>
                <c:pt idx="20">
                  <c:v>-9.1302346750514699E-2</c:v>
                </c:pt>
              </c:numCache>
            </c:numRef>
          </c:yVal>
        </c:ser>
        <c:axId val="91506176"/>
        <c:axId val="91507712"/>
      </c:scatterChart>
      <c:valAx>
        <c:axId val="91506176"/>
        <c:scaling>
          <c:orientation val="minMax"/>
        </c:scaling>
        <c:axPos val="b"/>
        <c:numFmt formatCode="General" sourceLinked="1"/>
        <c:tickLblPos val="nextTo"/>
        <c:crossAx val="91507712"/>
        <c:crosses val="autoZero"/>
        <c:crossBetween val="midCat"/>
      </c:valAx>
      <c:valAx>
        <c:axId val="91507712"/>
        <c:scaling>
          <c:orientation val="minMax"/>
        </c:scaling>
        <c:axPos val="l"/>
        <c:majorGridlines/>
        <c:numFmt formatCode="General" sourceLinked="1"/>
        <c:tickLblPos val="nextTo"/>
        <c:crossAx val="915061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Plots!$AA$2:$AA$22</c:f>
              <c:numCache>
                <c:formatCode>General</c:formatCode>
                <c:ptCount val="21"/>
                <c:pt idx="0">
                  <c:v>-0.16491037031047001</c:v>
                </c:pt>
                <c:pt idx="1">
                  <c:v>0.46156443133531599</c:v>
                </c:pt>
                <c:pt idx="2">
                  <c:v>0.131013501443598</c:v>
                </c:pt>
                <c:pt idx="5">
                  <c:v>0.63324606357265301</c:v>
                </c:pt>
                <c:pt idx="7">
                  <c:v>9.9295198023036504E-2</c:v>
                </c:pt>
                <c:pt idx="9">
                  <c:v>-0.55620028391526599</c:v>
                </c:pt>
                <c:pt idx="10">
                  <c:v>0.20610850678763801</c:v>
                </c:pt>
                <c:pt idx="11">
                  <c:v>0.157621227131548</c:v>
                </c:pt>
                <c:pt idx="12">
                  <c:v>-0.13784720508246401</c:v>
                </c:pt>
                <c:pt idx="13">
                  <c:v>-0.26942577283344799</c:v>
                </c:pt>
                <c:pt idx="14">
                  <c:v>-0.30983098611929799</c:v>
                </c:pt>
                <c:pt idx="15">
                  <c:v>-3.58713216262663E-2</c:v>
                </c:pt>
                <c:pt idx="16">
                  <c:v>-7.8117533472279399E-2</c:v>
                </c:pt>
                <c:pt idx="17">
                  <c:v>-7.5219008565222595E-2</c:v>
                </c:pt>
                <c:pt idx="18">
                  <c:v>-0.22043396672475599</c:v>
                </c:pt>
                <c:pt idx="19">
                  <c:v>0.20957084627321401</c:v>
                </c:pt>
                <c:pt idx="20">
                  <c:v>-5.0563325917534901E-2</c:v>
                </c:pt>
              </c:numCache>
            </c:numRef>
          </c:yVal>
        </c:ser>
        <c:axId val="91481600"/>
        <c:axId val="91483136"/>
      </c:scatterChart>
      <c:valAx>
        <c:axId val="91481600"/>
        <c:scaling>
          <c:orientation val="minMax"/>
        </c:scaling>
        <c:axPos val="b"/>
        <c:numFmt formatCode="General" sourceLinked="1"/>
        <c:tickLblPos val="nextTo"/>
        <c:crossAx val="91483136"/>
        <c:crosses val="autoZero"/>
        <c:crossBetween val="midCat"/>
      </c:valAx>
      <c:valAx>
        <c:axId val="91483136"/>
        <c:scaling>
          <c:orientation val="minMax"/>
        </c:scaling>
        <c:axPos val="l"/>
        <c:majorGridlines/>
        <c:numFmt formatCode="General" sourceLinked="1"/>
        <c:tickLblPos val="nextTo"/>
        <c:crossAx val="914816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Plots!$AB$2:$AB$22</c:f>
              <c:numCache>
                <c:formatCode>General</c:formatCode>
                <c:ptCount val="21"/>
                <c:pt idx="0">
                  <c:v>-0.20864093853330301</c:v>
                </c:pt>
                <c:pt idx="1">
                  <c:v>0.45335669733240103</c:v>
                </c:pt>
                <c:pt idx="2">
                  <c:v>0.11499237542058401</c:v>
                </c:pt>
                <c:pt idx="5">
                  <c:v>0.64937322639253203</c:v>
                </c:pt>
                <c:pt idx="7">
                  <c:v>3.7429815839963097E-2</c:v>
                </c:pt>
                <c:pt idx="9">
                  <c:v>-0.31208856713821898</c:v>
                </c:pt>
                <c:pt idx="10">
                  <c:v>0.18574361858280899</c:v>
                </c:pt>
                <c:pt idx="11">
                  <c:v>0.14423386229860499</c:v>
                </c:pt>
                <c:pt idx="12">
                  <c:v>-0.152890918913897</c:v>
                </c:pt>
                <c:pt idx="13">
                  <c:v>-0.27818243198155002</c:v>
                </c:pt>
                <c:pt idx="14">
                  <c:v>-0.34608475497409202</c:v>
                </c:pt>
                <c:pt idx="15">
                  <c:v>-5.0498346966558999E-2</c:v>
                </c:pt>
                <c:pt idx="16">
                  <c:v>-8.3819484529133195E-2</c:v>
                </c:pt>
                <c:pt idx="17">
                  <c:v>-7.4236887477901498E-2</c:v>
                </c:pt>
                <c:pt idx="18">
                  <c:v>-0.224270262889564</c:v>
                </c:pt>
                <c:pt idx="19">
                  <c:v>0.21345572097083301</c:v>
                </c:pt>
                <c:pt idx="20">
                  <c:v>-6.7872723433507698E-2</c:v>
                </c:pt>
              </c:numCache>
            </c:numRef>
          </c:yVal>
        </c:ser>
        <c:axId val="92031232"/>
        <c:axId val="92680192"/>
      </c:scatterChart>
      <c:valAx>
        <c:axId val="92031232"/>
        <c:scaling>
          <c:orientation val="minMax"/>
        </c:scaling>
        <c:axPos val="b"/>
        <c:numFmt formatCode="General" sourceLinked="1"/>
        <c:tickLblPos val="nextTo"/>
        <c:crossAx val="92680192"/>
        <c:crosses val="autoZero"/>
        <c:crossBetween val="midCat"/>
      </c:valAx>
      <c:valAx>
        <c:axId val="92680192"/>
        <c:scaling>
          <c:orientation val="minMax"/>
        </c:scaling>
        <c:axPos val="l"/>
        <c:majorGridlines/>
        <c:numFmt formatCode="General" sourceLinked="1"/>
        <c:tickLblPos val="nextTo"/>
        <c:crossAx val="920312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v>Bcd</c:v>
          </c:tx>
          <c:spPr>
            <a:ln w="12700">
              <a:solidFill>
                <a:sysClr val="windowText" lastClr="000000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Plots!$AK$2:$AK$26</c:f>
              <c:numCache>
                <c:formatCode>General</c:formatCode>
                <c:ptCount val="25"/>
                <c:pt idx="0">
                  <c:v>0.80366325101756764</c:v>
                </c:pt>
                <c:pt idx="1">
                  <c:v>0.73441268811901939</c:v>
                </c:pt>
                <c:pt idx="2">
                  <c:v>0.63501948278406817</c:v>
                </c:pt>
                <c:pt idx="3">
                  <c:v>0.55521832407221883</c:v>
                </c:pt>
                <c:pt idx="4">
                  <c:v>0.50276128941839482</c:v>
                </c:pt>
                <c:pt idx="5">
                  <c:v>0.4652539438031133</c:v>
                </c:pt>
                <c:pt idx="6">
                  <c:v>0.43320966061741017</c:v>
                </c:pt>
                <c:pt idx="7">
                  <c:v>0.407373035797855</c:v>
                </c:pt>
                <c:pt idx="8">
                  <c:v>0.38525019512134273</c:v>
                </c:pt>
                <c:pt idx="9">
                  <c:v>0.36448649270029676</c:v>
                </c:pt>
                <c:pt idx="10">
                  <c:v>0.34682794373736542</c:v>
                </c:pt>
                <c:pt idx="11">
                  <c:v>0.32991032419263394</c:v>
                </c:pt>
                <c:pt idx="12">
                  <c:v>0.31345979719250489</c:v>
                </c:pt>
                <c:pt idx="13">
                  <c:v>0.29832611569472961</c:v>
                </c:pt>
                <c:pt idx="14">
                  <c:v>0.28125255549453254</c:v>
                </c:pt>
                <c:pt idx="15">
                  <c:v>0.26615029613647401</c:v>
                </c:pt>
                <c:pt idx="16">
                  <c:v>0.2475831585588035</c:v>
                </c:pt>
                <c:pt idx="17">
                  <c:v>0.23829321534623807</c:v>
                </c:pt>
                <c:pt idx="18">
                  <c:v>0.23205541294789578</c:v>
                </c:pt>
                <c:pt idx="19">
                  <c:v>0.21994693078386121</c:v>
                </c:pt>
                <c:pt idx="20">
                  <c:v>0.20586224622231192</c:v>
                </c:pt>
                <c:pt idx="21">
                  <c:v>0.20021394506107598</c:v>
                </c:pt>
                <c:pt idx="22">
                  <c:v>0.19473855711396149</c:v>
                </c:pt>
                <c:pt idx="23">
                  <c:v>0.17681016733959271</c:v>
                </c:pt>
                <c:pt idx="24">
                  <c:v>0.17040048365615137</c:v>
                </c:pt>
              </c:numCache>
            </c:numRef>
          </c:xVal>
          <c:yVal>
            <c:numRef>
              <c:f>Plots!$AL$2:$AL$26</c:f>
              <c:numCache>
                <c:formatCode>General</c:formatCode>
                <c:ptCount val="25"/>
                <c:pt idx="0">
                  <c:v>0.54689284231745472</c:v>
                </c:pt>
                <c:pt idx="1">
                  <c:v>0.29134151337681496</c:v>
                </c:pt>
                <c:pt idx="2">
                  <c:v>0.4221609521548485</c:v>
                </c:pt>
                <c:pt idx="3">
                  <c:v>0.38038007382187716</c:v>
                </c:pt>
                <c:pt idx="4">
                  <c:v>0.3195047994253899</c:v>
                </c:pt>
                <c:pt idx="5">
                  <c:v>0.30408997766971485</c:v>
                </c:pt>
                <c:pt idx="6">
                  <c:v>0.28362236480621844</c:v>
                </c:pt>
                <c:pt idx="7">
                  <c:v>0.28202435268285503</c:v>
                </c:pt>
                <c:pt idx="8">
                  <c:v>0.28196461780931076</c:v>
                </c:pt>
                <c:pt idx="9">
                  <c:v>0.28448170755258162</c:v>
                </c:pt>
                <c:pt idx="10">
                  <c:v>0.28498852136899316</c:v>
                </c:pt>
                <c:pt idx="11">
                  <c:v>0.28128154240663972</c:v>
                </c:pt>
                <c:pt idx="12">
                  <c:v>0.26954407960583493</c:v>
                </c:pt>
                <c:pt idx="13">
                  <c:v>0.26357112321629361</c:v>
                </c:pt>
                <c:pt idx="14">
                  <c:v>0.23363649784930818</c:v>
                </c:pt>
                <c:pt idx="15">
                  <c:v>0.20637293962422193</c:v>
                </c:pt>
                <c:pt idx="16">
                  <c:v>0.15731433894826374</c:v>
                </c:pt>
                <c:pt idx="17">
                  <c:v>0.17674207782230478</c:v>
                </c:pt>
                <c:pt idx="18">
                  <c:v>0.17274204939841362</c:v>
                </c:pt>
                <c:pt idx="19">
                  <c:v>0.15352295768713511</c:v>
                </c:pt>
                <c:pt idx="20">
                  <c:v>0.11163909612635975</c:v>
                </c:pt>
                <c:pt idx="21">
                  <c:v>0.17384576849653227</c:v>
                </c:pt>
                <c:pt idx="22">
                  <c:v>0.24340372253674047</c:v>
                </c:pt>
                <c:pt idx="23">
                  <c:v>0.11080693187172276</c:v>
                </c:pt>
                <c:pt idx="24">
                  <c:v>0.14616953488024664</c:v>
                </c:pt>
              </c:numCache>
            </c:numRef>
          </c:yVal>
        </c:ser>
        <c:ser>
          <c:idx val="1"/>
          <c:order val="1"/>
          <c:tx>
            <c:v>1line</c:v>
          </c:tx>
          <c:spPr>
            <a:ln w="12700">
              <a:solidFill>
                <a:sysClr val="windowText" lastClr="000000"/>
              </a:solidFill>
              <a:prstDash val="lgDashDotDot"/>
            </a:ln>
          </c:spPr>
          <c:marker>
            <c:symbol val="none"/>
          </c:marker>
          <c:xVal>
            <c:numRef>
              <c:f>Plots!$AN$2:$AN$3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Plots!$AO$2:$AO$3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</c:ser>
        <c:axId val="47474176"/>
        <c:axId val="47454464"/>
      </c:scatterChart>
      <c:valAx>
        <c:axId val="47474176"/>
        <c:scaling>
          <c:orientation val="minMax"/>
          <c:max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&lt;x&gt;/&lt;L&gt;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47454464"/>
        <c:crosses val="autoZero"/>
        <c:crossBetween val="midCat"/>
      </c:valAx>
      <c:valAx>
        <c:axId val="47454464"/>
        <c:scaling>
          <c:orientation val="minMax"/>
          <c:max val="1.2"/>
        </c:scaling>
        <c:axPos val="l"/>
        <c:title>
          <c:tx>
            <c:rich>
              <a:bodyPr rot="-5400000" vert="horz"/>
              <a:lstStyle/>
              <a:p>
                <a:pPr>
                  <a:defRPr i="1"/>
                </a:pPr>
                <a:r>
                  <a:rPr lang="en-US" i="1"/>
                  <a:t>S</a:t>
                </a:r>
              </a:p>
            </c:rich>
          </c:tx>
          <c:layout/>
        </c:title>
        <c:numFmt formatCode="General" sourceLinked="1"/>
        <c:tickLblPos val="nextTo"/>
        <c:crossAx val="4747417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1"/>
        <c:delete val="1"/>
      </c:legendEntry>
      <c:layout/>
      <c:spPr>
        <a:ln>
          <a:solidFill>
            <a:sysClr val="windowText" lastClr="000000"/>
          </a:solidFill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Plots!$F$2:$F$22</c:f>
              <c:numCache>
                <c:formatCode>General</c:formatCode>
                <c:ptCount val="21"/>
                <c:pt idx="0">
                  <c:v>-1.4303337055219899E-2</c:v>
                </c:pt>
                <c:pt idx="1">
                  <c:v>0.56093432609413696</c:v>
                </c:pt>
                <c:pt idx="2">
                  <c:v>2.4340940341049801E-2</c:v>
                </c:pt>
                <c:pt idx="3">
                  <c:v>-9.3506572711654606E-2</c:v>
                </c:pt>
                <c:pt idx="4">
                  <c:v>-0.125849193541616</c:v>
                </c:pt>
                <c:pt idx="5">
                  <c:v>0.113107373239443</c:v>
                </c:pt>
                <c:pt idx="6">
                  <c:v>-9.1240372817119705E-2</c:v>
                </c:pt>
                <c:pt idx="7">
                  <c:v>0.53987262880224396</c:v>
                </c:pt>
                <c:pt idx="8">
                  <c:v>-9.0373735554947904E-2</c:v>
                </c:pt>
                <c:pt idx="9">
                  <c:v>7.8028352683274599E-2</c:v>
                </c:pt>
                <c:pt idx="10">
                  <c:v>0.17884945782955899</c:v>
                </c:pt>
                <c:pt idx="11">
                  <c:v>7.7967377225414497E-2</c:v>
                </c:pt>
                <c:pt idx="12">
                  <c:v>-0.18358461227161099</c:v>
                </c:pt>
                <c:pt idx="13">
                  <c:v>-0.31744104743627599</c:v>
                </c:pt>
                <c:pt idx="14">
                  <c:v>-5.1650283035145503E-2</c:v>
                </c:pt>
                <c:pt idx="15">
                  <c:v>-6.2628965073448395E-2</c:v>
                </c:pt>
                <c:pt idx="16">
                  <c:v>-0.14113944074915899</c:v>
                </c:pt>
                <c:pt idx="17">
                  <c:v>-1.37834408941371E-2</c:v>
                </c:pt>
                <c:pt idx="18">
                  <c:v>-0.32632108350864403</c:v>
                </c:pt>
                <c:pt idx="19">
                  <c:v>2.4030677393305801E-2</c:v>
                </c:pt>
                <c:pt idx="20">
                  <c:v>-8.5309048959451697E-2</c:v>
                </c:pt>
              </c:numCache>
            </c:numRef>
          </c:yVal>
        </c:ser>
        <c:axId val="67364736"/>
        <c:axId val="67397120"/>
      </c:scatterChart>
      <c:valAx>
        <c:axId val="67364736"/>
        <c:scaling>
          <c:orientation val="minMax"/>
        </c:scaling>
        <c:axPos val="b"/>
        <c:numFmt formatCode="General" sourceLinked="1"/>
        <c:tickLblPos val="nextTo"/>
        <c:crossAx val="67397120"/>
        <c:crosses val="autoZero"/>
        <c:crossBetween val="midCat"/>
      </c:valAx>
      <c:valAx>
        <c:axId val="67397120"/>
        <c:scaling>
          <c:orientation val="minMax"/>
        </c:scaling>
        <c:axPos val="l"/>
        <c:majorGridlines/>
        <c:numFmt formatCode="General" sourceLinked="1"/>
        <c:tickLblPos val="nextTo"/>
        <c:crossAx val="673647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Plots!$G$2:$G$22</c:f>
              <c:numCache>
                <c:formatCode>General</c:formatCode>
                <c:ptCount val="21"/>
                <c:pt idx="0">
                  <c:v>-5.9072910528003598E-2</c:v>
                </c:pt>
                <c:pt idx="1">
                  <c:v>0.58726844860292704</c:v>
                </c:pt>
                <c:pt idx="2">
                  <c:v>6.8304316415480404E-2</c:v>
                </c:pt>
                <c:pt idx="3">
                  <c:v>-8.60810643219828E-2</c:v>
                </c:pt>
                <c:pt idx="4">
                  <c:v>-0.104301018137524</c:v>
                </c:pt>
                <c:pt idx="5">
                  <c:v>0.130376472529872</c:v>
                </c:pt>
                <c:pt idx="6">
                  <c:v>-4.1532307299127602E-2</c:v>
                </c:pt>
                <c:pt idx="7">
                  <c:v>0.32929912340148898</c:v>
                </c:pt>
                <c:pt idx="8">
                  <c:v>-4.9828318198038297E-2</c:v>
                </c:pt>
                <c:pt idx="9">
                  <c:v>9.78612881197196E-2</c:v>
                </c:pt>
                <c:pt idx="10">
                  <c:v>0.19327073796739599</c:v>
                </c:pt>
                <c:pt idx="11">
                  <c:v>5.8253706127678898E-2</c:v>
                </c:pt>
                <c:pt idx="12">
                  <c:v>-0.13717206391949499</c:v>
                </c:pt>
                <c:pt idx="13">
                  <c:v>-0.278939177899863</c:v>
                </c:pt>
                <c:pt idx="14">
                  <c:v>-5.7899158712995398E-2</c:v>
                </c:pt>
                <c:pt idx="15">
                  <c:v>-0.119232904373248</c:v>
                </c:pt>
                <c:pt idx="16">
                  <c:v>-8.6668742919773195E-2</c:v>
                </c:pt>
                <c:pt idx="17">
                  <c:v>-5.2008113507578203E-2</c:v>
                </c:pt>
                <c:pt idx="18">
                  <c:v>-0.29689408165326803</c:v>
                </c:pt>
                <c:pt idx="19">
                  <c:v>-4.7744000346145003E-3</c:v>
                </c:pt>
                <c:pt idx="20">
                  <c:v>-9.0229831659044704E-2</c:v>
                </c:pt>
              </c:numCache>
            </c:numRef>
          </c:yVal>
        </c:ser>
        <c:axId val="73685248"/>
        <c:axId val="73688192"/>
      </c:scatterChart>
      <c:valAx>
        <c:axId val="73685248"/>
        <c:scaling>
          <c:orientation val="minMax"/>
        </c:scaling>
        <c:axPos val="b"/>
        <c:numFmt formatCode="General" sourceLinked="1"/>
        <c:tickLblPos val="nextTo"/>
        <c:crossAx val="73688192"/>
        <c:crosses val="autoZero"/>
        <c:crossBetween val="midCat"/>
      </c:valAx>
      <c:valAx>
        <c:axId val="73688192"/>
        <c:scaling>
          <c:orientation val="minMax"/>
        </c:scaling>
        <c:axPos val="l"/>
        <c:majorGridlines/>
        <c:numFmt formatCode="General" sourceLinked="1"/>
        <c:tickLblPos val="nextTo"/>
        <c:crossAx val="736852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Plots!$H$2:$H$22</c:f>
              <c:numCache>
                <c:formatCode>General</c:formatCode>
                <c:ptCount val="21"/>
                <c:pt idx="0">
                  <c:v>-8.2230121255552503E-3</c:v>
                </c:pt>
                <c:pt idx="1">
                  <c:v>0.32992537504675001</c:v>
                </c:pt>
                <c:pt idx="2">
                  <c:v>8.8124962059064296E-2</c:v>
                </c:pt>
                <c:pt idx="3">
                  <c:v>-6.5101247900146805E-2</c:v>
                </c:pt>
                <c:pt idx="4">
                  <c:v>-9.4626591112626501E-2</c:v>
                </c:pt>
                <c:pt idx="5">
                  <c:v>0.18122565345490599</c:v>
                </c:pt>
                <c:pt idx="6">
                  <c:v>-1.7984972415168599E-2</c:v>
                </c:pt>
                <c:pt idx="7">
                  <c:v>0.24225663019715499</c:v>
                </c:pt>
                <c:pt idx="8">
                  <c:v>-3.2949248335011401E-2</c:v>
                </c:pt>
                <c:pt idx="9">
                  <c:v>0.140469897364356</c:v>
                </c:pt>
                <c:pt idx="10">
                  <c:v>0.172003984269711</c:v>
                </c:pt>
                <c:pt idx="11">
                  <c:v>5.3618013169979897E-2</c:v>
                </c:pt>
                <c:pt idx="12">
                  <c:v>-0.109406954408173</c:v>
                </c:pt>
                <c:pt idx="13">
                  <c:v>-0.263517312510891</c:v>
                </c:pt>
                <c:pt idx="14">
                  <c:v>-5.0695268687030601E-2</c:v>
                </c:pt>
                <c:pt idx="15">
                  <c:v>-9.3098365562187396E-2</c:v>
                </c:pt>
                <c:pt idx="16">
                  <c:v>-7.4146607290612898E-2</c:v>
                </c:pt>
                <c:pt idx="17">
                  <c:v>-5.1331103171969601E-2</c:v>
                </c:pt>
                <c:pt idx="18">
                  <c:v>-0.27667758201200299</c:v>
                </c:pt>
                <c:pt idx="19">
                  <c:v>4.6935735275940001E-3</c:v>
                </c:pt>
                <c:pt idx="20">
                  <c:v>-7.4559823558143196E-2</c:v>
                </c:pt>
              </c:numCache>
            </c:numRef>
          </c:yVal>
        </c:ser>
        <c:axId val="67427328"/>
        <c:axId val="72038272"/>
      </c:scatterChart>
      <c:valAx>
        <c:axId val="67427328"/>
        <c:scaling>
          <c:orientation val="minMax"/>
        </c:scaling>
        <c:axPos val="b"/>
        <c:numFmt formatCode="General" sourceLinked="1"/>
        <c:tickLblPos val="nextTo"/>
        <c:crossAx val="72038272"/>
        <c:crosses val="autoZero"/>
        <c:crossBetween val="midCat"/>
      </c:valAx>
      <c:valAx>
        <c:axId val="72038272"/>
        <c:scaling>
          <c:orientation val="minMax"/>
        </c:scaling>
        <c:axPos val="l"/>
        <c:majorGridlines/>
        <c:numFmt formatCode="General" sourceLinked="1"/>
        <c:tickLblPos val="nextTo"/>
        <c:crossAx val="674273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Plots!$I$2:$I$22</c:f>
              <c:numCache>
                <c:formatCode>General</c:formatCode>
                <c:ptCount val="21"/>
                <c:pt idx="0">
                  <c:v>-7.6080870200203902E-3</c:v>
                </c:pt>
                <c:pt idx="1">
                  <c:v>0.31338006511932298</c:v>
                </c:pt>
                <c:pt idx="2">
                  <c:v>9.2095402769639498E-2</c:v>
                </c:pt>
                <c:pt idx="3">
                  <c:v>-6.4553794675576703E-2</c:v>
                </c:pt>
                <c:pt idx="4">
                  <c:v>-6.7594193327439295E-2</c:v>
                </c:pt>
                <c:pt idx="5">
                  <c:v>0.22632631020739999</c:v>
                </c:pt>
                <c:pt idx="6">
                  <c:v>-1.32455155109533E-2</c:v>
                </c:pt>
                <c:pt idx="7">
                  <c:v>0.211688472359608</c:v>
                </c:pt>
                <c:pt idx="8">
                  <c:v>-3.1202448216562598E-2</c:v>
                </c:pt>
                <c:pt idx="9">
                  <c:v>0.12591131316069601</c:v>
                </c:pt>
                <c:pt idx="10">
                  <c:v>0.146293295607269</c:v>
                </c:pt>
                <c:pt idx="11">
                  <c:v>5.3310141100335197E-2</c:v>
                </c:pt>
                <c:pt idx="12">
                  <c:v>-0.10373791635325701</c:v>
                </c:pt>
                <c:pt idx="13">
                  <c:v>-0.27534269473022599</c:v>
                </c:pt>
                <c:pt idx="14">
                  <c:v>-6.5930905362519096E-2</c:v>
                </c:pt>
                <c:pt idx="15">
                  <c:v>-7.8480312181734499E-2</c:v>
                </c:pt>
                <c:pt idx="16">
                  <c:v>-8.2297930701524996E-2</c:v>
                </c:pt>
                <c:pt idx="17">
                  <c:v>-7.9392821019088705E-2</c:v>
                </c:pt>
                <c:pt idx="18">
                  <c:v>-0.25797735549686801</c:v>
                </c:pt>
                <c:pt idx="19">
                  <c:v>1.74636705343038E-2</c:v>
                </c:pt>
                <c:pt idx="20">
                  <c:v>-5.91046962627991E-2</c:v>
                </c:pt>
              </c:numCache>
            </c:numRef>
          </c:yVal>
        </c:ser>
        <c:axId val="66561152"/>
        <c:axId val="93061888"/>
      </c:scatterChart>
      <c:valAx>
        <c:axId val="66561152"/>
        <c:scaling>
          <c:orientation val="minMax"/>
        </c:scaling>
        <c:axPos val="b"/>
        <c:numFmt formatCode="General" sourceLinked="1"/>
        <c:tickLblPos val="nextTo"/>
        <c:crossAx val="93061888"/>
        <c:crosses val="autoZero"/>
        <c:crossBetween val="midCat"/>
      </c:valAx>
      <c:valAx>
        <c:axId val="93061888"/>
        <c:scaling>
          <c:orientation val="minMax"/>
        </c:scaling>
        <c:axPos val="l"/>
        <c:majorGridlines/>
        <c:numFmt formatCode="General" sourceLinked="1"/>
        <c:tickLblPos val="nextTo"/>
        <c:crossAx val="665611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Plots!$J$2:$J$22</c:f>
              <c:numCache>
                <c:formatCode>General</c:formatCode>
                <c:ptCount val="21"/>
                <c:pt idx="0">
                  <c:v>1.3511306007939299E-2</c:v>
                </c:pt>
                <c:pt idx="1">
                  <c:v>0.29798017715544201</c:v>
                </c:pt>
                <c:pt idx="2">
                  <c:v>7.5638654046485995E-2</c:v>
                </c:pt>
                <c:pt idx="3">
                  <c:v>-4.8202979608111901E-2</c:v>
                </c:pt>
                <c:pt idx="4">
                  <c:v>-8.8377508810279296E-2</c:v>
                </c:pt>
                <c:pt idx="5">
                  <c:v>0.272982105474815</c:v>
                </c:pt>
                <c:pt idx="6">
                  <c:v>-3.0502753639328001E-2</c:v>
                </c:pt>
                <c:pt idx="7">
                  <c:v>0.212660238284581</c:v>
                </c:pt>
                <c:pt idx="8">
                  <c:v>-3.3805905060549202E-2</c:v>
                </c:pt>
                <c:pt idx="9">
                  <c:v>0.103755898529268</c:v>
                </c:pt>
                <c:pt idx="10">
                  <c:v>0.14422107664408401</c:v>
                </c:pt>
                <c:pt idx="11">
                  <c:v>5.4439295530128599E-2</c:v>
                </c:pt>
                <c:pt idx="12">
                  <c:v>-0.100048618999175</c:v>
                </c:pt>
                <c:pt idx="13">
                  <c:v>-0.27521691381733998</c:v>
                </c:pt>
                <c:pt idx="14">
                  <c:v>-9.4986105015573405E-2</c:v>
                </c:pt>
                <c:pt idx="15">
                  <c:v>-7.1440683891826298E-2</c:v>
                </c:pt>
                <c:pt idx="16">
                  <c:v>-8.9555458152759795E-2</c:v>
                </c:pt>
                <c:pt idx="17">
                  <c:v>-9.8801486153953705E-2</c:v>
                </c:pt>
                <c:pt idx="18">
                  <c:v>-0.24181341751358601</c:v>
                </c:pt>
                <c:pt idx="19">
                  <c:v>3.15530729142229E-2</c:v>
                </c:pt>
                <c:pt idx="20">
                  <c:v>-3.3989993924488003E-2</c:v>
                </c:pt>
              </c:numCache>
            </c:numRef>
          </c:yVal>
        </c:ser>
        <c:axId val="66540672"/>
        <c:axId val="66572288"/>
      </c:scatterChart>
      <c:valAx>
        <c:axId val="66540672"/>
        <c:scaling>
          <c:orientation val="minMax"/>
        </c:scaling>
        <c:axPos val="b"/>
        <c:numFmt formatCode="General" sourceLinked="1"/>
        <c:tickLblPos val="nextTo"/>
        <c:crossAx val="66572288"/>
        <c:crosses val="autoZero"/>
        <c:crossBetween val="midCat"/>
      </c:valAx>
      <c:valAx>
        <c:axId val="66572288"/>
        <c:scaling>
          <c:orientation val="minMax"/>
        </c:scaling>
        <c:axPos val="l"/>
        <c:majorGridlines/>
        <c:numFmt formatCode="General" sourceLinked="1"/>
        <c:tickLblPos val="nextTo"/>
        <c:crossAx val="665406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Plots!$K$2:$K$22</c:f>
              <c:numCache>
                <c:formatCode>General</c:formatCode>
                <c:ptCount val="21"/>
                <c:pt idx="0">
                  <c:v>3.7021428931015503E-2</c:v>
                </c:pt>
                <c:pt idx="1">
                  <c:v>0.288445357737798</c:v>
                </c:pt>
                <c:pt idx="2">
                  <c:v>6.7649719222710902E-2</c:v>
                </c:pt>
                <c:pt idx="3">
                  <c:v>-4.08249472382676E-2</c:v>
                </c:pt>
                <c:pt idx="4">
                  <c:v>-8.0888980360276003E-2</c:v>
                </c:pt>
                <c:pt idx="5">
                  <c:v>0.31123196726423302</c:v>
                </c:pt>
                <c:pt idx="6">
                  <c:v>-5.0071132872830798E-2</c:v>
                </c:pt>
                <c:pt idx="7">
                  <c:v>0.202665229267809</c:v>
                </c:pt>
                <c:pt idx="8">
                  <c:v>-3.2065258008715299E-2</c:v>
                </c:pt>
                <c:pt idx="9">
                  <c:v>0.109576664416681</c:v>
                </c:pt>
                <c:pt idx="10">
                  <c:v>0.14635728443402901</c:v>
                </c:pt>
                <c:pt idx="11">
                  <c:v>4.3440480210895902E-2</c:v>
                </c:pt>
                <c:pt idx="12">
                  <c:v>-0.107154918928253</c:v>
                </c:pt>
                <c:pt idx="13">
                  <c:v>-0.27834558896259798</c:v>
                </c:pt>
                <c:pt idx="14">
                  <c:v>-0.12547902109662701</c:v>
                </c:pt>
                <c:pt idx="15">
                  <c:v>-7.0855394386487094E-2</c:v>
                </c:pt>
                <c:pt idx="16">
                  <c:v>-9.1013433107917693E-2</c:v>
                </c:pt>
                <c:pt idx="17">
                  <c:v>-0.110525346980086</c:v>
                </c:pt>
                <c:pt idx="18">
                  <c:v>-0.236792391517478</c:v>
                </c:pt>
                <c:pt idx="19">
                  <c:v>4.8743488624990901E-2</c:v>
                </c:pt>
                <c:pt idx="20">
                  <c:v>-3.1115206650628901E-2</c:v>
                </c:pt>
              </c:numCache>
            </c:numRef>
          </c:yVal>
        </c:ser>
        <c:axId val="64404480"/>
        <c:axId val="64407808"/>
      </c:scatterChart>
      <c:valAx>
        <c:axId val="64404480"/>
        <c:scaling>
          <c:orientation val="minMax"/>
        </c:scaling>
        <c:axPos val="b"/>
        <c:numFmt formatCode="General" sourceLinked="1"/>
        <c:tickLblPos val="nextTo"/>
        <c:crossAx val="64407808"/>
        <c:crosses val="autoZero"/>
        <c:crossBetween val="midCat"/>
      </c:valAx>
      <c:valAx>
        <c:axId val="64407808"/>
        <c:scaling>
          <c:orientation val="minMax"/>
        </c:scaling>
        <c:axPos val="l"/>
        <c:majorGridlines/>
        <c:numFmt formatCode="General" sourceLinked="1"/>
        <c:tickLblPos val="nextTo"/>
        <c:crossAx val="644044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Plots!$L$2:$L$22</c:f>
              <c:numCache>
                <c:formatCode>General</c:formatCode>
                <c:ptCount val="21"/>
                <c:pt idx="0">
                  <c:v>4.44287578991404E-2</c:v>
                </c:pt>
                <c:pt idx="1">
                  <c:v>0.28097178815212198</c:v>
                </c:pt>
                <c:pt idx="2">
                  <c:v>7.8204364367031196E-2</c:v>
                </c:pt>
                <c:pt idx="3">
                  <c:v>-3.9522146475862503E-2</c:v>
                </c:pt>
                <c:pt idx="4">
                  <c:v>-7.5403341786459702E-2</c:v>
                </c:pt>
                <c:pt idx="5">
                  <c:v>0.34110642543529102</c:v>
                </c:pt>
                <c:pt idx="6">
                  <c:v>-5.9781649918599002E-2</c:v>
                </c:pt>
                <c:pt idx="7">
                  <c:v>0.191475716110453</c:v>
                </c:pt>
                <c:pt idx="8">
                  <c:v>-4.0313053034576003E-2</c:v>
                </c:pt>
                <c:pt idx="9">
                  <c:v>0.124302066231798</c:v>
                </c:pt>
                <c:pt idx="10">
                  <c:v>0.15112622937781101</c:v>
                </c:pt>
                <c:pt idx="11">
                  <c:v>3.3446532826095901E-2</c:v>
                </c:pt>
                <c:pt idx="12">
                  <c:v>-0.107113276930067</c:v>
                </c:pt>
                <c:pt idx="13">
                  <c:v>-0.27097751301248701</c:v>
                </c:pt>
                <c:pt idx="14">
                  <c:v>-0.130748693294234</c:v>
                </c:pt>
                <c:pt idx="15">
                  <c:v>-8.0976029975283803E-2</c:v>
                </c:pt>
                <c:pt idx="16">
                  <c:v>-9.3026798608010497E-2</c:v>
                </c:pt>
                <c:pt idx="17">
                  <c:v>-0.12542412808028</c:v>
                </c:pt>
                <c:pt idx="18">
                  <c:v>-0.23962880995337699</c:v>
                </c:pt>
                <c:pt idx="19">
                  <c:v>5.7278043488199898E-2</c:v>
                </c:pt>
                <c:pt idx="20">
                  <c:v>-3.9424482818705399E-2</c:v>
                </c:pt>
              </c:numCache>
            </c:numRef>
          </c:yVal>
        </c:ser>
        <c:axId val="66535808"/>
        <c:axId val="67395968"/>
      </c:scatterChart>
      <c:valAx>
        <c:axId val="66535808"/>
        <c:scaling>
          <c:orientation val="minMax"/>
        </c:scaling>
        <c:axPos val="b"/>
        <c:numFmt formatCode="General" sourceLinked="1"/>
        <c:tickLblPos val="nextTo"/>
        <c:crossAx val="67395968"/>
        <c:crosses val="autoZero"/>
        <c:crossBetween val="midCat"/>
      </c:valAx>
      <c:valAx>
        <c:axId val="67395968"/>
        <c:scaling>
          <c:orientation val="minMax"/>
        </c:scaling>
        <c:axPos val="l"/>
        <c:majorGridlines/>
        <c:numFmt formatCode="General" sourceLinked="1"/>
        <c:tickLblPos val="nextTo"/>
        <c:crossAx val="665358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23</xdr:row>
      <xdr:rowOff>19050</xdr:rowOff>
    </xdr:from>
    <xdr:to>
      <xdr:col>8</xdr:col>
      <xdr:colOff>76200</xdr:colOff>
      <xdr:row>37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23</xdr:row>
      <xdr:rowOff>28575</xdr:rowOff>
    </xdr:from>
    <xdr:to>
      <xdr:col>15</xdr:col>
      <xdr:colOff>419100</xdr:colOff>
      <xdr:row>37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485775</xdr:colOff>
      <xdr:row>23</xdr:row>
      <xdr:rowOff>0</xdr:rowOff>
    </xdr:from>
    <xdr:to>
      <xdr:col>23</xdr:col>
      <xdr:colOff>180975</xdr:colOff>
      <xdr:row>37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268941</xdr:colOff>
      <xdr:row>23</xdr:row>
      <xdr:rowOff>11206</xdr:rowOff>
    </xdr:from>
    <xdr:to>
      <xdr:col>30</xdr:col>
      <xdr:colOff>573741</xdr:colOff>
      <xdr:row>37</xdr:row>
      <xdr:rowOff>87406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358589</xdr:colOff>
      <xdr:row>37</xdr:row>
      <xdr:rowOff>145677</xdr:rowOff>
    </xdr:from>
    <xdr:to>
      <xdr:col>8</xdr:col>
      <xdr:colOff>58271</xdr:colOff>
      <xdr:row>52</xdr:row>
      <xdr:rowOff>31377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112059</xdr:colOff>
      <xdr:row>37</xdr:row>
      <xdr:rowOff>179294</xdr:rowOff>
    </xdr:from>
    <xdr:to>
      <xdr:col>15</xdr:col>
      <xdr:colOff>416858</xdr:colOff>
      <xdr:row>52</xdr:row>
      <xdr:rowOff>64994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504264</xdr:colOff>
      <xdr:row>38</xdr:row>
      <xdr:rowOff>56030</xdr:rowOff>
    </xdr:from>
    <xdr:to>
      <xdr:col>23</xdr:col>
      <xdr:colOff>203946</xdr:colOff>
      <xdr:row>52</xdr:row>
      <xdr:rowOff>132230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302558</xdr:colOff>
      <xdr:row>38</xdr:row>
      <xdr:rowOff>33618</xdr:rowOff>
    </xdr:from>
    <xdr:to>
      <xdr:col>31</xdr:col>
      <xdr:colOff>2240</xdr:colOff>
      <xdr:row>52</xdr:row>
      <xdr:rowOff>109818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369794</xdr:colOff>
      <xdr:row>52</xdr:row>
      <xdr:rowOff>78441</xdr:rowOff>
    </xdr:from>
    <xdr:to>
      <xdr:col>8</xdr:col>
      <xdr:colOff>69476</xdr:colOff>
      <xdr:row>66</xdr:row>
      <xdr:rowOff>154641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156882</xdr:colOff>
      <xdr:row>52</xdr:row>
      <xdr:rowOff>123264</xdr:rowOff>
    </xdr:from>
    <xdr:to>
      <xdr:col>15</xdr:col>
      <xdr:colOff>461681</xdr:colOff>
      <xdr:row>67</xdr:row>
      <xdr:rowOff>8964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504264</xdr:colOff>
      <xdr:row>53</xdr:row>
      <xdr:rowOff>0</xdr:rowOff>
    </xdr:from>
    <xdr:to>
      <xdr:col>23</xdr:col>
      <xdr:colOff>203946</xdr:colOff>
      <xdr:row>67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392206</xdr:colOff>
      <xdr:row>53</xdr:row>
      <xdr:rowOff>78441</xdr:rowOff>
    </xdr:from>
    <xdr:to>
      <xdr:col>31</xdr:col>
      <xdr:colOff>91888</xdr:colOff>
      <xdr:row>67</xdr:row>
      <xdr:rowOff>154641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381000</xdr:colOff>
      <xdr:row>67</xdr:row>
      <xdr:rowOff>11206</xdr:rowOff>
    </xdr:from>
    <xdr:to>
      <xdr:col>8</xdr:col>
      <xdr:colOff>80682</xdr:colOff>
      <xdr:row>81</xdr:row>
      <xdr:rowOff>87406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168088</xdr:colOff>
      <xdr:row>67</xdr:row>
      <xdr:rowOff>67235</xdr:rowOff>
    </xdr:from>
    <xdr:to>
      <xdr:col>15</xdr:col>
      <xdr:colOff>472887</xdr:colOff>
      <xdr:row>81</xdr:row>
      <xdr:rowOff>143435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504265</xdr:colOff>
      <xdr:row>67</xdr:row>
      <xdr:rowOff>145677</xdr:rowOff>
    </xdr:from>
    <xdr:to>
      <xdr:col>23</xdr:col>
      <xdr:colOff>203947</xdr:colOff>
      <xdr:row>82</xdr:row>
      <xdr:rowOff>31377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381000</xdr:colOff>
      <xdr:row>68</xdr:row>
      <xdr:rowOff>67235</xdr:rowOff>
    </xdr:from>
    <xdr:to>
      <xdr:col>31</xdr:col>
      <xdr:colOff>80682</xdr:colOff>
      <xdr:row>82</xdr:row>
      <xdr:rowOff>143435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381001</xdr:colOff>
      <xdr:row>81</xdr:row>
      <xdr:rowOff>112059</xdr:rowOff>
    </xdr:from>
    <xdr:to>
      <xdr:col>8</xdr:col>
      <xdr:colOff>80683</xdr:colOff>
      <xdr:row>95</xdr:row>
      <xdr:rowOff>188259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134471</xdr:colOff>
      <xdr:row>82</xdr:row>
      <xdr:rowOff>33618</xdr:rowOff>
    </xdr:from>
    <xdr:to>
      <xdr:col>15</xdr:col>
      <xdr:colOff>439270</xdr:colOff>
      <xdr:row>96</xdr:row>
      <xdr:rowOff>109818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481852</xdr:colOff>
      <xdr:row>82</xdr:row>
      <xdr:rowOff>100853</xdr:rowOff>
    </xdr:from>
    <xdr:to>
      <xdr:col>23</xdr:col>
      <xdr:colOff>181534</xdr:colOff>
      <xdr:row>96</xdr:row>
      <xdr:rowOff>177053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235323</xdr:colOff>
      <xdr:row>82</xdr:row>
      <xdr:rowOff>145676</xdr:rowOff>
    </xdr:from>
    <xdr:to>
      <xdr:col>30</xdr:col>
      <xdr:colOff>540123</xdr:colOff>
      <xdr:row>97</xdr:row>
      <xdr:rowOff>31376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403412</xdr:colOff>
      <xdr:row>96</xdr:row>
      <xdr:rowOff>89647</xdr:rowOff>
    </xdr:from>
    <xdr:to>
      <xdr:col>8</xdr:col>
      <xdr:colOff>103094</xdr:colOff>
      <xdr:row>110</xdr:row>
      <xdr:rowOff>165847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123265</xdr:colOff>
      <xdr:row>96</xdr:row>
      <xdr:rowOff>156883</xdr:rowOff>
    </xdr:from>
    <xdr:to>
      <xdr:col>15</xdr:col>
      <xdr:colOff>428064</xdr:colOff>
      <xdr:row>111</xdr:row>
      <xdr:rowOff>42583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493058</xdr:colOff>
      <xdr:row>97</xdr:row>
      <xdr:rowOff>11206</xdr:rowOff>
    </xdr:from>
    <xdr:to>
      <xdr:col>23</xdr:col>
      <xdr:colOff>192740</xdr:colOff>
      <xdr:row>111</xdr:row>
      <xdr:rowOff>87406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23</xdr:col>
      <xdr:colOff>224118</xdr:colOff>
      <xdr:row>97</xdr:row>
      <xdr:rowOff>33617</xdr:rowOff>
    </xdr:from>
    <xdr:to>
      <xdr:col>30</xdr:col>
      <xdr:colOff>528918</xdr:colOff>
      <xdr:row>111</xdr:row>
      <xdr:rowOff>109817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358588</xdr:colOff>
      <xdr:row>111</xdr:row>
      <xdr:rowOff>22412</xdr:rowOff>
    </xdr:from>
    <xdr:to>
      <xdr:col>8</xdr:col>
      <xdr:colOff>58270</xdr:colOff>
      <xdr:row>125</xdr:row>
      <xdr:rowOff>98612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33</xdr:col>
      <xdr:colOff>11207</xdr:colOff>
      <xdr:row>29</xdr:row>
      <xdr:rowOff>168088</xdr:rowOff>
    </xdr:from>
    <xdr:to>
      <xdr:col>40</xdr:col>
      <xdr:colOff>347383</xdr:colOff>
      <xdr:row>44</xdr:row>
      <xdr:rowOff>56029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selection activeCell="H22" sqref="H22"/>
    </sheetView>
  </sheetViews>
  <sheetFormatPr defaultRowHeight="15"/>
  <sheetData>
    <row r="1" spans="1:5">
      <c r="A1" t="s">
        <v>1</v>
      </c>
      <c r="B1" t="s">
        <v>0</v>
      </c>
      <c r="C1" t="s">
        <v>6</v>
      </c>
    </row>
    <row r="2" spans="1:5">
      <c r="A2" t="s">
        <v>2</v>
      </c>
      <c r="B2">
        <v>610.30190000000005</v>
      </c>
      <c r="C2">
        <v>1</v>
      </c>
      <c r="E2">
        <f>(B2-$B$24)/$B$24</f>
        <v>8.2333134198664268E-2</v>
      </c>
    </row>
    <row r="3" spans="1:5">
      <c r="A3" t="s">
        <v>5</v>
      </c>
      <c r="B3">
        <v>618.66219999999998</v>
      </c>
      <c r="C3">
        <v>2</v>
      </c>
      <c r="E3">
        <f t="shared" ref="E3:E22" si="0">(B3-$B$24)/$B$24</f>
        <v>9.7159615489056814E-2</v>
      </c>
    </row>
    <row r="4" spans="1:5">
      <c r="B4">
        <v>630.88109999999995</v>
      </c>
      <c r="C4">
        <v>3</v>
      </c>
      <c r="E4">
        <f t="shared" si="0"/>
        <v>0.11882908814424602</v>
      </c>
    </row>
    <row r="5" spans="1:5">
      <c r="B5">
        <v>634.09659999999997</v>
      </c>
      <c r="C5">
        <v>4</v>
      </c>
      <c r="E5">
        <f t="shared" si="0"/>
        <v>0.12453158094824324</v>
      </c>
    </row>
    <row r="6" spans="1:5">
      <c r="B6">
        <v>585.221</v>
      </c>
      <c r="C6">
        <v>5</v>
      </c>
      <c r="E6">
        <f t="shared" si="0"/>
        <v>3.7853690327486207E-2</v>
      </c>
    </row>
    <row r="7" spans="1:5">
      <c r="B7">
        <v>663.03610000000003</v>
      </c>
      <c r="C7">
        <v>6</v>
      </c>
      <c r="E7">
        <f t="shared" si="0"/>
        <v>0.17585401618421795</v>
      </c>
    </row>
    <row r="8" spans="1:5">
      <c r="B8">
        <v>641.81380000000001</v>
      </c>
      <c r="C8">
        <v>7</v>
      </c>
      <c r="E8">
        <f t="shared" si="0"/>
        <v>0.13821756367783655</v>
      </c>
    </row>
    <row r="9" spans="1:5">
      <c r="B9">
        <v>609.01570000000004</v>
      </c>
      <c r="C9">
        <v>8</v>
      </c>
      <c r="E9">
        <f t="shared" si="0"/>
        <v>8.0052137077065377E-2</v>
      </c>
    </row>
    <row r="10" spans="1:5">
      <c r="B10">
        <v>611.58810000000005</v>
      </c>
      <c r="C10">
        <v>9</v>
      </c>
      <c r="E10">
        <f t="shared" si="0"/>
        <v>8.4614131320263145E-2</v>
      </c>
    </row>
    <row r="11" spans="1:5">
      <c r="B11">
        <v>661.10680000000002</v>
      </c>
      <c r="C11">
        <v>10</v>
      </c>
      <c r="E11">
        <f t="shared" si="0"/>
        <v>0.17243252050181962</v>
      </c>
    </row>
    <row r="12" spans="1:5">
      <c r="B12">
        <v>491.97149999999999</v>
      </c>
      <c r="C12">
        <v>11</v>
      </c>
      <c r="E12">
        <f t="shared" si="0"/>
        <v>-0.12751860098843193</v>
      </c>
    </row>
    <row r="13" spans="1:5">
      <c r="B13">
        <v>519.62480000000005</v>
      </c>
      <c r="C13">
        <v>12</v>
      </c>
      <c r="E13">
        <f t="shared" si="0"/>
        <v>-7.8477162874056122E-2</v>
      </c>
    </row>
    <row r="14" spans="1:5">
      <c r="B14">
        <v>507.40589999999997</v>
      </c>
      <c r="C14">
        <v>13</v>
      </c>
      <c r="E14">
        <f t="shared" si="0"/>
        <v>-0.10014663552924552</v>
      </c>
    </row>
    <row r="15" spans="1:5">
      <c r="B15">
        <v>536.98850000000004</v>
      </c>
      <c r="C15">
        <v>14</v>
      </c>
      <c r="E15">
        <f t="shared" si="0"/>
        <v>-4.768370173247137E-2</v>
      </c>
    </row>
    <row r="16" spans="1:5">
      <c r="B16">
        <v>489.39909999999998</v>
      </c>
      <c r="C16">
        <v>15</v>
      </c>
      <c r="E16">
        <f t="shared" si="0"/>
        <v>-0.13208059523162971</v>
      </c>
    </row>
    <row r="17" spans="1:5">
      <c r="B17">
        <v>471.39229999999998</v>
      </c>
      <c r="C17">
        <v>16</v>
      </c>
      <c r="E17">
        <f t="shared" si="0"/>
        <v>-0.1640145549340139</v>
      </c>
    </row>
    <row r="18" spans="1:5">
      <c r="B18">
        <v>504.83350000000002</v>
      </c>
      <c r="C18">
        <v>17</v>
      </c>
      <c r="E18">
        <f t="shared" si="0"/>
        <v>-0.10470862977244319</v>
      </c>
    </row>
    <row r="19" spans="1:5">
      <c r="B19">
        <v>526.05579999999998</v>
      </c>
      <c r="C19">
        <v>18</v>
      </c>
      <c r="E19">
        <f t="shared" si="0"/>
        <v>-6.7072177266061891E-2</v>
      </c>
    </row>
    <row r="20" spans="1:5">
      <c r="B20">
        <v>505.47660000000002</v>
      </c>
      <c r="C20">
        <v>19</v>
      </c>
      <c r="E20">
        <f t="shared" si="0"/>
        <v>-0.10356813121164375</v>
      </c>
    </row>
    <row r="21" spans="1:5">
      <c r="B21">
        <v>526.69889999999998</v>
      </c>
      <c r="C21">
        <v>20</v>
      </c>
      <c r="E21">
        <f t="shared" si="0"/>
        <v>-6.5931678705262453E-2</v>
      </c>
    </row>
    <row r="22" spans="1:5">
      <c r="B22">
        <v>495.83010000000002</v>
      </c>
      <c r="C22">
        <v>21</v>
      </c>
      <c r="E22">
        <f t="shared" si="0"/>
        <v>-0.12067560962363529</v>
      </c>
    </row>
    <row r="24" spans="1:5">
      <c r="A24" t="s">
        <v>3</v>
      </c>
      <c r="B24">
        <f>AVERAGE(B2:B22)</f>
        <v>563.87620476190466</v>
      </c>
    </row>
    <row r="25" spans="1:5">
      <c r="A25" t="s">
        <v>4</v>
      </c>
      <c r="B25">
        <f>STDEV(B2:B22)</f>
        <v>64.879713002159704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F47"/>
  <sheetViews>
    <sheetView zoomScaleNormal="100" workbookViewId="0">
      <selection activeCell="AU50" sqref="AU50"/>
    </sheetView>
  </sheetViews>
  <sheetFormatPr defaultRowHeight="15"/>
  <sheetData>
    <row r="1" spans="1:58">
      <c r="B1" t="s">
        <v>7</v>
      </c>
      <c r="D1" t="s">
        <v>8</v>
      </c>
    </row>
    <row r="2" spans="1:58">
      <c r="A2" t="s">
        <v>6</v>
      </c>
    </row>
    <row r="3" spans="1:58">
      <c r="A3">
        <v>1</v>
      </c>
      <c r="B3">
        <v>24.2459016393443</v>
      </c>
      <c r="C3">
        <v>28.311475409836099</v>
      </c>
      <c r="D3">
        <v>32.967213114754102</v>
      </c>
      <c r="E3">
        <v>36.491803278688501</v>
      </c>
      <c r="F3">
        <v>34</v>
      </c>
      <c r="G3">
        <v>31.081967213114801</v>
      </c>
      <c r="H3">
        <v>33.967213114754102</v>
      </c>
      <c r="I3">
        <v>31.508196721311499</v>
      </c>
      <c r="J3">
        <v>26.065573770491799</v>
      </c>
      <c r="K3">
        <v>25.983606557377001</v>
      </c>
      <c r="L3">
        <v>27.032786885245901</v>
      </c>
      <c r="M3">
        <v>20.934426229508201</v>
      </c>
      <c r="N3">
        <v>26.655737704918</v>
      </c>
      <c r="O3">
        <v>23.967213114754099</v>
      </c>
      <c r="P3">
        <v>20.2950819672131</v>
      </c>
      <c r="Q3">
        <v>21.327868852459002</v>
      </c>
      <c r="R3">
        <v>20.2950819672131</v>
      </c>
      <c r="S3">
        <v>17.868852459016399</v>
      </c>
      <c r="T3">
        <v>17.934426229508201</v>
      </c>
      <c r="U3">
        <v>14.8688524590164</v>
      </c>
      <c r="V3">
        <v>13.065573770491801</v>
      </c>
      <c r="W3">
        <v>12.836065573770499</v>
      </c>
      <c r="X3">
        <v>12.8524590163934</v>
      </c>
      <c r="Y3">
        <v>11.7540983606557</v>
      </c>
      <c r="Z3">
        <v>10.5245901639344</v>
      </c>
      <c r="AA3">
        <v>10.7049180327869</v>
      </c>
      <c r="AB3">
        <v>9.5409836065573792</v>
      </c>
      <c r="AC3">
        <v>8.3114754098360706</v>
      </c>
      <c r="AD3">
        <v>10.2459016393443</v>
      </c>
      <c r="AE3">
        <v>9.7049180327868907</v>
      </c>
      <c r="AF3">
        <v>9.7049180327868907</v>
      </c>
      <c r="AG3">
        <v>8.8196721311475397</v>
      </c>
      <c r="AH3">
        <v>8.4918032786885203</v>
      </c>
      <c r="AI3">
        <v>8.6229508196721305</v>
      </c>
      <c r="AJ3">
        <v>8.9016393442622999</v>
      </c>
      <c r="AK3">
        <v>9.0491803278688501</v>
      </c>
      <c r="AL3">
        <v>8.1475409836065609</v>
      </c>
      <c r="AM3">
        <v>7.7540983606557399</v>
      </c>
      <c r="AN3">
        <v>7.1311475409836103</v>
      </c>
      <c r="AO3">
        <v>7.8196721311475397</v>
      </c>
      <c r="AP3">
        <v>7.6065573770491799</v>
      </c>
      <c r="AQ3">
        <v>7.5737704918032804</v>
      </c>
      <c r="AR3">
        <v>7.0491803278688501</v>
      </c>
      <c r="AS3">
        <v>6.65573770491803</v>
      </c>
      <c r="AT3">
        <v>6.6721311475409797</v>
      </c>
      <c r="AU3">
        <v>6.8196721311475397</v>
      </c>
      <c r="AV3">
        <v>6.8196721311475397</v>
      </c>
      <c r="AW3">
        <v>6.5409836065573801</v>
      </c>
      <c r="AX3">
        <v>6.8196721311475397</v>
      </c>
      <c r="AY3">
        <v>5.9344262295082002</v>
      </c>
      <c r="AZ3">
        <v>6.34426229508197</v>
      </c>
      <c r="BA3">
        <v>5.1803278688524603</v>
      </c>
    </row>
    <row r="4" spans="1:58">
      <c r="A4">
        <v>2</v>
      </c>
      <c r="B4">
        <v>43.852459016393396</v>
      </c>
      <c r="C4">
        <v>42.163934426229503</v>
      </c>
      <c r="D4">
        <v>40.213114754098399</v>
      </c>
      <c r="E4">
        <v>42.114754098360699</v>
      </c>
      <c r="F4">
        <v>42.754098360655703</v>
      </c>
      <c r="G4">
        <v>41.983606557377101</v>
      </c>
      <c r="H4">
        <v>38.655737704918003</v>
      </c>
      <c r="I4">
        <v>39.032786885245898</v>
      </c>
      <c r="J4">
        <v>37.163934426229503</v>
      </c>
      <c r="K4">
        <v>36.131147540983598</v>
      </c>
      <c r="L4">
        <v>34.721311475409799</v>
      </c>
      <c r="M4">
        <v>33.590163934426201</v>
      </c>
      <c r="N4">
        <v>26.344262295082</v>
      </c>
      <c r="O4">
        <v>30.819672131147499</v>
      </c>
      <c r="P4">
        <v>26.311475409836099</v>
      </c>
      <c r="Q4">
        <v>26.606557377049199</v>
      </c>
      <c r="R4">
        <v>24.868852459016399</v>
      </c>
      <c r="S4">
        <v>22.5573770491803</v>
      </c>
      <c r="T4">
        <v>20.967213114754099</v>
      </c>
      <c r="U4">
        <v>19.377049180327901</v>
      </c>
      <c r="V4">
        <v>16.9508196721311</v>
      </c>
      <c r="W4">
        <v>17.114754098360699</v>
      </c>
      <c r="X4">
        <v>16.032786885245901</v>
      </c>
      <c r="Y4">
        <v>16.229508196721302</v>
      </c>
      <c r="Z4">
        <v>14.032786885245899</v>
      </c>
      <c r="AA4">
        <v>14.836065573770499</v>
      </c>
      <c r="AB4">
        <v>13.081967213114799</v>
      </c>
      <c r="AC4">
        <v>13.163934426229501</v>
      </c>
      <c r="AD4">
        <v>12.213114754098401</v>
      </c>
      <c r="AE4">
        <v>12.6229508196721</v>
      </c>
      <c r="AF4">
        <v>11.9016393442623</v>
      </c>
      <c r="AG4">
        <v>11.7540983606557</v>
      </c>
      <c r="AH4">
        <v>10.967213114754101</v>
      </c>
      <c r="AI4">
        <v>10.737704918032801</v>
      </c>
      <c r="AJ4">
        <v>10.8524590163934</v>
      </c>
      <c r="AK4">
        <v>9.9016393442622999</v>
      </c>
      <c r="AL4">
        <v>10.491803278688501</v>
      </c>
      <c r="AM4">
        <v>10.7540983606557</v>
      </c>
      <c r="AN4">
        <v>10.967213114754101</v>
      </c>
      <c r="AO4">
        <v>10.918032786885201</v>
      </c>
      <c r="AP4">
        <v>10.4754098360656</v>
      </c>
      <c r="AQ4">
        <v>10.655737704918</v>
      </c>
      <c r="AR4">
        <v>9.7704918032786896</v>
      </c>
      <c r="AS4">
        <v>10.508196721311499</v>
      </c>
      <c r="AT4">
        <v>10.540983606557401</v>
      </c>
      <c r="AU4">
        <v>8.4262295081967196</v>
      </c>
      <c r="AV4">
        <v>9.4754098360655696</v>
      </c>
      <c r="AW4">
        <v>10.2459016393443</v>
      </c>
      <c r="AX4">
        <v>8.6393442622950793</v>
      </c>
      <c r="AY4">
        <v>8.65573770491803</v>
      </c>
      <c r="AZ4">
        <v>9.2295081967213104</v>
      </c>
      <c r="BA4">
        <v>8.2131147540983598</v>
      </c>
      <c r="BB4">
        <v>8.2295081967213104</v>
      </c>
    </row>
    <row r="5" spans="1:58">
      <c r="A5">
        <v>3</v>
      </c>
      <c r="B5">
        <v>31.7049180327869</v>
      </c>
      <c r="C5">
        <v>34.262295081967203</v>
      </c>
      <c r="D5">
        <v>36.344262295081997</v>
      </c>
      <c r="E5">
        <v>31.868852459016399</v>
      </c>
      <c r="F5">
        <v>38.327868852458998</v>
      </c>
      <c r="G5">
        <v>35.180327868852501</v>
      </c>
      <c r="H5">
        <v>36.540983606557397</v>
      </c>
      <c r="I5">
        <v>36.475409836065602</v>
      </c>
      <c r="J5">
        <v>32.032786885245898</v>
      </c>
      <c r="K5">
        <v>29.114754098360699</v>
      </c>
      <c r="L5">
        <v>29.5573770491803</v>
      </c>
      <c r="M5">
        <v>26.409836065573799</v>
      </c>
      <c r="N5">
        <v>26.032786885245901</v>
      </c>
      <c r="O5">
        <v>24.229508196721302</v>
      </c>
      <c r="P5">
        <v>22.4426229508197</v>
      </c>
      <c r="Q5">
        <v>22.0983606557377</v>
      </c>
      <c r="R5">
        <v>20.606557377049199</v>
      </c>
      <c r="S5">
        <v>20.573770491803302</v>
      </c>
      <c r="T5">
        <v>18.081967213114801</v>
      </c>
      <c r="U5">
        <v>15.3770491803279</v>
      </c>
      <c r="V5">
        <v>13.934426229508199</v>
      </c>
      <c r="W5">
        <v>13.0491803278689</v>
      </c>
      <c r="X5">
        <v>13.836065573770499</v>
      </c>
      <c r="Y5">
        <v>13.409836065573799</v>
      </c>
      <c r="Z5">
        <v>12.327868852459</v>
      </c>
      <c r="AA5">
        <v>11.491803278688501</v>
      </c>
      <c r="AB5">
        <v>10.688524590163899</v>
      </c>
      <c r="AC5">
        <v>11.1147540983607</v>
      </c>
      <c r="AD5">
        <v>10.819672131147501</v>
      </c>
      <c r="AE5">
        <v>9.8360655737704903</v>
      </c>
      <c r="AF5">
        <v>9.1803278688524603</v>
      </c>
      <c r="AG5">
        <v>9.2459016393442592</v>
      </c>
      <c r="AH5">
        <v>9</v>
      </c>
      <c r="AI5">
        <v>9.1147540983606596</v>
      </c>
      <c r="AJ5">
        <v>8.1967213114754092</v>
      </c>
      <c r="AK5">
        <v>8.7868852459016402</v>
      </c>
      <c r="AL5">
        <v>8.7213114754098395</v>
      </c>
      <c r="AM5">
        <v>7.65573770491803</v>
      </c>
      <c r="AN5">
        <v>8.1147540983606596</v>
      </c>
      <c r="AO5">
        <v>7.4754098360655696</v>
      </c>
      <c r="AP5">
        <v>6.6393442622950802</v>
      </c>
      <c r="AQ5">
        <v>8</v>
      </c>
      <c r="AR5">
        <v>7.8688524590163897</v>
      </c>
      <c r="AS5">
        <v>7.5737704918032804</v>
      </c>
      <c r="AT5">
        <v>6.9016393442622999</v>
      </c>
      <c r="AU5">
        <v>6.9180327868852496</v>
      </c>
      <c r="AV5">
        <v>6.8196721311475397</v>
      </c>
      <c r="AW5">
        <v>6.9508196721311499</v>
      </c>
      <c r="AX5">
        <v>7.1147540983606596</v>
      </c>
      <c r="AY5">
        <v>6.4590163934426199</v>
      </c>
      <c r="AZ5">
        <v>7.14754098360656</v>
      </c>
      <c r="BA5">
        <v>6.6393442622950802</v>
      </c>
      <c r="BB5">
        <v>5.4262295081967196</v>
      </c>
      <c r="BC5">
        <v>3.7868852459016402</v>
      </c>
    </row>
    <row r="6" spans="1:58">
      <c r="A6">
        <v>4</v>
      </c>
      <c r="B6">
        <v>31.1967213114754</v>
      </c>
      <c r="C6">
        <v>30.475409836065602</v>
      </c>
      <c r="D6">
        <v>26.8524590163934</v>
      </c>
      <c r="E6">
        <v>29.8524590163934</v>
      </c>
      <c r="F6">
        <v>26.524590163934398</v>
      </c>
      <c r="G6">
        <v>29.4426229508197</v>
      </c>
      <c r="H6">
        <v>26.9016393442623</v>
      </c>
      <c r="I6">
        <v>27.836065573770501</v>
      </c>
      <c r="J6">
        <v>24.1475409836066</v>
      </c>
      <c r="K6">
        <v>23.606557377049199</v>
      </c>
      <c r="L6">
        <v>23.868852459016399</v>
      </c>
      <c r="M6">
        <v>20.5573770491803</v>
      </c>
      <c r="N6">
        <v>20.7049180327869</v>
      </c>
      <c r="O6">
        <v>22.0983606557377</v>
      </c>
      <c r="P6">
        <v>18.016393442622999</v>
      </c>
      <c r="Q6">
        <v>17.016393442622999</v>
      </c>
      <c r="R6">
        <v>18.032786885245901</v>
      </c>
      <c r="S6">
        <v>15.655737704918</v>
      </c>
      <c r="T6">
        <v>14.6229508196721</v>
      </c>
      <c r="U6">
        <v>13.2295081967213</v>
      </c>
      <c r="V6">
        <v>12.2786885245902</v>
      </c>
      <c r="W6">
        <v>12.8852459016393</v>
      </c>
      <c r="X6">
        <v>11.213114754098401</v>
      </c>
      <c r="Y6">
        <v>10.1147540983607</v>
      </c>
      <c r="Z6">
        <v>10.262295081967199</v>
      </c>
      <c r="AA6">
        <v>10.5573770491803</v>
      </c>
      <c r="AB6">
        <v>9.4098360655737707</v>
      </c>
      <c r="AC6">
        <v>8.9836065573770494</v>
      </c>
      <c r="AD6">
        <v>8.5573770491803298</v>
      </c>
      <c r="AE6">
        <v>9.7868852459016402</v>
      </c>
      <c r="AF6">
        <v>8.29508196721312</v>
      </c>
      <c r="AG6">
        <v>7.0983606557377099</v>
      </c>
      <c r="AH6">
        <v>8.65573770491803</v>
      </c>
      <c r="AI6">
        <v>8.2131147540983598</v>
      </c>
      <c r="AJ6">
        <v>7.6721311475409797</v>
      </c>
      <c r="AK6">
        <v>7.4098360655737698</v>
      </c>
      <c r="AL6">
        <v>8.0163934426229506</v>
      </c>
      <c r="AM6">
        <v>7.8852459016393404</v>
      </c>
      <c r="AN6">
        <v>7</v>
      </c>
      <c r="AO6">
        <v>7.4590163934426199</v>
      </c>
      <c r="AP6">
        <v>6.9344262295082002</v>
      </c>
      <c r="AQ6">
        <v>6.4590163934426199</v>
      </c>
      <c r="AR6">
        <v>6.6065573770491799</v>
      </c>
      <c r="AS6">
        <v>6.7704918032786896</v>
      </c>
      <c r="AT6">
        <v>6.8032786885245899</v>
      </c>
      <c r="AU6">
        <v>6.6065573770491799</v>
      </c>
      <c r="AV6">
        <v>6.65573770491803</v>
      </c>
      <c r="AW6">
        <v>4.9016393442622999</v>
      </c>
      <c r="AX6">
        <v>3.9508196721311499</v>
      </c>
      <c r="AY6">
        <v>5.4590163934426199</v>
      </c>
      <c r="AZ6">
        <v>4.8852459016393404</v>
      </c>
      <c r="BA6">
        <v>5.4426229508196702</v>
      </c>
      <c r="BB6">
        <v>5.3934426229508201</v>
      </c>
      <c r="BC6">
        <v>3.34426229508197</v>
      </c>
    </row>
    <row r="7" spans="1:58">
      <c r="A7">
        <v>5</v>
      </c>
      <c r="B7">
        <v>23.8524590163934</v>
      </c>
      <c r="C7">
        <v>24.8032786885246</v>
      </c>
      <c r="D7">
        <v>25.0983606557377</v>
      </c>
      <c r="E7">
        <v>22.9016393442623</v>
      </c>
      <c r="F7">
        <v>25.573770491803302</v>
      </c>
      <c r="G7">
        <v>23.459016393442599</v>
      </c>
      <c r="H7">
        <v>24.426229508196698</v>
      </c>
      <c r="I7">
        <v>23.7049180327869</v>
      </c>
      <c r="J7">
        <v>21.5573770491803</v>
      </c>
      <c r="K7">
        <v>21.721311475409799</v>
      </c>
      <c r="L7">
        <v>20.377049180327901</v>
      </c>
      <c r="M7">
        <v>20.032786885245901</v>
      </c>
      <c r="N7">
        <v>17.606557377049199</v>
      </c>
      <c r="O7">
        <v>16.163934426229499</v>
      </c>
      <c r="P7">
        <v>19.819672131147499</v>
      </c>
      <c r="Q7">
        <v>17.868852459016399</v>
      </c>
      <c r="R7">
        <v>16.229508196721302</v>
      </c>
      <c r="S7">
        <v>12.016393442623</v>
      </c>
      <c r="T7">
        <v>14.7704918032787</v>
      </c>
      <c r="U7">
        <v>14.3770491803279</v>
      </c>
      <c r="V7">
        <v>12.1967213114754</v>
      </c>
      <c r="W7">
        <v>11.459016393442599</v>
      </c>
      <c r="X7">
        <v>11.032786885245899</v>
      </c>
      <c r="Y7">
        <v>10.393442622950801</v>
      </c>
      <c r="Z7">
        <v>9.34426229508197</v>
      </c>
      <c r="AA7">
        <v>10.8032786885246</v>
      </c>
      <c r="AB7">
        <v>8.7540983606557408</v>
      </c>
      <c r="AC7">
        <v>9.7213114754098395</v>
      </c>
      <c r="AD7">
        <v>8.1311475409836103</v>
      </c>
      <c r="AE7">
        <v>8.0819672131147602</v>
      </c>
      <c r="AF7">
        <v>8.6065573770491799</v>
      </c>
      <c r="AG7">
        <v>9.0491803278688501</v>
      </c>
      <c r="AH7">
        <v>7.7377049180327901</v>
      </c>
      <c r="AI7">
        <v>7.9508196721311499</v>
      </c>
      <c r="AJ7">
        <v>8.1311475409836103</v>
      </c>
      <c r="AK7">
        <v>7.8688524590163897</v>
      </c>
      <c r="AL7">
        <v>7.9016393442622999</v>
      </c>
      <c r="AM7">
        <v>6.3934426229508201</v>
      </c>
      <c r="AN7">
        <v>7.8688524590163897</v>
      </c>
      <c r="AO7">
        <v>8.1147540983606596</v>
      </c>
      <c r="AP7">
        <v>7.3934426229508201</v>
      </c>
      <c r="AQ7">
        <v>7.4098360655737698</v>
      </c>
      <c r="AR7">
        <v>6.9836065573770503</v>
      </c>
      <c r="AS7">
        <v>7.29508196721312</v>
      </c>
      <c r="AT7">
        <v>7.3770491803278704</v>
      </c>
      <c r="AU7">
        <v>7.0983606557377099</v>
      </c>
      <c r="AV7">
        <v>7.2786885245901596</v>
      </c>
      <c r="AW7">
        <v>8.2622950819672099</v>
      </c>
      <c r="AX7">
        <v>7.6065573770491799</v>
      </c>
      <c r="AY7">
        <v>6.1147540983606596</v>
      </c>
    </row>
    <row r="8" spans="1:58">
      <c r="A8">
        <v>6</v>
      </c>
      <c r="B8">
        <v>25.081967213114801</v>
      </c>
      <c r="C8">
        <v>29.0491803278689</v>
      </c>
      <c r="D8">
        <v>28.934426229508201</v>
      </c>
      <c r="E8">
        <v>37.836065573770497</v>
      </c>
      <c r="F8">
        <v>35.0983606557377</v>
      </c>
      <c r="G8">
        <v>35.180327868852501</v>
      </c>
      <c r="H8">
        <v>30.606557377049199</v>
      </c>
      <c r="I8">
        <v>32.770491803278702</v>
      </c>
      <c r="J8">
        <v>32.868852459016402</v>
      </c>
      <c r="K8">
        <v>38.885245901639301</v>
      </c>
      <c r="L8">
        <v>34.245901639344297</v>
      </c>
      <c r="M8">
        <v>37.131147540983598</v>
      </c>
      <c r="N8">
        <v>34.885245901639301</v>
      </c>
      <c r="O8">
        <v>28.8032786885246</v>
      </c>
      <c r="P8">
        <v>29.393442622950801</v>
      </c>
      <c r="Q8">
        <v>28.393442622950801</v>
      </c>
      <c r="R8">
        <v>23.836065573770501</v>
      </c>
      <c r="S8">
        <v>22.377049180327901</v>
      </c>
      <c r="T8">
        <v>20.524590163934398</v>
      </c>
      <c r="U8">
        <v>26.606557377049199</v>
      </c>
      <c r="V8">
        <v>19.163934426229499</v>
      </c>
      <c r="W8">
        <v>20.327868852459002</v>
      </c>
      <c r="X8">
        <v>18.573770491803302</v>
      </c>
      <c r="Y8">
        <v>16.934426229508201</v>
      </c>
      <c r="Z8">
        <v>15.5245901639344</v>
      </c>
      <c r="AA8">
        <v>14.967213114754101</v>
      </c>
      <c r="AB8">
        <v>13.5737704918033</v>
      </c>
      <c r="AC8">
        <v>13.327868852459</v>
      </c>
      <c r="AD8">
        <v>10.672131147541</v>
      </c>
      <c r="AE8">
        <v>10.032786885245899</v>
      </c>
      <c r="AF8">
        <v>9.8360655737704903</v>
      </c>
      <c r="AG8">
        <v>10.3770491803279</v>
      </c>
      <c r="AH8">
        <v>10.180327868852499</v>
      </c>
      <c r="AI8">
        <v>10.311475409836101</v>
      </c>
      <c r="AJ8">
        <v>9.9180327868852505</v>
      </c>
      <c r="AK8">
        <v>8.9508196721311499</v>
      </c>
      <c r="AL8">
        <v>6.4426229508196702</v>
      </c>
      <c r="AM8">
        <v>8.5901639344262293</v>
      </c>
      <c r="AN8">
        <v>7.9180327868852496</v>
      </c>
      <c r="AO8">
        <v>8.5737704918032804</v>
      </c>
      <c r="AP8">
        <v>7.49180327868853</v>
      </c>
      <c r="AQ8">
        <v>7.7868852459016402</v>
      </c>
      <c r="AR8">
        <v>6.9508196721311499</v>
      </c>
      <c r="AS8">
        <v>6.3770491803278704</v>
      </c>
      <c r="AT8">
        <v>7.8032786885245899</v>
      </c>
      <c r="AU8">
        <v>6.5737704918032804</v>
      </c>
      <c r="AV8">
        <v>8.0491803278688501</v>
      </c>
      <c r="AW8">
        <v>7.7704918032786896</v>
      </c>
      <c r="AX8">
        <v>7.2131147540983598</v>
      </c>
      <c r="AY8">
        <v>6.3114754098360697</v>
      </c>
      <c r="AZ8">
        <v>7.2786885245901596</v>
      </c>
      <c r="BA8">
        <v>6.1803278688524603</v>
      </c>
      <c r="BB8">
        <v>6.0491803278688501</v>
      </c>
      <c r="BC8">
        <v>7.49180327868853</v>
      </c>
      <c r="BD8">
        <v>7.2786885245901596</v>
      </c>
      <c r="BE8">
        <v>8.3934426229508201</v>
      </c>
      <c r="BF8">
        <v>7.2131147540983598</v>
      </c>
    </row>
    <row r="9" spans="1:58">
      <c r="A9">
        <v>7</v>
      </c>
      <c r="B9">
        <v>29.655737704918</v>
      </c>
      <c r="C9">
        <v>25.573770491803302</v>
      </c>
      <c r="D9">
        <v>29.131147540983601</v>
      </c>
      <c r="E9">
        <v>27.180327868852501</v>
      </c>
      <c r="F9">
        <v>31.2459016393443</v>
      </c>
      <c r="G9">
        <v>25.7540983606557</v>
      </c>
      <c r="H9">
        <v>26.131147540983601</v>
      </c>
      <c r="I9">
        <v>25.393442622950801</v>
      </c>
      <c r="J9">
        <v>25.918032786885199</v>
      </c>
      <c r="K9">
        <v>23.180327868852501</v>
      </c>
      <c r="L9">
        <v>20.770491803278698</v>
      </c>
      <c r="M9">
        <v>23.606557377049199</v>
      </c>
      <c r="N9">
        <v>21.655737704918</v>
      </c>
      <c r="O9">
        <v>18.836065573770501</v>
      </c>
      <c r="P9">
        <v>18.7049180327869</v>
      </c>
      <c r="Q9">
        <v>18.278688524590201</v>
      </c>
      <c r="R9">
        <v>15.393442622950801</v>
      </c>
      <c r="S9">
        <v>15.6229508196721</v>
      </c>
      <c r="T9">
        <v>13.4426229508197</v>
      </c>
      <c r="U9">
        <v>14.0491803278689</v>
      </c>
      <c r="V9">
        <v>13.327868852459</v>
      </c>
      <c r="W9">
        <v>13.213114754098401</v>
      </c>
      <c r="X9">
        <v>11.8852459016393</v>
      </c>
      <c r="Y9">
        <v>11.327868852459</v>
      </c>
      <c r="Z9">
        <v>10.8852459016393</v>
      </c>
      <c r="AA9">
        <v>10.311475409836101</v>
      </c>
      <c r="AB9">
        <v>10.393442622950801</v>
      </c>
      <c r="AC9">
        <v>9.5737704918032804</v>
      </c>
      <c r="AD9">
        <v>7.9672131147540997</v>
      </c>
      <c r="AE9">
        <v>9.3278688524590194</v>
      </c>
      <c r="AF9">
        <v>7.85245901639344</v>
      </c>
      <c r="AG9">
        <v>8.6885245901639401</v>
      </c>
      <c r="AH9">
        <v>7.85245901639344</v>
      </c>
      <c r="AI9">
        <v>7.7213114754098404</v>
      </c>
      <c r="AJ9">
        <v>7.2786885245901596</v>
      </c>
      <c r="AK9">
        <v>7.7049180327868898</v>
      </c>
      <c r="AL9">
        <v>7.8360655737704903</v>
      </c>
      <c r="AM9">
        <v>8.2786885245901605</v>
      </c>
      <c r="AN9">
        <v>7.0491803278688501</v>
      </c>
      <c r="AO9">
        <v>6.2295081967213104</v>
      </c>
      <c r="AP9">
        <v>6.9672131147540997</v>
      </c>
      <c r="AQ9">
        <v>6.65573770491803</v>
      </c>
      <c r="AR9">
        <v>7.6229508196721296</v>
      </c>
      <c r="AS9">
        <v>7.3114754098360697</v>
      </c>
      <c r="AT9">
        <v>6.5901639344262302</v>
      </c>
      <c r="AU9">
        <v>6.4754098360655696</v>
      </c>
      <c r="AV9">
        <v>7.0327868852459003</v>
      </c>
      <c r="AW9">
        <v>7</v>
      </c>
      <c r="AX9">
        <v>6.5245901639344304</v>
      </c>
      <c r="AY9">
        <v>6.8032786885245899</v>
      </c>
      <c r="AZ9">
        <v>6.9180327868852496</v>
      </c>
      <c r="BA9">
        <v>7.0655737704917998</v>
      </c>
      <c r="BB9">
        <v>7.0655737704917998</v>
      </c>
      <c r="BC9">
        <v>6.3934426229508201</v>
      </c>
      <c r="BD9">
        <v>5.5737704918032804</v>
      </c>
    </row>
    <row r="10" spans="1:58">
      <c r="A10">
        <v>8</v>
      </c>
      <c r="B10">
        <v>24.475409836065602</v>
      </c>
      <c r="C10">
        <v>35.573770491803302</v>
      </c>
      <c r="D10">
        <v>39.786885245901601</v>
      </c>
      <c r="E10">
        <v>36.491803278688501</v>
      </c>
      <c r="F10">
        <v>37.442622950819697</v>
      </c>
      <c r="G10">
        <v>33.442622950819697</v>
      </c>
      <c r="H10">
        <v>33.229508196721298</v>
      </c>
      <c r="I10">
        <v>32.819672131147499</v>
      </c>
      <c r="J10">
        <v>29.163934426229499</v>
      </c>
      <c r="K10">
        <v>31.737704918032801</v>
      </c>
      <c r="L10">
        <v>29.770491803278698</v>
      </c>
      <c r="M10">
        <v>27.393442622950801</v>
      </c>
      <c r="N10">
        <v>27.770491803278698</v>
      </c>
      <c r="O10">
        <v>26.672131147540998</v>
      </c>
      <c r="P10">
        <v>26.393442622950801</v>
      </c>
      <c r="Q10">
        <v>24.836065573770501</v>
      </c>
      <c r="R10">
        <v>22.524590163934398</v>
      </c>
      <c r="S10">
        <v>22.721311475409799</v>
      </c>
      <c r="T10">
        <v>20.278688524590201</v>
      </c>
      <c r="U10">
        <v>18.7049180327869</v>
      </c>
      <c r="V10">
        <v>15.4754098360656</v>
      </c>
      <c r="W10">
        <v>16.426229508196698</v>
      </c>
      <c r="X10">
        <v>14.8852459016393</v>
      </c>
      <c r="Y10">
        <v>14.1311475409836</v>
      </c>
      <c r="Z10">
        <v>14.5737704918033</v>
      </c>
      <c r="AA10">
        <v>12.655737704918</v>
      </c>
      <c r="AB10">
        <v>12.0491803278689</v>
      </c>
      <c r="AC10">
        <v>12.9016393442623</v>
      </c>
      <c r="AD10">
        <v>11.4754098360656</v>
      </c>
      <c r="AE10">
        <v>11.8852459016393</v>
      </c>
      <c r="AF10">
        <v>11.9016393442623</v>
      </c>
      <c r="AG10">
        <v>10.9508196721311</v>
      </c>
      <c r="AH10">
        <v>9.6065573770491799</v>
      </c>
      <c r="AI10">
        <v>9.4754098360655696</v>
      </c>
      <c r="AJ10">
        <v>10.1311475409836</v>
      </c>
      <c r="AK10">
        <v>10.409836065573799</v>
      </c>
      <c r="AL10">
        <v>10.1475409836066</v>
      </c>
      <c r="AM10">
        <v>10.590163934426201</v>
      </c>
      <c r="AN10">
        <v>10.180327868852499</v>
      </c>
      <c r="AO10">
        <v>10.344262295082</v>
      </c>
      <c r="AP10">
        <v>11</v>
      </c>
      <c r="AQ10">
        <v>10.4754098360656</v>
      </c>
      <c r="AR10">
        <v>10.032786885245899</v>
      </c>
      <c r="AS10">
        <v>9.8196721311475397</v>
      </c>
      <c r="AT10">
        <v>9.1803278688524603</v>
      </c>
      <c r="AU10">
        <v>9.5573770491803298</v>
      </c>
      <c r="AV10">
        <v>9</v>
      </c>
      <c r="AW10">
        <v>9.8688524590163897</v>
      </c>
      <c r="AX10">
        <v>8.9508196721311499</v>
      </c>
      <c r="AY10">
        <v>9.1803278688524603</v>
      </c>
      <c r="AZ10">
        <v>5.9016393442622999</v>
      </c>
      <c r="BA10">
        <v>5.5245901639344304</v>
      </c>
    </row>
    <row r="11" spans="1:58">
      <c r="A11">
        <v>9</v>
      </c>
      <c r="B11">
        <v>21.737704918032801</v>
      </c>
      <c r="C11">
        <v>22.770491803278698</v>
      </c>
      <c r="D11">
        <v>25</v>
      </c>
      <c r="E11">
        <v>23.868852459016399</v>
      </c>
      <c r="F11">
        <v>23.032786885245901</v>
      </c>
      <c r="G11">
        <v>24.262295081967199</v>
      </c>
      <c r="H11">
        <v>23.606557377049199</v>
      </c>
      <c r="I11">
        <v>21.836065573770501</v>
      </c>
      <c r="J11">
        <v>24.065573770491799</v>
      </c>
      <c r="K11">
        <v>20.409836065573799</v>
      </c>
      <c r="L11">
        <v>22.967213114754099</v>
      </c>
      <c r="M11">
        <v>20.0491803278689</v>
      </c>
      <c r="N11">
        <v>21.868852459016399</v>
      </c>
      <c r="O11">
        <v>18.311475409836099</v>
      </c>
      <c r="P11">
        <v>20.065573770491799</v>
      </c>
      <c r="Q11">
        <v>17.885245901639301</v>
      </c>
      <c r="R11">
        <v>16.655737704918</v>
      </c>
      <c r="S11">
        <v>15.819672131147501</v>
      </c>
      <c r="T11">
        <v>14.5245901639344</v>
      </c>
      <c r="U11">
        <v>13.8524590163934</v>
      </c>
      <c r="V11">
        <v>12.655737704918</v>
      </c>
      <c r="W11">
        <v>13.213114754098401</v>
      </c>
      <c r="X11">
        <v>11.327868852459</v>
      </c>
      <c r="Y11">
        <v>11.459016393442599</v>
      </c>
      <c r="Z11">
        <v>10.7049180327869</v>
      </c>
      <c r="AA11">
        <v>9.9508196721311499</v>
      </c>
      <c r="AB11">
        <v>10.032786885245899</v>
      </c>
      <c r="AC11">
        <v>9.2786885245901605</v>
      </c>
      <c r="AD11">
        <v>9.6721311475409806</v>
      </c>
      <c r="AE11">
        <v>8.4754098360655696</v>
      </c>
      <c r="AF11">
        <v>7.85245901639344</v>
      </c>
      <c r="AG11">
        <v>8.34426229508197</v>
      </c>
      <c r="AH11">
        <v>7.85245901639344</v>
      </c>
      <c r="AI11">
        <v>8.0163934426229506</v>
      </c>
      <c r="AJ11">
        <v>7.9672131147540997</v>
      </c>
      <c r="AK11">
        <v>7.6229508196721296</v>
      </c>
      <c r="AL11">
        <v>7.6393442622950802</v>
      </c>
      <c r="AM11">
        <v>6.2459016393442601</v>
      </c>
      <c r="AN11">
        <v>7.9672131147540997</v>
      </c>
      <c r="AO11">
        <v>7.6885245901639401</v>
      </c>
      <c r="AP11">
        <v>7.0491803278688501</v>
      </c>
      <c r="AQ11">
        <v>7.0491803278688501</v>
      </c>
      <c r="AR11">
        <v>7.4262295081967196</v>
      </c>
      <c r="AS11">
        <v>6.65573770491803</v>
      </c>
      <c r="AT11">
        <v>6.3278688524590203</v>
      </c>
      <c r="AU11">
        <v>7.6885245901639401</v>
      </c>
      <c r="AV11">
        <v>7.5409836065573801</v>
      </c>
      <c r="AW11">
        <v>7.0983606557377099</v>
      </c>
      <c r="AX11">
        <v>6.5081967213114797</v>
      </c>
      <c r="AY11">
        <v>6.4590163934426199</v>
      </c>
      <c r="AZ11">
        <v>5.6229508196721296</v>
      </c>
      <c r="BA11">
        <v>4.7049180327868898</v>
      </c>
    </row>
    <row r="12" spans="1:58">
      <c r="A12">
        <v>10</v>
      </c>
      <c r="B12">
        <v>25.459016393442599</v>
      </c>
      <c r="C12">
        <v>27.7540983606557</v>
      </c>
      <c r="D12">
        <v>32.229508196721298</v>
      </c>
      <c r="E12">
        <v>30.590163934426201</v>
      </c>
      <c r="F12">
        <v>30.459016393442599</v>
      </c>
      <c r="G12">
        <v>30.1967213114754</v>
      </c>
      <c r="H12">
        <v>31.918032786885199</v>
      </c>
      <c r="I12">
        <v>32.918032786885298</v>
      </c>
      <c r="J12">
        <v>33.950819672131097</v>
      </c>
      <c r="K12">
        <v>31.573770491803302</v>
      </c>
      <c r="L12">
        <v>30.032786885245901</v>
      </c>
      <c r="M12">
        <v>27.426229508196698</v>
      </c>
      <c r="N12">
        <v>24.836065573770501</v>
      </c>
      <c r="O12">
        <v>24.213114754098399</v>
      </c>
      <c r="P12">
        <v>25.819672131147499</v>
      </c>
      <c r="Q12">
        <v>19.524590163934398</v>
      </c>
      <c r="R12">
        <v>19.5573770491803</v>
      </c>
      <c r="S12">
        <v>19.9016393442623</v>
      </c>
      <c r="T12">
        <v>18.836065573770501</v>
      </c>
      <c r="U12">
        <v>17.1967213114754</v>
      </c>
      <c r="V12">
        <v>15.311475409836101</v>
      </c>
      <c r="W12">
        <v>13.639344262295101</v>
      </c>
      <c r="X12">
        <v>14.672131147541</v>
      </c>
      <c r="Y12">
        <v>12.8524590163934</v>
      </c>
      <c r="Z12">
        <v>12.180327868852499</v>
      </c>
      <c r="AA12">
        <v>12.0491803278689</v>
      </c>
      <c r="AB12">
        <v>12.7049180327869</v>
      </c>
      <c r="AC12">
        <v>11.327868852459</v>
      </c>
      <c r="AD12">
        <v>10.344262295082</v>
      </c>
      <c r="AE12">
        <v>10.1967213114754</v>
      </c>
      <c r="AF12">
        <v>10.7704918032787</v>
      </c>
      <c r="AG12">
        <v>8.8524590163934391</v>
      </c>
      <c r="AH12">
        <v>9.1475409836065609</v>
      </c>
      <c r="AI12">
        <v>9.8524590163934391</v>
      </c>
      <c r="AJ12">
        <v>9.1147540983606596</v>
      </c>
      <c r="AK12">
        <v>8.8032786885245908</v>
      </c>
      <c r="AL12">
        <v>8.4098360655737707</v>
      </c>
      <c r="AM12">
        <v>8.65573770491803</v>
      </c>
      <c r="AN12">
        <v>9.0491803278688501</v>
      </c>
      <c r="AO12">
        <v>9.34426229508197</v>
      </c>
      <c r="AP12">
        <v>6.29508196721312</v>
      </c>
      <c r="AQ12">
        <v>7.3278688524590203</v>
      </c>
      <c r="AR12">
        <v>7.65573770491803</v>
      </c>
      <c r="AS12">
        <v>8.9344262295081993</v>
      </c>
      <c r="AT12">
        <v>7.8360655737704903</v>
      </c>
      <c r="AU12">
        <v>7.8032786885245899</v>
      </c>
      <c r="AV12">
        <v>8.1147540983606596</v>
      </c>
      <c r="AW12">
        <v>8.3114754098360706</v>
      </c>
      <c r="AX12">
        <v>8</v>
      </c>
      <c r="AY12">
        <v>7.9508196721311499</v>
      </c>
      <c r="AZ12">
        <v>8.2622950819672099</v>
      </c>
      <c r="BA12">
        <v>7.8688524590163897</v>
      </c>
      <c r="BB12">
        <v>7.2786885245901596</v>
      </c>
      <c r="BC12">
        <v>8.4918032786885203</v>
      </c>
      <c r="BD12">
        <v>7.6065573770491799</v>
      </c>
      <c r="BE12">
        <v>6.9672131147540997</v>
      </c>
      <c r="BF12">
        <v>5.7213114754098404</v>
      </c>
    </row>
    <row r="13" spans="1:58">
      <c r="A13">
        <v>11</v>
      </c>
      <c r="B13">
        <v>52.540983606557397</v>
      </c>
      <c r="C13">
        <v>52.459016393442603</v>
      </c>
      <c r="D13">
        <v>53.327868852458998</v>
      </c>
      <c r="E13">
        <v>48.934426229508198</v>
      </c>
      <c r="F13">
        <v>45.344262295081997</v>
      </c>
      <c r="G13">
        <v>41.081967213114801</v>
      </c>
      <c r="H13">
        <v>39.622950819672099</v>
      </c>
      <c r="I13">
        <v>34.8032786885246</v>
      </c>
      <c r="J13">
        <v>34.9016393442623</v>
      </c>
      <c r="K13">
        <v>31.983606557377001</v>
      </c>
      <c r="L13">
        <v>29.377049180327901</v>
      </c>
      <c r="M13">
        <v>26.8032786885246</v>
      </c>
      <c r="N13">
        <v>25.639344262295101</v>
      </c>
      <c r="O13">
        <v>25.688524590163901</v>
      </c>
      <c r="P13">
        <v>22.180327868852501</v>
      </c>
      <c r="Q13">
        <v>22.1475409836066</v>
      </c>
      <c r="R13">
        <v>19.540983606557401</v>
      </c>
      <c r="S13">
        <v>18.770491803278698</v>
      </c>
      <c r="T13">
        <v>18.163934426229499</v>
      </c>
      <c r="U13">
        <v>16.885245901639301</v>
      </c>
      <c r="V13">
        <v>15.819672131147501</v>
      </c>
      <c r="W13">
        <v>14.983606557377099</v>
      </c>
      <c r="X13">
        <v>13.688524590163899</v>
      </c>
      <c r="Y13">
        <v>13.819672131147501</v>
      </c>
      <c r="Z13">
        <v>12.344262295082</v>
      </c>
      <c r="AA13">
        <v>12.0983606557377</v>
      </c>
      <c r="AB13">
        <v>11.5737704918033</v>
      </c>
      <c r="AC13">
        <v>11.4426229508197</v>
      </c>
      <c r="AD13">
        <v>10.590163934426201</v>
      </c>
      <c r="AE13">
        <v>10.836065573770499</v>
      </c>
      <c r="AF13">
        <v>10.672131147541</v>
      </c>
      <c r="AG13">
        <v>9.6885245901639401</v>
      </c>
      <c r="AH13">
        <v>9.3606557377049207</v>
      </c>
      <c r="AI13">
        <v>10.0491803278689</v>
      </c>
      <c r="AJ13">
        <v>9.7049180327868907</v>
      </c>
      <c r="AK13">
        <v>8.7868852459016402</v>
      </c>
      <c r="AL13">
        <v>8.7868852459016402</v>
      </c>
      <c r="AM13">
        <v>8.6229508196721305</v>
      </c>
      <c r="AN13">
        <v>8.7868852459016402</v>
      </c>
      <c r="AO13">
        <v>8.5901639344262293</v>
      </c>
      <c r="AP13">
        <v>8.5245901639344304</v>
      </c>
      <c r="AQ13">
        <v>5.2131147540983598</v>
      </c>
    </row>
    <row r="14" spans="1:58">
      <c r="A14">
        <v>12</v>
      </c>
      <c r="B14">
        <v>45.131147540983598</v>
      </c>
      <c r="C14">
        <v>51.147540983606604</v>
      </c>
      <c r="D14">
        <v>54.8032786885246</v>
      </c>
      <c r="E14">
        <v>49.213114754098399</v>
      </c>
      <c r="F14">
        <v>43.688524590163901</v>
      </c>
      <c r="G14">
        <v>46.426229508196698</v>
      </c>
      <c r="H14">
        <v>39.442622950819697</v>
      </c>
      <c r="I14">
        <v>34.9016393442623</v>
      </c>
      <c r="J14">
        <v>31.0491803278689</v>
      </c>
      <c r="K14">
        <v>32.360655737704903</v>
      </c>
      <c r="L14">
        <v>28.934426229508201</v>
      </c>
      <c r="M14">
        <v>27.459016393442599</v>
      </c>
      <c r="N14">
        <v>24.327868852459002</v>
      </c>
      <c r="O14">
        <v>23.1475409836066</v>
      </c>
      <c r="P14">
        <v>21.409836065573799</v>
      </c>
      <c r="Q14">
        <v>19.7049180327869</v>
      </c>
      <c r="R14">
        <v>17.491803278688501</v>
      </c>
      <c r="S14">
        <v>17.114754098360699</v>
      </c>
      <c r="T14">
        <v>15.065573770491801</v>
      </c>
      <c r="U14">
        <v>15.163934426229501</v>
      </c>
      <c r="V14">
        <v>14.1311475409836</v>
      </c>
      <c r="W14">
        <v>12.7540983606557</v>
      </c>
      <c r="X14">
        <v>13.032786885245899</v>
      </c>
      <c r="Y14">
        <v>13.0491803278689</v>
      </c>
      <c r="Z14">
        <v>10.639344262295101</v>
      </c>
      <c r="AA14">
        <v>10.786885245901599</v>
      </c>
      <c r="AB14">
        <v>11.327868852459</v>
      </c>
      <c r="AC14">
        <v>9.8196721311475397</v>
      </c>
      <c r="AD14">
        <v>10.1147540983607</v>
      </c>
      <c r="AE14">
        <v>9.9672131147541005</v>
      </c>
      <c r="AF14">
        <v>8.7868852459016402</v>
      </c>
      <c r="AG14">
        <v>8.9836065573770494</v>
      </c>
      <c r="AH14">
        <v>9.4918032786885203</v>
      </c>
      <c r="AI14">
        <v>9.0327868852458995</v>
      </c>
      <c r="AJ14">
        <v>9.0327868852458995</v>
      </c>
      <c r="AK14">
        <v>8.0819672131147602</v>
      </c>
      <c r="AL14">
        <v>8.3606557377049207</v>
      </c>
      <c r="AM14">
        <v>8.3934426229508201</v>
      </c>
      <c r="AN14">
        <v>8.4590163934426208</v>
      </c>
      <c r="AO14">
        <v>8.1147540983606596</v>
      </c>
      <c r="AP14">
        <v>8.7213114754098395</v>
      </c>
      <c r="AQ14">
        <v>7.7540983606557399</v>
      </c>
      <c r="AR14">
        <v>8.0983606557377108</v>
      </c>
      <c r="AS14">
        <v>8.65573770491803</v>
      </c>
    </row>
    <row r="15" spans="1:58">
      <c r="A15">
        <v>13</v>
      </c>
      <c r="B15">
        <v>27.967213114754099</v>
      </c>
      <c r="C15">
        <v>37.393442622950801</v>
      </c>
      <c r="D15">
        <v>36.163934426229503</v>
      </c>
      <c r="E15">
        <v>38.180327868852501</v>
      </c>
      <c r="F15">
        <v>39.262295081967203</v>
      </c>
      <c r="G15">
        <v>31.786885245901601</v>
      </c>
      <c r="H15">
        <v>31.4426229508197</v>
      </c>
      <c r="I15">
        <v>32.065573770491802</v>
      </c>
      <c r="J15">
        <v>26.918032786885199</v>
      </c>
      <c r="K15">
        <v>26.573770491803302</v>
      </c>
      <c r="L15">
        <v>22.032786885245901</v>
      </c>
      <c r="M15">
        <v>21.1475409836066</v>
      </c>
      <c r="N15">
        <v>21.377049180327901</v>
      </c>
      <c r="O15">
        <v>19.4426229508197</v>
      </c>
      <c r="P15">
        <v>18.0983606557377</v>
      </c>
      <c r="Q15">
        <v>15.8524590163934</v>
      </c>
      <c r="R15">
        <v>15.016393442623</v>
      </c>
      <c r="S15">
        <v>14.1967213114754</v>
      </c>
      <c r="T15">
        <v>13</v>
      </c>
      <c r="U15">
        <v>12.508196721311499</v>
      </c>
      <c r="V15">
        <v>11.983606557377099</v>
      </c>
      <c r="W15">
        <v>11</v>
      </c>
      <c r="X15">
        <v>10.5573770491803</v>
      </c>
      <c r="Y15">
        <v>9.6721311475409806</v>
      </c>
      <c r="Z15">
        <v>9.3278688524590194</v>
      </c>
      <c r="AA15">
        <v>8.6229508196721305</v>
      </c>
      <c r="AB15">
        <v>9.0491803278688501</v>
      </c>
      <c r="AC15">
        <v>7.2459016393442601</v>
      </c>
      <c r="AD15">
        <v>7.7213114754098404</v>
      </c>
      <c r="AE15">
        <v>7.9016393442622999</v>
      </c>
      <c r="AF15">
        <v>7.7049180327868898</v>
      </c>
      <c r="AG15">
        <v>7.1147540983606596</v>
      </c>
      <c r="AH15">
        <v>7</v>
      </c>
      <c r="AI15">
        <v>6.5573770491803298</v>
      </c>
      <c r="AJ15">
        <v>6.3770491803278704</v>
      </c>
      <c r="AK15">
        <v>6.2295081967213104</v>
      </c>
      <c r="AL15">
        <v>5.9672131147540997</v>
      </c>
      <c r="AM15">
        <v>5.3770491803278704</v>
      </c>
      <c r="AN15">
        <v>5.7540983606557399</v>
      </c>
      <c r="AO15">
        <v>5.7377049180327901</v>
      </c>
      <c r="AP15">
        <v>5.5245901639344304</v>
      </c>
      <c r="AQ15">
        <v>5.1639344262295097</v>
      </c>
      <c r="AR15">
        <v>5.4426229508196702</v>
      </c>
    </row>
    <row r="16" spans="1:58">
      <c r="A16">
        <v>14</v>
      </c>
      <c r="B16">
        <v>31.032786885245901</v>
      </c>
      <c r="C16">
        <v>36.770491803278702</v>
      </c>
      <c r="D16">
        <v>36.622950819672099</v>
      </c>
      <c r="E16">
        <v>40.606557377049199</v>
      </c>
      <c r="F16">
        <v>34.688524590163901</v>
      </c>
      <c r="G16">
        <v>35.0983606557377</v>
      </c>
      <c r="H16">
        <v>29.655737704918</v>
      </c>
      <c r="I16">
        <v>22.8524590163934</v>
      </c>
      <c r="J16">
        <v>23.983606557377001</v>
      </c>
      <c r="K16">
        <v>21.1475409836066</v>
      </c>
      <c r="L16">
        <v>20.131147540983601</v>
      </c>
      <c r="M16">
        <v>19.721311475409799</v>
      </c>
      <c r="N16">
        <v>15.639344262295101</v>
      </c>
      <c r="O16">
        <v>14.967213114754101</v>
      </c>
      <c r="P16">
        <v>13.0491803278689</v>
      </c>
      <c r="Q16">
        <v>12.7704918032787</v>
      </c>
      <c r="R16">
        <v>11.9016393442623</v>
      </c>
      <c r="S16">
        <v>11.1147540983607</v>
      </c>
      <c r="T16">
        <v>10.5573770491803</v>
      </c>
      <c r="U16">
        <v>10.262295081967199</v>
      </c>
      <c r="V16">
        <v>9.2786885245901605</v>
      </c>
      <c r="W16">
        <v>8.5245901639344304</v>
      </c>
      <c r="X16">
        <v>7.6885245901639401</v>
      </c>
      <c r="Y16">
        <v>7.9836065573770503</v>
      </c>
      <c r="Z16">
        <v>6.85245901639344</v>
      </c>
      <c r="AA16">
        <v>6.7704918032786896</v>
      </c>
      <c r="AB16">
        <v>6.6229508196721296</v>
      </c>
      <c r="AC16">
        <v>6.1639344262295097</v>
      </c>
      <c r="AD16">
        <v>5.9836065573770503</v>
      </c>
      <c r="AE16">
        <v>5.8196721311475397</v>
      </c>
      <c r="AF16">
        <v>5.5081967213114797</v>
      </c>
      <c r="AG16">
        <v>5.9344262295082002</v>
      </c>
      <c r="AH16">
        <v>5.5245901639344304</v>
      </c>
      <c r="AI16">
        <v>5.29508196721312</v>
      </c>
      <c r="AJ16">
        <v>5.5409836065573801</v>
      </c>
      <c r="AK16">
        <v>5.3770491803278704</v>
      </c>
      <c r="AL16">
        <v>4.6393442622950802</v>
      </c>
      <c r="AM16">
        <v>4.6721311475409797</v>
      </c>
      <c r="AN16">
        <v>4.6885245901639401</v>
      </c>
      <c r="AO16">
        <v>5</v>
      </c>
      <c r="AP16">
        <v>5.2622950819672099</v>
      </c>
      <c r="AQ16">
        <v>5.1803278688524603</v>
      </c>
      <c r="AR16">
        <v>4.4426229508196702</v>
      </c>
      <c r="AS16">
        <v>4.6393442622950802</v>
      </c>
      <c r="AT16">
        <v>5.49180327868853</v>
      </c>
      <c r="AU16">
        <v>4.1639344262295097</v>
      </c>
    </row>
    <row r="17" spans="1:58">
      <c r="A17">
        <v>15</v>
      </c>
      <c r="B17">
        <v>35.442622950819697</v>
      </c>
      <c r="C17">
        <v>39.311475409836099</v>
      </c>
      <c r="D17">
        <v>36.606557377049199</v>
      </c>
      <c r="E17">
        <v>35.131147540983598</v>
      </c>
      <c r="F17">
        <v>31.065573770491799</v>
      </c>
      <c r="G17">
        <v>31.0491803278689</v>
      </c>
      <c r="H17">
        <v>30.2950819672131</v>
      </c>
      <c r="I17">
        <v>26.459016393442599</v>
      </c>
      <c r="J17">
        <v>25.524590163934398</v>
      </c>
      <c r="K17">
        <v>22.573770491803302</v>
      </c>
      <c r="L17">
        <v>23.590163934426201</v>
      </c>
      <c r="M17">
        <v>19.9016393442623</v>
      </c>
      <c r="N17">
        <v>19.491803278688501</v>
      </c>
      <c r="O17">
        <v>18.229508196721302</v>
      </c>
      <c r="P17">
        <v>17.4426229508197</v>
      </c>
      <c r="Q17">
        <v>15.065573770491801</v>
      </c>
      <c r="R17">
        <v>14.344262295082</v>
      </c>
      <c r="S17">
        <v>13.606557377049199</v>
      </c>
      <c r="T17">
        <v>13.360655737704899</v>
      </c>
      <c r="U17">
        <v>12.655737704918</v>
      </c>
      <c r="V17">
        <v>12.0983606557377</v>
      </c>
      <c r="W17">
        <v>12.1147540983607</v>
      </c>
      <c r="X17">
        <v>10.9508196721311</v>
      </c>
      <c r="Y17">
        <v>11.1967213114754</v>
      </c>
      <c r="Z17">
        <v>10.213114754098401</v>
      </c>
      <c r="AA17">
        <v>9.6393442622950793</v>
      </c>
      <c r="AB17">
        <v>9.8524590163934391</v>
      </c>
      <c r="AC17">
        <v>8.7868852459016402</v>
      </c>
      <c r="AD17">
        <v>9.2459016393442592</v>
      </c>
      <c r="AE17">
        <v>8.9508196721311499</v>
      </c>
      <c r="AF17">
        <v>9.0327868852458995</v>
      </c>
      <c r="AG17">
        <v>8.4918032786885203</v>
      </c>
      <c r="AH17">
        <v>8.4754098360655696</v>
      </c>
      <c r="AI17">
        <v>8.29508196721312</v>
      </c>
      <c r="AJ17">
        <v>7.9180327868852496</v>
      </c>
      <c r="AK17">
        <v>8.0327868852458995</v>
      </c>
      <c r="AL17">
        <v>6.9180327868852496</v>
      </c>
      <c r="AM17">
        <v>7.3770491803278704</v>
      </c>
      <c r="AN17">
        <v>7.0327868852459003</v>
      </c>
      <c r="AO17">
        <v>6.5409836065573801</v>
      </c>
      <c r="AP17">
        <v>6.4590163934426199</v>
      </c>
      <c r="AQ17">
        <v>6.8196721311475397</v>
      </c>
    </row>
    <row r="18" spans="1:58">
      <c r="A18">
        <v>16</v>
      </c>
      <c r="B18">
        <v>40</v>
      </c>
      <c r="C18">
        <v>39.360655737704903</v>
      </c>
      <c r="D18">
        <v>42.311475409836099</v>
      </c>
      <c r="E18">
        <v>40.950819672131097</v>
      </c>
      <c r="F18">
        <v>37.426229508196698</v>
      </c>
      <c r="G18">
        <v>37.016393442622999</v>
      </c>
      <c r="H18">
        <v>32.885245901639301</v>
      </c>
      <c r="I18">
        <v>31.639344262295101</v>
      </c>
      <c r="J18">
        <v>28.7540983606557</v>
      </c>
      <c r="K18">
        <v>28.9508196721311</v>
      </c>
      <c r="L18">
        <v>25.180327868852501</v>
      </c>
      <c r="M18">
        <v>23.0491803278689</v>
      </c>
      <c r="N18">
        <v>19.459016393442599</v>
      </c>
      <c r="O18">
        <v>18.2950819672131</v>
      </c>
      <c r="P18">
        <v>17.426229508196698</v>
      </c>
      <c r="Q18">
        <v>16.721311475409799</v>
      </c>
      <c r="R18">
        <v>16.016393442622999</v>
      </c>
      <c r="S18">
        <v>14.311475409836101</v>
      </c>
      <c r="T18">
        <v>13.5737704918033</v>
      </c>
      <c r="U18">
        <v>12.983606557377099</v>
      </c>
      <c r="V18">
        <v>12.590163934426201</v>
      </c>
      <c r="W18">
        <v>11.655737704918</v>
      </c>
      <c r="X18">
        <v>10.2786885245902</v>
      </c>
      <c r="Y18">
        <v>10.065573770491801</v>
      </c>
      <c r="Z18">
        <v>8.9836065573770494</v>
      </c>
      <c r="AA18">
        <v>9.4590163934426208</v>
      </c>
      <c r="AB18">
        <v>9.4426229508196702</v>
      </c>
      <c r="AC18">
        <v>9.4426229508196702</v>
      </c>
      <c r="AD18">
        <v>8.7868852459016402</v>
      </c>
      <c r="AE18">
        <v>9.0983606557377108</v>
      </c>
      <c r="AF18">
        <v>8.29508196721312</v>
      </c>
      <c r="AG18">
        <v>8.7704918032786896</v>
      </c>
      <c r="AH18">
        <v>8.6721311475409806</v>
      </c>
      <c r="AI18">
        <v>8.7377049180327901</v>
      </c>
      <c r="AJ18">
        <v>8.8688524590163897</v>
      </c>
      <c r="AK18">
        <v>8.65573770491803</v>
      </c>
      <c r="AL18">
        <v>8.0163934426229506</v>
      </c>
      <c r="AM18">
        <v>7.8688524590163897</v>
      </c>
      <c r="AN18">
        <v>6.7540983606557399</v>
      </c>
      <c r="AO18">
        <v>5.14754098360656</v>
      </c>
    </row>
    <row r="19" spans="1:58">
      <c r="A19">
        <v>17</v>
      </c>
      <c r="B19">
        <v>47.983606557377101</v>
      </c>
      <c r="C19">
        <v>49.8032786885246</v>
      </c>
      <c r="D19">
        <v>49.327868852458998</v>
      </c>
      <c r="E19">
        <v>48.409836065573799</v>
      </c>
      <c r="F19">
        <v>42.327868852458998</v>
      </c>
      <c r="G19">
        <v>38.967213114754102</v>
      </c>
      <c r="H19">
        <v>33.983606557377101</v>
      </c>
      <c r="I19">
        <v>31.081967213114801</v>
      </c>
      <c r="J19">
        <v>29.540983606557401</v>
      </c>
      <c r="K19">
        <v>22.721311475409799</v>
      </c>
      <c r="L19">
        <v>24.0491803278689</v>
      </c>
      <c r="M19">
        <v>24.409836065573799</v>
      </c>
      <c r="N19">
        <v>20.737704918032801</v>
      </c>
      <c r="O19">
        <v>20.114754098360699</v>
      </c>
      <c r="P19">
        <v>17.672131147540998</v>
      </c>
      <c r="Q19">
        <v>16.475409836065602</v>
      </c>
      <c r="R19">
        <v>15.508196721311499</v>
      </c>
      <c r="S19">
        <v>14.311475409836101</v>
      </c>
      <c r="T19">
        <v>13.1967213114754</v>
      </c>
      <c r="U19">
        <v>13</v>
      </c>
      <c r="V19">
        <v>11.344262295082</v>
      </c>
      <c r="W19">
        <v>11.819672131147501</v>
      </c>
      <c r="X19">
        <v>11.1147540983607</v>
      </c>
      <c r="Y19">
        <v>10.7049180327869</v>
      </c>
      <c r="Z19">
        <v>10.0491803278689</v>
      </c>
      <c r="AA19">
        <v>9.6229508196721305</v>
      </c>
      <c r="AB19">
        <v>8.9016393442622999</v>
      </c>
      <c r="AC19">
        <v>7.8360655737704903</v>
      </c>
      <c r="AD19">
        <v>8.4918032786885203</v>
      </c>
      <c r="AE19">
        <v>7.5245901639344304</v>
      </c>
      <c r="AF19">
        <v>7.8688524590163897</v>
      </c>
      <c r="AG19">
        <v>7.34426229508197</v>
      </c>
      <c r="AH19">
        <v>6.7868852459016402</v>
      </c>
      <c r="AI19">
        <v>6.9672131147540997</v>
      </c>
      <c r="AJ19">
        <v>5.8852459016393404</v>
      </c>
      <c r="AK19">
        <v>6.3606557377049198</v>
      </c>
      <c r="AL19">
        <v>5.6393442622950802</v>
      </c>
      <c r="AM19">
        <v>6.0655737704917998</v>
      </c>
      <c r="AN19">
        <v>6</v>
      </c>
      <c r="AO19">
        <v>5.8032786885245899</v>
      </c>
      <c r="AP19">
        <v>6.1803278688524603</v>
      </c>
      <c r="AQ19">
        <v>5.6885245901639401</v>
      </c>
      <c r="AR19">
        <v>6.7540983606557399</v>
      </c>
    </row>
    <row r="20" spans="1:58">
      <c r="A20">
        <v>18</v>
      </c>
      <c r="B20">
        <v>58.229508196721298</v>
      </c>
      <c r="C20">
        <v>49.229508196721298</v>
      </c>
      <c r="D20">
        <v>50.147540983606604</v>
      </c>
      <c r="E20">
        <v>44.459016393442603</v>
      </c>
      <c r="F20">
        <v>41.7049180327869</v>
      </c>
      <c r="G20">
        <v>41.213114754098399</v>
      </c>
      <c r="H20">
        <v>32.819672131147499</v>
      </c>
      <c r="I20">
        <v>30.1967213114754</v>
      </c>
      <c r="J20">
        <v>28.606557377049199</v>
      </c>
      <c r="K20">
        <v>25.180327868852501</v>
      </c>
      <c r="L20">
        <v>23.393442622950801</v>
      </c>
      <c r="M20">
        <v>21.081967213114801</v>
      </c>
      <c r="N20">
        <v>17.344262295082</v>
      </c>
      <c r="O20">
        <v>15</v>
      </c>
      <c r="P20">
        <v>16.688524590163901</v>
      </c>
      <c r="Q20">
        <v>15.655737704918</v>
      </c>
      <c r="R20">
        <v>15.409836065573799</v>
      </c>
      <c r="S20">
        <v>13.8032786885246</v>
      </c>
      <c r="T20">
        <v>13</v>
      </c>
      <c r="U20">
        <v>12.3770491803279</v>
      </c>
      <c r="V20">
        <v>12.2459016393443</v>
      </c>
      <c r="W20">
        <v>11.344262295082</v>
      </c>
      <c r="X20">
        <v>11.540983606557401</v>
      </c>
      <c r="Y20">
        <v>10.8688524590164</v>
      </c>
      <c r="Z20">
        <v>10.2950819672131</v>
      </c>
      <c r="AA20">
        <v>10.1147540983607</v>
      </c>
      <c r="AB20">
        <v>9.5901639344262293</v>
      </c>
      <c r="AC20">
        <v>9.0983606557377108</v>
      </c>
      <c r="AD20">
        <v>9.1803278688524603</v>
      </c>
      <c r="AE20">
        <v>9.0163934426229506</v>
      </c>
      <c r="AF20">
        <v>8.7704918032786896</v>
      </c>
      <c r="AG20">
        <v>8.9344262295081993</v>
      </c>
      <c r="AH20">
        <v>8.8360655737704903</v>
      </c>
      <c r="AI20">
        <v>8.3770491803278695</v>
      </c>
      <c r="AJ20">
        <v>8.6885245901639401</v>
      </c>
      <c r="AK20">
        <v>8.8852459016393404</v>
      </c>
      <c r="AL20">
        <v>8.65573770491803</v>
      </c>
      <c r="AM20">
        <v>8.9016393442622999</v>
      </c>
      <c r="AN20">
        <v>7.8688524590163897</v>
      </c>
      <c r="AO20">
        <v>8.0491803278688501</v>
      </c>
      <c r="AP20">
        <v>7.7049180327868898</v>
      </c>
      <c r="AQ20">
        <v>7.2622950819672099</v>
      </c>
      <c r="AR20">
        <v>7.5081967213114797</v>
      </c>
      <c r="AS20">
        <v>7.8196721311475397</v>
      </c>
      <c r="AT20">
        <v>6.3114754098360697</v>
      </c>
    </row>
    <row r="21" spans="1:58">
      <c r="A21">
        <v>19</v>
      </c>
      <c r="B21">
        <v>38.213114754098399</v>
      </c>
      <c r="C21">
        <v>46.557377049180303</v>
      </c>
      <c r="D21">
        <v>51.426229508196698</v>
      </c>
      <c r="E21">
        <v>44.491803278688501</v>
      </c>
      <c r="F21">
        <v>40.639344262295097</v>
      </c>
      <c r="G21">
        <v>33.606557377049199</v>
      </c>
      <c r="H21">
        <v>32.2950819672131</v>
      </c>
      <c r="I21">
        <v>24.540983606557401</v>
      </c>
      <c r="J21">
        <v>22.2950819672131</v>
      </c>
      <c r="K21">
        <v>23.622950819672099</v>
      </c>
      <c r="L21">
        <v>20.934426229508201</v>
      </c>
      <c r="M21">
        <v>18.311475409836099</v>
      </c>
      <c r="N21">
        <v>16.655737704918</v>
      </c>
      <c r="O21">
        <v>16.426229508196698</v>
      </c>
      <c r="P21">
        <v>15.0491803278689</v>
      </c>
      <c r="Q21">
        <v>13.5737704918033</v>
      </c>
      <c r="R21">
        <v>11.4426229508197</v>
      </c>
      <c r="S21">
        <v>11.360655737704899</v>
      </c>
      <c r="T21">
        <v>10.180327868852499</v>
      </c>
      <c r="U21">
        <v>9.1311475409836103</v>
      </c>
      <c r="V21">
        <v>9.1147540983606596</v>
      </c>
      <c r="W21">
        <v>8.5409836065573792</v>
      </c>
      <c r="X21">
        <v>8.4262295081967196</v>
      </c>
      <c r="Y21">
        <v>8.2295081967213104</v>
      </c>
      <c r="Z21">
        <v>7.8196721311475397</v>
      </c>
      <c r="AA21">
        <v>7.5245901639344304</v>
      </c>
      <c r="AB21">
        <v>7.1147540983606596</v>
      </c>
      <c r="AC21">
        <v>6.8360655737704903</v>
      </c>
      <c r="AD21">
        <v>7.0327868852459003</v>
      </c>
      <c r="AE21">
        <v>7.0819672131147504</v>
      </c>
      <c r="AF21">
        <v>6.1311475409836103</v>
      </c>
      <c r="AG21">
        <v>6.6229508196721296</v>
      </c>
      <c r="AH21">
        <v>5.9836065573770503</v>
      </c>
      <c r="AI21">
        <v>5.65573770491803</v>
      </c>
      <c r="AJ21">
        <v>6.0163934426229497</v>
      </c>
      <c r="AK21">
        <v>6.14754098360656</v>
      </c>
      <c r="AL21">
        <v>5.6229508196721296</v>
      </c>
      <c r="AM21">
        <v>5.2295081967213104</v>
      </c>
      <c r="AN21">
        <v>5.8688524590163897</v>
      </c>
      <c r="AO21">
        <v>5.5245901639344304</v>
      </c>
      <c r="AP21">
        <v>5.4754098360655696</v>
      </c>
      <c r="AQ21">
        <v>5.34426229508197</v>
      </c>
      <c r="AR21">
        <v>5.3114754098360697</v>
      </c>
    </row>
    <row r="22" spans="1:58">
      <c r="A22">
        <v>20</v>
      </c>
      <c r="B22">
        <v>65.672131147540995</v>
      </c>
      <c r="C22">
        <v>56.540983606557397</v>
      </c>
      <c r="D22">
        <v>55.557377049180303</v>
      </c>
      <c r="E22">
        <v>54.459016393442603</v>
      </c>
      <c r="F22">
        <v>49</v>
      </c>
      <c r="G22">
        <v>46.770491803278702</v>
      </c>
      <c r="H22">
        <v>44.147540983606604</v>
      </c>
      <c r="I22">
        <v>39.311475409836099</v>
      </c>
      <c r="J22">
        <v>35.606557377049199</v>
      </c>
      <c r="K22">
        <v>32.9016393442623</v>
      </c>
      <c r="L22">
        <v>29.163934426229499</v>
      </c>
      <c r="M22">
        <v>26.032786885245901</v>
      </c>
      <c r="N22">
        <v>24.836065573770501</v>
      </c>
      <c r="O22">
        <v>24.655737704918</v>
      </c>
      <c r="P22">
        <v>22.7049180327869</v>
      </c>
      <c r="Q22">
        <v>20.655737704918</v>
      </c>
      <c r="R22">
        <v>18.360655737704899</v>
      </c>
      <c r="S22">
        <v>16.868852459016399</v>
      </c>
      <c r="T22">
        <v>17.721311475409799</v>
      </c>
      <c r="U22">
        <v>15.032786885245899</v>
      </c>
      <c r="V22">
        <v>14.1147540983607</v>
      </c>
      <c r="W22">
        <v>12.672131147541</v>
      </c>
      <c r="X22">
        <v>11.9508196721311</v>
      </c>
      <c r="Y22">
        <v>12.065573770491801</v>
      </c>
      <c r="Z22">
        <v>10.918032786885201</v>
      </c>
      <c r="AA22">
        <v>10.5573770491803</v>
      </c>
      <c r="AB22">
        <v>9.5081967213114797</v>
      </c>
      <c r="AC22">
        <v>9.4098360655737707</v>
      </c>
      <c r="AD22">
        <v>9.8852459016393404</v>
      </c>
      <c r="AE22">
        <v>9.6065573770491799</v>
      </c>
      <c r="AF22">
        <v>9.2622950819672099</v>
      </c>
      <c r="AG22">
        <v>9.1147540983606596</v>
      </c>
      <c r="AH22">
        <v>8.6393442622950793</v>
      </c>
      <c r="AI22">
        <v>8.4590163934426208</v>
      </c>
      <c r="AJ22">
        <v>7.6229508196721296</v>
      </c>
      <c r="AK22">
        <v>8.3770491803278695</v>
      </c>
      <c r="AL22">
        <v>8.4426229508196702</v>
      </c>
      <c r="AM22">
        <v>7.7049180327868898</v>
      </c>
      <c r="AN22">
        <v>8.4262295081967196</v>
      </c>
      <c r="AO22">
        <v>7.9836065573770503</v>
      </c>
      <c r="AP22">
        <v>7</v>
      </c>
      <c r="AQ22">
        <v>6.8688524590163897</v>
      </c>
      <c r="AR22">
        <v>7.3114754098360697</v>
      </c>
      <c r="AS22">
        <v>6.8852459016393404</v>
      </c>
      <c r="AT22">
        <v>6.6065573770491799</v>
      </c>
    </row>
    <row r="23" spans="1:58">
      <c r="A23">
        <v>21</v>
      </c>
      <c r="B23">
        <v>47.622950819672099</v>
      </c>
      <c r="C23">
        <v>43.016393442622999</v>
      </c>
      <c r="D23">
        <v>47.213114754098399</v>
      </c>
      <c r="E23">
        <v>43.2950819672131</v>
      </c>
      <c r="F23">
        <v>39.737704918032797</v>
      </c>
      <c r="G23">
        <v>37.229508196721298</v>
      </c>
      <c r="H23">
        <v>35.065573770491802</v>
      </c>
      <c r="I23">
        <v>31.819672131147499</v>
      </c>
      <c r="J23">
        <v>27.016393442622999</v>
      </c>
      <c r="K23">
        <v>26.2950819672131</v>
      </c>
      <c r="L23">
        <v>25.868852459016399</v>
      </c>
      <c r="M23">
        <v>23.9508196721311</v>
      </c>
      <c r="N23">
        <v>20.5573770491803</v>
      </c>
      <c r="O23">
        <v>20.8032786885246</v>
      </c>
      <c r="P23">
        <v>18.786885245901601</v>
      </c>
      <c r="Q23">
        <v>17.327868852459002</v>
      </c>
      <c r="R23">
        <v>15.9508196721311</v>
      </c>
      <c r="S23">
        <v>15.4754098360656</v>
      </c>
      <c r="T23">
        <v>14.6229508196721</v>
      </c>
      <c r="U23">
        <v>13.590163934426201</v>
      </c>
      <c r="V23">
        <v>13.081967213114799</v>
      </c>
      <c r="W23">
        <v>11.836065573770499</v>
      </c>
      <c r="X23">
        <v>11.0983606557377</v>
      </c>
      <c r="Y23">
        <v>9.1639344262295097</v>
      </c>
      <c r="Z23">
        <v>10.1475409836066</v>
      </c>
      <c r="AA23">
        <v>9.4590163934426208</v>
      </c>
      <c r="AB23">
        <v>10.0983606557377</v>
      </c>
      <c r="AC23">
        <v>8.8688524590163897</v>
      </c>
      <c r="AD23">
        <v>8.34426229508197</v>
      </c>
      <c r="AE23">
        <v>8.5737704918032804</v>
      </c>
      <c r="AF23">
        <v>8.6885245901639401</v>
      </c>
      <c r="AG23">
        <v>8.1475409836065609</v>
      </c>
      <c r="AH23">
        <v>8.3770491803278695</v>
      </c>
      <c r="AI23">
        <v>9.0983606557377108</v>
      </c>
      <c r="AJ23">
        <v>7.7049180327868898</v>
      </c>
      <c r="AK23">
        <v>6.8032786885245899</v>
      </c>
      <c r="AL23">
        <v>7.0655737704917998</v>
      </c>
      <c r="AM23">
        <v>7.9344262295082002</v>
      </c>
      <c r="AN23">
        <v>7.29508196721312</v>
      </c>
      <c r="AO23">
        <v>7.7868852459016402</v>
      </c>
      <c r="AP23">
        <v>7.8852459016393404</v>
      </c>
      <c r="AQ23">
        <v>8.7540983606557408</v>
      </c>
    </row>
    <row r="25" spans="1:58">
      <c r="B25" t="s">
        <v>7</v>
      </c>
      <c r="D25" t="s">
        <v>9</v>
      </c>
    </row>
    <row r="26" spans="1:58">
      <c r="A26" t="s">
        <v>6</v>
      </c>
    </row>
    <row r="27" spans="1:58">
      <c r="A27">
        <v>1</v>
      </c>
      <c r="B27">
        <f>B3-6.3545</f>
        <v>17.891401639344302</v>
      </c>
      <c r="C27">
        <f t="shared" ref="C27:BC32" si="0">C3-6.3545</f>
        <v>21.956975409836097</v>
      </c>
      <c r="D27">
        <f t="shared" si="0"/>
        <v>26.612713114754101</v>
      </c>
      <c r="E27">
        <f t="shared" si="0"/>
        <v>30.137303278688499</v>
      </c>
      <c r="F27">
        <f t="shared" si="0"/>
        <v>27.645499999999998</v>
      </c>
      <c r="G27">
        <f t="shared" si="0"/>
        <v>24.727467213114799</v>
      </c>
      <c r="H27">
        <f t="shared" si="0"/>
        <v>27.612713114754101</v>
      </c>
      <c r="I27">
        <f t="shared" si="0"/>
        <v>25.153696721311498</v>
      </c>
      <c r="J27">
        <f t="shared" si="0"/>
        <v>19.711073770491801</v>
      </c>
      <c r="K27">
        <f t="shared" si="0"/>
        <v>19.629106557377</v>
      </c>
      <c r="L27">
        <f t="shared" si="0"/>
        <v>20.678286885245903</v>
      </c>
      <c r="M27">
        <f t="shared" si="0"/>
        <v>14.579926229508201</v>
      </c>
      <c r="N27">
        <f t="shared" si="0"/>
        <v>20.301237704918002</v>
      </c>
      <c r="O27">
        <f t="shared" si="0"/>
        <v>17.612713114754101</v>
      </c>
      <c r="P27">
        <f t="shared" si="0"/>
        <v>13.940581967213101</v>
      </c>
      <c r="Q27">
        <f t="shared" si="0"/>
        <v>14.973368852459002</v>
      </c>
      <c r="R27">
        <f t="shared" si="0"/>
        <v>13.940581967213101</v>
      </c>
      <c r="S27">
        <f t="shared" si="0"/>
        <v>11.514352459016399</v>
      </c>
      <c r="T27">
        <f t="shared" si="0"/>
        <v>11.579926229508201</v>
      </c>
      <c r="U27">
        <f t="shared" si="0"/>
        <v>8.5143524590164006</v>
      </c>
      <c r="V27">
        <f t="shared" si="0"/>
        <v>6.7110737704918009</v>
      </c>
      <c r="W27">
        <f t="shared" si="0"/>
        <v>6.4815655737704994</v>
      </c>
      <c r="X27">
        <f t="shared" si="0"/>
        <v>6.4979590163934002</v>
      </c>
      <c r="Y27">
        <f t="shared" si="0"/>
        <v>5.3995983606557001</v>
      </c>
      <c r="Z27">
        <f t="shared" si="0"/>
        <v>4.1700901639344004</v>
      </c>
      <c r="AA27">
        <f t="shared" si="0"/>
        <v>4.3504180327868998</v>
      </c>
      <c r="AB27">
        <f t="shared" si="0"/>
        <v>3.1864836065573794</v>
      </c>
      <c r="AC27">
        <f t="shared" si="0"/>
        <v>1.9569754098360708</v>
      </c>
      <c r="AD27">
        <f t="shared" si="0"/>
        <v>3.8914016393443003</v>
      </c>
      <c r="AE27">
        <f t="shared" si="0"/>
        <v>3.3504180327868909</v>
      </c>
      <c r="AF27">
        <f t="shared" si="0"/>
        <v>3.3504180327868909</v>
      </c>
      <c r="AG27">
        <f t="shared" si="0"/>
        <v>2.4651721311475399</v>
      </c>
      <c r="AH27">
        <f t="shared" si="0"/>
        <v>2.1373032786885204</v>
      </c>
      <c r="AI27">
        <f t="shared" si="0"/>
        <v>2.2684508196721307</v>
      </c>
      <c r="AJ27">
        <f t="shared" si="0"/>
        <v>2.5471393442623</v>
      </c>
      <c r="AK27">
        <f t="shared" si="0"/>
        <v>2.6946803278688503</v>
      </c>
      <c r="AL27">
        <f t="shared" si="0"/>
        <v>1.7930409836065611</v>
      </c>
      <c r="AM27">
        <f t="shared" si="0"/>
        <v>1.3995983606557401</v>
      </c>
      <c r="AN27">
        <f t="shared" si="0"/>
        <v>0.77664754098361044</v>
      </c>
      <c r="AO27">
        <f t="shared" si="0"/>
        <v>1.4651721311475399</v>
      </c>
      <c r="AP27">
        <f t="shared" si="0"/>
        <v>1.2520573770491801</v>
      </c>
      <c r="AQ27">
        <f t="shared" si="0"/>
        <v>1.2192704918032806</v>
      </c>
      <c r="AR27">
        <f t="shared" si="0"/>
        <v>0.69468032786885026</v>
      </c>
      <c r="AS27">
        <f t="shared" si="0"/>
        <v>0.30123770491803015</v>
      </c>
      <c r="AT27">
        <f t="shared" si="0"/>
        <v>0.31763114754097987</v>
      </c>
      <c r="AU27">
        <f t="shared" si="0"/>
        <v>0.46517213114753986</v>
      </c>
      <c r="AV27">
        <f t="shared" si="0"/>
        <v>0.46517213114753986</v>
      </c>
      <c r="AW27">
        <f t="shared" si="0"/>
        <v>0.18648360655738028</v>
      </c>
      <c r="AX27">
        <f t="shared" si="0"/>
        <v>0.46517213114753986</v>
      </c>
      <c r="AY27">
        <f t="shared" si="0"/>
        <v>-0.42007377049179961</v>
      </c>
      <c r="AZ27">
        <f t="shared" si="0"/>
        <v>-1.0237704918029777E-2</v>
      </c>
      <c r="BA27">
        <f t="shared" si="0"/>
        <v>-1.1741721311475395</v>
      </c>
      <c r="BB27">
        <v>0</v>
      </c>
      <c r="BC27">
        <v>0</v>
      </c>
      <c r="BD27">
        <v>0</v>
      </c>
      <c r="BE27">
        <v>0</v>
      </c>
      <c r="BF27">
        <v>0</v>
      </c>
    </row>
    <row r="28" spans="1:58">
      <c r="A28">
        <v>2</v>
      </c>
      <c r="B28">
        <f t="shared" ref="B28:Q36" si="1">B4-6.3545</f>
        <v>37.497959016393395</v>
      </c>
      <c r="C28">
        <f t="shared" si="1"/>
        <v>35.809434426229501</v>
      </c>
      <c r="D28">
        <f t="shared" si="1"/>
        <v>33.858614754098397</v>
      </c>
      <c r="E28">
        <f t="shared" si="1"/>
        <v>35.760254098360697</v>
      </c>
      <c r="F28">
        <f t="shared" si="1"/>
        <v>36.399598360655702</v>
      </c>
      <c r="G28">
        <f t="shared" si="1"/>
        <v>35.629106557377099</v>
      </c>
      <c r="H28">
        <f t="shared" si="1"/>
        <v>32.301237704918002</v>
      </c>
      <c r="I28">
        <f t="shared" si="1"/>
        <v>32.678286885245896</v>
      </c>
      <c r="J28">
        <f t="shared" si="1"/>
        <v>30.809434426229501</v>
      </c>
      <c r="K28">
        <f t="shared" si="1"/>
        <v>29.776647540983596</v>
      </c>
      <c r="L28">
        <f t="shared" si="1"/>
        <v>28.366811475409797</v>
      </c>
      <c r="M28">
        <f t="shared" si="1"/>
        <v>27.235663934426199</v>
      </c>
      <c r="N28">
        <f t="shared" si="1"/>
        <v>19.989762295082002</v>
      </c>
      <c r="O28">
        <f t="shared" si="1"/>
        <v>24.465172131147497</v>
      </c>
      <c r="P28">
        <f t="shared" si="1"/>
        <v>19.956975409836097</v>
      </c>
      <c r="Q28">
        <f t="shared" si="1"/>
        <v>20.252057377049198</v>
      </c>
      <c r="R28">
        <f t="shared" si="0"/>
        <v>18.514352459016401</v>
      </c>
      <c r="S28">
        <f t="shared" si="0"/>
        <v>16.202877049180302</v>
      </c>
      <c r="T28">
        <f t="shared" si="0"/>
        <v>14.612713114754099</v>
      </c>
      <c r="U28">
        <f t="shared" si="0"/>
        <v>13.022549180327902</v>
      </c>
      <c r="V28">
        <f t="shared" si="0"/>
        <v>10.5963196721311</v>
      </c>
      <c r="W28">
        <f t="shared" si="0"/>
        <v>10.760254098360699</v>
      </c>
      <c r="X28">
        <f t="shared" si="0"/>
        <v>9.6782868852459014</v>
      </c>
      <c r="Y28">
        <f t="shared" si="0"/>
        <v>9.8750081967213017</v>
      </c>
      <c r="Z28">
        <f t="shared" si="0"/>
        <v>7.6782868852458996</v>
      </c>
      <c r="AA28">
        <f t="shared" si="0"/>
        <v>8.4815655737704994</v>
      </c>
      <c r="AB28">
        <f t="shared" si="0"/>
        <v>6.7274672131147994</v>
      </c>
      <c r="AC28">
        <f t="shared" si="0"/>
        <v>6.809434426229501</v>
      </c>
      <c r="AD28">
        <f t="shared" si="0"/>
        <v>5.8586147540984008</v>
      </c>
      <c r="AE28">
        <f t="shared" si="0"/>
        <v>6.2684508196721005</v>
      </c>
      <c r="AF28">
        <f t="shared" si="0"/>
        <v>5.5471393442623</v>
      </c>
      <c r="AG28">
        <f t="shared" si="0"/>
        <v>5.3995983606557001</v>
      </c>
      <c r="AH28">
        <f t="shared" si="0"/>
        <v>4.6127131147541007</v>
      </c>
      <c r="AI28">
        <f t="shared" si="0"/>
        <v>4.383204918032801</v>
      </c>
      <c r="AJ28">
        <f t="shared" si="0"/>
        <v>4.4979590163934002</v>
      </c>
      <c r="AK28">
        <f t="shared" si="0"/>
        <v>3.5471393442623</v>
      </c>
      <c r="AL28">
        <f t="shared" si="0"/>
        <v>4.1373032786885009</v>
      </c>
      <c r="AM28">
        <f t="shared" si="0"/>
        <v>4.3995983606557001</v>
      </c>
      <c r="AN28">
        <f t="shared" si="0"/>
        <v>4.6127131147541007</v>
      </c>
      <c r="AO28">
        <f t="shared" si="0"/>
        <v>4.5635327868852009</v>
      </c>
      <c r="AP28">
        <f t="shared" si="0"/>
        <v>4.1209098360656</v>
      </c>
      <c r="AQ28">
        <f t="shared" si="0"/>
        <v>4.3012377049179999</v>
      </c>
      <c r="AR28">
        <f t="shared" si="0"/>
        <v>3.4159918032786898</v>
      </c>
      <c r="AS28">
        <f t="shared" si="0"/>
        <v>4.1536967213114995</v>
      </c>
      <c r="AT28">
        <f t="shared" si="0"/>
        <v>4.1864836065574007</v>
      </c>
      <c r="AU28">
        <f t="shared" si="0"/>
        <v>2.0717295081967197</v>
      </c>
      <c r="AV28">
        <f t="shared" si="0"/>
        <v>3.1209098360655698</v>
      </c>
      <c r="AW28">
        <f t="shared" si="0"/>
        <v>3.8914016393443003</v>
      </c>
      <c r="AX28">
        <f t="shared" si="0"/>
        <v>2.2848442622950795</v>
      </c>
      <c r="AY28">
        <f t="shared" si="0"/>
        <v>2.3012377049180301</v>
      </c>
      <c r="AZ28">
        <f t="shared" si="0"/>
        <v>2.8750081967213106</v>
      </c>
      <c r="BA28">
        <f t="shared" si="0"/>
        <v>1.85861475409836</v>
      </c>
      <c r="BB28">
        <f t="shared" si="0"/>
        <v>1.8750081967213106</v>
      </c>
      <c r="BC28">
        <v>0</v>
      </c>
      <c r="BD28">
        <v>0</v>
      </c>
      <c r="BE28">
        <v>0</v>
      </c>
      <c r="BF28">
        <v>0</v>
      </c>
    </row>
    <row r="29" spans="1:58">
      <c r="A29">
        <v>3</v>
      </c>
      <c r="B29">
        <f t="shared" si="1"/>
        <v>25.350418032786898</v>
      </c>
      <c r="C29">
        <f t="shared" si="1"/>
        <v>27.907795081967201</v>
      </c>
      <c r="D29">
        <f t="shared" si="1"/>
        <v>29.989762295081995</v>
      </c>
      <c r="E29">
        <f t="shared" si="1"/>
        <v>25.514352459016401</v>
      </c>
      <c r="F29">
        <f t="shared" si="1"/>
        <v>31.973368852458997</v>
      </c>
      <c r="G29">
        <f t="shared" si="1"/>
        <v>28.8258278688525</v>
      </c>
      <c r="H29">
        <f t="shared" si="1"/>
        <v>30.186483606557395</v>
      </c>
      <c r="I29">
        <f t="shared" si="1"/>
        <v>30.1209098360656</v>
      </c>
      <c r="J29">
        <f t="shared" si="1"/>
        <v>25.678286885245896</v>
      </c>
      <c r="K29">
        <f t="shared" si="1"/>
        <v>22.760254098360697</v>
      </c>
      <c r="L29">
        <f t="shared" si="1"/>
        <v>23.202877049180302</v>
      </c>
      <c r="M29">
        <f t="shared" si="1"/>
        <v>20.055336065573798</v>
      </c>
      <c r="N29">
        <f t="shared" si="1"/>
        <v>19.678286885245903</v>
      </c>
      <c r="O29">
        <f t="shared" si="1"/>
        <v>17.875008196721303</v>
      </c>
      <c r="P29">
        <f t="shared" si="1"/>
        <v>16.088122950819702</v>
      </c>
      <c r="Q29">
        <f t="shared" si="1"/>
        <v>15.7438606557377</v>
      </c>
      <c r="R29">
        <f t="shared" si="0"/>
        <v>14.2520573770492</v>
      </c>
      <c r="S29">
        <f t="shared" si="0"/>
        <v>14.219270491803302</v>
      </c>
      <c r="T29">
        <f t="shared" si="0"/>
        <v>11.727467213114801</v>
      </c>
      <c r="U29">
        <f t="shared" si="0"/>
        <v>9.0225491803278999</v>
      </c>
      <c r="V29">
        <f t="shared" si="0"/>
        <v>7.5799262295081995</v>
      </c>
      <c r="W29">
        <f t="shared" si="0"/>
        <v>6.6946803278689</v>
      </c>
      <c r="X29">
        <f t="shared" si="0"/>
        <v>7.4815655737704994</v>
      </c>
      <c r="Y29">
        <f t="shared" si="0"/>
        <v>7.0553360655737993</v>
      </c>
      <c r="Z29">
        <f t="shared" si="0"/>
        <v>5.9733688524590001</v>
      </c>
      <c r="AA29">
        <f t="shared" si="0"/>
        <v>5.1373032786885009</v>
      </c>
      <c r="AB29">
        <f t="shared" si="0"/>
        <v>4.3340245901638994</v>
      </c>
      <c r="AC29">
        <f t="shared" si="0"/>
        <v>4.7602540983607007</v>
      </c>
      <c r="AD29">
        <f t="shared" si="0"/>
        <v>4.4651721311475008</v>
      </c>
      <c r="AE29">
        <f t="shared" si="0"/>
        <v>3.4815655737704905</v>
      </c>
      <c r="AF29">
        <f t="shared" si="0"/>
        <v>2.8258278688524605</v>
      </c>
      <c r="AG29">
        <f t="shared" si="0"/>
        <v>2.8914016393442594</v>
      </c>
      <c r="AH29">
        <f t="shared" si="0"/>
        <v>2.6455000000000002</v>
      </c>
      <c r="AI29">
        <f t="shared" si="0"/>
        <v>2.7602540983606598</v>
      </c>
      <c r="AJ29">
        <f t="shared" si="0"/>
        <v>1.8422213114754094</v>
      </c>
      <c r="AK29">
        <f t="shared" si="0"/>
        <v>2.4323852459016404</v>
      </c>
      <c r="AL29">
        <f t="shared" si="0"/>
        <v>2.3668114754098397</v>
      </c>
      <c r="AM29">
        <f t="shared" si="0"/>
        <v>1.3012377049180301</v>
      </c>
      <c r="AN29">
        <f t="shared" si="0"/>
        <v>1.7602540983606598</v>
      </c>
      <c r="AO29">
        <f t="shared" si="0"/>
        <v>1.1209098360655698</v>
      </c>
      <c r="AP29">
        <f t="shared" si="0"/>
        <v>0.28484426229508042</v>
      </c>
      <c r="AQ29">
        <f t="shared" si="0"/>
        <v>1.6455000000000002</v>
      </c>
      <c r="AR29">
        <f t="shared" si="0"/>
        <v>1.5143524590163899</v>
      </c>
      <c r="AS29">
        <f t="shared" si="0"/>
        <v>1.2192704918032806</v>
      </c>
      <c r="AT29">
        <f t="shared" si="0"/>
        <v>0.54713934426230004</v>
      </c>
      <c r="AU29">
        <f t="shared" si="0"/>
        <v>0.56353278688524977</v>
      </c>
      <c r="AV29">
        <f t="shared" si="0"/>
        <v>0.46517213114753986</v>
      </c>
      <c r="AW29">
        <f t="shared" si="0"/>
        <v>0.59631967213115011</v>
      </c>
      <c r="AX29">
        <f t="shared" si="0"/>
        <v>0.76025409836065982</v>
      </c>
      <c r="AY29">
        <f t="shared" si="0"/>
        <v>0.10451639344262009</v>
      </c>
      <c r="AZ29">
        <f t="shared" si="0"/>
        <v>0.79304098360656017</v>
      </c>
      <c r="BA29">
        <f t="shared" si="0"/>
        <v>0.28484426229508042</v>
      </c>
      <c r="BB29">
        <f t="shared" si="0"/>
        <v>-0.92827049180328025</v>
      </c>
      <c r="BC29">
        <f t="shared" si="0"/>
        <v>-2.5676147540983596</v>
      </c>
      <c r="BD29">
        <v>0</v>
      </c>
      <c r="BE29">
        <v>0</v>
      </c>
      <c r="BF29">
        <v>0</v>
      </c>
    </row>
    <row r="30" spans="1:58">
      <c r="A30">
        <v>4</v>
      </c>
      <c r="B30">
        <f t="shared" si="1"/>
        <v>24.842221311475399</v>
      </c>
      <c r="C30">
        <f t="shared" si="1"/>
        <v>24.1209098360656</v>
      </c>
      <c r="D30">
        <f t="shared" si="1"/>
        <v>20.497959016393402</v>
      </c>
      <c r="E30">
        <f t="shared" si="1"/>
        <v>23.497959016393402</v>
      </c>
      <c r="F30">
        <f t="shared" si="1"/>
        <v>20.170090163934397</v>
      </c>
      <c r="G30">
        <f t="shared" si="1"/>
        <v>23.088122950819702</v>
      </c>
      <c r="H30">
        <f t="shared" si="1"/>
        <v>20.547139344262298</v>
      </c>
      <c r="I30">
        <f t="shared" si="1"/>
        <v>21.481565573770503</v>
      </c>
      <c r="J30">
        <f t="shared" si="1"/>
        <v>17.793040983606602</v>
      </c>
      <c r="K30">
        <f t="shared" si="1"/>
        <v>17.252057377049198</v>
      </c>
      <c r="L30">
        <f t="shared" si="1"/>
        <v>17.514352459016401</v>
      </c>
      <c r="M30">
        <f t="shared" si="1"/>
        <v>14.2028770491803</v>
      </c>
      <c r="N30">
        <f t="shared" si="1"/>
        <v>14.3504180327869</v>
      </c>
      <c r="O30">
        <f t="shared" si="1"/>
        <v>15.7438606557377</v>
      </c>
      <c r="P30">
        <f t="shared" si="1"/>
        <v>11.661893442622999</v>
      </c>
      <c r="Q30">
        <f t="shared" si="1"/>
        <v>10.661893442622999</v>
      </c>
      <c r="R30">
        <f t="shared" si="0"/>
        <v>11.678286885245901</v>
      </c>
      <c r="S30">
        <f t="shared" si="0"/>
        <v>9.3012377049179999</v>
      </c>
      <c r="T30">
        <f t="shared" si="0"/>
        <v>8.2684508196721005</v>
      </c>
      <c r="U30">
        <f t="shared" si="0"/>
        <v>6.8750081967212999</v>
      </c>
      <c r="V30">
        <f t="shared" si="0"/>
        <v>5.9241885245901997</v>
      </c>
      <c r="W30">
        <f t="shared" si="0"/>
        <v>6.5307459016392997</v>
      </c>
      <c r="X30">
        <f t="shared" si="0"/>
        <v>4.8586147540984008</v>
      </c>
      <c r="Y30">
        <f t="shared" si="0"/>
        <v>3.7602540983607007</v>
      </c>
      <c r="Z30">
        <f t="shared" si="0"/>
        <v>3.9077950819671994</v>
      </c>
      <c r="AA30">
        <f t="shared" si="0"/>
        <v>4.2028770491802998</v>
      </c>
      <c r="AB30">
        <f t="shared" si="0"/>
        <v>3.0553360655737709</v>
      </c>
      <c r="AC30">
        <f t="shared" si="0"/>
        <v>2.6291065573770496</v>
      </c>
      <c r="AD30">
        <f t="shared" si="0"/>
        <v>2.20287704918033</v>
      </c>
      <c r="AE30">
        <f t="shared" si="0"/>
        <v>3.4323852459016404</v>
      </c>
      <c r="AF30">
        <f t="shared" si="0"/>
        <v>1.9405819672131202</v>
      </c>
      <c r="AG30">
        <f t="shared" si="0"/>
        <v>0.7438606557377101</v>
      </c>
      <c r="AH30">
        <f t="shared" si="0"/>
        <v>2.3012377049180301</v>
      </c>
      <c r="AI30">
        <f t="shared" si="0"/>
        <v>1.85861475409836</v>
      </c>
      <c r="AJ30">
        <f t="shared" si="0"/>
        <v>1.3176311475409799</v>
      </c>
      <c r="AK30">
        <f t="shared" si="0"/>
        <v>1.05533606557377</v>
      </c>
      <c r="AL30">
        <f t="shared" si="0"/>
        <v>1.6618934426229508</v>
      </c>
      <c r="AM30">
        <f t="shared" si="0"/>
        <v>1.5307459016393405</v>
      </c>
      <c r="AN30">
        <f t="shared" si="0"/>
        <v>0.64550000000000018</v>
      </c>
      <c r="AO30">
        <f t="shared" si="0"/>
        <v>1.1045163934426201</v>
      </c>
      <c r="AP30">
        <f t="shared" si="0"/>
        <v>0.57992622950820039</v>
      </c>
      <c r="AQ30">
        <f t="shared" si="0"/>
        <v>0.10451639344262009</v>
      </c>
      <c r="AR30">
        <f t="shared" si="0"/>
        <v>0.25205737704918008</v>
      </c>
      <c r="AS30">
        <f t="shared" si="0"/>
        <v>0.41599180327868979</v>
      </c>
      <c r="AT30">
        <f t="shared" si="0"/>
        <v>0.44877868852459013</v>
      </c>
      <c r="AU30">
        <f t="shared" si="0"/>
        <v>0.25205737704918008</v>
      </c>
      <c r="AV30">
        <f t="shared" si="0"/>
        <v>0.30123770491803015</v>
      </c>
      <c r="AW30">
        <f t="shared" si="0"/>
        <v>-1.4528606557377</v>
      </c>
      <c r="AX30">
        <f t="shared" si="0"/>
        <v>-2.4036803278688499</v>
      </c>
      <c r="AY30">
        <f t="shared" si="0"/>
        <v>-0.89548360655737991</v>
      </c>
      <c r="AZ30">
        <f t="shared" si="0"/>
        <v>-1.4692540983606595</v>
      </c>
      <c r="BA30">
        <f t="shared" si="0"/>
        <v>-0.91187704918032964</v>
      </c>
      <c r="BB30">
        <f t="shared" si="0"/>
        <v>-0.96105737704917971</v>
      </c>
      <c r="BC30">
        <f t="shared" si="0"/>
        <v>-3.0102377049180298</v>
      </c>
      <c r="BD30">
        <v>0</v>
      </c>
      <c r="BE30">
        <v>0</v>
      </c>
      <c r="BF30">
        <v>0</v>
      </c>
    </row>
    <row r="31" spans="1:58">
      <c r="A31">
        <v>5</v>
      </c>
      <c r="B31">
        <f t="shared" si="1"/>
        <v>17.497959016393402</v>
      </c>
      <c r="C31">
        <f t="shared" si="1"/>
        <v>18.448778688524598</v>
      </c>
      <c r="D31">
        <f t="shared" si="1"/>
        <v>18.743860655737699</v>
      </c>
      <c r="E31">
        <f t="shared" si="1"/>
        <v>16.547139344262298</v>
      </c>
      <c r="F31">
        <f t="shared" si="1"/>
        <v>19.2192704918033</v>
      </c>
      <c r="G31">
        <f t="shared" si="1"/>
        <v>17.104516393442601</v>
      </c>
      <c r="H31">
        <f t="shared" si="1"/>
        <v>18.071729508196697</v>
      </c>
      <c r="I31">
        <f t="shared" si="1"/>
        <v>17.350418032786898</v>
      </c>
      <c r="J31">
        <f t="shared" si="1"/>
        <v>15.2028770491803</v>
      </c>
      <c r="K31">
        <f t="shared" si="1"/>
        <v>15.366811475409799</v>
      </c>
      <c r="L31">
        <f t="shared" si="1"/>
        <v>14.022549180327902</v>
      </c>
      <c r="M31">
        <f t="shared" si="1"/>
        <v>13.678286885245901</v>
      </c>
      <c r="N31">
        <f t="shared" si="1"/>
        <v>11.2520573770492</v>
      </c>
      <c r="O31">
        <f t="shared" si="1"/>
        <v>9.8094344262294992</v>
      </c>
      <c r="P31">
        <f t="shared" si="1"/>
        <v>13.465172131147499</v>
      </c>
      <c r="Q31">
        <f t="shared" si="1"/>
        <v>11.514352459016399</v>
      </c>
      <c r="R31">
        <f t="shared" si="0"/>
        <v>9.8750081967213017</v>
      </c>
      <c r="S31">
        <f t="shared" si="0"/>
        <v>5.6618934426230005</v>
      </c>
      <c r="T31">
        <f t="shared" si="0"/>
        <v>8.4159918032787004</v>
      </c>
      <c r="U31">
        <f t="shared" si="0"/>
        <v>8.0225491803278999</v>
      </c>
      <c r="V31">
        <f t="shared" si="0"/>
        <v>5.8422213114754005</v>
      </c>
      <c r="W31">
        <f t="shared" si="0"/>
        <v>5.1045163934425997</v>
      </c>
      <c r="X31">
        <f t="shared" si="0"/>
        <v>4.6782868852458996</v>
      </c>
      <c r="Y31">
        <f t="shared" si="0"/>
        <v>4.0389426229508008</v>
      </c>
      <c r="Z31">
        <f t="shared" si="0"/>
        <v>2.9897622950819702</v>
      </c>
      <c r="AA31">
        <f t="shared" si="0"/>
        <v>4.4487786885245999</v>
      </c>
      <c r="AB31">
        <f t="shared" si="0"/>
        <v>2.3995983606557409</v>
      </c>
      <c r="AC31">
        <f t="shared" si="0"/>
        <v>3.3668114754098397</v>
      </c>
      <c r="AD31">
        <f t="shared" si="0"/>
        <v>1.7766475409836104</v>
      </c>
      <c r="AE31">
        <f t="shared" si="0"/>
        <v>1.7274672131147604</v>
      </c>
      <c r="AF31">
        <f t="shared" si="0"/>
        <v>2.2520573770491801</v>
      </c>
      <c r="AG31">
        <f t="shared" si="0"/>
        <v>2.6946803278688503</v>
      </c>
      <c r="AH31">
        <f t="shared" si="0"/>
        <v>1.3832049180327903</v>
      </c>
      <c r="AI31">
        <f t="shared" si="0"/>
        <v>1.5963196721311501</v>
      </c>
      <c r="AJ31">
        <f t="shared" si="0"/>
        <v>1.7766475409836104</v>
      </c>
      <c r="AK31">
        <f t="shared" si="0"/>
        <v>1.5143524590163899</v>
      </c>
      <c r="AL31">
        <f t="shared" si="0"/>
        <v>1.5471393442623</v>
      </c>
      <c r="AM31">
        <f t="shared" si="0"/>
        <v>3.8942622950820294E-2</v>
      </c>
      <c r="AN31">
        <f t="shared" si="0"/>
        <v>1.5143524590163899</v>
      </c>
      <c r="AO31">
        <f t="shared" si="0"/>
        <v>1.7602540983606598</v>
      </c>
      <c r="AP31">
        <f t="shared" si="0"/>
        <v>1.0389426229508203</v>
      </c>
      <c r="AQ31">
        <f t="shared" si="0"/>
        <v>1.05533606557377</v>
      </c>
      <c r="AR31">
        <f t="shared" si="0"/>
        <v>0.62910655737705046</v>
      </c>
      <c r="AS31">
        <f t="shared" si="0"/>
        <v>0.94058196721312015</v>
      </c>
      <c r="AT31">
        <f t="shared" si="0"/>
        <v>1.0225491803278706</v>
      </c>
      <c r="AU31">
        <f t="shared" si="0"/>
        <v>0.7438606557377101</v>
      </c>
      <c r="AV31">
        <f t="shared" si="0"/>
        <v>0.92418852459015977</v>
      </c>
      <c r="AW31">
        <f t="shared" si="0"/>
        <v>1.90779508196721</v>
      </c>
      <c r="AX31">
        <f t="shared" si="0"/>
        <v>1.2520573770491801</v>
      </c>
      <c r="AY31">
        <f t="shared" si="0"/>
        <v>-0.23974590163934018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</row>
    <row r="32" spans="1:58">
      <c r="A32">
        <v>6</v>
      </c>
      <c r="B32">
        <f t="shared" si="1"/>
        <v>18.727467213114799</v>
      </c>
      <c r="C32">
        <f t="shared" si="1"/>
        <v>22.694680327868902</v>
      </c>
      <c r="D32">
        <f t="shared" si="1"/>
        <v>22.579926229508203</v>
      </c>
      <c r="E32">
        <f t="shared" si="1"/>
        <v>31.481565573770496</v>
      </c>
      <c r="F32">
        <f t="shared" si="1"/>
        <v>28.743860655737699</v>
      </c>
      <c r="G32">
        <f t="shared" si="1"/>
        <v>28.8258278688525</v>
      </c>
      <c r="H32">
        <f t="shared" si="1"/>
        <v>24.252057377049198</v>
      </c>
      <c r="I32">
        <f t="shared" si="1"/>
        <v>26.4159918032787</v>
      </c>
      <c r="J32">
        <f t="shared" si="1"/>
        <v>26.514352459016401</v>
      </c>
      <c r="K32">
        <f t="shared" si="1"/>
        <v>32.5307459016393</v>
      </c>
      <c r="L32">
        <f t="shared" si="1"/>
        <v>27.891401639344295</v>
      </c>
      <c r="M32">
        <f t="shared" si="1"/>
        <v>30.776647540983596</v>
      </c>
      <c r="N32">
        <f t="shared" si="1"/>
        <v>28.5307459016393</v>
      </c>
      <c r="O32">
        <f t="shared" si="1"/>
        <v>22.448778688524598</v>
      </c>
      <c r="P32">
        <f t="shared" si="1"/>
        <v>23.038942622950799</v>
      </c>
      <c r="Q32">
        <f t="shared" si="1"/>
        <v>22.038942622950799</v>
      </c>
      <c r="R32">
        <f t="shared" si="0"/>
        <v>17.481565573770503</v>
      </c>
      <c r="S32">
        <f t="shared" si="0"/>
        <v>16.0225491803279</v>
      </c>
      <c r="T32">
        <f t="shared" si="0"/>
        <v>14.170090163934399</v>
      </c>
      <c r="U32">
        <f t="shared" si="0"/>
        <v>20.252057377049198</v>
      </c>
      <c r="V32">
        <f t="shared" si="0"/>
        <v>12.809434426229499</v>
      </c>
      <c r="W32">
        <f t="shared" si="0"/>
        <v>13.973368852459002</v>
      </c>
      <c r="X32">
        <f t="shared" si="0"/>
        <v>12.219270491803302</v>
      </c>
      <c r="Y32">
        <f t="shared" si="0"/>
        <v>10.579926229508201</v>
      </c>
      <c r="Z32">
        <f t="shared" si="0"/>
        <v>9.1700901639344004</v>
      </c>
      <c r="AA32">
        <f t="shared" si="0"/>
        <v>8.6127131147541007</v>
      </c>
      <c r="AB32">
        <f t="shared" si="0"/>
        <v>7.2192704918033002</v>
      </c>
      <c r="AC32">
        <f t="shared" si="0"/>
        <v>6.9733688524590001</v>
      </c>
      <c r="AD32">
        <f t="shared" si="0"/>
        <v>4.3176311475410003</v>
      </c>
      <c r="AE32">
        <f t="shared" si="0"/>
        <v>3.6782868852458996</v>
      </c>
      <c r="AF32">
        <f t="shared" si="0"/>
        <v>3.4815655737704905</v>
      </c>
      <c r="AG32">
        <f t="shared" si="0"/>
        <v>4.0225491803278999</v>
      </c>
      <c r="AH32">
        <f t="shared" si="0"/>
        <v>3.8258278688524996</v>
      </c>
      <c r="AI32">
        <f t="shared" si="0"/>
        <v>3.956975409836101</v>
      </c>
      <c r="AJ32">
        <f t="shared" si="0"/>
        <v>3.5635327868852507</v>
      </c>
      <c r="AK32">
        <f t="shared" si="0"/>
        <v>2.5963196721311501</v>
      </c>
      <c r="AL32">
        <f t="shared" si="0"/>
        <v>8.8122950819670365E-2</v>
      </c>
      <c r="AM32">
        <f t="shared" si="0"/>
        <v>2.2356639344262295</v>
      </c>
      <c r="AN32">
        <f t="shared" si="0"/>
        <v>1.5635327868852498</v>
      </c>
      <c r="AO32">
        <f t="shared" si="0"/>
        <v>2.2192704918032806</v>
      </c>
      <c r="AP32">
        <f t="shared" si="0"/>
        <v>1.1373032786885302</v>
      </c>
      <c r="AQ32">
        <f t="shared" si="0"/>
        <v>1.4323852459016404</v>
      </c>
      <c r="AR32">
        <f t="shared" si="0"/>
        <v>0.59631967213115011</v>
      </c>
      <c r="AS32">
        <f t="shared" si="0"/>
        <v>2.2549180327870566E-2</v>
      </c>
      <c r="AT32">
        <f t="shared" si="0"/>
        <v>1.4487786885245901</v>
      </c>
      <c r="AU32">
        <f t="shared" si="0"/>
        <v>0.21927049180328062</v>
      </c>
      <c r="AV32">
        <f t="shared" si="0"/>
        <v>1.6946803278688503</v>
      </c>
      <c r="AW32">
        <f t="shared" si="0"/>
        <v>1.4159918032786898</v>
      </c>
      <c r="AX32">
        <f t="shared" si="0"/>
        <v>0.85861475409835997</v>
      </c>
      <c r="AY32">
        <f t="shared" si="0"/>
        <v>-4.3024590163930121E-2</v>
      </c>
      <c r="AZ32">
        <f t="shared" si="0"/>
        <v>0.92418852459015977</v>
      </c>
      <c r="BA32">
        <f t="shared" ref="BA32:BF32" si="2">BA8-6.3545</f>
        <v>-0.17417213114753949</v>
      </c>
      <c r="BB32">
        <f t="shared" si="2"/>
        <v>-0.30531967213114974</v>
      </c>
      <c r="BC32">
        <f t="shared" si="2"/>
        <v>1.1373032786885302</v>
      </c>
      <c r="BD32">
        <f t="shared" si="2"/>
        <v>0.92418852459015977</v>
      </c>
      <c r="BE32">
        <f t="shared" si="2"/>
        <v>2.0389426229508203</v>
      </c>
      <c r="BF32">
        <f t="shared" si="2"/>
        <v>0.85861475409835997</v>
      </c>
    </row>
    <row r="33" spans="1:58">
      <c r="A33">
        <v>7</v>
      </c>
      <c r="B33">
        <f t="shared" si="1"/>
        <v>23.301237704918002</v>
      </c>
      <c r="C33">
        <f t="shared" si="1"/>
        <v>19.2192704918033</v>
      </c>
      <c r="D33">
        <f t="shared" si="1"/>
        <v>22.776647540983603</v>
      </c>
      <c r="E33">
        <f t="shared" si="1"/>
        <v>20.8258278688525</v>
      </c>
      <c r="F33">
        <f t="shared" si="1"/>
        <v>24.891401639344302</v>
      </c>
      <c r="G33">
        <f t="shared" si="1"/>
        <v>19.399598360655702</v>
      </c>
      <c r="H33">
        <f t="shared" si="1"/>
        <v>19.776647540983603</v>
      </c>
      <c r="I33">
        <f t="shared" si="1"/>
        <v>19.038942622950799</v>
      </c>
      <c r="J33">
        <f t="shared" si="1"/>
        <v>19.563532786885197</v>
      </c>
      <c r="K33">
        <f t="shared" si="1"/>
        <v>16.8258278688525</v>
      </c>
      <c r="L33">
        <f t="shared" si="1"/>
        <v>14.415991803278699</v>
      </c>
      <c r="M33">
        <f t="shared" si="1"/>
        <v>17.252057377049198</v>
      </c>
      <c r="N33">
        <f t="shared" si="1"/>
        <v>15.301237704918</v>
      </c>
      <c r="O33">
        <f t="shared" si="1"/>
        <v>12.481565573770501</v>
      </c>
      <c r="P33">
        <f t="shared" si="1"/>
        <v>12.3504180327869</v>
      </c>
      <c r="Q33">
        <f t="shared" si="1"/>
        <v>11.924188524590202</v>
      </c>
      <c r="R33">
        <f t="shared" ref="R33:BF36" si="3">R9-6.3545</f>
        <v>9.0389426229508008</v>
      </c>
      <c r="S33">
        <f t="shared" si="3"/>
        <v>9.2684508196721005</v>
      </c>
      <c r="T33">
        <f t="shared" si="3"/>
        <v>7.0881229508197006</v>
      </c>
      <c r="U33">
        <f t="shared" si="3"/>
        <v>7.6946803278689</v>
      </c>
      <c r="V33">
        <f t="shared" si="3"/>
        <v>6.9733688524590001</v>
      </c>
      <c r="W33">
        <f t="shared" si="3"/>
        <v>6.8586147540984008</v>
      </c>
      <c r="X33">
        <f t="shared" si="3"/>
        <v>5.5307459016392997</v>
      </c>
      <c r="Y33">
        <f t="shared" si="3"/>
        <v>4.9733688524590001</v>
      </c>
      <c r="Z33">
        <f t="shared" si="3"/>
        <v>4.5307459016392997</v>
      </c>
      <c r="AA33">
        <f t="shared" si="3"/>
        <v>3.956975409836101</v>
      </c>
      <c r="AB33">
        <f t="shared" si="3"/>
        <v>4.0389426229508008</v>
      </c>
      <c r="AC33">
        <f t="shared" si="3"/>
        <v>3.2192704918032806</v>
      </c>
      <c r="AD33">
        <f t="shared" si="3"/>
        <v>1.6127131147540998</v>
      </c>
      <c r="AE33">
        <f t="shared" si="3"/>
        <v>2.9733688524590196</v>
      </c>
      <c r="AF33">
        <f t="shared" si="3"/>
        <v>1.4979590163934402</v>
      </c>
      <c r="AG33">
        <f t="shared" si="3"/>
        <v>2.3340245901639403</v>
      </c>
      <c r="AH33">
        <f t="shared" si="3"/>
        <v>1.4979590163934402</v>
      </c>
      <c r="AI33">
        <f t="shared" si="3"/>
        <v>1.3668114754098406</v>
      </c>
      <c r="AJ33">
        <f t="shared" si="3"/>
        <v>0.92418852459015977</v>
      </c>
      <c r="AK33">
        <f t="shared" si="3"/>
        <v>1.35041803278689</v>
      </c>
      <c r="AL33">
        <f t="shared" si="3"/>
        <v>1.4815655737704905</v>
      </c>
      <c r="AM33">
        <f t="shared" si="3"/>
        <v>1.9241885245901607</v>
      </c>
      <c r="AN33">
        <f t="shared" si="3"/>
        <v>0.69468032786885026</v>
      </c>
      <c r="AO33">
        <f t="shared" si="3"/>
        <v>-0.12499180327868942</v>
      </c>
      <c r="AP33">
        <f t="shared" si="3"/>
        <v>0.61271311475409984</v>
      </c>
      <c r="AQ33">
        <f t="shared" si="3"/>
        <v>0.30123770491803015</v>
      </c>
      <c r="AR33">
        <f t="shared" si="3"/>
        <v>1.2684508196721298</v>
      </c>
      <c r="AS33">
        <f t="shared" si="3"/>
        <v>0.95697540983606988</v>
      </c>
      <c r="AT33">
        <f t="shared" si="3"/>
        <v>0.23566393442623035</v>
      </c>
      <c r="AU33">
        <f t="shared" si="3"/>
        <v>0.12090983606556982</v>
      </c>
      <c r="AV33">
        <f t="shared" si="3"/>
        <v>0.67828688524590053</v>
      </c>
      <c r="AW33">
        <f t="shared" si="3"/>
        <v>0.64550000000000018</v>
      </c>
      <c r="AX33">
        <f t="shared" si="3"/>
        <v>0.17009016393443055</v>
      </c>
      <c r="AY33">
        <f t="shared" si="3"/>
        <v>0.44877868852459013</v>
      </c>
      <c r="AZ33">
        <f t="shared" si="3"/>
        <v>0.56353278688524977</v>
      </c>
      <c r="BA33">
        <f t="shared" si="3"/>
        <v>0.71107377049179998</v>
      </c>
      <c r="BB33">
        <f t="shared" si="3"/>
        <v>0.71107377049179998</v>
      </c>
      <c r="BC33">
        <f t="shared" si="3"/>
        <v>3.8942622950820294E-2</v>
      </c>
      <c r="BD33">
        <f t="shared" si="3"/>
        <v>-0.78072950819671938</v>
      </c>
      <c r="BE33">
        <v>0</v>
      </c>
      <c r="BF33">
        <v>0</v>
      </c>
    </row>
    <row r="34" spans="1:58">
      <c r="A34">
        <v>8</v>
      </c>
      <c r="B34">
        <f t="shared" si="1"/>
        <v>18.1209098360656</v>
      </c>
      <c r="C34">
        <f t="shared" si="1"/>
        <v>29.2192704918033</v>
      </c>
      <c r="D34">
        <f t="shared" si="1"/>
        <v>33.4323852459016</v>
      </c>
      <c r="E34">
        <f t="shared" si="1"/>
        <v>30.137303278688499</v>
      </c>
      <c r="F34">
        <f t="shared" si="1"/>
        <v>31.088122950819695</v>
      </c>
      <c r="G34">
        <f t="shared" si="1"/>
        <v>27.088122950819695</v>
      </c>
      <c r="H34">
        <f t="shared" si="1"/>
        <v>26.875008196721296</v>
      </c>
      <c r="I34">
        <f t="shared" si="1"/>
        <v>26.465172131147497</v>
      </c>
      <c r="J34">
        <f t="shared" si="1"/>
        <v>22.809434426229501</v>
      </c>
      <c r="K34">
        <f t="shared" si="1"/>
        <v>25.383204918032803</v>
      </c>
      <c r="L34">
        <f t="shared" si="1"/>
        <v>23.4159918032787</v>
      </c>
      <c r="M34">
        <f t="shared" si="1"/>
        <v>21.038942622950799</v>
      </c>
      <c r="N34">
        <f t="shared" si="1"/>
        <v>21.4159918032787</v>
      </c>
      <c r="O34">
        <f t="shared" si="1"/>
        <v>20.317631147541</v>
      </c>
      <c r="P34">
        <f t="shared" si="1"/>
        <v>20.038942622950799</v>
      </c>
      <c r="Q34">
        <f t="shared" si="1"/>
        <v>18.481565573770503</v>
      </c>
      <c r="R34">
        <f t="shared" si="3"/>
        <v>16.170090163934397</v>
      </c>
      <c r="S34">
        <f t="shared" si="3"/>
        <v>16.366811475409797</v>
      </c>
      <c r="T34">
        <f t="shared" si="3"/>
        <v>13.924188524590202</v>
      </c>
      <c r="U34">
        <f t="shared" si="3"/>
        <v>12.3504180327869</v>
      </c>
      <c r="V34">
        <f t="shared" si="3"/>
        <v>9.1209098360656</v>
      </c>
      <c r="W34">
        <f t="shared" si="3"/>
        <v>10.071729508196698</v>
      </c>
      <c r="X34">
        <f t="shared" si="3"/>
        <v>8.5307459016392997</v>
      </c>
      <c r="Y34">
        <f t="shared" si="3"/>
        <v>7.7766475409835998</v>
      </c>
      <c r="Z34">
        <f t="shared" si="3"/>
        <v>8.2192704918033002</v>
      </c>
      <c r="AA34">
        <f t="shared" si="3"/>
        <v>6.3012377049179999</v>
      </c>
      <c r="AB34">
        <f t="shared" si="3"/>
        <v>5.6946803278689</v>
      </c>
      <c r="AC34">
        <f t="shared" si="3"/>
        <v>6.5471393442623</v>
      </c>
      <c r="AD34">
        <f t="shared" si="3"/>
        <v>5.1209098360656</v>
      </c>
      <c r="AE34">
        <f t="shared" si="3"/>
        <v>5.5307459016392997</v>
      </c>
      <c r="AF34">
        <f t="shared" si="3"/>
        <v>5.5471393442623</v>
      </c>
      <c r="AG34">
        <f t="shared" si="3"/>
        <v>4.5963196721311004</v>
      </c>
      <c r="AH34">
        <f t="shared" si="3"/>
        <v>3.2520573770491801</v>
      </c>
      <c r="AI34">
        <f t="shared" si="3"/>
        <v>3.1209098360655698</v>
      </c>
      <c r="AJ34">
        <f t="shared" si="3"/>
        <v>3.7766475409835998</v>
      </c>
      <c r="AK34">
        <f t="shared" si="3"/>
        <v>4.0553360655737993</v>
      </c>
      <c r="AL34">
        <f t="shared" si="3"/>
        <v>3.7930409836066001</v>
      </c>
      <c r="AM34">
        <f t="shared" si="3"/>
        <v>4.235663934426201</v>
      </c>
      <c r="AN34">
        <f t="shared" si="3"/>
        <v>3.8258278688524996</v>
      </c>
      <c r="AO34">
        <f t="shared" si="3"/>
        <v>3.9897622950820004</v>
      </c>
      <c r="AP34">
        <f t="shared" si="3"/>
        <v>4.6455000000000002</v>
      </c>
      <c r="AQ34">
        <f t="shared" si="3"/>
        <v>4.1209098360656</v>
      </c>
      <c r="AR34">
        <f t="shared" si="3"/>
        <v>3.6782868852458996</v>
      </c>
      <c r="AS34">
        <f t="shared" si="3"/>
        <v>3.4651721311475399</v>
      </c>
      <c r="AT34">
        <f t="shared" si="3"/>
        <v>2.8258278688524605</v>
      </c>
      <c r="AU34">
        <f t="shared" si="3"/>
        <v>3.20287704918033</v>
      </c>
      <c r="AV34">
        <f t="shared" si="3"/>
        <v>2.6455000000000002</v>
      </c>
      <c r="AW34">
        <f t="shared" si="3"/>
        <v>3.5143524590163899</v>
      </c>
      <c r="AX34">
        <f t="shared" si="3"/>
        <v>2.5963196721311501</v>
      </c>
      <c r="AY34">
        <f t="shared" si="3"/>
        <v>2.8258278688524605</v>
      </c>
      <c r="AZ34">
        <f t="shared" si="3"/>
        <v>-0.45286065573769996</v>
      </c>
      <c r="BA34">
        <f t="shared" si="3"/>
        <v>-0.82990983606556945</v>
      </c>
      <c r="BB34">
        <v>0</v>
      </c>
      <c r="BC34">
        <v>0</v>
      </c>
      <c r="BD34">
        <v>0</v>
      </c>
      <c r="BE34">
        <v>0</v>
      </c>
      <c r="BF34">
        <v>0</v>
      </c>
    </row>
    <row r="35" spans="1:58">
      <c r="A35">
        <v>9</v>
      </c>
      <c r="B35">
        <f t="shared" si="1"/>
        <v>15.383204918032801</v>
      </c>
      <c r="C35">
        <f t="shared" si="1"/>
        <v>16.4159918032787</v>
      </c>
      <c r="D35">
        <f t="shared" si="1"/>
        <v>18.645499999999998</v>
      </c>
      <c r="E35">
        <f t="shared" si="1"/>
        <v>17.514352459016401</v>
      </c>
      <c r="F35">
        <f t="shared" si="1"/>
        <v>16.678286885245903</v>
      </c>
      <c r="G35">
        <f t="shared" si="1"/>
        <v>17.907795081967201</v>
      </c>
      <c r="H35">
        <f t="shared" si="1"/>
        <v>17.252057377049198</v>
      </c>
      <c r="I35">
        <f t="shared" si="1"/>
        <v>15.481565573770501</v>
      </c>
      <c r="J35">
        <f t="shared" si="1"/>
        <v>17.711073770491801</v>
      </c>
      <c r="K35">
        <f t="shared" si="1"/>
        <v>14.055336065573799</v>
      </c>
      <c r="L35">
        <f t="shared" si="1"/>
        <v>16.612713114754101</v>
      </c>
      <c r="M35">
        <f t="shared" si="1"/>
        <v>13.6946803278689</v>
      </c>
      <c r="N35">
        <f t="shared" si="1"/>
        <v>15.514352459016399</v>
      </c>
      <c r="O35">
        <f t="shared" si="1"/>
        <v>11.956975409836099</v>
      </c>
      <c r="P35">
        <f t="shared" si="1"/>
        <v>13.711073770491799</v>
      </c>
      <c r="Q35">
        <f t="shared" si="1"/>
        <v>11.530745901639301</v>
      </c>
      <c r="R35">
        <f t="shared" si="3"/>
        <v>10.301237704918</v>
      </c>
      <c r="S35">
        <f t="shared" si="3"/>
        <v>9.4651721311475008</v>
      </c>
      <c r="T35">
        <f t="shared" si="3"/>
        <v>8.1700901639344004</v>
      </c>
      <c r="U35">
        <f t="shared" si="3"/>
        <v>7.4979590163934002</v>
      </c>
      <c r="V35">
        <f t="shared" si="3"/>
        <v>6.3012377049179999</v>
      </c>
      <c r="W35">
        <f t="shared" si="3"/>
        <v>6.8586147540984008</v>
      </c>
      <c r="X35">
        <f t="shared" si="3"/>
        <v>4.9733688524590001</v>
      </c>
      <c r="Y35">
        <f t="shared" si="3"/>
        <v>5.1045163934425997</v>
      </c>
      <c r="Z35">
        <f t="shared" si="3"/>
        <v>4.3504180327868998</v>
      </c>
      <c r="AA35">
        <f t="shared" si="3"/>
        <v>3.5963196721311501</v>
      </c>
      <c r="AB35">
        <f t="shared" si="3"/>
        <v>3.6782868852458996</v>
      </c>
      <c r="AC35">
        <f t="shared" si="3"/>
        <v>2.9241885245901607</v>
      </c>
      <c r="AD35">
        <f t="shared" si="3"/>
        <v>3.3176311475409808</v>
      </c>
      <c r="AE35">
        <f t="shared" si="3"/>
        <v>2.1209098360655698</v>
      </c>
      <c r="AF35">
        <f t="shared" si="3"/>
        <v>1.4979590163934402</v>
      </c>
      <c r="AG35">
        <f t="shared" si="3"/>
        <v>1.9897622950819702</v>
      </c>
      <c r="AH35">
        <f t="shared" si="3"/>
        <v>1.4979590163934402</v>
      </c>
      <c r="AI35">
        <f t="shared" si="3"/>
        <v>1.6618934426229508</v>
      </c>
      <c r="AJ35">
        <f t="shared" si="3"/>
        <v>1.6127131147540998</v>
      </c>
      <c r="AK35">
        <f t="shared" si="3"/>
        <v>1.2684508196721298</v>
      </c>
      <c r="AL35">
        <f t="shared" si="3"/>
        <v>1.2848442622950804</v>
      </c>
      <c r="AM35">
        <f t="shared" si="3"/>
        <v>-0.10859836065573969</v>
      </c>
      <c r="AN35">
        <f t="shared" si="3"/>
        <v>1.6127131147540998</v>
      </c>
      <c r="AO35">
        <f t="shared" si="3"/>
        <v>1.3340245901639403</v>
      </c>
      <c r="AP35">
        <f t="shared" si="3"/>
        <v>0.69468032786885026</v>
      </c>
      <c r="AQ35">
        <f t="shared" si="3"/>
        <v>0.69468032786885026</v>
      </c>
      <c r="AR35">
        <f t="shared" si="3"/>
        <v>1.0717295081967197</v>
      </c>
      <c r="AS35">
        <f t="shared" si="3"/>
        <v>0.30123770491803015</v>
      </c>
      <c r="AT35">
        <f t="shared" si="3"/>
        <v>-2.6631147540979505E-2</v>
      </c>
      <c r="AU35">
        <f t="shared" si="3"/>
        <v>1.3340245901639403</v>
      </c>
      <c r="AV35">
        <f t="shared" si="3"/>
        <v>1.1864836065573803</v>
      </c>
      <c r="AW35">
        <f t="shared" si="3"/>
        <v>0.7438606557377101</v>
      </c>
      <c r="AX35">
        <f t="shared" si="3"/>
        <v>0.15369672131147993</v>
      </c>
      <c r="AY35">
        <f t="shared" si="3"/>
        <v>0.10451639344262009</v>
      </c>
      <c r="AZ35">
        <f t="shared" si="3"/>
        <v>-0.7315491803278702</v>
      </c>
      <c r="BA35">
        <f t="shared" si="3"/>
        <v>-1.64958196721311</v>
      </c>
      <c r="BB35">
        <v>0</v>
      </c>
      <c r="BC35">
        <v>0</v>
      </c>
      <c r="BD35">
        <v>0</v>
      </c>
      <c r="BE35">
        <v>0</v>
      </c>
      <c r="BF35">
        <v>0</v>
      </c>
    </row>
    <row r="36" spans="1:58">
      <c r="A36">
        <v>10</v>
      </c>
      <c r="B36">
        <f t="shared" si="1"/>
        <v>19.104516393442601</v>
      </c>
      <c r="C36">
        <f t="shared" si="1"/>
        <v>21.399598360655702</v>
      </c>
      <c r="D36">
        <f t="shared" si="1"/>
        <v>25.875008196721296</v>
      </c>
      <c r="E36">
        <f t="shared" si="1"/>
        <v>24.235663934426199</v>
      </c>
      <c r="F36">
        <f t="shared" si="1"/>
        <v>24.104516393442601</v>
      </c>
      <c r="G36">
        <f t="shared" si="1"/>
        <v>23.842221311475399</v>
      </c>
      <c r="H36">
        <f t="shared" si="1"/>
        <v>25.563532786885197</v>
      </c>
      <c r="I36">
        <f t="shared" si="1"/>
        <v>26.563532786885297</v>
      </c>
      <c r="J36">
        <f t="shared" si="1"/>
        <v>27.596319672131095</v>
      </c>
      <c r="K36">
        <f t="shared" si="1"/>
        <v>25.2192704918033</v>
      </c>
      <c r="L36">
        <f t="shared" si="1"/>
        <v>23.678286885245903</v>
      </c>
      <c r="M36">
        <f t="shared" si="1"/>
        <v>21.071729508196697</v>
      </c>
      <c r="N36">
        <f t="shared" si="1"/>
        <v>18.481565573770503</v>
      </c>
      <c r="O36">
        <f t="shared" si="1"/>
        <v>17.858614754098397</v>
      </c>
      <c r="P36">
        <f t="shared" si="1"/>
        <v>19.465172131147497</v>
      </c>
      <c r="Q36">
        <f t="shared" si="1"/>
        <v>13.170090163934399</v>
      </c>
      <c r="R36">
        <f t="shared" si="3"/>
        <v>13.2028770491803</v>
      </c>
      <c r="S36">
        <f t="shared" si="3"/>
        <v>13.5471393442623</v>
      </c>
      <c r="T36">
        <f t="shared" si="3"/>
        <v>12.481565573770501</v>
      </c>
      <c r="U36">
        <f t="shared" si="3"/>
        <v>10.8422213114754</v>
      </c>
      <c r="V36">
        <f t="shared" si="3"/>
        <v>8.956975409836101</v>
      </c>
      <c r="W36">
        <f t="shared" si="3"/>
        <v>7.2848442622951008</v>
      </c>
      <c r="X36">
        <f t="shared" si="3"/>
        <v>8.3176311475410003</v>
      </c>
      <c r="Y36">
        <f t="shared" si="3"/>
        <v>6.4979590163934002</v>
      </c>
      <c r="Z36">
        <f t="shared" si="3"/>
        <v>5.8258278688524996</v>
      </c>
      <c r="AA36">
        <f t="shared" si="3"/>
        <v>5.6946803278689</v>
      </c>
      <c r="AB36">
        <f t="shared" si="3"/>
        <v>6.3504180327868998</v>
      </c>
      <c r="AC36">
        <f t="shared" si="3"/>
        <v>4.9733688524590001</v>
      </c>
      <c r="AD36">
        <f t="shared" si="3"/>
        <v>3.9897622950820004</v>
      </c>
      <c r="AE36">
        <f t="shared" si="3"/>
        <v>3.8422213114754005</v>
      </c>
      <c r="AF36">
        <f t="shared" si="3"/>
        <v>4.4159918032787004</v>
      </c>
      <c r="AG36">
        <f t="shared" si="3"/>
        <v>2.4979590163934393</v>
      </c>
      <c r="AH36">
        <f t="shared" si="3"/>
        <v>2.7930409836065611</v>
      </c>
      <c r="AI36">
        <f t="shared" si="3"/>
        <v>3.4979590163934393</v>
      </c>
      <c r="AJ36">
        <f t="shared" si="3"/>
        <v>2.7602540983606598</v>
      </c>
      <c r="AK36">
        <f t="shared" si="3"/>
        <v>2.448778688524591</v>
      </c>
      <c r="AL36">
        <f t="shared" si="3"/>
        <v>2.0553360655737709</v>
      </c>
      <c r="AM36">
        <f t="shared" si="3"/>
        <v>2.3012377049180301</v>
      </c>
      <c r="AN36">
        <f t="shared" si="3"/>
        <v>2.6946803278688503</v>
      </c>
      <c r="AO36">
        <f t="shared" si="3"/>
        <v>2.9897622950819702</v>
      </c>
      <c r="AP36">
        <f t="shared" si="3"/>
        <v>-5.9418032786879849E-2</v>
      </c>
      <c r="AQ36">
        <f t="shared" si="3"/>
        <v>0.97336885245902049</v>
      </c>
      <c r="AR36">
        <f t="shared" si="3"/>
        <v>1.3012377049180301</v>
      </c>
      <c r="AS36">
        <f t="shared" si="3"/>
        <v>2.5799262295081995</v>
      </c>
      <c r="AT36">
        <f t="shared" si="3"/>
        <v>1.4815655737704905</v>
      </c>
      <c r="AU36">
        <f t="shared" si="3"/>
        <v>1.4487786885245901</v>
      </c>
      <c r="AV36">
        <f t="shared" si="3"/>
        <v>1.7602540983606598</v>
      </c>
      <c r="AW36">
        <f t="shared" si="3"/>
        <v>1.9569754098360708</v>
      </c>
      <c r="AX36">
        <f t="shared" si="3"/>
        <v>1.6455000000000002</v>
      </c>
      <c r="AY36">
        <f t="shared" si="3"/>
        <v>1.5963196721311501</v>
      </c>
      <c r="AZ36">
        <f t="shared" si="3"/>
        <v>1.90779508196721</v>
      </c>
      <c r="BA36">
        <f t="shared" si="3"/>
        <v>1.5143524590163899</v>
      </c>
      <c r="BB36">
        <f t="shared" si="3"/>
        <v>0.92418852459015977</v>
      </c>
      <c r="BC36">
        <f t="shared" si="3"/>
        <v>2.1373032786885204</v>
      </c>
      <c r="BD36">
        <f t="shared" si="3"/>
        <v>1.2520573770491801</v>
      </c>
      <c r="BE36">
        <f t="shared" si="3"/>
        <v>0.61271311475409984</v>
      </c>
      <c r="BF36">
        <f t="shared" si="3"/>
        <v>-0.6331885245901594</v>
      </c>
    </row>
    <row r="37" spans="1:58">
      <c r="A37">
        <v>11</v>
      </c>
      <c r="B37">
        <f>B13-6.0393</f>
        <v>46.5016836065574</v>
      </c>
      <c r="C37">
        <f t="shared" ref="C37:AU44" si="4">C13-6.0393</f>
        <v>46.419716393442606</v>
      </c>
      <c r="D37">
        <f t="shared" si="4"/>
        <v>47.288568852459001</v>
      </c>
      <c r="E37">
        <f t="shared" si="4"/>
        <v>42.8951262295082</v>
      </c>
      <c r="F37">
        <f t="shared" si="4"/>
        <v>39.304962295081999</v>
      </c>
      <c r="G37">
        <f t="shared" si="4"/>
        <v>35.042667213114804</v>
      </c>
      <c r="H37">
        <f t="shared" si="4"/>
        <v>33.583650819672101</v>
      </c>
      <c r="I37">
        <f t="shared" si="4"/>
        <v>28.763978688524599</v>
      </c>
      <c r="J37">
        <f t="shared" si="4"/>
        <v>28.862339344262299</v>
      </c>
      <c r="K37">
        <f t="shared" si="4"/>
        <v>25.944306557377001</v>
      </c>
      <c r="L37">
        <f t="shared" si="4"/>
        <v>23.337749180327901</v>
      </c>
      <c r="M37">
        <f t="shared" si="4"/>
        <v>20.763978688524599</v>
      </c>
      <c r="N37">
        <f t="shared" si="4"/>
        <v>19.6000442622951</v>
      </c>
      <c r="O37">
        <f t="shared" si="4"/>
        <v>19.6492245901639</v>
      </c>
      <c r="P37">
        <f t="shared" si="4"/>
        <v>16.1410278688525</v>
      </c>
      <c r="Q37">
        <f t="shared" si="4"/>
        <v>16.108240983606599</v>
      </c>
      <c r="R37">
        <f t="shared" si="4"/>
        <v>13.5016836065574</v>
      </c>
      <c r="S37">
        <f t="shared" si="4"/>
        <v>12.731191803278698</v>
      </c>
      <c r="T37">
        <f t="shared" si="4"/>
        <v>12.124634426229498</v>
      </c>
      <c r="U37">
        <f t="shared" si="4"/>
        <v>10.845945901639301</v>
      </c>
      <c r="V37">
        <f t="shared" si="4"/>
        <v>9.7803721311475016</v>
      </c>
      <c r="W37">
        <f t="shared" si="4"/>
        <v>8.9443065573771001</v>
      </c>
      <c r="X37">
        <f t="shared" si="4"/>
        <v>7.6492245901638993</v>
      </c>
      <c r="Y37">
        <f t="shared" si="4"/>
        <v>7.7803721311475007</v>
      </c>
      <c r="Z37">
        <f t="shared" si="4"/>
        <v>6.3049622950820003</v>
      </c>
      <c r="AA37">
        <f t="shared" si="4"/>
        <v>6.0590606557377003</v>
      </c>
      <c r="AB37">
        <f t="shared" si="4"/>
        <v>5.5344704918033001</v>
      </c>
      <c r="AC37">
        <f t="shared" si="4"/>
        <v>5.4033229508197005</v>
      </c>
      <c r="AD37">
        <f t="shared" si="4"/>
        <v>4.550863934426201</v>
      </c>
      <c r="AE37">
        <f t="shared" si="4"/>
        <v>4.7967655737704993</v>
      </c>
      <c r="AF37">
        <f t="shared" si="4"/>
        <v>4.6328311475410002</v>
      </c>
      <c r="AG37">
        <f t="shared" si="4"/>
        <v>3.6492245901639402</v>
      </c>
      <c r="AH37">
        <f t="shared" si="4"/>
        <v>3.3213557377049208</v>
      </c>
      <c r="AI37">
        <f t="shared" si="4"/>
        <v>4.0098803278688999</v>
      </c>
      <c r="AJ37">
        <f t="shared" si="4"/>
        <v>3.6656180327868908</v>
      </c>
      <c r="AK37">
        <f t="shared" si="4"/>
        <v>2.7475852459016403</v>
      </c>
      <c r="AL37">
        <f t="shared" si="4"/>
        <v>2.7475852459016403</v>
      </c>
      <c r="AM37">
        <f t="shared" si="4"/>
        <v>2.5836508196721306</v>
      </c>
      <c r="AN37">
        <f t="shared" si="4"/>
        <v>2.7475852459016403</v>
      </c>
      <c r="AO37">
        <f t="shared" si="4"/>
        <v>2.5508639344262294</v>
      </c>
      <c r="AP37">
        <f t="shared" si="4"/>
        <v>2.4852901639344305</v>
      </c>
      <c r="AQ37">
        <f t="shared" si="4"/>
        <v>-0.82618524590164011</v>
      </c>
      <c r="AR37">
        <v>0</v>
      </c>
      <c r="AS37">
        <v>0</v>
      </c>
      <c r="AT37">
        <v>0</v>
      </c>
      <c r="AU37">
        <v>0</v>
      </c>
    </row>
    <row r="38" spans="1:58">
      <c r="A38">
        <v>12</v>
      </c>
      <c r="B38">
        <f t="shared" ref="B38:Q47" si="5">B14-6.0393</f>
        <v>39.091847540983601</v>
      </c>
      <c r="C38">
        <f t="shared" si="5"/>
        <v>45.108240983606606</v>
      </c>
      <c r="D38">
        <f t="shared" si="5"/>
        <v>48.763978688524602</v>
      </c>
      <c r="E38">
        <f t="shared" si="5"/>
        <v>43.173814754098402</v>
      </c>
      <c r="F38">
        <f t="shared" si="5"/>
        <v>37.649224590163904</v>
      </c>
      <c r="G38">
        <f t="shared" si="5"/>
        <v>40.386929508196701</v>
      </c>
      <c r="H38">
        <f t="shared" si="5"/>
        <v>33.4033229508197</v>
      </c>
      <c r="I38">
        <f t="shared" si="5"/>
        <v>28.862339344262299</v>
      </c>
      <c r="J38">
        <f t="shared" si="5"/>
        <v>25.009880327868899</v>
      </c>
      <c r="K38">
        <f t="shared" si="5"/>
        <v>26.321355737704902</v>
      </c>
      <c r="L38">
        <f t="shared" si="5"/>
        <v>22.8951262295082</v>
      </c>
      <c r="M38">
        <f t="shared" si="5"/>
        <v>21.419716393442599</v>
      </c>
      <c r="N38">
        <f t="shared" si="5"/>
        <v>18.288568852459001</v>
      </c>
      <c r="O38">
        <f t="shared" si="5"/>
        <v>17.108240983606599</v>
      </c>
      <c r="P38">
        <f t="shared" si="5"/>
        <v>15.370536065573798</v>
      </c>
      <c r="Q38">
        <f t="shared" si="5"/>
        <v>13.665618032786899</v>
      </c>
      <c r="R38">
        <f t="shared" si="4"/>
        <v>11.4525032786885</v>
      </c>
      <c r="S38">
        <f t="shared" si="4"/>
        <v>11.075454098360698</v>
      </c>
      <c r="T38">
        <f t="shared" si="4"/>
        <v>9.0262737704918017</v>
      </c>
      <c r="U38">
        <f t="shared" si="4"/>
        <v>9.1246344262295018</v>
      </c>
      <c r="V38">
        <f t="shared" si="4"/>
        <v>8.0918475409836006</v>
      </c>
      <c r="W38">
        <f t="shared" si="4"/>
        <v>6.7147983606557</v>
      </c>
      <c r="X38">
        <f t="shared" si="4"/>
        <v>6.9934868852458996</v>
      </c>
      <c r="Y38">
        <f t="shared" si="4"/>
        <v>7.0098803278688999</v>
      </c>
      <c r="Z38">
        <f t="shared" si="4"/>
        <v>4.6000442622951008</v>
      </c>
      <c r="AA38">
        <f t="shared" si="4"/>
        <v>4.7475852459015995</v>
      </c>
      <c r="AB38">
        <f t="shared" si="4"/>
        <v>5.288568852459</v>
      </c>
      <c r="AC38">
        <f t="shared" si="4"/>
        <v>3.7803721311475398</v>
      </c>
      <c r="AD38">
        <f t="shared" si="4"/>
        <v>4.0754540983607006</v>
      </c>
      <c r="AE38">
        <f t="shared" si="4"/>
        <v>3.9279131147541007</v>
      </c>
      <c r="AF38">
        <f t="shared" si="4"/>
        <v>2.7475852459016403</v>
      </c>
      <c r="AG38">
        <f t="shared" si="4"/>
        <v>2.9443065573770495</v>
      </c>
      <c r="AH38">
        <f t="shared" si="4"/>
        <v>3.4525032786885204</v>
      </c>
      <c r="AI38">
        <f t="shared" si="4"/>
        <v>2.9934868852458996</v>
      </c>
      <c r="AJ38">
        <f t="shared" si="4"/>
        <v>2.9934868852458996</v>
      </c>
      <c r="AK38">
        <f t="shared" si="4"/>
        <v>2.0426672131147603</v>
      </c>
      <c r="AL38">
        <f t="shared" si="4"/>
        <v>2.3213557377049208</v>
      </c>
      <c r="AM38">
        <f t="shared" si="4"/>
        <v>2.3541426229508202</v>
      </c>
      <c r="AN38">
        <f t="shared" si="4"/>
        <v>2.4197163934426209</v>
      </c>
      <c r="AO38">
        <f t="shared" si="4"/>
        <v>2.0754540983606597</v>
      </c>
      <c r="AP38">
        <f t="shared" si="4"/>
        <v>2.6820114754098396</v>
      </c>
      <c r="AQ38">
        <f t="shared" si="4"/>
        <v>1.71479836065574</v>
      </c>
      <c r="AR38">
        <f t="shared" si="4"/>
        <v>2.0590606557377109</v>
      </c>
      <c r="AS38">
        <f t="shared" si="4"/>
        <v>2.6164377049180301</v>
      </c>
      <c r="AT38">
        <v>0</v>
      </c>
      <c r="AU38">
        <v>0</v>
      </c>
    </row>
    <row r="39" spans="1:58">
      <c r="A39">
        <v>13</v>
      </c>
      <c r="B39">
        <f t="shared" si="5"/>
        <v>21.927913114754098</v>
      </c>
      <c r="C39">
        <f t="shared" si="5"/>
        <v>31.3541426229508</v>
      </c>
      <c r="D39">
        <f t="shared" si="5"/>
        <v>30.124634426229502</v>
      </c>
      <c r="E39">
        <f t="shared" si="5"/>
        <v>32.141027868852504</v>
      </c>
      <c r="F39">
        <f t="shared" si="5"/>
        <v>33.222995081967206</v>
      </c>
      <c r="G39">
        <f t="shared" si="5"/>
        <v>25.7475852459016</v>
      </c>
      <c r="H39">
        <f t="shared" si="5"/>
        <v>25.4033229508197</v>
      </c>
      <c r="I39">
        <f t="shared" si="5"/>
        <v>26.026273770491802</v>
      </c>
      <c r="J39">
        <f t="shared" si="5"/>
        <v>20.878732786885198</v>
      </c>
      <c r="K39">
        <f t="shared" si="5"/>
        <v>20.534470491803301</v>
      </c>
      <c r="L39">
        <f t="shared" si="5"/>
        <v>15.9934868852459</v>
      </c>
      <c r="M39">
        <f t="shared" si="5"/>
        <v>15.108240983606599</v>
      </c>
      <c r="N39">
        <f t="shared" si="5"/>
        <v>15.337749180327901</v>
      </c>
      <c r="O39">
        <f t="shared" si="5"/>
        <v>13.4033229508197</v>
      </c>
      <c r="P39">
        <f t="shared" si="5"/>
        <v>12.059060655737699</v>
      </c>
      <c r="Q39">
        <f t="shared" si="5"/>
        <v>9.8131590163933993</v>
      </c>
      <c r="R39">
        <f t="shared" si="4"/>
        <v>8.9770934426230014</v>
      </c>
      <c r="S39">
        <f t="shared" si="4"/>
        <v>8.1574213114753995</v>
      </c>
      <c r="T39">
        <f t="shared" si="4"/>
        <v>6.9607000000000001</v>
      </c>
      <c r="U39">
        <f t="shared" si="4"/>
        <v>6.4688967213114994</v>
      </c>
      <c r="V39">
        <f t="shared" si="4"/>
        <v>5.9443065573770992</v>
      </c>
      <c r="W39">
        <f t="shared" si="4"/>
        <v>4.9607000000000001</v>
      </c>
      <c r="X39">
        <f t="shared" si="4"/>
        <v>4.5180770491802997</v>
      </c>
      <c r="Y39">
        <f t="shared" si="4"/>
        <v>3.6328311475409807</v>
      </c>
      <c r="Z39">
        <f t="shared" si="4"/>
        <v>3.2885688524590195</v>
      </c>
      <c r="AA39">
        <f t="shared" si="4"/>
        <v>2.5836508196721306</v>
      </c>
      <c r="AB39">
        <f t="shared" si="4"/>
        <v>3.0098803278688502</v>
      </c>
      <c r="AC39">
        <f t="shared" si="4"/>
        <v>1.2066016393442602</v>
      </c>
      <c r="AD39">
        <f t="shared" si="4"/>
        <v>1.6820114754098405</v>
      </c>
      <c r="AE39">
        <f t="shared" si="4"/>
        <v>1.8623393442623</v>
      </c>
      <c r="AF39">
        <f t="shared" si="4"/>
        <v>1.6656180327868899</v>
      </c>
      <c r="AG39">
        <f t="shared" si="4"/>
        <v>1.0754540983606597</v>
      </c>
      <c r="AH39">
        <f t="shared" si="4"/>
        <v>0.96070000000000011</v>
      </c>
      <c r="AI39">
        <f t="shared" si="4"/>
        <v>0.51807704918032993</v>
      </c>
      <c r="AJ39">
        <f t="shared" si="4"/>
        <v>0.33774918032787049</v>
      </c>
      <c r="AK39">
        <f t="shared" si="4"/>
        <v>0.19020819672131051</v>
      </c>
      <c r="AL39">
        <f t="shared" si="4"/>
        <v>-7.2086885245900234E-2</v>
      </c>
      <c r="AM39">
        <f t="shared" si="4"/>
        <v>-0.66225081967212951</v>
      </c>
      <c r="AN39">
        <f t="shared" si="4"/>
        <v>-0.28520163934426002</v>
      </c>
      <c r="AO39">
        <f t="shared" si="4"/>
        <v>-0.30159508196720974</v>
      </c>
      <c r="AP39">
        <f t="shared" si="4"/>
        <v>-0.51470983606556953</v>
      </c>
      <c r="AQ39">
        <f t="shared" si="4"/>
        <v>-0.87536557377049018</v>
      </c>
      <c r="AR39">
        <f t="shared" si="4"/>
        <v>-0.59667704918032971</v>
      </c>
      <c r="AS39">
        <v>0</v>
      </c>
      <c r="AT39">
        <v>0</v>
      </c>
      <c r="AU39">
        <v>0</v>
      </c>
    </row>
    <row r="40" spans="1:58">
      <c r="A40">
        <v>14</v>
      </c>
      <c r="B40">
        <f t="shared" si="5"/>
        <v>24.9934868852459</v>
      </c>
      <c r="C40">
        <f t="shared" si="5"/>
        <v>30.731191803278701</v>
      </c>
      <c r="D40">
        <f t="shared" si="5"/>
        <v>30.583650819672098</v>
      </c>
      <c r="E40">
        <f t="shared" si="5"/>
        <v>34.567257377049202</v>
      </c>
      <c r="F40">
        <f t="shared" si="5"/>
        <v>28.6492245901639</v>
      </c>
      <c r="G40">
        <f t="shared" si="5"/>
        <v>29.059060655737699</v>
      </c>
      <c r="H40">
        <f t="shared" si="5"/>
        <v>23.616437704917999</v>
      </c>
      <c r="I40">
        <f t="shared" si="5"/>
        <v>16.813159016393399</v>
      </c>
      <c r="J40">
        <f t="shared" si="5"/>
        <v>17.944306557377001</v>
      </c>
      <c r="K40">
        <f t="shared" si="5"/>
        <v>15.108240983606599</v>
      </c>
      <c r="L40">
        <f t="shared" si="5"/>
        <v>14.091847540983601</v>
      </c>
      <c r="M40">
        <f t="shared" si="5"/>
        <v>13.682011475409798</v>
      </c>
      <c r="N40">
        <f t="shared" si="5"/>
        <v>9.6000442622950999</v>
      </c>
      <c r="O40">
        <f t="shared" si="5"/>
        <v>8.9279131147541015</v>
      </c>
      <c r="P40">
        <f t="shared" si="5"/>
        <v>7.0098803278688999</v>
      </c>
      <c r="Q40">
        <f t="shared" si="5"/>
        <v>6.7311918032787004</v>
      </c>
      <c r="R40">
        <f t="shared" si="4"/>
        <v>5.8623393442623</v>
      </c>
      <c r="S40">
        <f t="shared" si="4"/>
        <v>5.0754540983607006</v>
      </c>
      <c r="T40">
        <f t="shared" si="4"/>
        <v>4.5180770491802997</v>
      </c>
      <c r="U40">
        <f t="shared" si="4"/>
        <v>4.2229950819671993</v>
      </c>
      <c r="V40">
        <f t="shared" si="4"/>
        <v>3.2393885245901606</v>
      </c>
      <c r="W40">
        <f t="shared" si="4"/>
        <v>2.4852901639344305</v>
      </c>
      <c r="X40">
        <f t="shared" si="4"/>
        <v>1.6492245901639402</v>
      </c>
      <c r="Y40">
        <f t="shared" si="4"/>
        <v>1.9443065573770504</v>
      </c>
      <c r="Z40">
        <f t="shared" si="4"/>
        <v>0.81315901639344013</v>
      </c>
      <c r="AA40">
        <f t="shared" si="4"/>
        <v>0.73119180327868971</v>
      </c>
      <c r="AB40">
        <f t="shared" si="4"/>
        <v>0.58365081967212973</v>
      </c>
      <c r="AC40">
        <f t="shared" si="4"/>
        <v>0.12463442622950982</v>
      </c>
      <c r="AD40">
        <f t="shared" si="4"/>
        <v>-5.5693442622949618E-2</v>
      </c>
      <c r="AE40">
        <f t="shared" si="4"/>
        <v>-0.21962786885246022</v>
      </c>
      <c r="AF40">
        <f t="shared" si="4"/>
        <v>-0.53110327868852014</v>
      </c>
      <c r="AG40">
        <f t="shared" si="4"/>
        <v>-0.10487377049179969</v>
      </c>
      <c r="AH40">
        <f t="shared" si="4"/>
        <v>-0.51470983606556953</v>
      </c>
      <c r="AI40">
        <f t="shared" si="4"/>
        <v>-0.74421803278687992</v>
      </c>
      <c r="AJ40">
        <f t="shared" si="4"/>
        <v>-0.4983163934426198</v>
      </c>
      <c r="AK40">
        <f t="shared" si="4"/>
        <v>-0.66225081967212951</v>
      </c>
      <c r="AL40">
        <f t="shared" si="4"/>
        <v>-1.3999557377049197</v>
      </c>
      <c r="AM40">
        <f t="shared" si="4"/>
        <v>-1.3671688524590202</v>
      </c>
      <c r="AN40">
        <f t="shared" si="4"/>
        <v>-1.3507754098360598</v>
      </c>
      <c r="AO40">
        <f t="shared" si="4"/>
        <v>-1.0392999999999999</v>
      </c>
      <c r="AP40">
        <f t="shared" si="4"/>
        <v>-0.77700491803279004</v>
      </c>
      <c r="AQ40">
        <f t="shared" si="4"/>
        <v>-0.85897213114753956</v>
      </c>
      <c r="AR40">
        <f t="shared" si="4"/>
        <v>-1.5966770491803297</v>
      </c>
      <c r="AS40">
        <f t="shared" si="4"/>
        <v>-1.3999557377049197</v>
      </c>
      <c r="AT40">
        <f t="shared" si="4"/>
        <v>-0.54749672131146987</v>
      </c>
      <c r="AU40">
        <f t="shared" si="4"/>
        <v>-1.8753655737704902</v>
      </c>
    </row>
    <row r="41" spans="1:58">
      <c r="A41">
        <v>15</v>
      </c>
      <c r="B41">
        <f t="shared" si="5"/>
        <v>29.403322950819696</v>
      </c>
      <c r="C41">
        <f t="shared" si="5"/>
        <v>33.272175409836102</v>
      </c>
      <c r="D41">
        <f t="shared" si="5"/>
        <v>30.567257377049199</v>
      </c>
      <c r="E41">
        <f t="shared" si="5"/>
        <v>29.091847540983597</v>
      </c>
      <c r="F41">
        <f t="shared" si="5"/>
        <v>25.026273770491798</v>
      </c>
      <c r="G41">
        <f t="shared" si="5"/>
        <v>25.009880327868899</v>
      </c>
      <c r="H41">
        <f t="shared" si="5"/>
        <v>24.2557819672131</v>
      </c>
      <c r="I41">
        <f t="shared" si="5"/>
        <v>20.419716393442599</v>
      </c>
      <c r="J41">
        <f t="shared" si="5"/>
        <v>19.485290163934398</v>
      </c>
      <c r="K41">
        <f t="shared" si="5"/>
        <v>16.534470491803301</v>
      </c>
      <c r="L41">
        <f t="shared" si="5"/>
        <v>17.5508639344262</v>
      </c>
      <c r="M41">
        <f t="shared" si="5"/>
        <v>13.862339344262299</v>
      </c>
      <c r="N41">
        <f t="shared" si="5"/>
        <v>13.4525032786885</v>
      </c>
      <c r="O41">
        <f t="shared" si="5"/>
        <v>12.190208196721301</v>
      </c>
      <c r="P41">
        <f t="shared" si="5"/>
        <v>11.4033229508197</v>
      </c>
      <c r="Q41">
        <f t="shared" si="5"/>
        <v>9.0262737704918017</v>
      </c>
      <c r="R41">
        <f t="shared" si="4"/>
        <v>8.3049622950819995</v>
      </c>
      <c r="S41">
        <f t="shared" si="4"/>
        <v>7.5672573770491995</v>
      </c>
      <c r="T41">
        <f t="shared" si="4"/>
        <v>7.3213557377048994</v>
      </c>
      <c r="U41">
        <f t="shared" si="4"/>
        <v>6.6164377049179999</v>
      </c>
      <c r="V41">
        <f t="shared" si="4"/>
        <v>6.0590606557377003</v>
      </c>
      <c r="W41">
        <f t="shared" si="4"/>
        <v>6.0754540983607006</v>
      </c>
      <c r="X41">
        <f t="shared" si="4"/>
        <v>4.9115196721311003</v>
      </c>
      <c r="Y41">
        <f t="shared" si="4"/>
        <v>5.1574213114754004</v>
      </c>
      <c r="Z41">
        <f t="shared" si="4"/>
        <v>4.1738147540984007</v>
      </c>
      <c r="AA41">
        <f t="shared" si="4"/>
        <v>3.6000442622950795</v>
      </c>
      <c r="AB41">
        <f t="shared" si="4"/>
        <v>3.8131590163934392</v>
      </c>
      <c r="AC41">
        <f t="shared" si="4"/>
        <v>2.7475852459016403</v>
      </c>
      <c r="AD41">
        <f t="shared" si="4"/>
        <v>3.2066016393442593</v>
      </c>
      <c r="AE41">
        <f t="shared" si="4"/>
        <v>2.91151967213115</v>
      </c>
      <c r="AF41">
        <f t="shared" si="4"/>
        <v>2.9934868852458996</v>
      </c>
      <c r="AG41">
        <f t="shared" si="4"/>
        <v>2.4525032786885204</v>
      </c>
      <c r="AH41">
        <f t="shared" si="4"/>
        <v>2.4361098360655697</v>
      </c>
      <c r="AI41">
        <f t="shared" si="4"/>
        <v>2.2557819672131201</v>
      </c>
      <c r="AJ41">
        <f t="shared" si="4"/>
        <v>1.8787327868852497</v>
      </c>
      <c r="AK41">
        <f t="shared" si="4"/>
        <v>1.9934868852458996</v>
      </c>
      <c r="AL41">
        <f t="shared" si="4"/>
        <v>0.87873278688524969</v>
      </c>
      <c r="AM41">
        <f t="shared" si="4"/>
        <v>1.3377491803278705</v>
      </c>
      <c r="AN41">
        <f t="shared" si="4"/>
        <v>0.99348688524590045</v>
      </c>
      <c r="AO41">
        <f t="shared" si="4"/>
        <v>0.5016836065573802</v>
      </c>
      <c r="AP41">
        <f t="shared" si="4"/>
        <v>0.41971639344262002</v>
      </c>
      <c r="AQ41">
        <f t="shared" si="4"/>
        <v>0.78037213114753978</v>
      </c>
      <c r="AR41">
        <v>0</v>
      </c>
      <c r="AS41">
        <v>0</v>
      </c>
      <c r="AT41">
        <v>0</v>
      </c>
      <c r="AU41">
        <v>0</v>
      </c>
    </row>
    <row r="42" spans="1:58">
      <c r="A42">
        <v>16</v>
      </c>
      <c r="B42">
        <f t="shared" si="5"/>
        <v>33.960700000000003</v>
      </c>
      <c r="C42">
        <f t="shared" si="5"/>
        <v>33.321355737704906</v>
      </c>
      <c r="D42">
        <f t="shared" si="5"/>
        <v>36.272175409836102</v>
      </c>
      <c r="E42">
        <f t="shared" si="5"/>
        <v>34.911519672131099</v>
      </c>
      <c r="F42">
        <f t="shared" si="5"/>
        <v>31.386929508196697</v>
      </c>
      <c r="G42">
        <f t="shared" si="5"/>
        <v>30.977093442622998</v>
      </c>
      <c r="H42">
        <f t="shared" si="5"/>
        <v>26.845945901639301</v>
      </c>
      <c r="I42">
        <f t="shared" si="5"/>
        <v>25.6000442622951</v>
      </c>
      <c r="J42">
        <f t="shared" si="5"/>
        <v>22.714798360655699</v>
      </c>
      <c r="K42">
        <f t="shared" si="5"/>
        <v>22.911519672131099</v>
      </c>
      <c r="L42">
        <f t="shared" si="5"/>
        <v>19.1410278688525</v>
      </c>
      <c r="M42">
        <f t="shared" si="5"/>
        <v>17.009880327868899</v>
      </c>
      <c r="N42">
        <f t="shared" si="5"/>
        <v>13.419716393442599</v>
      </c>
      <c r="O42">
        <f t="shared" si="5"/>
        <v>12.2557819672131</v>
      </c>
      <c r="P42">
        <f t="shared" si="5"/>
        <v>11.386929508196697</v>
      </c>
      <c r="Q42">
        <f t="shared" si="5"/>
        <v>10.682011475409798</v>
      </c>
      <c r="R42">
        <f t="shared" si="4"/>
        <v>9.9770934426229978</v>
      </c>
      <c r="S42">
        <f t="shared" si="4"/>
        <v>8.2721754098361018</v>
      </c>
      <c r="T42">
        <f t="shared" si="4"/>
        <v>7.5344704918033001</v>
      </c>
      <c r="U42">
        <f t="shared" si="4"/>
        <v>6.9443065573770992</v>
      </c>
      <c r="V42">
        <f t="shared" si="4"/>
        <v>6.550863934426201</v>
      </c>
      <c r="W42">
        <f t="shared" si="4"/>
        <v>5.6164377049179999</v>
      </c>
      <c r="X42">
        <f t="shared" si="4"/>
        <v>4.2393885245901997</v>
      </c>
      <c r="Y42">
        <f t="shared" si="4"/>
        <v>4.0262737704918008</v>
      </c>
      <c r="Z42">
        <f t="shared" si="4"/>
        <v>2.9443065573770495</v>
      </c>
      <c r="AA42">
        <f t="shared" si="4"/>
        <v>3.4197163934426209</v>
      </c>
      <c r="AB42">
        <f t="shared" si="4"/>
        <v>3.4033229508196703</v>
      </c>
      <c r="AC42">
        <f t="shared" si="4"/>
        <v>3.4033229508196703</v>
      </c>
      <c r="AD42">
        <f t="shared" si="4"/>
        <v>2.7475852459016403</v>
      </c>
      <c r="AE42">
        <f t="shared" si="4"/>
        <v>3.0590606557377109</v>
      </c>
      <c r="AF42">
        <f t="shared" si="4"/>
        <v>2.2557819672131201</v>
      </c>
      <c r="AG42">
        <f t="shared" si="4"/>
        <v>2.7311918032786897</v>
      </c>
      <c r="AH42">
        <f t="shared" si="4"/>
        <v>2.6328311475409807</v>
      </c>
      <c r="AI42">
        <f t="shared" si="4"/>
        <v>2.6984049180327903</v>
      </c>
      <c r="AJ42">
        <f t="shared" si="4"/>
        <v>2.8295524590163899</v>
      </c>
      <c r="AK42">
        <f t="shared" si="4"/>
        <v>2.6164377049180301</v>
      </c>
      <c r="AL42">
        <f t="shared" si="4"/>
        <v>1.9770934426229507</v>
      </c>
      <c r="AM42">
        <f t="shared" si="4"/>
        <v>1.8295524590163899</v>
      </c>
      <c r="AN42">
        <f t="shared" si="4"/>
        <v>0.71479836065573998</v>
      </c>
      <c r="AO42">
        <f t="shared" si="4"/>
        <v>-0.89175901639343991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</row>
    <row r="43" spans="1:58">
      <c r="A43">
        <v>17</v>
      </c>
      <c r="B43">
        <f t="shared" si="5"/>
        <v>41.944306557377104</v>
      </c>
      <c r="C43">
        <f t="shared" si="5"/>
        <v>43.763978688524602</v>
      </c>
      <c r="D43">
        <f t="shared" si="5"/>
        <v>43.288568852459001</v>
      </c>
      <c r="E43">
        <f t="shared" si="5"/>
        <v>42.370536065573802</v>
      </c>
      <c r="F43">
        <f t="shared" si="5"/>
        <v>36.288568852459001</v>
      </c>
      <c r="G43">
        <f t="shared" si="5"/>
        <v>32.927913114754105</v>
      </c>
      <c r="H43">
        <f t="shared" si="5"/>
        <v>27.9443065573771</v>
      </c>
      <c r="I43">
        <f t="shared" si="5"/>
        <v>25.0426672131148</v>
      </c>
      <c r="J43">
        <f t="shared" si="5"/>
        <v>23.5016836065574</v>
      </c>
      <c r="K43">
        <f t="shared" si="5"/>
        <v>16.682011475409798</v>
      </c>
      <c r="L43">
        <f t="shared" si="5"/>
        <v>18.009880327868899</v>
      </c>
      <c r="M43">
        <f t="shared" si="5"/>
        <v>18.370536065573798</v>
      </c>
      <c r="N43">
        <f t="shared" si="5"/>
        <v>14.6984049180328</v>
      </c>
      <c r="O43">
        <f t="shared" si="5"/>
        <v>14.075454098360698</v>
      </c>
      <c r="P43">
        <f t="shared" si="5"/>
        <v>11.632831147540998</v>
      </c>
      <c r="Q43">
        <f t="shared" si="5"/>
        <v>10.436109836065601</v>
      </c>
      <c r="R43">
        <f t="shared" si="4"/>
        <v>9.4688967213114985</v>
      </c>
      <c r="S43">
        <f t="shared" si="4"/>
        <v>8.2721754098361018</v>
      </c>
      <c r="T43">
        <f t="shared" si="4"/>
        <v>7.1574213114754004</v>
      </c>
      <c r="U43">
        <f t="shared" si="4"/>
        <v>6.9607000000000001</v>
      </c>
      <c r="V43">
        <f t="shared" si="4"/>
        <v>5.3049622950820003</v>
      </c>
      <c r="W43">
        <f t="shared" si="4"/>
        <v>5.7803721311475007</v>
      </c>
      <c r="X43">
        <f t="shared" si="4"/>
        <v>5.0754540983607006</v>
      </c>
      <c r="Y43">
        <f t="shared" si="4"/>
        <v>4.6656180327868997</v>
      </c>
      <c r="Z43">
        <f t="shared" si="4"/>
        <v>4.0098803278688999</v>
      </c>
      <c r="AA43">
        <f t="shared" si="4"/>
        <v>3.5836508196721306</v>
      </c>
      <c r="AB43">
        <f t="shared" si="4"/>
        <v>2.8623393442623</v>
      </c>
      <c r="AC43">
        <f t="shared" si="4"/>
        <v>1.7967655737704904</v>
      </c>
      <c r="AD43">
        <f t="shared" si="4"/>
        <v>2.4525032786885204</v>
      </c>
      <c r="AE43">
        <f t="shared" si="4"/>
        <v>1.4852901639344305</v>
      </c>
      <c r="AF43">
        <f t="shared" si="4"/>
        <v>1.8295524590163899</v>
      </c>
      <c r="AG43">
        <f t="shared" si="4"/>
        <v>1.3049622950819701</v>
      </c>
      <c r="AH43">
        <f t="shared" si="4"/>
        <v>0.74758524590164033</v>
      </c>
      <c r="AI43">
        <f t="shared" si="4"/>
        <v>0.92791311475409977</v>
      </c>
      <c r="AJ43">
        <f t="shared" si="4"/>
        <v>-0.15405409836065953</v>
      </c>
      <c r="AK43">
        <f t="shared" si="4"/>
        <v>0.32135573770491987</v>
      </c>
      <c r="AL43">
        <f t="shared" si="4"/>
        <v>-0.39995573770491966</v>
      </c>
      <c r="AM43">
        <f t="shared" si="4"/>
        <v>2.6273770491799908E-2</v>
      </c>
      <c r="AN43">
        <f t="shared" si="4"/>
        <v>-3.9299999999999891E-2</v>
      </c>
      <c r="AO43">
        <f t="shared" si="4"/>
        <v>-0.23602131147540995</v>
      </c>
      <c r="AP43">
        <f t="shared" si="4"/>
        <v>0.14102786885246044</v>
      </c>
      <c r="AQ43">
        <f t="shared" si="4"/>
        <v>-0.35077540983605981</v>
      </c>
      <c r="AR43">
        <f t="shared" si="4"/>
        <v>0.71479836065573998</v>
      </c>
      <c r="AS43">
        <v>0</v>
      </c>
      <c r="AT43">
        <v>0</v>
      </c>
      <c r="AU43">
        <v>0</v>
      </c>
    </row>
    <row r="44" spans="1:58">
      <c r="A44">
        <v>18</v>
      </c>
      <c r="B44">
        <f t="shared" si="5"/>
        <v>52.190208196721301</v>
      </c>
      <c r="C44">
        <f t="shared" si="5"/>
        <v>43.190208196721301</v>
      </c>
      <c r="D44">
        <f t="shared" si="5"/>
        <v>44.108240983606606</v>
      </c>
      <c r="E44">
        <f t="shared" si="5"/>
        <v>38.419716393442606</v>
      </c>
      <c r="F44">
        <f t="shared" si="5"/>
        <v>35.665618032786902</v>
      </c>
      <c r="G44">
        <f t="shared" si="5"/>
        <v>35.173814754098402</v>
      </c>
      <c r="H44">
        <f t="shared" si="5"/>
        <v>26.780372131147498</v>
      </c>
      <c r="I44">
        <f t="shared" si="5"/>
        <v>24.1574213114754</v>
      </c>
      <c r="J44">
        <f t="shared" si="5"/>
        <v>22.567257377049199</v>
      </c>
      <c r="K44">
        <f t="shared" si="5"/>
        <v>19.1410278688525</v>
      </c>
      <c r="L44">
        <f t="shared" si="5"/>
        <v>17.3541426229508</v>
      </c>
      <c r="M44">
        <f t="shared" si="5"/>
        <v>15.0426672131148</v>
      </c>
      <c r="N44">
        <f t="shared" si="5"/>
        <v>11.304962295081999</v>
      </c>
      <c r="O44">
        <f t="shared" si="5"/>
        <v>8.9606999999999992</v>
      </c>
      <c r="P44">
        <f t="shared" si="5"/>
        <v>10.6492245901639</v>
      </c>
      <c r="Q44">
        <f t="shared" si="5"/>
        <v>9.616437704917999</v>
      </c>
      <c r="R44">
        <f t="shared" si="4"/>
        <v>9.3705360655737984</v>
      </c>
      <c r="S44">
        <f t="shared" si="4"/>
        <v>7.7639786885245998</v>
      </c>
      <c r="T44">
        <f t="shared" si="4"/>
        <v>6.9607000000000001</v>
      </c>
      <c r="U44">
        <f t="shared" si="4"/>
        <v>6.3377491803278998</v>
      </c>
      <c r="V44">
        <f t="shared" si="4"/>
        <v>6.2066016393443002</v>
      </c>
      <c r="W44">
        <f t="shared" si="4"/>
        <v>5.3049622950820003</v>
      </c>
      <c r="X44">
        <f t="shared" si="4"/>
        <v>5.5016836065574006</v>
      </c>
      <c r="Y44">
        <f t="shared" si="4"/>
        <v>4.8295524590164005</v>
      </c>
      <c r="Z44">
        <f t="shared" si="4"/>
        <v>4.2557819672131005</v>
      </c>
      <c r="AA44">
        <f t="shared" ref="AA44:AT44" si="6">AA20-6.0393</f>
        <v>4.0754540983607006</v>
      </c>
      <c r="AB44">
        <f t="shared" si="6"/>
        <v>3.5508639344262294</v>
      </c>
      <c r="AC44">
        <f t="shared" si="6"/>
        <v>3.0590606557377109</v>
      </c>
      <c r="AD44">
        <f t="shared" si="6"/>
        <v>3.1410278688524604</v>
      </c>
      <c r="AE44">
        <f t="shared" si="6"/>
        <v>2.9770934426229507</v>
      </c>
      <c r="AF44">
        <f t="shared" si="6"/>
        <v>2.7311918032786897</v>
      </c>
      <c r="AG44">
        <f t="shared" si="6"/>
        <v>2.8951262295081994</v>
      </c>
      <c r="AH44">
        <f t="shared" si="6"/>
        <v>2.7967655737704904</v>
      </c>
      <c r="AI44">
        <f t="shared" si="6"/>
        <v>2.3377491803278696</v>
      </c>
      <c r="AJ44">
        <f t="shared" si="6"/>
        <v>2.6492245901639402</v>
      </c>
      <c r="AK44">
        <f t="shared" si="6"/>
        <v>2.8459459016393405</v>
      </c>
      <c r="AL44">
        <f t="shared" si="6"/>
        <v>2.6164377049180301</v>
      </c>
      <c r="AM44">
        <f t="shared" si="6"/>
        <v>2.8623393442623</v>
      </c>
      <c r="AN44">
        <f t="shared" si="6"/>
        <v>1.8295524590163899</v>
      </c>
      <c r="AO44">
        <f t="shared" si="6"/>
        <v>2.0098803278688502</v>
      </c>
      <c r="AP44">
        <f t="shared" si="6"/>
        <v>1.6656180327868899</v>
      </c>
      <c r="AQ44">
        <f t="shared" si="6"/>
        <v>1.22299508196721</v>
      </c>
      <c r="AR44">
        <f t="shared" si="6"/>
        <v>1.4688967213114799</v>
      </c>
      <c r="AS44">
        <f t="shared" si="6"/>
        <v>1.7803721311475398</v>
      </c>
      <c r="AT44">
        <f t="shared" si="6"/>
        <v>0.2721754098360698</v>
      </c>
      <c r="AU44">
        <v>0</v>
      </c>
    </row>
    <row r="45" spans="1:58">
      <c r="A45">
        <v>19</v>
      </c>
      <c r="B45">
        <f t="shared" si="5"/>
        <v>32.173814754098402</v>
      </c>
      <c r="C45">
        <f t="shared" si="5"/>
        <v>40.518077049180306</v>
      </c>
      <c r="D45">
        <f t="shared" si="5"/>
        <v>45.386929508196701</v>
      </c>
      <c r="E45">
        <f t="shared" si="5"/>
        <v>38.452503278688503</v>
      </c>
      <c r="F45">
        <f t="shared" si="5"/>
        <v>34.6000442622951</v>
      </c>
      <c r="G45">
        <f t="shared" si="5"/>
        <v>27.567257377049199</v>
      </c>
      <c r="H45">
        <f t="shared" si="5"/>
        <v>26.2557819672131</v>
      </c>
      <c r="I45">
        <f t="shared" si="5"/>
        <v>18.5016836065574</v>
      </c>
      <c r="J45">
        <f t="shared" si="5"/>
        <v>16.2557819672131</v>
      </c>
      <c r="K45">
        <f t="shared" si="5"/>
        <v>17.583650819672098</v>
      </c>
      <c r="L45">
        <f t="shared" si="5"/>
        <v>14.8951262295082</v>
      </c>
      <c r="M45">
        <f t="shared" si="5"/>
        <v>12.272175409836098</v>
      </c>
      <c r="N45">
        <f t="shared" si="5"/>
        <v>10.616437704917999</v>
      </c>
      <c r="O45">
        <f t="shared" si="5"/>
        <v>10.386929508196697</v>
      </c>
      <c r="P45">
        <f t="shared" si="5"/>
        <v>9.009880327868899</v>
      </c>
      <c r="Q45">
        <f t="shared" si="5"/>
        <v>7.5344704918033001</v>
      </c>
      <c r="R45">
        <f t="shared" ref="R45:AT47" si="7">R21-6.0393</f>
        <v>5.4033229508197005</v>
      </c>
      <c r="S45">
        <f t="shared" si="7"/>
        <v>5.3213557377048994</v>
      </c>
      <c r="T45">
        <f t="shared" si="7"/>
        <v>4.1410278688524995</v>
      </c>
      <c r="U45">
        <f t="shared" si="7"/>
        <v>3.0918475409836104</v>
      </c>
      <c r="V45">
        <f t="shared" si="7"/>
        <v>3.0754540983606597</v>
      </c>
      <c r="W45">
        <f t="shared" si="7"/>
        <v>2.5016836065573793</v>
      </c>
      <c r="X45">
        <f t="shared" si="7"/>
        <v>2.3869295081967197</v>
      </c>
      <c r="Y45">
        <f t="shared" si="7"/>
        <v>2.1902081967213105</v>
      </c>
      <c r="Z45">
        <f t="shared" si="7"/>
        <v>1.7803721311475398</v>
      </c>
      <c r="AA45">
        <f t="shared" si="7"/>
        <v>1.4852901639344305</v>
      </c>
      <c r="AB45">
        <f t="shared" si="7"/>
        <v>1.0754540983606597</v>
      </c>
      <c r="AC45">
        <f t="shared" si="7"/>
        <v>0.7967655737704904</v>
      </c>
      <c r="AD45">
        <f t="shared" si="7"/>
        <v>0.99348688524590045</v>
      </c>
      <c r="AE45">
        <f t="shared" si="7"/>
        <v>1.0426672131147505</v>
      </c>
      <c r="AF45">
        <f t="shared" si="7"/>
        <v>9.1847540983610365E-2</v>
      </c>
      <c r="AG45">
        <f t="shared" si="7"/>
        <v>0.58365081967212973</v>
      </c>
      <c r="AH45">
        <f t="shared" si="7"/>
        <v>-5.5693442622949618E-2</v>
      </c>
      <c r="AI45">
        <f t="shared" si="7"/>
        <v>-0.38356229508196993</v>
      </c>
      <c r="AJ45">
        <f t="shared" si="7"/>
        <v>-2.2906557377050163E-2</v>
      </c>
      <c r="AK45">
        <f t="shared" si="7"/>
        <v>0.10824098360656009</v>
      </c>
      <c r="AL45">
        <f t="shared" si="7"/>
        <v>-0.41634918032787027</v>
      </c>
      <c r="AM45">
        <f t="shared" si="7"/>
        <v>-0.80979180327868949</v>
      </c>
      <c r="AN45">
        <f t="shared" si="7"/>
        <v>-0.17044754098361015</v>
      </c>
      <c r="AO45">
        <f t="shared" si="7"/>
        <v>-0.51470983606556953</v>
      </c>
      <c r="AP45">
        <f t="shared" si="7"/>
        <v>-0.56389016393443026</v>
      </c>
      <c r="AQ45">
        <f t="shared" si="7"/>
        <v>-0.69503770491802985</v>
      </c>
      <c r="AR45">
        <f t="shared" si="7"/>
        <v>-0.7278245901639302</v>
      </c>
      <c r="AS45">
        <v>0</v>
      </c>
      <c r="AT45">
        <v>0</v>
      </c>
      <c r="AU45">
        <v>0</v>
      </c>
    </row>
    <row r="46" spans="1:58">
      <c r="A46">
        <v>20</v>
      </c>
      <c r="B46">
        <f t="shared" si="5"/>
        <v>59.632831147540998</v>
      </c>
      <c r="C46">
        <f t="shared" si="5"/>
        <v>50.5016836065574</v>
      </c>
      <c r="D46">
        <f t="shared" si="5"/>
        <v>49.518077049180306</v>
      </c>
      <c r="E46">
        <f t="shared" si="5"/>
        <v>48.419716393442606</v>
      </c>
      <c r="F46">
        <f t="shared" si="5"/>
        <v>42.960700000000003</v>
      </c>
      <c r="G46">
        <f t="shared" si="5"/>
        <v>40.731191803278705</v>
      </c>
      <c r="H46">
        <f t="shared" si="5"/>
        <v>38.108240983606606</v>
      </c>
      <c r="I46">
        <f t="shared" si="5"/>
        <v>33.272175409836102</v>
      </c>
      <c r="J46">
        <f t="shared" si="5"/>
        <v>29.567257377049199</v>
      </c>
      <c r="K46">
        <f t="shared" si="5"/>
        <v>26.862339344262299</v>
      </c>
      <c r="L46">
        <f t="shared" si="5"/>
        <v>23.124634426229498</v>
      </c>
      <c r="M46">
        <f t="shared" si="5"/>
        <v>19.9934868852459</v>
      </c>
      <c r="N46">
        <f t="shared" si="5"/>
        <v>18.7967655737705</v>
      </c>
      <c r="O46">
        <f t="shared" si="5"/>
        <v>18.616437704917999</v>
      </c>
      <c r="P46">
        <f t="shared" si="5"/>
        <v>16.665618032786899</v>
      </c>
      <c r="Q46">
        <f t="shared" si="5"/>
        <v>14.616437704917999</v>
      </c>
      <c r="R46">
        <f t="shared" si="7"/>
        <v>12.321355737704899</v>
      </c>
      <c r="S46">
        <f t="shared" si="7"/>
        <v>10.829552459016398</v>
      </c>
      <c r="T46">
        <f t="shared" si="7"/>
        <v>11.682011475409798</v>
      </c>
      <c r="U46">
        <f t="shared" si="7"/>
        <v>8.9934868852459005</v>
      </c>
      <c r="V46">
        <f t="shared" si="7"/>
        <v>8.0754540983607015</v>
      </c>
      <c r="W46">
        <f t="shared" si="7"/>
        <v>6.6328311475410002</v>
      </c>
      <c r="X46">
        <f t="shared" si="7"/>
        <v>5.9115196721311003</v>
      </c>
      <c r="Y46">
        <f t="shared" si="7"/>
        <v>6.0262737704918008</v>
      </c>
      <c r="Z46">
        <f t="shared" si="7"/>
        <v>4.8787327868852008</v>
      </c>
      <c r="AA46">
        <f t="shared" si="7"/>
        <v>4.5180770491802997</v>
      </c>
      <c r="AB46">
        <f t="shared" si="7"/>
        <v>3.4688967213114799</v>
      </c>
      <c r="AC46">
        <f t="shared" si="7"/>
        <v>3.3705360655737708</v>
      </c>
      <c r="AD46">
        <f t="shared" si="7"/>
        <v>3.8459459016393405</v>
      </c>
      <c r="AE46">
        <f t="shared" si="7"/>
        <v>3.56725737704918</v>
      </c>
      <c r="AF46">
        <f t="shared" si="7"/>
        <v>3.22299508196721</v>
      </c>
      <c r="AG46">
        <f t="shared" si="7"/>
        <v>3.0754540983606597</v>
      </c>
      <c r="AH46">
        <f t="shared" si="7"/>
        <v>2.6000442622950795</v>
      </c>
      <c r="AI46">
        <f t="shared" si="7"/>
        <v>2.4197163934426209</v>
      </c>
      <c r="AJ46">
        <f t="shared" si="7"/>
        <v>1.5836508196721297</v>
      </c>
      <c r="AK46">
        <f t="shared" si="7"/>
        <v>2.3377491803278696</v>
      </c>
      <c r="AL46">
        <f t="shared" si="7"/>
        <v>2.4033229508196703</v>
      </c>
      <c r="AM46">
        <f t="shared" si="7"/>
        <v>1.6656180327868899</v>
      </c>
      <c r="AN46">
        <f t="shared" si="7"/>
        <v>2.3869295081967197</v>
      </c>
      <c r="AO46">
        <f t="shared" si="7"/>
        <v>1.9443065573770504</v>
      </c>
      <c r="AP46">
        <f t="shared" si="7"/>
        <v>0.96070000000000011</v>
      </c>
      <c r="AQ46">
        <f t="shared" si="7"/>
        <v>0.82955245901638985</v>
      </c>
      <c r="AR46">
        <f t="shared" si="7"/>
        <v>1.2721754098360698</v>
      </c>
      <c r="AS46">
        <f t="shared" si="7"/>
        <v>0.84594590163934047</v>
      </c>
      <c r="AT46">
        <f t="shared" si="7"/>
        <v>0.56725737704918</v>
      </c>
      <c r="AU46">
        <v>0</v>
      </c>
    </row>
    <row r="47" spans="1:58">
      <c r="A47">
        <v>21</v>
      </c>
      <c r="B47">
        <f t="shared" si="5"/>
        <v>41.583650819672101</v>
      </c>
      <c r="C47">
        <f t="shared" si="5"/>
        <v>36.977093442623001</v>
      </c>
      <c r="D47">
        <f t="shared" si="5"/>
        <v>41.173814754098402</v>
      </c>
      <c r="E47">
        <f t="shared" si="5"/>
        <v>37.255781967213103</v>
      </c>
      <c r="F47">
        <f t="shared" si="5"/>
        <v>33.6984049180328</v>
      </c>
      <c r="G47">
        <f t="shared" si="5"/>
        <v>31.190208196721297</v>
      </c>
      <c r="H47">
        <f t="shared" si="5"/>
        <v>29.026273770491802</v>
      </c>
      <c r="I47">
        <f t="shared" si="5"/>
        <v>25.780372131147498</v>
      </c>
      <c r="J47">
        <f t="shared" si="5"/>
        <v>20.977093442622998</v>
      </c>
      <c r="K47">
        <f t="shared" si="5"/>
        <v>20.2557819672131</v>
      </c>
      <c r="L47">
        <f t="shared" si="5"/>
        <v>19.829552459016398</v>
      </c>
      <c r="M47">
        <f t="shared" si="5"/>
        <v>17.911519672131099</v>
      </c>
      <c r="N47">
        <f t="shared" si="5"/>
        <v>14.518077049180299</v>
      </c>
      <c r="O47">
        <f t="shared" si="5"/>
        <v>14.763978688524599</v>
      </c>
      <c r="P47">
        <f t="shared" si="5"/>
        <v>12.7475852459016</v>
      </c>
      <c r="Q47">
        <f t="shared" si="5"/>
        <v>11.288568852459001</v>
      </c>
      <c r="R47">
        <f t="shared" si="7"/>
        <v>9.9115196721310994</v>
      </c>
      <c r="S47">
        <f t="shared" si="7"/>
        <v>9.4361098360656008</v>
      </c>
      <c r="T47">
        <f t="shared" si="7"/>
        <v>8.5836508196721013</v>
      </c>
      <c r="U47">
        <f t="shared" si="7"/>
        <v>7.550863934426201</v>
      </c>
      <c r="V47">
        <f t="shared" si="7"/>
        <v>7.0426672131147994</v>
      </c>
      <c r="W47">
        <f t="shared" si="7"/>
        <v>5.7967655737704993</v>
      </c>
      <c r="X47">
        <f t="shared" si="7"/>
        <v>5.0590606557377003</v>
      </c>
      <c r="Y47">
        <f t="shared" si="7"/>
        <v>3.1246344262295098</v>
      </c>
      <c r="Z47">
        <f t="shared" si="7"/>
        <v>4.1082409836066001</v>
      </c>
      <c r="AA47">
        <f t="shared" si="7"/>
        <v>3.4197163934426209</v>
      </c>
      <c r="AB47">
        <f t="shared" si="7"/>
        <v>4.0590606557377003</v>
      </c>
      <c r="AC47">
        <f t="shared" si="7"/>
        <v>2.8295524590163899</v>
      </c>
      <c r="AD47">
        <f t="shared" si="7"/>
        <v>2.3049622950819701</v>
      </c>
      <c r="AE47">
        <f t="shared" si="7"/>
        <v>2.5344704918032805</v>
      </c>
      <c r="AF47">
        <f t="shared" si="7"/>
        <v>2.6492245901639402</v>
      </c>
      <c r="AG47">
        <f t="shared" si="7"/>
        <v>2.108240983606561</v>
      </c>
      <c r="AH47">
        <f t="shared" si="7"/>
        <v>2.3377491803278696</v>
      </c>
      <c r="AI47">
        <f t="shared" si="7"/>
        <v>3.0590606557377109</v>
      </c>
      <c r="AJ47">
        <f t="shared" si="7"/>
        <v>1.6656180327868899</v>
      </c>
      <c r="AK47">
        <f t="shared" si="7"/>
        <v>0.76397868852459005</v>
      </c>
      <c r="AL47">
        <f t="shared" si="7"/>
        <v>1.0262737704917999</v>
      </c>
      <c r="AM47">
        <f t="shared" si="7"/>
        <v>1.8951262295082003</v>
      </c>
      <c r="AN47">
        <f t="shared" si="7"/>
        <v>1.2557819672131201</v>
      </c>
      <c r="AO47">
        <f t="shared" si="7"/>
        <v>1.7475852459016403</v>
      </c>
      <c r="AP47">
        <f t="shared" si="7"/>
        <v>1.8459459016393405</v>
      </c>
      <c r="AQ47">
        <f t="shared" si="7"/>
        <v>2.7147983606557409</v>
      </c>
      <c r="AR47">
        <v>0</v>
      </c>
      <c r="AS47">
        <v>0</v>
      </c>
      <c r="AT47">
        <v>0</v>
      </c>
      <c r="AU4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AO26"/>
  <sheetViews>
    <sheetView tabSelected="1" topLeftCell="J1" zoomScale="85" zoomScaleNormal="85" workbookViewId="0">
      <selection activeCell="AO23" sqref="AO23"/>
    </sheetView>
  </sheetViews>
  <sheetFormatPr defaultRowHeight="15"/>
  <sheetData>
    <row r="1" spans="2:41">
      <c r="B1" t="s">
        <v>10</v>
      </c>
      <c r="D1" t="s">
        <v>11</v>
      </c>
      <c r="AG1" t="s">
        <v>12</v>
      </c>
      <c r="AH1" t="s">
        <v>13</v>
      </c>
      <c r="AI1" t="s">
        <v>5</v>
      </c>
      <c r="AL1" t="s">
        <v>14</v>
      </c>
    </row>
    <row r="2" spans="2:41">
      <c r="B2">
        <v>8.2333134000000002E-2</v>
      </c>
      <c r="D2">
        <v>7.4163946270883505E-2</v>
      </c>
      <c r="E2">
        <v>1.8615674609955699E-2</v>
      </c>
      <c r="F2">
        <v>-1.4303337055219899E-2</v>
      </c>
      <c r="G2">
        <v>-5.9072910528003598E-2</v>
      </c>
      <c r="H2">
        <v>-8.2230121255552503E-3</v>
      </c>
      <c r="I2">
        <v>-7.6080870200203902E-3</v>
      </c>
      <c r="J2">
        <v>1.3511306007939299E-2</v>
      </c>
      <c r="K2">
        <v>3.7021428931015503E-2</v>
      </c>
      <c r="L2">
        <v>4.44287578991404E-2</v>
      </c>
      <c r="M2">
        <v>6.43286841010689E-2</v>
      </c>
      <c r="N2">
        <v>8.0414767239065293E-2</v>
      </c>
      <c r="O2">
        <v>9.8161280930651199E-2</v>
      </c>
      <c r="P2">
        <v>0.10051113350485399</v>
      </c>
      <c r="Q2">
        <v>9.7203006747590304E-2</v>
      </c>
      <c r="R2">
        <v>0.11210570237647</v>
      </c>
      <c r="S2">
        <v>0.13131931871410801</v>
      </c>
      <c r="T2">
        <v>7.7350165192979103E-2</v>
      </c>
      <c r="U2">
        <v>4.3750767774655003E-2</v>
      </c>
      <c r="V2">
        <v>-4.5828666042204001E-2</v>
      </c>
      <c r="W2">
        <v>-0.10461182220342601</v>
      </c>
      <c r="X2">
        <v>-8.74408269287546E-2</v>
      </c>
      <c r="Y2">
        <v>-0.101033719707185</v>
      </c>
      <c r="Z2">
        <v>-0.143391286180927</v>
      </c>
      <c r="AA2">
        <v>-0.16491037031047001</v>
      </c>
      <c r="AB2">
        <v>-0.20864093853330301</v>
      </c>
      <c r="AG2">
        <v>0.68049999999999999</v>
      </c>
      <c r="AH2">
        <v>453.16658389039998</v>
      </c>
      <c r="AI2">
        <v>563.87620476190466</v>
      </c>
      <c r="AK2">
        <f>AH2/$AI$2</f>
        <v>0.80366325101756764</v>
      </c>
      <c r="AL2">
        <f>AG2*(AH2/$AI$2)</f>
        <v>0.54689284231745472</v>
      </c>
      <c r="AN2">
        <v>0</v>
      </c>
      <c r="AO2">
        <v>1</v>
      </c>
    </row>
    <row r="3" spans="2:41">
      <c r="B3">
        <v>9.7159615000000005E-2</v>
      </c>
      <c r="E3">
        <v>0.43346382704058001</v>
      </c>
      <c r="F3">
        <v>0.56093432609413696</v>
      </c>
      <c r="G3">
        <v>0.58726844860292704</v>
      </c>
      <c r="H3">
        <v>0.32992537504675001</v>
      </c>
      <c r="I3">
        <v>0.31338006511932298</v>
      </c>
      <c r="J3">
        <v>0.29798017715544201</v>
      </c>
      <c r="K3">
        <v>0.288445357737798</v>
      </c>
      <c r="L3">
        <v>0.28097178815212198</v>
      </c>
      <c r="M3">
        <v>0.25976548118985299</v>
      </c>
      <c r="N3">
        <v>0.26800674404184399</v>
      </c>
      <c r="O3">
        <v>0.26962417574147002</v>
      </c>
      <c r="P3">
        <v>0.28606642470291599</v>
      </c>
      <c r="Q3">
        <v>0.30543800226113299</v>
      </c>
      <c r="R3">
        <v>0.34012389940151899</v>
      </c>
      <c r="S3">
        <v>0.37622547571892301</v>
      </c>
      <c r="T3">
        <v>0.43078294613826901</v>
      </c>
      <c r="U3">
        <v>0.42444485950331201</v>
      </c>
      <c r="V3">
        <v>0.41693662238728502</v>
      </c>
      <c r="W3">
        <v>0.44757471145650102</v>
      </c>
      <c r="X3">
        <v>0.43314192882081198</v>
      </c>
      <c r="Y3">
        <v>0.41478849483685398</v>
      </c>
      <c r="Z3">
        <v>0.39196172320896699</v>
      </c>
      <c r="AA3">
        <v>0.46156443133531599</v>
      </c>
      <c r="AB3">
        <v>0.45335669733240103</v>
      </c>
      <c r="AG3">
        <v>0.3967</v>
      </c>
      <c r="AH3">
        <v>414.117839305541</v>
      </c>
      <c r="AK3">
        <f t="shared" ref="AK3:AK26" si="0">AH3/$AI$2</f>
        <v>0.73441268811901939</v>
      </c>
      <c r="AL3">
        <f>AG3*(AH3/$AI$2)</f>
        <v>0.29134151337681496</v>
      </c>
      <c r="AN3">
        <v>1</v>
      </c>
      <c r="AO3">
        <v>1</v>
      </c>
    </row>
    <row r="4" spans="2:41">
      <c r="B4">
        <v>0.118829088</v>
      </c>
      <c r="D4">
        <v>0.136982499929102</v>
      </c>
      <c r="E4">
        <v>3.5895255824364099E-2</v>
      </c>
      <c r="F4">
        <v>2.4340940341049801E-2</v>
      </c>
      <c r="G4">
        <v>6.8304316415480404E-2</v>
      </c>
      <c r="H4">
        <v>8.8124962059064296E-2</v>
      </c>
      <c r="I4">
        <v>9.2095402769639498E-2</v>
      </c>
      <c r="J4">
        <v>7.5638654046485995E-2</v>
      </c>
      <c r="K4">
        <v>6.7649719222710902E-2</v>
      </c>
      <c r="L4">
        <v>7.8204364367031196E-2</v>
      </c>
      <c r="M4">
        <v>9.7880426670107906E-2</v>
      </c>
      <c r="N4">
        <v>0.114617541552237</v>
      </c>
      <c r="O4">
        <v>0.132134113710381</v>
      </c>
      <c r="P4">
        <v>0.15143877990214899</v>
      </c>
      <c r="Q4">
        <v>0.16202475173298</v>
      </c>
      <c r="R4">
        <v>0.17741252238729699</v>
      </c>
      <c r="S4">
        <v>0.17971294308626401</v>
      </c>
      <c r="T4">
        <v>0.19283543622699001</v>
      </c>
      <c r="U4">
        <v>0.16511320563031601</v>
      </c>
      <c r="V4">
        <v>0.13665512700118601</v>
      </c>
      <c r="W4">
        <v>0.13312180594367901</v>
      </c>
      <c r="X4">
        <v>0.13749533263361699</v>
      </c>
      <c r="Y4">
        <v>0.103885519278631</v>
      </c>
      <c r="Z4">
        <v>7.7362922686952398E-2</v>
      </c>
      <c r="AA4">
        <v>0.131013501443598</v>
      </c>
      <c r="AB4">
        <v>0.11499237542058401</v>
      </c>
      <c r="AG4">
        <v>0.66479999999999995</v>
      </c>
      <c r="AH4">
        <v>358.072375902148</v>
      </c>
      <c r="AK4">
        <f t="shared" si="0"/>
        <v>0.63501948278406817</v>
      </c>
      <c r="AL4">
        <f>AG4*(AH4/$AI$2)</f>
        <v>0.4221609521548485</v>
      </c>
    </row>
    <row r="5" spans="2:41">
      <c r="B5">
        <v>0.124531581</v>
      </c>
      <c r="D5">
        <v>3.5064892105242098E-3</v>
      </c>
      <c r="E5">
        <v>-8.0143912203630305E-2</v>
      </c>
      <c r="F5">
        <v>-9.3506572711654606E-2</v>
      </c>
      <c r="G5">
        <v>-8.60810643219828E-2</v>
      </c>
      <c r="H5">
        <v>-6.5101247900146805E-2</v>
      </c>
      <c r="I5">
        <v>-6.4553794675576703E-2</v>
      </c>
      <c r="J5">
        <v>-4.8202979608111901E-2</v>
      </c>
      <c r="K5">
        <v>-4.08249472382676E-2</v>
      </c>
      <c r="L5">
        <v>-3.9522146475862503E-2</v>
      </c>
      <c r="M5">
        <v>-4.3940640022854902E-2</v>
      </c>
      <c r="N5">
        <v>-4.4956466622175E-2</v>
      </c>
      <c r="O5">
        <v>-3.86140510514668E-2</v>
      </c>
      <c r="P5">
        <v>-5.5655157910083401E-2</v>
      </c>
      <c r="Q5">
        <v>-9.7916446188764397E-2</v>
      </c>
      <c r="R5">
        <v>-9.84024064181169E-2</v>
      </c>
      <c r="S5">
        <v>-0.12186996407495</v>
      </c>
      <c r="T5">
        <v>-0.16642618338925999</v>
      </c>
      <c r="U5">
        <v>-0.19591554873210101</v>
      </c>
      <c r="V5">
        <v>-0.24402235900859101</v>
      </c>
      <c r="W5">
        <v>-0.28554629232642098</v>
      </c>
      <c r="X5">
        <v>-0.40334622063980202</v>
      </c>
      <c r="Y5">
        <v>-0.47684017224866698</v>
      </c>
      <c r="AG5">
        <v>0.68510000000000004</v>
      </c>
      <c r="AH5">
        <v>313.07440139210797</v>
      </c>
      <c r="AK5">
        <f t="shared" si="0"/>
        <v>0.55521832407221883</v>
      </c>
      <c r="AL5">
        <f>AG5*(AH5/$AI$2)</f>
        <v>0.38038007382187716</v>
      </c>
    </row>
    <row r="6" spans="2:41">
      <c r="B6">
        <v>3.7853690000000002E-2</v>
      </c>
      <c r="D6">
        <v>0.128983956956919</v>
      </c>
      <c r="E6">
        <v>-9.0761617206237197E-2</v>
      </c>
      <c r="F6">
        <v>-0.125849193541616</v>
      </c>
      <c r="G6">
        <v>-0.104301018137524</v>
      </c>
      <c r="H6">
        <v>-9.4626591112626501E-2</v>
      </c>
      <c r="I6">
        <v>-6.7594193327439295E-2</v>
      </c>
      <c r="J6">
        <v>-8.8377508810279296E-2</v>
      </c>
      <c r="K6">
        <v>-8.0888980360276003E-2</v>
      </c>
      <c r="L6">
        <v>-7.5403341786459702E-2</v>
      </c>
      <c r="M6">
        <v>-8.5528115107405198E-2</v>
      </c>
      <c r="N6">
        <v>-0.124624416378537</v>
      </c>
      <c r="O6">
        <v>-0.15308977933005</v>
      </c>
      <c r="P6">
        <v>-0.24892167969479301</v>
      </c>
      <c r="Q6">
        <v>-0.27461450129782899</v>
      </c>
      <c r="R6">
        <v>-0.29077282057338799</v>
      </c>
      <c r="S6">
        <v>-0.33182736516393102</v>
      </c>
      <c r="T6">
        <v>-0.404025247448214</v>
      </c>
      <c r="U6">
        <v>-0.58842823812462597</v>
      </c>
      <c r="AG6">
        <v>0.63549999999999995</v>
      </c>
      <c r="AH6">
        <v>283.49512777844598</v>
      </c>
      <c r="AK6">
        <f t="shared" si="0"/>
        <v>0.50276128941839482</v>
      </c>
      <c r="AL6">
        <f>AG6*(AH6/$AI$2)</f>
        <v>0.3195047994253899</v>
      </c>
    </row>
    <row r="7" spans="2:41">
      <c r="B7">
        <v>0.175854016</v>
      </c>
      <c r="D7">
        <v>0.173236707372945</v>
      </c>
      <c r="E7">
        <v>3.5818207151402701E-2</v>
      </c>
      <c r="F7">
        <v>0.113107373239443</v>
      </c>
      <c r="G7">
        <v>0.130376472529872</v>
      </c>
      <c r="H7">
        <v>0.18122565345490599</v>
      </c>
      <c r="I7">
        <v>0.22632631020739999</v>
      </c>
      <c r="J7">
        <v>0.272982105474815</v>
      </c>
      <c r="K7">
        <v>0.31123196726423302</v>
      </c>
      <c r="L7">
        <v>0.34110642543529102</v>
      </c>
      <c r="M7">
        <v>0.36741555829031303</v>
      </c>
      <c r="N7">
        <v>0.393218422798988</v>
      </c>
      <c r="O7">
        <v>0.397006697448538</v>
      </c>
      <c r="P7">
        <v>0.44077359685525402</v>
      </c>
      <c r="Q7">
        <v>0.48281442091131799</v>
      </c>
      <c r="R7">
        <v>0.47951286600988302</v>
      </c>
      <c r="S7">
        <v>0.45852669399693102</v>
      </c>
      <c r="T7">
        <v>0.50195202477246703</v>
      </c>
      <c r="U7">
        <v>0.51383515255635603</v>
      </c>
      <c r="V7">
        <v>0.44314523095331498</v>
      </c>
      <c r="W7">
        <v>0.46622175652605102</v>
      </c>
      <c r="X7">
        <v>0.51962548662928698</v>
      </c>
      <c r="Y7">
        <v>0.52150894126268299</v>
      </c>
      <c r="Z7">
        <v>0.522528607078667</v>
      </c>
      <c r="AA7">
        <v>0.63324606357265301</v>
      </c>
      <c r="AB7">
        <v>0.64937322639253203</v>
      </c>
      <c r="AG7">
        <v>0.65359999999999996</v>
      </c>
      <c r="AH7">
        <v>262.34562808220801</v>
      </c>
      <c r="AK7">
        <f t="shared" si="0"/>
        <v>0.4652539438031133</v>
      </c>
      <c r="AL7">
        <f>AG7*(AH7/$AI$2)</f>
        <v>0.30408997766971485</v>
      </c>
    </row>
    <row r="8" spans="2:41">
      <c r="B8">
        <v>0.13821756399999999</v>
      </c>
      <c r="D8">
        <v>-1.0310251200432901E-2</v>
      </c>
      <c r="E8">
        <v>-0.114434380316491</v>
      </c>
      <c r="F8">
        <v>-9.1240372817119705E-2</v>
      </c>
      <c r="G8">
        <v>-4.1532307299127602E-2</v>
      </c>
      <c r="H8">
        <v>-1.7984972415168599E-2</v>
      </c>
      <c r="I8">
        <v>-1.32455155109533E-2</v>
      </c>
      <c r="J8">
        <v>-3.0502753639328001E-2</v>
      </c>
      <c r="K8">
        <v>-5.0071132872830798E-2</v>
      </c>
      <c r="L8">
        <v>-5.9781649918599002E-2</v>
      </c>
      <c r="M8">
        <v>-6.6192858602875895E-2</v>
      </c>
      <c r="N8">
        <v>-7.41650100257501E-2</v>
      </c>
      <c r="O8">
        <v>-7.9195433127460996E-2</v>
      </c>
      <c r="P8">
        <v>-7.5918202879239199E-2</v>
      </c>
      <c r="Q8">
        <v>-7.09334540362722E-2</v>
      </c>
      <c r="R8">
        <v>-0.12836221820994001</v>
      </c>
      <c r="S8">
        <v>-0.145898743887098</v>
      </c>
      <c r="T8">
        <v>-0.15024937859325499</v>
      </c>
      <c r="U8">
        <v>-0.25677254938602501</v>
      </c>
      <c r="V8">
        <v>-0.33110013081468498</v>
      </c>
      <c r="W8">
        <v>-0.354316212456038</v>
      </c>
      <c r="X8">
        <v>-0.47458125007928897</v>
      </c>
      <c r="AG8">
        <v>0.65469999999999995</v>
      </c>
      <c r="AH8">
        <v>244.276619295138</v>
      </c>
      <c r="AK8">
        <f t="shared" si="0"/>
        <v>0.43320966061741017</v>
      </c>
      <c r="AL8">
        <f>AG8*(AH8/$AI$2)</f>
        <v>0.28362236480621844</v>
      </c>
    </row>
    <row r="9" spans="2:41">
      <c r="B9">
        <v>8.0052136999999995E-2</v>
      </c>
      <c r="D9">
        <v>0.28788318692753401</v>
      </c>
      <c r="E9">
        <v>0.37042815696209902</v>
      </c>
      <c r="F9">
        <v>0.53987262880224396</v>
      </c>
      <c r="G9">
        <v>0.32929912340148898</v>
      </c>
      <c r="H9">
        <v>0.24225663019715499</v>
      </c>
      <c r="I9">
        <v>0.211688472359608</v>
      </c>
      <c r="J9">
        <v>0.212660238284581</v>
      </c>
      <c r="K9">
        <v>0.202665229267809</v>
      </c>
      <c r="L9">
        <v>0.191475716110453</v>
      </c>
      <c r="M9">
        <v>0.19766399176504701</v>
      </c>
      <c r="N9">
        <v>0.21112722756264099</v>
      </c>
      <c r="O9">
        <v>0.23352833942206</v>
      </c>
      <c r="P9">
        <v>0.25060333212735397</v>
      </c>
      <c r="Q9">
        <v>0.26300293324675</v>
      </c>
      <c r="R9">
        <v>0.30068576423430698</v>
      </c>
      <c r="S9">
        <v>0.32969378055582499</v>
      </c>
      <c r="T9">
        <v>0.37548933665968098</v>
      </c>
      <c r="U9">
        <v>0.36328654775005997</v>
      </c>
      <c r="V9">
        <v>0.31997261553004902</v>
      </c>
      <c r="W9">
        <v>0.29824372985266001</v>
      </c>
      <c r="X9">
        <v>0.28547739506692599</v>
      </c>
      <c r="Y9">
        <v>0.222740742219427</v>
      </c>
      <c r="Z9">
        <v>0.101954000704717</v>
      </c>
      <c r="AA9">
        <v>9.9295198023036504E-2</v>
      </c>
      <c r="AB9">
        <v>3.7429815839963097E-2</v>
      </c>
      <c r="AG9">
        <v>0.69230000000000003</v>
      </c>
      <c r="AH9">
        <v>229.70796134803001</v>
      </c>
      <c r="AK9">
        <f t="shared" si="0"/>
        <v>0.407373035797855</v>
      </c>
      <c r="AL9">
        <f>AG9*(AH9/$AI$2)</f>
        <v>0.28202435268285503</v>
      </c>
    </row>
    <row r="10" spans="2:41">
      <c r="B10">
        <v>8.4614130999999995E-2</v>
      </c>
      <c r="D10">
        <v>5.8597904787594402E-3</v>
      </c>
      <c r="E10">
        <v>-0.12845653574422999</v>
      </c>
      <c r="F10">
        <v>-9.0373735554947904E-2</v>
      </c>
      <c r="G10">
        <v>-4.9828318198038297E-2</v>
      </c>
      <c r="H10">
        <v>-3.2949248335011401E-2</v>
      </c>
      <c r="I10">
        <v>-3.1202448216562598E-2</v>
      </c>
      <c r="J10">
        <v>-3.3805905060549202E-2</v>
      </c>
      <c r="K10">
        <v>-3.2065258008715299E-2</v>
      </c>
      <c r="L10">
        <v>-4.0313053034576003E-2</v>
      </c>
      <c r="M10">
        <v>-3.5512772211413399E-2</v>
      </c>
      <c r="N10">
        <v>-4.0886497937245997E-2</v>
      </c>
      <c r="O10">
        <v>-5.9515475936032299E-2</v>
      </c>
      <c r="P10">
        <v>-7.5183897379251394E-2</v>
      </c>
      <c r="Q10">
        <v>-0.110175080841689</v>
      </c>
      <c r="R10">
        <v>-0.22352060310833499</v>
      </c>
      <c r="S10">
        <v>-0.26502822539947102</v>
      </c>
      <c r="T10">
        <v>-0.50745049986958202</v>
      </c>
      <c r="AG10">
        <v>0.7319</v>
      </c>
      <c r="AH10">
        <v>217.23341790880599</v>
      </c>
      <c r="AK10">
        <f t="shared" si="0"/>
        <v>0.38525019512134273</v>
      </c>
      <c r="AL10">
        <f>AG10*(AH10/$AI$2)</f>
        <v>0.28196461780931076</v>
      </c>
    </row>
    <row r="11" spans="2:41">
      <c r="B11">
        <v>0.17243252100000001</v>
      </c>
      <c r="E11">
        <v>9.3796433111988306E-2</v>
      </c>
      <c r="F11">
        <v>7.8028352683274599E-2</v>
      </c>
      <c r="G11">
        <v>9.78612881197196E-2</v>
      </c>
      <c r="H11">
        <v>0.140469897364356</v>
      </c>
      <c r="I11">
        <v>0.12591131316069601</v>
      </c>
      <c r="J11">
        <v>0.103755898529268</v>
      </c>
      <c r="K11">
        <v>0.109576664416681</v>
      </c>
      <c r="L11">
        <v>0.124302066231798</v>
      </c>
      <c r="M11">
        <v>0.13936272161819099</v>
      </c>
      <c r="N11">
        <v>0.14234321150759199</v>
      </c>
      <c r="O11">
        <v>0.14720327170459199</v>
      </c>
      <c r="P11">
        <v>0.13808130531030899</v>
      </c>
      <c r="Q11">
        <v>0.155913057263661</v>
      </c>
      <c r="R11">
        <v>0.17132644246419099</v>
      </c>
      <c r="S11">
        <v>0.16342144213986001</v>
      </c>
      <c r="T11">
        <v>0.17994654594557499</v>
      </c>
      <c r="U11">
        <v>0.171205987055595</v>
      </c>
      <c r="V11">
        <v>0.158485196138069</v>
      </c>
      <c r="W11">
        <v>0.17785087098726399</v>
      </c>
      <c r="X11">
        <v>0.18162708187510801</v>
      </c>
      <c r="Y11">
        <v>0.14766520287505699</v>
      </c>
      <c r="Z11">
        <v>0.12580482048032801</v>
      </c>
      <c r="AA11">
        <v>-0.55620028391526599</v>
      </c>
      <c r="AB11">
        <v>-0.31208856713821898</v>
      </c>
      <c r="AG11">
        <v>0.78049999999999997</v>
      </c>
      <c r="AH11">
        <v>205.525260190821</v>
      </c>
      <c r="AK11">
        <f t="shared" si="0"/>
        <v>0.36448649270029676</v>
      </c>
      <c r="AL11">
        <f>AG11*(AH11/$AI$2)</f>
        <v>0.28448170755258162</v>
      </c>
    </row>
    <row r="12" spans="2:41">
      <c r="B12">
        <v>-0.12751860100000001</v>
      </c>
      <c r="D12">
        <v>5.5485109662964598E-2</v>
      </c>
      <c r="E12">
        <v>0.104194430090889</v>
      </c>
      <c r="F12">
        <v>0.17884945782955899</v>
      </c>
      <c r="G12">
        <v>0.19327073796739599</v>
      </c>
      <c r="H12">
        <v>0.172003984269711</v>
      </c>
      <c r="I12">
        <v>0.146293295607269</v>
      </c>
      <c r="J12">
        <v>0.14422107664408401</v>
      </c>
      <c r="K12">
        <v>0.14635728443402901</v>
      </c>
      <c r="L12">
        <v>0.15112622937781101</v>
      </c>
      <c r="M12">
        <v>0.152499017195763</v>
      </c>
      <c r="N12">
        <v>0.15279501349251501</v>
      </c>
      <c r="O12">
        <v>0.145749700170861</v>
      </c>
      <c r="P12">
        <v>0.154130697753012</v>
      </c>
      <c r="Q12">
        <v>0.14934446442618099</v>
      </c>
      <c r="R12">
        <v>0.16624067007207699</v>
      </c>
      <c r="S12">
        <v>0.179788543532092</v>
      </c>
      <c r="T12">
        <v>0.20790746303997201</v>
      </c>
      <c r="U12">
        <v>0.19536947681032099</v>
      </c>
      <c r="V12">
        <v>0.16646857355163799</v>
      </c>
      <c r="W12">
        <v>0.16628173296946999</v>
      </c>
      <c r="X12">
        <v>0.19521490091914001</v>
      </c>
      <c r="Y12">
        <v>0.17647586153897099</v>
      </c>
      <c r="Z12">
        <v>0.15234346815376301</v>
      </c>
      <c r="AA12">
        <v>0.20610850678763801</v>
      </c>
      <c r="AB12">
        <v>0.18574361858280899</v>
      </c>
      <c r="AG12">
        <v>0.82169999999999999</v>
      </c>
      <c r="AH12">
        <v>195.56802462000101</v>
      </c>
      <c r="AK12">
        <f t="shared" si="0"/>
        <v>0.34682794373736542</v>
      </c>
      <c r="AL12">
        <f>AG12*(AH12/$AI$2)</f>
        <v>0.28498852136899316</v>
      </c>
    </row>
    <row r="13" spans="2:41">
      <c r="B13">
        <v>-7.8477163000000003E-2</v>
      </c>
      <c r="E13">
        <v>0.17221863342322699</v>
      </c>
      <c r="F13">
        <v>7.7967377225414497E-2</v>
      </c>
      <c r="G13">
        <v>5.8253706127678898E-2</v>
      </c>
      <c r="H13">
        <v>5.3618013169979897E-2</v>
      </c>
      <c r="I13">
        <v>5.3310141100335197E-2</v>
      </c>
      <c r="J13">
        <v>5.4439295530128599E-2</v>
      </c>
      <c r="K13">
        <v>4.3440480210895902E-2</v>
      </c>
      <c r="L13">
        <v>3.3446532826095901E-2</v>
      </c>
      <c r="M13">
        <v>3.4242338111014299E-2</v>
      </c>
      <c r="N13">
        <v>3.40215624009833E-2</v>
      </c>
      <c r="O13">
        <v>3.7232215989121797E-2</v>
      </c>
      <c r="P13">
        <v>4.8637925881520501E-2</v>
      </c>
      <c r="Q13">
        <v>5.83756739065667E-2</v>
      </c>
      <c r="R13">
        <v>7.2028631405467697E-2</v>
      </c>
      <c r="S13">
        <v>9.0178396930654006E-2</v>
      </c>
      <c r="T13">
        <v>0.13033961195742</v>
      </c>
      <c r="U13">
        <v>0.12864493482985601</v>
      </c>
      <c r="V13">
        <v>0.111058117332744</v>
      </c>
      <c r="W13">
        <v>0.128739689478272</v>
      </c>
      <c r="X13">
        <v>0.160434103905328</v>
      </c>
      <c r="Y13">
        <v>0.13369825939785401</v>
      </c>
      <c r="Z13">
        <v>0.10089499194120399</v>
      </c>
      <c r="AA13">
        <v>0.157621227131548</v>
      </c>
      <c r="AB13">
        <v>0.14423386229860499</v>
      </c>
      <c r="AG13">
        <v>0.85260000000000002</v>
      </c>
      <c r="AH13">
        <v>186.02858151751201</v>
      </c>
      <c r="AK13">
        <f t="shared" si="0"/>
        <v>0.32991032419263394</v>
      </c>
      <c r="AL13">
        <f>AG13*(AH13/$AI$2)</f>
        <v>0.28128154240663972</v>
      </c>
    </row>
    <row r="14" spans="2:41">
      <c r="B14">
        <v>-0.100146636</v>
      </c>
      <c r="D14">
        <v>-0.16943797220517801</v>
      </c>
      <c r="E14">
        <v>-0.20667760607846999</v>
      </c>
      <c r="F14">
        <v>-0.18358461227161099</v>
      </c>
      <c r="G14">
        <v>-0.13717206391949499</v>
      </c>
      <c r="H14">
        <v>-0.109406954408173</v>
      </c>
      <c r="I14">
        <v>-0.10373791635325701</v>
      </c>
      <c r="J14">
        <v>-0.100048618999175</v>
      </c>
      <c r="K14">
        <v>-0.107154918928253</v>
      </c>
      <c r="L14">
        <v>-0.107113276930067</v>
      </c>
      <c r="M14">
        <v>-0.101867721244735</v>
      </c>
      <c r="N14">
        <v>-0.100069902764859</v>
      </c>
      <c r="O14">
        <v>-9.7252819593659806E-2</v>
      </c>
      <c r="P14">
        <v>-0.10320021122902499</v>
      </c>
      <c r="Q14">
        <v>-0.113484348104747</v>
      </c>
      <c r="R14">
        <v>-0.110294965050988</v>
      </c>
      <c r="S14">
        <v>-0.105314122567381</v>
      </c>
      <c r="T14">
        <v>-9.2577627595065395E-2</v>
      </c>
      <c r="U14">
        <v>-0.10899204405403</v>
      </c>
      <c r="V14">
        <v>-0.126424717324154</v>
      </c>
      <c r="W14">
        <v>-0.12232657344924</v>
      </c>
      <c r="X14">
        <v>-0.110709720902625</v>
      </c>
      <c r="Y14">
        <v>-0.135806310769988</v>
      </c>
      <c r="Z14">
        <v>-0.16554597817212899</v>
      </c>
      <c r="AA14">
        <v>-0.13784720508246401</v>
      </c>
      <c r="AB14">
        <v>-0.152890918913897</v>
      </c>
      <c r="AG14">
        <v>0.8599</v>
      </c>
      <c r="AH14">
        <v>176.752520786346</v>
      </c>
      <c r="AK14">
        <f t="shared" si="0"/>
        <v>0.31345979719250489</v>
      </c>
      <c r="AL14">
        <f>AG14*(AH14/$AI$2)</f>
        <v>0.26954407960583493</v>
      </c>
    </row>
    <row r="15" spans="2:41">
      <c r="B15">
        <v>-4.7683702000000001E-2</v>
      </c>
      <c r="D15">
        <v>-0.35430250242516298</v>
      </c>
      <c r="E15">
        <v>-0.36442429101330698</v>
      </c>
      <c r="F15">
        <v>-0.31744104743627599</v>
      </c>
      <c r="G15">
        <v>-0.278939177899863</v>
      </c>
      <c r="H15">
        <v>-0.263517312510891</v>
      </c>
      <c r="I15">
        <v>-0.27534269473022599</v>
      </c>
      <c r="J15">
        <v>-0.27521691381733998</v>
      </c>
      <c r="K15">
        <v>-0.27834558896259798</v>
      </c>
      <c r="L15">
        <v>-0.27097751301248701</v>
      </c>
      <c r="M15">
        <v>-0.26707119829785603</v>
      </c>
      <c r="N15">
        <v>-0.26906517218245402</v>
      </c>
      <c r="O15">
        <v>-0.27000207566564499</v>
      </c>
      <c r="P15">
        <v>-0.26955258016189498</v>
      </c>
      <c r="Q15">
        <v>-0.27065838567963602</v>
      </c>
      <c r="R15">
        <v>-0.27517744832215901</v>
      </c>
      <c r="S15">
        <v>-0.28196070503645898</v>
      </c>
      <c r="T15">
        <v>-0.269844796400391</v>
      </c>
      <c r="U15">
        <v>-0.27901767421057799</v>
      </c>
      <c r="V15">
        <v>-0.289190400521526</v>
      </c>
      <c r="W15">
        <v>-0.28123919217679999</v>
      </c>
      <c r="X15">
        <v>-0.26677632757695202</v>
      </c>
      <c r="Y15">
        <v>-0.283952169820329</v>
      </c>
      <c r="Z15">
        <v>-0.30274491251597302</v>
      </c>
      <c r="AA15">
        <v>-0.26942577283344799</v>
      </c>
      <c r="AB15">
        <v>-0.27818243198155002</v>
      </c>
      <c r="AG15">
        <v>0.88349999999999995</v>
      </c>
      <c r="AH15">
        <v>168.21899789930501</v>
      </c>
      <c r="AK15">
        <f t="shared" si="0"/>
        <v>0.29832611569472961</v>
      </c>
      <c r="AL15">
        <f>AG15*(AH15/$AI$2)</f>
        <v>0.26357112321629361</v>
      </c>
    </row>
    <row r="16" spans="2:41">
      <c r="B16">
        <v>-0.132080595</v>
      </c>
      <c r="D16">
        <v>-2.3114084243825401E-2</v>
      </c>
      <c r="E16">
        <v>-3.7279104630313503E-2</v>
      </c>
      <c r="F16">
        <v>-5.1650283035145503E-2</v>
      </c>
      <c r="G16">
        <v>-5.7899158712995398E-2</v>
      </c>
      <c r="H16">
        <v>-5.0695268687030601E-2</v>
      </c>
      <c r="I16">
        <v>-6.5930905362519096E-2</v>
      </c>
      <c r="J16">
        <v>-9.4986105015573405E-2</v>
      </c>
      <c r="K16">
        <v>-0.12547902109662701</v>
      </c>
      <c r="L16">
        <v>-0.130748693294234</v>
      </c>
      <c r="M16">
        <v>-0.13698449951050201</v>
      </c>
      <c r="N16">
        <v>-0.14342606391330301</v>
      </c>
      <c r="O16">
        <v>-0.155486398797829</v>
      </c>
      <c r="P16">
        <v>-0.15121446068255201</v>
      </c>
      <c r="Q16">
        <v>-0.154267113251599</v>
      </c>
      <c r="R16">
        <v>-0.170062073847984</v>
      </c>
      <c r="S16">
        <v>-0.175835062535563</v>
      </c>
      <c r="T16">
        <v>-0.172811704873265</v>
      </c>
      <c r="U16">
        <v>-0.19552730247057501</v>
      </c>
      <c r="V16">
        <v>-0.21646102788067401</v>
      </c>
      <c r="W16">
        <v>-0.22278418251443699</v>
      </c>
      <c r="X16">
        <v>-0.23645517295058999</v>
      </c>
      <c r="Y16">
        <v>-0.27724224142138798</v>
      </c>
      <c r="Z16">
        <v>-0.31850283582462302</v>
      </c>
      <c r="AA16">
        <v>-0.30983098611929799</v>
      </c>
      <c r="AB16">
        <v>-0.34608475497409202</v>
      </c>
      <c r="AG16">
        <v>0.83069999999999999</v>
      </c>
      <c r="AH16">
        <v>158.591623571844</v>
      </c>
      <c r="AK16">
        <f t="shared" si="0"/>
        <v>0.28125255549453254</v>
      </c>
      <c r="AL16">
        <f>AG16*(AH16/$AI$2)</f>
        <v>0.23363649784930818</v>
      </c>
    </row>
    <row r="17" spans="2:38">
      <c r="B17">
        <v>-0.16401455500000001</v>
      </c>
      <c r="D17">
        <v>-2.5966646011463899E-2</v>
      </c>
      <c r="E17">
        <v>2.35220827240646E-2</v>
      </c>
      <c r="F17">
        <v>-6.2628965073448395E-2</v>
      </c>
      <c r="G17">
        <v>-0.119232904373248</v>
      </c>
      <c r="H17">
        <v>-9.3098365562187396E-2</v>
      </c>
      <c r="I17">
        <v>-7.8480312181734499E-2</v>
      </c>
      <c r="J17">
        <v>-7.1440683891826298E-2</v>
      </c>
      <c r="K17">
        <v>-7.0855394386487094E-2</v>
      </c>
      <c r="L17">
        <v>-8.0976029975283803E-2</v>
      </c>
      <c r="M17">
        <v>-9.0751642379559599E-2</v>
      </c>
      <c r="N17">
        <v>-0.105105588859756</v>
      </c>
      <c r="O17">
        <v>-0.113778491613032</v>
      </c>
      <c r="P17">
        <v>-0.113830748747551</v>
      </c>
      <c r="Q17">
        <v>-0.10991161478384</v>
      </c>
      <c r="R17">
        <v>-9.5986562551730506E-2</v>
      </c>
      <c r="S17">
        <v>-7.8154347807752697E-2</v>
      </c>
      <c r="T17">
        <v>-4.4996038749963801E-2</v>
      </c>
      <c r="U17">
        <v>-4.8795682712982402E-2</v>
      </c>
      <c r="V17">
        <v>-6.5518341211137796E-2</v>
      </c>
      <c r="W17">
        <v>-5.3221197225692997E-2</v>
      </c>
      <c r="X17">
        <v>-2.93801168114141E-2</v>
      </c>
      <c r="Y17">
        <v>-4.8419215848724897E-2</v>
      </c>
      <c r="Z17">
        <v>-7.5251538920781305E-2</v>
      </c>
      <c r="AA17">
        <v>-3.58713216262663E-2</v>
      </c>
      <c r="AB17">
        <v>-5.0498346966558999E-2</v>
      </c>
      <c r="AG17">
        <v>0.77539999999999998</v>
      </c>
      <c r="AH17">
        <v>150.07581888169199</v>
      </c>
      <c r="AK17">
        <f t="shared" si="0"/>
        <v>0.26615029613647401</v>
      </c>
      <c r="AL17">
        <f>AG17*(AH17/$AI$2)</f>
        <v>0.20637293962422193</v>
      </c>
    </row>
    <row r="18" spans="2:38">
      <c r="B18">
        <v>-0.10470863</v>
      </c>
      <c r="D18">
        <v>-0.167780172026646</v>
      </c>
      <c r="E18">
        <v>-0.18735952903959199</v>
      </c>
      <c r="F18">
        <v>-0.14113944074915899</v>
      </c>
      <c r="G18">
        <v>-8.6668742919773195E-2</v>
      </c>
      <c r="H18">
        <v>-7.4146607290612898E-2</v>
      </c>
      <c r="I18">
        <v>-8.2297930701524996E-2</v>
      </c>
      <c r="J18">
        <v>-8.9555458152759795E-2</v>
      </c>
      <c r="K18">
        <v>-9.1013433107917693E-2</v>
      </c>
      <c r="L18">
        <v>-9.3026798608010497E-2</v>
      </c>
      <c r="M18">
        <v>-9.1582355251424594E-2</v>
      </c>
      <c r="N18">
        <v>-8.8536727378346503E-2</v>
      </c>
      <c r="O18">
        <v>-9.0212970287877198E-2</v>
      </c>
      <c r="P18">
        <v>-8.1451489548798203E-2</v>
      </c>
      <c r="Q18">
        <v>-7.3944439601382403E-2</v>
      </c>
      <c r="R18">
        <v>-6.5914689795243203E-2</v>
      </c>
      <c r="S18">
        <v>-7.78303847923313E-2</v>
      </c>
      <c r="T18">
        <v>-7.0196793587548295E-2</v>
      </c>
      <c r="U18">
        <v>-7.9645081568179302E-2</v>
      </c>
      <c r="V18">
        <v>-9.9104181406231895E-2</v>
      </c>
      <c r="W18">
        <v>-9.4623094855535494E-2</v>
      </c>
      <c r="X18">
        <v>-8.3153190609777994E-2</v>
      </c>
      <c r="Y18">
        <v>-0.11083777939846701</v>
      </c>
      <c r="Z18">
        <v>-0.12765717322012299</v>
      </c>
      <c r="AA18">
        <v>-7.8117533472279399E-2</v>
      </c>
      <c r="AB18">
        <v>-8.3819484529133195E-2</v>
      </c>
      <c r="AG18">
        <v>0.63539999999999996</v>
      </c>
      <c r="AH18">
        <v>139.60625181110299</v>
      </c>
      <c r="AK18">
        <f t="shared" si="0"/>
        <v>0.2475831585588035</v>
      </c>
      <c r="AL18">
        <f>AG18*(AH18/$AI$2)</f>
        <v>0.15731433894826374</v>
      </c>
    </row>
    <row r="19" spans="2:38">
      <c r="B19">
        <v>-6.7072176999999997E-2</v>
      </c>
      <c r="E19">
        <v>0.10523105556873601</v>
      </c>
      <c r="F19">
        <v>-1.37834408941371E-2</v>
      </c>
      <c r="G19">
        <v>-5.2008113507578203E-2</v>
      </c>
      <c r="H19">
        <v>-5.1331103171969601E-2</v>
      </c>
      <c r="I19">
        <v>-7.9392821019088705E-2</v>
      </c>
      <c r="J19">
        <v>-9.8801486153953705E-2</v>
      </c>
      <c r="K19">
        <v>-0.110525346980086</v>
      </c>
      <c r="L19">
        <v>-0.12542412808028</v>
      </c>
      <c r="M19">
        <v>-0.17749705374617</v>
      </c>
      <c r="N19">
        <v>-0.190094316366062</v>
      </c>
      <c r="O19">
        <v>-0.19181216423133801</v>
      </c>
      <c r="P19">
        <v>-0.19079760928318101</v>
      </c>
      <c r="Q19">
        <v>-0.19026568168740299</v>
      </c>
      <c r="R19">
        <v>-0.17525895504542899</v>
      </c>
      <c r="S19">
        <v>-0.156804444192048</v>
      </c>
      <c r="T19">
        <v>-0.124039904385188</v>
      </c>
      <c r="U19">
        <v>-0.123080602258605</v>
      </c>
      <c r="V19">
        <v>-0.13392434604515399</v>
      </c>
      <c r="W19">
        <v>-0.12343418539263699</v>
      </c>
      <c r="X19">
        <v>-0.105940600009462</v>
      </c>
      <c r="Y19">
        <v>-0.12439569546453499</v>
      </c>
      <c r="Z19">
        <v>-0.130778803746258</v>
      </c>
      <c r="AA19">
        <v>-7.5219008565222595E-2</v>
      </c>
      <c r="AB19">
        <v>-7.4236887477901498E-2</v>
      </c>
      <c r="AG19">
        <v>0.74170000000000003</v>
      </c>
      <c r="AH19">
        <v>134.36787388994799</v>
      </c>
      <c r="AK19">
        <f t="shared" si="0"/>
        <v>0.23829321534623807</v>
      </c>
      <c r="AL19">
        <f>AG19*(AH19/$AI$2)</f>
        <v>0.17674207782230478</v>
      </c>
    </row>
    <row r="20" spans="2:38">
      <c r="B20">
        <v>-0.10356813099999999</v>
      </c>
      <c r="D20">
        <v>-0.28181067080859301</v>
      </c>
      <c r="E20">
        <v>-0.32726093391049299</v>
      </c>
      <c r="F20">
        <v>-0.32632108350864403</v>
      </c>
      <c r="G20">
        <v>-0.29689408165326803</v>
      </c>
      <c r="H20">
        <v>-0.27667758201200299</v>
      </c>
      <c r="I20">
        <v>-0.25797735549686801</v>
      </c>
      <c r="J20">
        <v>-0.24181341751358601</v>
      </c>
      <c r="K20">
        <v>-0.236792391517478</v>
      </c>
      <c r="L20">
        <v>-0.23962880995337699</v>
      </c>
      <c r="M20">
        <v>-0.23731158876382799</v>
      </c>
      <c r="N20">
        <v>-0.238850656599841</v>
      </c>
      <c r="O20">
        <v>-0.239271149300395</v>
      </c>
      <c r="P20">
        <v>-0.237540698877961</v>
      </c>
      <c r="Q20">
        <v>-0.25298172800817498</v>
      </c>
      <c r="R20">
        <v>-0.26055506357181102</v>
      </c>
      <c r="S20">
        <v>-0.26738852310442301</v>
      </c>
      <c r="T20">
        <v>-0.24209550085293399</v>
      </c>
      <c r="U20">
        <v>-0.24335228017802199</v>
      </c>
      <c r="V20">
        <v>-0.25532859829179899</v>
      </c>
      <c r="W20">
        <v>-0.251160354658225</v>
      </c>
      <c r="X20">
        <v>-0.23927317162665601</v>
      </c>
      <c r="Y20">
        <v>-0.25130372870485801</v>
      </c>
      <c r="Z20">
        <v>-0.26122838951766197</v>
      </c>
      <c r="AA20">
        <v>-0.22043396672475599</v>
      </c>
      <c r="AB20">
        <v>-0.224270262889564</v>
      </c>
      <c r="AG20">
        <v>0.74439999999999995</v>
      </c>
      <c r="AH20">
        <v>130.85052554751601</v>
      </c>
      <c r="AK20">
        <f t="shared" si="0"/>
        <v>0.23205541294789578</v>
      </c>
      <c r="AL20">
        <f>AG20*(AH20/$AI$2)</f>
        <v>0.17274204939841362</v>
      </c>
    </row>
    <row r="21" spans="2:38">
      <c r="B21">
        <v>-6.5931679000000007E-2</v>
      </c>
      <c r="D21">
        <v>8.4510735502573403E-2</v>
      </c>
      <c r="E21">
        <v>6.6554672938845899E-2</v>
      </c>
      <c r="F21">
        <v>2.4030677393305801E-2</v>
      </c>
      <c r="G21">
        <v>-4.7744000346145003E-3</v>
      </c>
      <c r="H21">
        <v>4.6935735275940001E-3</v>
      </c>
      <c r="I21">
        <v>1.74636705343038E-2</v>
      </c>
      <c r="J21">
        <v>3.15530729142229E-2</v>
      </c>
      <c r="K21">
        <v>4.8743488624990901E-2</v>
      </c>
      <c r="L21">
        <v>5.7278043488199898E-2</v>
      </c>
      <c r="M21">
        <v>6.5400339120622097E-2</v>
      </c>
      <c r="N21">
        <v>7.1190318019007701E-2</v>
      </c>
      <c r="O21">
        <v>8.0087438038310907E-2</v>
      </c>
      <c r="P21">
        <v>9.4089495629317302E-2</v>
      </c>
      <c r="Q21">
        <v>0.101480248315733</v>
      </c>
      <c r="R21">
        <v>0.117744892114528</v>
      </c>
      <c r="S21">
        <v>0.13276296137428101</v>
      </c>
      <c r="T21">
        <v>0.164267422157062</v>
      </c>
      <c r="U21">
        <v>0.154446867578242</v>
      </c>
      <c r="V21">
        <v>0.13349057176266599</v>
      </c>
      <c r="W21">
        <v>0.14528977757866299</v>
      </c>
      <c r="X21">
        <v>0.17474921951332001</v>
      </c>
      <c r="Y21">
        <v>0.15909542560623399</v>
      </c>
      <c r="Z21">
        <v>0.143552730594391</v>
      </c>
      <c r="AA21">
        <v>0.20957084627321401</v>
      </c>
      <c r="AB21">
        <v>0.21345572097083301</v>
      </c>
      <c r="AG21">
        <v>0.69799999999999995</v>
      </c>
      <c r="AH21">
        <v>124.02284057943299</v>
      </c>
      <c r="AK21">
        <f t="shared" si="0"/>
        <v>0.21994693078386121</v>
      </c>
      <c r="AL21">
        <f>AG21*(AH21/$AI$2)</f>
        <v>0.15352295768713511</v>
      </c>
    </row>
    <row r="22" spans="2:38">
      <c r="B22">
        <v>-0.12067561</v>
      </c>
      <c r="D22">
        <v>8.2109876609095606E-2</v>
      </c>
      <c r="E22">
        <v>7.7059480696606106E-2</v>
      </c>
      <c r="F22">
        <v>-8.5309048959451697E-2</v>
      </c>
      <c r="G22">
        <v>-9.0229831659044704E-2</v>
      </c>
      <c r="H22">
        <v>-7.4559823558143196E-2</v>
      </c>
      <c r="I22">
        <v>-5.91046962627991E-2</v>
      </c>
      <c r="J22">
        <v>-3.3989993924488003E-2</v>
      </c>
      <c r="K22">
        <v>-3.1115206650628901E-2</v>
      </c>
      <c r="L22">
        <v>-3.9424482818705399E-2</v>
      </c>
      <c r="M22">
        <v>-4.4318112923356703E-2</v>
      </c>
      <c r="N22">
        <v>-4.7953989586547799E-2</v>
      </c>
      <c r="O22">
        <v>-5.2496424221201897E-2</v>
      </c>
      <c r="P22">
        <v>-6.1065955272349801E-2</v>
      </c>
      <c r="Q22">
        <v>-5.6443765330571702E-2</v>
      </c>
      <c r="R22">
        <v>-4.28735839706108E-2</v>
      </c>
      <c r="S22">
        <v>-3.3717667487530099E-2</v>
      </c>
      <c r="T22">
        <v>-1.61572763457489E-2</v>
      </c>
      <c r="U22">
        <v>-4.0570795792987398E-2</v>
      </c>
      <c r="V22">
        <v>-7.9309286110799099E-2</v>
      </c>
      <c r="W22">
        <v>-7.0060967534113394E-2</v>
      </c>
      <c r="X22">
        <v>-5.0708851228216799E-2</v>
      </c>
      <c r="Y22">
        <v>-7.0027413631567503E-2</v>
      </c>
      <c r="Z22">
        <v>-9.1302346750514699E-2</v>
      </c>
      <c r="AA22">
        <v>-5.0563325917534901E-2</v>
      </c>
      <c r="AB22">
        <v>-6.7872723433507698E-2</v>
      </c>
      <c r="AG22">
        <v>0.5423</v>
      </c>
      <c r="AH22">
        <v>116.080822103598</v>
      </c>
      <c r="AK22">
        <f t="shared" si="0"/>
        <v>0.20586224622231192</v>
      </c>
      <c r="AL22">
        <f>AG22*(AH22/$AI$2)</f>
        <v>0.11163909612635975</v>
      </c>
    </row>
    <row r="23" spans="2:38">
      <c r="AG23">
        <v>0.86829999999999996</v>
      </c>
      <c r="AH23">
        <v>112.89587948144801</v>
      </c>
      <c r="AK23">
        <f t="shared" si="0"/>
        <v>0.20021394506107598</v>
      </c>
      <c r="AL23">
        <f>AG23*(AH23/$AI$2)</f>
        <v>0.17384576849653227</v>
      </c>
    </row>
    <row r="24" spans="2:38">
      <c r="AG24">
        <v>1.2499</v>
      </c>
      <c r="AH24">
        <v>109.80843850623</v>
      </c>
      <c r="AK24">
        <f t="shared" si="0"/>
        <v>0.19473855711396149</v>
      </c>
      <c r="AL24">
        <f>AG24*(AH24/$AI$2)</f>
        <v>0.24340372253674047</v>
      </c>
    </row>
    <row r="25" spans="2:38">
      <c r="AG25">
        <v>0.62670000000000003</v>
      </c>
      <c r="AH25">
        <v>99.699046122766802</v>
      </c>
      <c r="AK25">
        <f t="shared" si="0"/>
        <v>0.17681016733959271</v>
      </c>
      <c r="AL25">
        <f>AG25*(AH25/$AI$2)</f>
        <v>0.11080693187172276</v>
      </c>
    </row>
    <row r="26" spans="2:38">
      <c r="AG26">
        <v>0.85780000000000001</v>
      </c>
      <c r="AH26">
        <v>96.084778013623605</v>
      </c>
      <c r="AK26">
        <f t="shared" si="0"/>
        <v>0.17040048365615137</v>
      </c>
      <c r="AL26">
        <f>AG26*(AH26/$AI$2)</f>
        <v>0.14616953488024664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Bcd profiles</vt:lpstr>
      <vt:lpstr>Plots</vt:lpstr>
    </vt:vector>
  </TitlesOfParts>
  <Company>CCHMC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CCHMC</dc:creator>
  <cp:lastModifiedBy>David Cheung</cp:lastModifiedBy>
  <dcterms:created xsi:type="dcterms:W3CDTF">2013-03-13T18:39:41Z</dcterms:created>
  <dcterms:modified xsi:type="dcterms:W3CDTF">2013-03-20T17:13:02Z</dcterms:modified>
</cp:coreProperties>
</file>