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255" windowWidth="18195" windowHeight="11520" activeTab="1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B48" i="2" l="1"/>
  <c r="A48" i="2"/>
  <c r="B47" i="2"/>
  <c r="A47" i="2"/>
  <c r="B32" i="2"/>
  <c r="A32" i="2"/>
  <c r="B31" i="2"/>
  <c r="A31" i="2"/>
  <c r="F32" i="2"/>
  <c r="E32" i="2"/>
  <c r="D32" i="2"/>
  <c r="C32" i="2"/>
  <c r="F31" i="2"/>
  <c r="E31" i="2"/>
  <c r="D31" i="2"/>
  <c r="C31" i="2"/>
  <c r="C173" i="1" l="1"/>
  <c r="D173" i="1"/>
  <c r="B173" i="1"/>
  <c r="C97" i="1"/>
  <c r="D97" i="1"/>
  <c r="B97" i="1"/>
  <c r="F3" i="1"/>
  <c r="C73" i="1"/>
  <c r="D73" i="1"/>
  <c r="B73" i="1"/>
  <c r="D65" i="1"/>
  <c r="C65" i="1"/>
  <c r="B65" i="1"/>
  <c r="C51" i="1"/>
  <c r="D51" i="1"/>
  <c r="B51" i="1"/>
  <c r="D28" i="1"/>
  <c r="D29" i="1"/>
  <c r="D30" i="1"/>
  <c r="D31" i="1"/>
  <c r="D32" i="1"/>
  <c r="D33" i="1"/>
  <c r="D34" i="1"/>
  <c r="D35" i="1"/>
  <c r="D27" i="1"/>
  <c r="C36" i="1"/>
  <c r="B36" i="1"/>
  <c r="B25" i="1"/>
  <c r="C25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1" i="1"/>
  <c r="D3" i="1"/>
  <c r="D4" i="1"/>
  <c r="F4" i="1" s="1"/>
  <c r="D5" i="1"/>
  <c r="F5" i="1" s="1"/>
  <c r="D6" i="1"/>
  <c r="F6" i="1" s="1"/>
  <c r="D7" i="1"/>
  <c r="F7" i="1" s="1"/>
  <c r="D8" i="1"/>
  <c r="F8" i="1" s="1"/>
  <c r="D2" i="1"/>
  <c r="F2" i="1" s="1"/>
  <c r="D25" i="1" l="1"/>
  <c r="D36" i="1"/>
</calcChain>
</file>

<file path=xl/sharedStrings.xml><?xml version="1.0" encoding="utf-8"?>
<sst xmlns="http://schemas.openxmlformats.org/spreadsheetml/2006/main" count="32" uniqueCount="25">
  <si>
    <t>Lines</t>
  </si>
  <si>
    <t>w1118</t>
  </si>
  <si>
    <t>CyO-Bcd+</t>
  </si>
  <si>
    <t>2.49.3 O</t>
  </si>
  <si>
    <t>2.49.3 N</t>
  </si>
  <si>
    <t>9.31.2</t>
  </si>
  <si>
    <t>T301</t>
  </si>
  <si>
    <t>Bcd Dosage</t>
  </si>
  <si>
    <t>1x</t>
  </si>
  <si>
    <t>2x</t>
  </si>
  <si>
    <t>3x</t>
  </si>
  <si>
    <t>6x</t>
  </si>
  <si>
    <t>n</t>
  </si>
  <si>
    <t>Egg Length (pix)</t>
  </si>
  <si>
    <t>Egg Length (um)</t>
  </si>
  <si>
    <t>Background</t>
  </si>
  <si>
    <t>Net Aggregate Intensity</t>
  </si>
  <si>
    <t>Std (um)</t>
  </si>
  <si>
    <t>2493O</t>
  </si>
  <si>
    <t>Raw Intensity</t>
  </si>
  <si>
    <t>2493N</t>
  </si>
  <si>
    <t>EL</t>
  </si>
  <si>
    <t>Intensity</t>
  </si>
  <si>
    <t>Line 2.49.3</t>
  </si>
  <si>
    <t>Line 9.31.2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</si>
</sst>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1x, 2x, 3x, 6x bcd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prstDash val="dash"/>
              </a:ln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Sheet1!$G$15:$G$18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numCache>
            </c:numRef>
          </c:xVal>
          <c:yVal>
            <c:numRef>
              <c:f>Sheet1!$H$15:$H$18</c:f>
              <c:numCache>
                <c:formatCode>General</c:formatCode>
                <c:ptCount val="4"/>
                <c:pt idx="0">
                  <c:v>407010</c:v>
                </c:pt>
                <c:pt idx="1">
                  <c:v>752920</c:v>
                </c:pt>
                <c:pt idx="2">
                  <c:v>913467</c:v>
                </c:pt>
                <c:pt idx="3">
                  <c:v>1677115</c:v>
                </c:pt>
              </c:numCache>
            </c:numRef>
          </c:yVal>
          <c:smooth val="0"/>
        </c:ser>
        <c:ser>
          <c:idx val="1"/>
          <c:order val="1"/>
          <c:tx>
            <c:v>Line 2.49.3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Sheet1!$G$19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Sheet1!$H$19</c:f>
              <c:numCache>
                <c:formatCode>General</c:formatCode>
                <c:ptCount val="1"/>
                <c:pt idx="0">
                  <c:v>1343099</c:v>
                </c:pt>
              </c:numCache>
            </c:numRef>
          </c:yVal>
          <c:smooth val="0"/>
        </c:ser>
        <c:ser>
          <c:idx val="2"/>
          <c:order val="2"/>
          <c:tx>
            <c:v>Line 9.31.2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Sheet1!$G$20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Sheet1!$H$20</c:f>
              <c:numCache>
                <c:formatCode>General</c:formatCode>
                <c:ptCount val="1"/>
                <c:pt idx="0">
                  <c:v>364330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6944"/>
        <c:axId val="120169984"/>
      </c:scatterChart>
      <c:valAx>
        <c:axId val="1201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bcd</a:t>
                </a:r>
                <a:r>
                  <a:rPr lang="en-US"/>
                  <a:t> Dose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>
                <a:shade val="95000"/>
                <a:satMod val="105000"/>
              </a:schemeClr>
            </a:solidFill>
          </a:ln>
        </c:spPr>
        <c:crossAx val="120169984"/>
        <c:crosses val="autoZero"/>
        <c:crossBetween val="midCat"/>
      </c:valAx>
      <c:valAx>
        <c:axId val="120169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>
                <a:shade val="95000"/>
                <a:satMod val="105000"/>
              </a:schemeClr>
            </a:solidFill>
          </a:ln>
        </c:spPr>
        <c:crossAx val="120146944"/>
        <c:crosses val="autoZero"/>
        <c:crossBetween val="midCat"/>
      </c:valAx>
      <c:spPr>
        <a:ln>
          <a:solidFill>
            <a:schemeClr val="tx1">
              <a:shade val="95000"/>
              <a:satMod val="105000"/>
            </a:schemeClr>
          </a:solidFill>
        </a:ln>
      </c:spPr>
    </c:plotArea>
    <c:legend>
      <c:legendPos val="tr"/>
      <c:layout>
        <c:manualLayout>
          <c:xMode val="edge"/>
          <c:yMode val="edge"/>
          <c:x val="0.65094356955380572"/>
          <c:y val="7.8703703703703706E-2"/>
          <c:w val="0.33238976377952756"/>
          <c:h val="0.55862642169728782"/>
        </c:manualLayout>
      </c:layout>
      <c:overlay val="0"/>
      <c:spPr>
        <a:ln>
          <a:solidFill>
            <a:schemeClr val="tx1">
              <a:shade val="95000"/>
              <a:satMod val="10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0070C0"/>
              </a:solidFill>
            </c:spPr>
          </c:marker>
          <c:xVal>
            <c:numRef>
              <c:f>Sheet2!$C$10:$C$29</c:f>
              <c:numCache>
                <c:formatCode>General</c:formatCode>
                <c:ptCount val="20"/>
                <c:pt idx="0">
                  <c:v>618.2432</c:v>
                </c:pt>
                <c:pt idx="1">
                  <c:v>716.98230000000001</c:v>
                </c:pt>
                <c:pt idx="2">
                  <c:v>671.8596</c:v>
                </c:pt>
                <c:pt idx="3">
                  <c:v>626.76329999999996</c:v>
                </c:pt>
                <c:pt idx="4">
                  <c:v>721.87840000000006</c:v>
                </c:pt>
                <c:pt idx="5">
                  <c:v>738.44309999999996</c:v>
                </c:pt>
                <c:pt idx="6">
                  <c:v>667.19870000000003</c:v>
                </c:pt>
                <c:pt idx="7">
                  <c:v>702.28319999999997</c:v>
                </c:pt>
                <c:pt idx="8">
                  <c:v>619.8537</c:v>
                </c:pt>
                <c:pt idx="9">
                  <c:v>714.34849999999994</c:v>
                </c:pt>
                <c:pt idx="10">
                  <c:v>655.09799999999996</c:v>
                </c:pt>
                <c:pt idx="11">
                  <c:v>646.15380000000005</c:v>
                </c:pt>
                <c:pt idx="12">
                  <c:v>639.18259999999998</c:v>
                </c:pt>
                <c:pt idx="13">
                  <c:v>636.94370000000004</c:v>
                </c:pt>
                <c:pt idx="14">
                  <c:v>664.53449999999998</c:v>
                </c:pt>
                <c:pt idx="15">
                  <c:v>643.48770000000002</c:v>
                </c:pt>
                <c:pt idx="16">
                  <c:v>690.10850000000005</c:v>
                </c:pt>
                <c:pt idx="17">
                  <c:v>658.32330000000002</c:v>
                </c:pt>
                <c:pt idx="18">
                  <c:v>679.64959999999996</c:v>
                </c:pt>
                <c:pt idx="19">
                  <c:v>699.71680000000003</c:v>
                </c:pt>
              </c:numCache>
            </c:numRef>
          </c:xVal>
          <c:yVal>
            <c:numRef>
              <c:f>Sheet2!$D$10:$D$29</c:f>
              <c:numCache>
                <c:formatCode>General</c:formatCode>
                <c:ptCount val="20"/>
                <c:pt idx="0">
                  <c:v>691824</c:v>
                </c:pt>
                <c:pt idx="1">
                  <c:v>698835</c:v>
                </c:pt>
                <c:pt idx="2">
                  <c:v>789291</c:v>
                </c:pt>
                <c:pt idx="3">
                  <c:v>644162</c:v>
                </c:pt>
                <c:pt idx="4">
                  <c:v>984241</c:v>
                </c:pt>
                <c:pt idx="5">
                  <c:v>790417</c:v>
                </c:pt>
                <c:pt idx="6">
                  <c:v>701073</c:v>
                </c:pt>
                <c:pt idx="7">
                  <c:v>712502</c:v>
                </c:pt>
                <c:pt idx="8">
                  <c:v>753713</c:v>
                </c:pt>
                <c:pt idx="9">
                  <c:v>602207</c:v>
                </c:pt>
                <c:pt idx="10">
                  <c:v>673616</c:v>
                </c:pt>
                <c:pt idx="11">
                  <c:v>678220</c:v>
                </c:pt>
                <c:pt idx="12">
                  <c:v>640167</c:v>
                </c:pt>
                <c:pt idx="13">
                  <c:v>640118</c:v>
                </c:pt>
                <c:pt idx="14">
                  <c:v>754204</c:v>
                </c:pt>
                <c:pt idx="15">
                  <c:v>741260</c:v>
                </c:pt>
                <c:pt idx="16">
                  <c:v>847571</c:v>
                </c:pt>
                <c:pt idx="17">
                  <c:v>871379</c:v>
                </c:pt>
                <c:pt idx="18">
                  <c:v>862898</c:v>
                </c:pt>
                <c:pt idx="19">
                  <c:v>674514</c:v>
                </c:pt>
              </c:numCache>
            </c:numRef>
          </c:yVal>
          <c:smooth val="0"/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xVal>
            <c:numRef>
              <c:f>Sheet2!$E$10:$E$21</c:f>
              <c:numCache>
                <c:formatCode>General</c:formatCode>
                <c:ptCount val="12"/>
                <c:pt idx="0">
                  <c:v>496.43540000000002</c:v>
                </c:pt>
                <c:pt idx="1">
                  <c:v>538.57590000000005</c:v>
                </c:pt>
                <c:pt idx="2">
                  <c:v>462.44170000000003</c:v>
                </c:pt>
                <c:pt idx="3">
                  <c:v>486.49419999999998</c:v>
                </c:pt>
                <c:pt idx="4">
                  <c:v>472.93020000000001</c:v>
                </c:pt>
                <c:pt idx="5">
                  <c:v>465.16340000000002</c:v>
                </c:pt>
                <c:pt idx="6">
                  <c:v>463.79649999999998</c:v>
                </c:pt>
                <c:pt idx="7">
                  <c:v>551.67240000000004</c:v>
                </c:pt>
                <c:pt idx="8">
                  <c:v>513.08330000000001</c:v>
                </c:pt>
                <c:pt idx="9">
                  <c:v>494.46559999999999</c:v>
                </c:pt>
                <c:pt idx="10">
                  <c:v>508.1814</c:v>
                </c:pt>
                <c:pt idx="11">
                  <c:v>519.93029999999999</c:v>
                </c:pt>
              </c:numCache>
            </c:numRef>
          </c:xVal>
          <c:yVal>
            <c:numRef>
              <c:f>Sheet2!$F$10:$F$21</c:f>
              <c:numCache>
                <c:formatCode>General</c:formatCode>
                <c:ptCount val="12"/>
                <c:pt idx="0">
                  <c:v>301603</c:v>
                </c:pt>
                <c:pt idx="1">
                  <c:v>481932</c:v>
                </c:pt>
                <c:pt idx="2">
                  <c:v>322940</c:v>
                </c:pt>
                <c:pt idx="3">
                  <c:v>358104</c:v>
                </c:pt>
                <c:pt idx="4">
                  <c:v>341913</c:v>
                </c:pt>
                <c:pt idx="5">
                  <c:v>272761</c:v>
                </c:pt>
                <c:pt idx="6">
                  <c:v>322194</c:v>
                </c:pt>
                <c:pt idx="7">
                  <c:v>650225</c:v>
                </c:pt>
                <c:pt idx="8">
                  <c:v>315291</c:v>
                </c:pt>
                <c:pt idx="9">
                  <c:v>347684</c:v>
                </c:pt>
                <c:pt idx="10">
                  <c:v>346016</c:v>
                </c:pt>
                <c:pt idx="11">
                  <c:v>381815</c:v>
                </c:pt>
              </c:numCache>
            </c:numRef>
          </c:yVal>
          <c:smooth val="0"/>
        </c:ser>
        <c:ser>
          <c:idx val="2"/>
          <c:order val="2"/>
          <c:tx>
            <c:v>Avg 2.49.3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96177.482909999992"/>
            <c:spPr>
              <a:ln w="1270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36.086883869999994"/>
            <c:spPr>
              <a:ln w="12700"/>
            </c:spPr>
          </c:errBars>
          <c:xVal>
            <c:numRef>
              <c:f>Sheet2!$C$31</c:f>
              <c:numCache>
                <c:formatCode>General</c:formatCode>
                <c:ptCount val="1"/>
                <c:pt idx="0">
                  <c:v>670.55262500000003</c:v>
                </c:pt>
              </c:numCache>
            </c:numRef>
          </c:xVal>
          <c:yVal>
            <c:numRef>
              <c:f>Sheet2!$D$31</c:f>
              <c:numCache>
                <c:formatCode>General</c:formatCode>
                <c:ptCount val="1"/>
                <c:pt idx="0">
                  <c:v>737610.6</c:v>
                </c:pt>
              </c:numCache>
            </c:numRef>
          </c:yVal>
          <c:smooth val="0"/>
        </c:ser>
        <c:ser>
          <c:idx val="3"/>
          <c:order val="3"/>
          <c:tx>
            <c:v>Avg 9.31.2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02169.3073"/>
            <c:spPr>
              <a:ln w="1270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29.583319149999998"/>
            <c:spPr>
              <a:ln w="1270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xVal>
            <c:numRef>
              <c:f>Sheet2!$E$31</c:f>
              <c:numCache>
                <c:formatCode>General</c:formatCode>
                <c:ptCount val="1"/>
                <c:pt idx="0">
                  <c:v>497.7641916666667</c:v>
                </c:pt>
              </c:numCache>
            </c:numRef>
          </c:xVal>
          <c:yVal>
            <c:numRef>
              <c:f>Sheet2!$F$31</c:f>
              <c:numCache>
                <c:formatCode>General</c:formatCode>
                <c:ptCount val="1"/>
                <c:pt idx="0">
                  <c:v>370206.5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8112"/>
        <c:axId val="119824384"/>
      </c:scatterChart>
      <c:valAx>
        <c:axId val="119818112"/>
        <c:scaling>
          <c:orientation val="minMax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 Length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>
                <a:shade val="95000"/>
                <a:satMod val="105000"/>
              </a:schemeClr>
            </a:solidFill>
          </a:ln>
        </c:spPr>
        <c:crossAx val="119824384"/>
        <c:crosses val="autoZero"/>
        <c:crossBetween val="midCat"/>
      </c:valAx>
      <c:valAx>
        <c:axId val="119824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Intensity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>
                <a:shade val="95000"/>
                <a:satMod val="105000"/>
              </a:schemeClr>
            </a:solidFill>
          </a:ln>
        </c:spPr>
        <c:crossAx val="119818112"/>
        <c:crosses val="autoZero"/>
        <c:crossBetween val="midCat"/>
      </c:valAx>
      <c:spPr>
        <a:ln>
          <a:solidFill>
            <a:schemeClr val="tx1">
              <a:shade val="95000"/>
              <a:satMod val="10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9637576552930889"/>
          <c:y val="5.0542067658209393E-2"/>
          <c:w val="0.17029090113735784"/>
          <c:h val="0.33486876640419949"/>
        </c:manualLayout>
      </c:layout>
      <c:overlay val="0"/>
      <c:spPr>
        <a:ln>
          <a:solidFill>
            <a:schemeClr val="tx1">
              <a:shade val="95000"/>
              <a:satMod val="10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0070C0"/>
              </a:solidFill>
            </c:spPr>
          </c:marker>
          <c:xVal>
            <c:numRef>
              <c:f>Sheet2!$A$10:$A$29</c:f>
              <c:numCache>
                <c:formatCode>General</c:formatCode>
                <c:ptCount val="20"/>
                <c:pt idx="0">
                  <c:v>646.32339999999999</c:v>
                </c:pt>
                <c:pt idx="1">
                  <c:v>697.80010000000004</c:v>
                </c:pt>
                <c:pt idx="2">
                  <c:v>685.93700000000001</c:v>
                </c:pt>
                <c:pt idx="3">
                  <c:v>676.92679999999996</c:v>
                </c:pt>
                <c:pt idx="4">
                  <c:v>708.6327</c:v>
                </c:pt>
                <c:pt idx="5">
                  <c:v>672.46849999999995</c:v>
                </c:pt>
                <c:pt idx="6">
                  <c:v>677.57190000000003</c:v>
                </c:pt>
                <c:pt idx="7">
                  <c:v>682.5566</c:v>
                </c:pt>
                <c:pt idx="8">
                  <c:v>638.63149999999996</c:v>
                </c:pt>
                <c:pt idx="9">
                  <c:v>645.18849999999998</c:v>
                </c:pt>
                <c:pt idx="10">
                  <c:v>651.4905</c:v>
                </c:pt>
                <c:pt idx="11">
                  <c:v>671.08150000000001</c:v>
                </c:pt>
                <c:pt idx="12">
                  <c:v>721.70759999999996</c:v>
                </c:pt>
                <c:pt idx="13">
                  <c:v>629.12009999999998</c:v>
                </c:pt>
                <c:pt idx="14">
                  <c:v>648.2115</c:v>
                </c:pt>
              </c:numCache>
            </c:numRef>
          </c:xVal>
          <c:yVal>
            <c:numRef>
              <c:f>Sheet2!$B$10:$B$29</c:f>
              <c:numCache>
                <c:formatCode>General</c:formatCode>
                <c:ptCount val="20"/>
                <c:pt idx="0">
                  <c:v>1319186</c:v>
                </c:pt>
                <c:pt idx="1">
                  <c:v>1357324</c:v>
                </c:pt>
                <c:pt idx="2">
                  <c:v>1328377</c:v>
                </c:pt>
                <c:pt idx="3">
                  <c:v>716225</c:v>
                </c:pt>
                <c:pt idx="4">
                  <c:v>737908</c:v>
                </c:pt>
                <c:pt idx="5">
                  <c:v>1429176</c:v>
                </c:pt>
                <c:pt idx="6">
                  <c:v>731914</c:v>
                </c:pt>
                <c:pt idx="7">
                  <c:v>583932</c:v>
                </c:pt>
                <c:pt idx="8">
                  <c:v>727173</c:v>
                </c:pt>
                <c:pt idx="9">
                  <c:v>1417430</c:v>
                </c:pt>
                <c:pt idx="10">
                  <c:v>1208252</c:v>
                </c:pt>
                <c:pt idx="11">
                  <c:v>1472851</c:v>
                </c:pt>
                <c:pt idx="12">
                  <c:v>801609</c:v>
                </c:pt>
                <c:pt idx="13">
                  <c:v>1254046</c:v>
                </c:pt>
                <c:pt idx="14">
                  <c:v>1301255</c:v>
                </c:pt>
              </c:numCache>
            </c:numRef>
          </c:yVal>
          <c:smooth val="0"/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xVal>
            <c:numRef>
              <c:f>Sheet2!$E$10:$E$21</c:f>
              <c:numCache>
                <c:formatCode>General</c:formatCode>
                <c:ptCount val="12"/>
                <c:pt idx="0">
                  <c:v>496.43540000000002</c:v>
                </c:pt>
                <c:pt idx="1">
                  <c:v>538.57590000000005</c:v>
                </c:pt>
                <c:pt idx="2">
                  <c:v>462.44170000000003</c:v>
                </c:pt>
                <c:pt idx="3">
                  <c:v>486.49419999999998</c:v>
                </c:pt>
                <c:pt idx="4">
                  <c:v>472.93020000000001</c:v>
                </c:pt>
                <c:pt idx="5">
                  <c:v>465.16340000000002</c:v>
                </c:pt>
                <c:pt idx="6">
                  <c:v>463.79649999999998</c:v>
                </c:pt>
                <c:pt idx="7">
                  <c:v>551.67240000000004</c:v>
                </c:pt>
                <c:pt idx="8">
                  <c:v>513.08330000000001</c:v>
                </c:pt>
                <c:pt idx="9">
                  <c:v>494.46559999999999</c:v>
                </c:pt>
                <c:pt idx="10">
                  <c:v>508.1814</c:v>
                </c:pt>
                <c:pt idx="11">
                  <c:v>519.93029999999999</c:v>
                </c:pt>
              </c:numCache>
            </c:numRef>
          </c:xVal>
          <c:yVal>
            <c:numRef>
              <c:f>Sheet2!$F$10:$F$21</c:f>
              <c:numCache>
                <c:formatCode>General</c:formatCode>
                <c:ptCount val="12"/>
                <c:pt idx="0">
                  <c:v>301603</c:v>
                </c:pt>
                <c:pt idx="1">
                  <c:v>481932</c:v>
                </c:pt>
                <c:pt idx="2">
                  <c:v>322940</c:v>
                </c:pt>
                <c:pt idx="3">
                  <c:v>358104</c:v>
                </c:pt>
                <c:pt idx="4">
                  <c:v>341913</c:v>
                </c:pt>
                <c:pt idx="5">
                  <c:v>272761</c:v>
                </c:pt>
                <c:pt idx="6">
                  <c:v>322194</c:v>
                </c:pt>
                <c:pt idx="7">
                  <c:v>650225</c:v>
                </c:pt>
                <c:pt idx="8">
                  <c:v>315291</c:v>
                </c:pt>
                <c:pt idx="9">
                  <c:v>347684</c:v>
                </c:pt>
                <c:pt idx="10">
                  <c:v>346016</c:v>
                </c:pt>
                <c:pt idx="11">
                  <c:v>381815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327096.64749999996"/>
            <c:spPr>
              <a:ln w="1270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26.874090640000002"/>
            <c:spPr>
              <a:ln w="12700"/>
            </c:spPr>
          </c:errBars>
          <c:xVal>
            <c:numRef>
              <c:f>Sheet2!$A$31</c:f>
              <c:numCache>
                <c:formatCode>General</c:formatCode>
                <c:ptCount val="1"/>
                <c:pt idx="0">
                  <c:v>670.2432133333333</c:v>
                </c:pt>
              </c:numCache>
            </c:numRef>
          </c:xVal>
          <c:yVal>
            <c:numRef>
              <c:f>Sheet2!$B$31</c:f>
              <c:numCache>
                <c:formatCode>General</c:formatCode>
                <c:ptCount val="1"/>
                <c:pt idx="0">
                  <c:v>1092443.8666666667</c:v>
                </c:pt>
              </c:numCache>
            </c:numRef>
          </c:yVal>
          <c:smooth val="0"/>
        </c:ser>
        <c:ser>
          <c:idx val="3"/>
          <c:order val="3"/>
          <c:tx>
            <c:v>Avg 9.31.2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02169.3073"/>
            <c:spPr>
              <a:ln w="1270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29.583319149999998"/>
            <c:spPr>
              <a:ln w="1270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xVal>
            <c:numRef>
              <c:f>Sheet2!$E$31</c:f>
              <c:numCache>
                <c:formatCode>General</c:formatCode>
                <c:ptCount val="1"/>
                <c:pt idx="0">
                  <c:v>497.7641916666667</c:v>
                </c:pt>
              </c:numCache>
            </c:numRef>
          </c:xVal>
          <c:yVal>
            <c:numRef>
              <c:f>Sheet2!$F$31</c:f>
              <c:numCache>
                <c:formatCode>General</c:formatCode>
                <c:ptCount val="1"/>
                <c:pt idx="0">
                  <c:v>370206.5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3840"/>
        <c:axId val="120485760"/>
      </c:scatterChart>
      <c:valAx>
        <c:axId val="120483840"/>
        <c:scaling>
          <c:orientation val="minMax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 Length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>
                <a:shade val="95000"/>
                <a:satMod val="105000"/>
              </a:schemeClr>
            </a:solidFill>
          </a:ln>
        </c:spPr>
        <c:crossAx val="120485760"/>
        <c:crosses val="autoZero"/>
        <c:crossBetween val="midCat"/>
      </c:valAx>
      <c:valAx>
        <c:axId val="120485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Intensity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>
                <a:shade val="95000"/>
                <a:satMod val="105000"/>
              </a:schemeClr>
            </a:solidFill>
          </a:ln>
        </c:spPr>
        <c:crossAx val="120483840"/>
        <c:crosses val="autoZero"/>
        <c:crossBetween val="midCat"/>
      </c:valAx>
      <c:spPr>
        <a:ln>
          <a:solidFill>
            <a:schemeClr val="tx1">
              <a:shade val="95000"/>
              <a:satMod val="10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9637576552930889"/>
          <c:y val="5.0542067658209393E-2"/>
          <c:w val="0.17029090113735784"/>
          <c:h val="0.33486876640419949"/>
        </c:manualLayout>
      </c:layout>
      <c:overlay val="0"/>
      <c:spPr>
        <a:ln>
          <a:solidFill>
            <a:schemeClr val="tx1">
              <a:shade val="95000"/>
              <a:satMod val="10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0070C0"/>
              </a:solidFill>
            </c:spPr>
          </c:marker>
          <c:xVal>
            <c:numRef>
              <c:f>Sheet2!$A$37:$A$56</c:f>
              <c:numCache>
                <c:formatCode>General</c:formatCode>
                <c:ptCount val="20"/>
                <c:pt idx="0">
                  <c:v>646.32339999999999</c:v>
                </c:pt>
                <c:pt idx="1">
                  <c:v>697.80010000000004</c:v>
                </c:pt>
                <c:pt idx="2">
                  <c:v>685.93700000000001</c:v>
                </c:pt>
                <c:pt idx="3">
                  <c:v>672.46849999999995</c:v>
                </c:pt>
                <c:pt idx="4">
                  <c:v>645.18849999999998</c:v>
                </c:pt>
                <c:pt idx="5">
                  <c:v>651.4905</c:v>
                </c:pt>
                <c:pt idx="6">
                  <c:v>671.08150000000001</c:v>
                </c:pt>
                <c:pt idx="7">
                  <c:v>629.12009999999998</c:v>
                </c:pt>
                <c:pt idx="8">
                  <c:v>648.2115</c:v>
                </c:pt>
                <c:pt idx="10">
                  <c:v>660.84678888888891</c:v>
                </c:pt>
                <c:pt idx="11">
                  <c:v>22.205752821703921</c:v>
                </c:pt>
              </c:numCache>
            </c:numRef>
          </c:xVal>
          <c:yVal>
            <c:numRef>
              <c:f>Sheet2!$B$37:$B$56</c:f>
              <c:numCache>
                <c:formatCode>General</c:formatCode>
                <c:ptCount val="20"/>
                <c:pt idx="0">
                  <c:v>1319186</c:v>
                </c:pt>
                <c:pt idx="1">
                  <c:v>1357324</c:v>
                </c:pt>
                <c:pt idx="2">
                  <c:v>1328377</c:v>
                </c:pt>
                <c:pt idx="3">
                  <c:v>1429176</c:v>
                </c:pt>
                <c:pt idx="4">
                  <c:v>1417430</c:v>
                </c:pt>
                <c:pt idx="5">
                  <c:v>1208252</c:v>
                </c:pt>
                <c:pt idx="6">
                  <c:v>1472851</c:v>
                </c:pt>
                <c:pt idx="7">
                  <c:v>1254046</c:v>
                </c:pt>
                <c:pt idx="8">
                  <c:v>1301255</c:v>
                </c:pt>
                <c:pt idx="10">
                  <c:v>1343099.6666666667</c:v>
                </c:pt>
                <c:pt idx="11">
                  <c:v>85605.13931855961</c:v>
                </c:pt>
              </c:numCache>
            </c:numRef>
          </c:yVal>
          <c:smooth val="0"/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xVal>
            <c:numRef>
              <c:f>Sheet2!$E$10:$E$21</c:f>
              <c:numCache>
                <c:formatCode>General</c:formatCode>
                <c:ptCount val="12"/>
                <c:pt idx="0">
                  <c:v>496.43540000000002</c:v>
                </c:pt>
                <c:pt idx="1">
                  <c:v>538.57590000000005</c:v>
                </c:pt>
                <c:pt idx="2">
                  <c:v>462.44170000000003</c:v>
                </c:pt>
                <c:pt idx="3">
                  <c:v>486.49419999999998</c:v>
                </c:pt>
                <c:pt idx="4">
                  <c:v>472.93020000000001</c:v>
                </c:pt>
                <c:pt idx="5">
                  <c:v>465.16340000000002</c:v>
                </c:pt>
                <c:pt idx="6">
                  <c:v>463.79649999999998</c:v>
                </c:pt>
                <c:pt idx="7">
                  <c:v>551.67240000000004</c:v>
                </c:pt>
                <c:pt idx="8">
                  <c:v>513.08330000000001</c:v>
                </c:pt>
                <c:pt idx="9">
                  <c:v>494.46559999999999</c:v>
                </c:pt>
                <c:pt idx="10">
                  <c:v>508.1814</c:v>
                </c:pt>
                <c:pt idx="11">
                  <c:v>519.93029999999999</c:v>
                </c:pt>
              </c:numCache>
            </c:numRef>
          </c:xVal>
          <c:yVal>
            <c:numRef>
              <c:f>Sheet2!$F$10:$F$21</c:f>
              <c:numCache>
                <c:formatCode>General</c:formatCode>
                <c:ptCount val="12"/>
                <c:pt idx="0">
                  <c:v>301603</c:v>
                </c:pt>
                <c:pt idx="1">
                  <c:v>481932</c:v>
                </c:pt>
                <c:pt idx="2">
                  <c:v>322940</c:v>
                </c:pt>
                <c:pt idx="3">
                  <c:v>358104</c:v>
                </c:pt>
                <c:pt idx="4">
                  <c:v>341913</c:v>
                </c:pt>
                <c:pt idx="5">
                  <c:v>272761</c:v>
                </c:pt>
                <c:pt idx="6">
                  <c:v>322194</c:v>
                </c:pt>
                <c:pt idx="7">
                  <c:v>650225</c:v>
                </c:pt>
                <c:pt idx="8">
                  <c:v>315291</c:v>
                </c:pt>
                <c:pt idx="9">
                  <c:v>347684</c:v>
                </c:pt>
                <c:pt idx="10">
                  <c:v>346016</c:v>
                </c:pt>
                <c:pt idx="11">
                  <c:v>381815</c:v>
                </c:pt>
              </c:numCache>
            </c:numRef>
          </c:yVal>
          <c:smooth val="0"/>
        </c:ser>
        <c:ser>
          <c:idx val="2"/>
          <c:order val="2"/>
          <c:tx>
            <c:v>Avg 2.49.3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85605.139320000017"/>
            <c:spPr>
              <a:ln w="1270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22.205752819999997"/>
            <c:spPr>
              <a:ln w="12700"/>
            </c:spPr>
          </c:errBars>
          <c:xVal>
            <c:numRef>
              <c:f>Sheet2!$A$47</c:f>
              <c:numCache>
                <c:formatCode>General</c:formatCode>
                <c:ptCount val="1"/>
                <c:pt idx="0">
                  <c:v>660.84678888888891</c:v>
                </c:pt>
              </c:numCache>
            </c:numRef>
          </c:xVal>
          <c:yVal>
            <c:numRef>
              <c:f>Sheet2!$B$47</c:f>
              <c:numCache>
                <c:formatCode>General</c:formatCode>
                <c:ptCount val="1"/>
                <c:pt idx="0">
                  <c:v>1343099.6666666667</c:v>
                </c:pt>
              </c:numCache>
            </c:numRef>
          </c:yVal>
          <c:smooth val="0"/>
        </c:ser>
        <c:ser>
          <c:idx val="3"/>
          <c:order val="3"/>
          <c:tx>
            <c:v>Avg 9.31.2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02169.3073"/>
            <c:spPr>
              <a:ln w="1270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29.583319149999998"/>
            <c:spPr>
              <a:ln w="1270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xVal>
            <c:numRef>
              <c:f>Sheet2!$E$31</c:f>
              <c:numCache>
                <c:formatCode>General</c:formatCode>
                <c:ptCount val="1"/>
                <c:pt idx="0">
                  <c:v>497.7641916666667</c:v>
                </c:pt>
              </c:numCache>
            </c:numRef>
          </c:xVal>
          <c:yVal>
            <c:numRef>
              <c:f>Sheet2!$F$31</c:f>
              <c:numCache>
                <c:formatCode>General</c:formatCode>
                <c:ptCount val="1"/>
                <c:pt idx="0">
                  <c:v>370206.5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18528"/>
        <c:axId val="120266752"/>
      </c:scatterChart>
      <c:valAx>
        <c:axId val="120518528"/>
        <c:scaling>
          <c:orientation val="minMax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 Length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>
                <a:shade val="95000"/>
                <a:satMod val="105000"/>
              </a:schemeClr>
            </a:solidFill>
          </a:ln>
        </c:spPr>
        <c:crossAx val="120266752"/>
        <c:crosses val="autoZero"/>
        <c:crossBetween val="midCat"/>
      </c:valAx>
      <c:valAx>
        <c:axId val="120266752"/>
        <c:scaling>
          <c:orientation val="minMax"/>
          <c:max val="200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Intensity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>
                <a:shade val="95000"/>
                <a:satMod val="105000"/>
              </a:schemeClr>
            </a:solidFill>
          </a:ln>
        </c:spPr>
        <c:crossAx val="120518528"/>
        <c:crosses val="autoZero"/>
        <c:crossBetween val="midCat"/>
        <c:majorUnit val="400000"/>
      </c:valAx>
      <c:spPr>
        <a:ln>
          <a:solidFill>
            <a:schemeClr val="tx1">
              <a:shade val="95000"/>
              <a:satMod val="105000"/>
            </a:schemeClr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8526465441819782"/>
          <c:y val="5.0542067658209393E-2"/>
          <c:w val="0.17029090113735784"/>
          <c:h val="0.14042432195975502"/>
        </c:manualLayout>
      </c:layout>
      <c:overlay val="0"/>
      <c:spPr>
        <a:ln>
          <a:solidFill>
            <a:schemeClr val="tx1">
              <a:shade val="95000"/>
              <a:satMod val="10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27</xdr:row>
      <xdr:rowOff>185737</xdr:rowOff>
    </xdr:from>
    <xdr:to>
      <xdr:col>10</xdr:col>
      <xdr:colOff>257175</xdr:colOff>
      <xdr:row>42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</xdr:row>
      <xdr:rowOff>80962</xdr:rowOff>
    </xdr:from>
    <xdr:to>
      <xdr:col>14</xdr:col>
      <xdr:colOff>133350</xdr:colOff>
      <xdr:row>19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21</xdr:row>
      <xdr:rowOff>38100</xdr:rowOff>
    </xdr:from>
    <xdr:to>
      <xdr:col>14</xdr:col>
      <xdr:colOff>114300</xdr:colOff>
      <xdr:row>35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37</xdr:row>
      <xdr:rowOff>76200</xdr:rowOff>
    </xdr:from>
    <xdr:to>
      <xdr:col>14</xdr:col>
      <xdr:colOff>142875</xdr:colOff>
      <xdr:row>51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topLeftCell="A7" workbookViewId="0">
      <selection activeCell="H24" sqref="H24"/>
    </sheetView>
  </sheetViews>
  <sheetFormatPr defaultRowHeight="15" x14ac:dyDescent="0.25"/>
  <cols>
    <col min="2" max="2" width="11.28515625" customWidth="1"/>
    <col min="3" max="3" width="15.85546875" customWidth="1"/>
    <col min="4" max="4" width="15" customWidth="1"/>
    <col min="5" max="5" width="15.42578125" customWidth="1"/>
    <col min="6" max="6" width="13.5703125" customWidth="1"/>
    <col min="7" max="7" width="21.5703125" customWidth="1"/>
    <col min="8" max="8" width="21.85546875" customWidth="1"/>
  </cols>
  <sheetData>
    <row r="1" spans="1:10" x14ac:dyDescent="0.25">
      <c r="A1" t="s">
        <v>0</v>
      </c>
      <c r="B1" t="s">
        <v>7</v>
      </c>
      <c r="C1" t="s">
        <v>13</v>
      </c>
      <c r="D1" t="s">
        <v>14</v>
      </c>
      <c r="E1" t="s">
        <v>17</v>
      </c>
      <c r="G1" t="s">
        <v>19</v>
      </c>
      <c r="H1" t="s">
        <v>15</v>
      </c>
      <c r="I1" t="s">
        <v>16</v>
      </c>
      <c r="J1" t="s">
        <v>12</v>
      </c>
    </row>
    <row r="2" spans="1:10" x14ac:dyDescent="0.25">
      <c r="A2">
        <v>24971</v>
      </c>
      <c r="B2" t="s">
        <v>8</v>
      </c>
      <c r="C2">
        <v>942.45</v>
      </c>
      <c r="D2">
        <f>C2*0.6431</f>
        <v>606.08959500000003</v>
      </c>
      <c r="E2">
        <v>35.799999999999997</v>
      </c>
      <c r="F2">
        <f>E2/D2</f>
        <v>5.9067174713665883E-2</v>
      </c>
      <c r="G2">
        <v>499776</v>
      </c>
      <c r="H2">
        <v>92765</v>
      </c>
      <c r="I2">
        <v>407010</v>
      </c>
      <c r="J2">
        <v>33</v>
      </c>
    </row>
    <row r="3" spans="1:10" x14ac:dyDescent="0.25">
      <c r="A3" t="s">
        <v>1</v>
      </c>
      <c r="B3" t="s">
        <v>9</v>
      </c>
      <c r="C3">
        <v>933.32</v>
      </c>
      <c r="D3">
        <f t="shared" ref="D3:D8" si="0">C3*0.6431</f>
        <v>600.21809200000007</v>
      </c>
      <c r="E3">
        <v>17.2</v>
      </c>
      <c r="F3">
        <f t="shared" ref="F3:F8" si="1">E3/D3</f>
        <v>2.8656250501692637E-2</v>
      </c>
      <c r="G3">
        <v>1335959</v>
      </c>
      <c r="H3">
        <v>583039</v>
      </c>
      <c r="I3">
        <v>752920</v>
      </c>
      <c r="J3">
        <v>26</v>
      </c>
    </row>
    <row r="4" spans="1:10" x14ac:dyDescent="0.25">
      <c r="A4" t="s">
        <v>2</v>
      </c>
      <c r="B4" t="s">
        <v>10</v>
      </c>
      <c r="C4">
        <v>959.89</v>
      </c>
      <c r="D4">
        <f t="shared" si="0"/>
        <v>617.30525899999998</v>
      </c>
      <c r="E4">
        <v>28.8</v>
      </c>
      <c r="F4">
        <f t="shared" si="1"/>
        <v>4.6654389510068957E-2</v>
      </c>
      <c r="G4">
        <v>999322</v>
      </c>
      <c r="H4">
        <v>85854</v>
      </c>
      <c r="I4">
        <v>913467</v>
      </c>
      <c r="J4">
        <v>15</v>
      </c>
    </row>
    <row r="5" spans="1:10" x14ac:dyDescent="0.25">
      <c r="A5" t="s">
        <v>6</v>
      </c>
      <c r="B5" t="s">
        <v>11</v>
      </c>
      <c r="C5">
        <v>1010.3</v>
      </c>
      <c r="D5">
        <f t="shared" si="0"/>
        <v>649.72393</v>
      </c>
      <c r="E5">
        <v>21.5</v>
      </c>
      <c r="F5">
        <f t="shared" si="1"/>
        <v>3.309097757873871E-2</v>
      </c>
      <c r="G5">
        <v>1753391</v>
      </c>
      <c r="H5">
        <v>76276</v>
      </c>
      <c r="I5">
        <v>1677115</v>
      </c>
      <c r="J5">
        <v>42</v>
      </c>
    </row>
    <row r="6" spans="1:10" x14ac:dyDescent="0.25">
      <c r="A6" t="s">
        <v>3</v>
      </c>
      <c r="B6" t="s">
        <v>9</v>
      </c>
      <c r="C6">
        <v>1023.5</v>
      </c>
      <c r="D6">
        <f t="shared" si="0"/>
        <v>658.21285</v>
      </c>
      <c r="E6">
        <v>38.700000000000003</v>
      </c>
      <c r="F6">
        <f t="shared" si="1"/>
        <v>5.8795570460224232E-2</v>
      </c>
      <c r="G6">
        <v>1790074</v>
      </c>
      <c r="H6">
        <v>712545</v>
      </c>
      <c r="I6">
        <v>1077528</v>
      </c>
      <c r="J6">
        <v>64</v>
      </c>
    </row>
    <row r="7" spans="1:10" x14ac:dyDescent="0.25">
      <c r="A7" t="s">
        <v>4</v>
      </c>
      <c r="B7" t="s">
        <v>9</v>
      </c>
      <c r="C7">
        <v>1053.3</v>
      </c>
      <c r="D7">
        <f t="shared" si="0"/>
        <v>677.37722999999994</v>
      </c>
      <c r="E7">
        <v>49.1</v>
      </c>
      <c r="F7">
        <f t="shared" si="1"/>
        <v>7.248545983749706E-2</v>
      </c>
      <c r="J7">
        <v>39</v>
      </c>
    </row>
    <row r="8" spans="1:10" x14ac:dyDescent="0.25">
      <c r="A8" t="s">
        <v>5</v>
      </c>
      <c r="B8" t="s">
        <v>9</v>
      </c>
      <c r="C8">
        <v>771.76</v>
      </c>
      <c r="D8">
        <f t="shared" si="0"/>
        <v>496.31885599999998</v>
      </c>
      <c r="E8">
        <v>29.4</v>
      </c>
      <c r="F8">
        <f t="shared" si="1"/>
        <v>5.9236113326308924E-2</v>
      </c>
      <c r="G8">
        <v>409059</v>
      </c>
      <c r="H8">
        <v>44729</v>
      </c>
      <c r="I8">
        <v>364330</v>
      </c>
      <c r="J8">
        <v>58</v>
      </c>
    </row>
    <row r="11" spans="1:10" x14ac:dyDescent="0.25">
      <c r="A11" t="s">
        <v>18</v>
      </c>
      <c r="B11">
        <v>2105863</v>
      </c>
      <c r="C11">
        <v>786677</v>
      </c>
      <c r="D11">
        <f>B11-C11</f>
        <v>1319186</v>
      </c>
    </row>
    <row r="12" spans="1:10" x14ac:dyDescent="0.25">
      <c r="B12">
        <v>3042721</v>
      </c>
      <c r="C12">
        <v>1685397</v>
      </c>
      <c r="D12">
        <f t="shared" ref="D12:D24" si="2">B12-C12</f>
        <v>1357324</v>
      </c>
    </row>
    <row r="13" spans="1:10" x14ac:dyDescent="0.25">
      <c r="B13">
        <v>2166771</v>
      </c>
      <c r="C13">
        <v>838394</v>
      </c>
      <c r="D13">
        <f t="shared" si="2"/>
        <v>1328377</v>
      </c>
    </row>
    <row r="14" spans="1:10" x14ac:dyDescent="0.25">
      <c r="B14">
        <v>849761</v>
      </c>
      <c r="C14">
        <v>133536</v>
      </c>
      <c r="D14">
        <f t="shared" si="2"/>
        <v>716225</v>
      </c>
    </row>
    <row r="15" spans="1:10" x14ac:dyDescent="0.25">
      <c r="B15">
        <v>1273369</v>
      </c>
      <c r="C15">
        <v>535461</v>
      </c>
      <c r="D15">
        <f t="shared" si="2"/>
        <v>737908</v>
      </c>
      <c r="G15">
        <v>1</v>
      </c>
      <c r="H15">
        <v>407010</v>
      </c>
    </row>
    <row r="16" spans="1:10" x14ac:dyDescent="0.25">
      <c r="B16">
        <v>2292952</v>
      </c>
      <c r="C16">
        <v>863776</v>
      </c>
      <c r="D16">
        <f t="shared" si="2"/>
        <v>1429176</v>
      </c>
      <c r="G16">
        <v>2</v>
      </c>
      <c r="H16">
        <v>752920</v>
      </c>
    </row>
    <row r="17" spans="1:9" x14ac:dyDescent="0.25">
      <c r="B17">
        <v>1049529</v>
      </c>
      <c r="C17">
        <v>317615</v>
      </c>
      <c r="D17">
        <f t="shared" si="2"/>
        <v>731914</v>
      </c>
      <c r="G17">
        <v>3</v>
      </c>
      <c r="H17">
        <v>913467</v>
      </c>
    </row>
    <row r="18" spans="1:9" x14ac:dyDescent="0.25">
      <c r="B18">
        <v>704961</v>
      </c>
      <c r="C18">
        <v>121029</v>
      </c>
      <c r="D18">
        <f t="shared" si="2"/>
        <v>583932</v>
      </c>
      <c r="G18">
        <v>6</v>
      </c>
      <c r="H18">
        <v>1677115</v>
      </c>
    </row>
    <row r="19" spans="1:9" x14ac:dyDescent="0.25">
      <c r="B19">
        <v>899336</v>
      </c>
      <c r="C19">
        <v>172163</v>
      </c>
      <c r="D19">
        <f t="shared" si="2"/>
        <v>727173</v>
      </c>
      <c r="G19">
        <v>2</v>
      </c>
      <c r="H19">
        <v>1343099</v>
      </c>
      <c r="I19">
        <v>1343099.6666666667</v>
      </c>
    </row>
    <row r="20" spans="1:9" x14ac:dyDescent="0.25">
      <c r="B20">
        <v>2652820</v>
      </c>
      <c r="C20">
        <v>1235390</v>
      </c>
      <c r="D20">
        <f t="shared" si="2"/>
        <v>1417430</v>
      </c>
      <c r="G20">
        <v>2</v>
      </c>
      <c r="H20">
        <v>364330</v>
      </c>
    </row>
    <row r="21" spans="1:9" x14ac:dyDescent="0.25">
      <c r="B21">
        <v>2430191</v>
      </c>
      <c r="C21">
        <v>1221939</v>
      </c>
      <c r="D21">
        <f t="shared" si="2"/>
        <v>1208252</v>
      </c>
    </row>
    <row r="22" spans="1:9" x14ac:dyDescent="0.25">
      <c r="B22">
        <v>2458325</v>
      </c>
      <c r="C22">
        <v>985474</v>
      </c>
      <c r="D22">
        <f t="shared" si="2"/>
        <v>1472851</v>
      </c>
    </row>
    <row r="23" spans="1:9" x14ac:dyDescent="0.25">
      <c r="B23">
        <v>1032239</v>
      </c>
      <c r="C23">
        <v>230630</v>
      </c>
      <c r="D23">
        <f t="shared" si="2"/>
        <v>801609</v>
      </c>
    </row>
    <row r="24" spans="1:9" x14ac:dyDescent="0.25">
      <c r="B24">
        <v>2102208</v>
      </c>
      <c r="C24">
        <v>848162</v>
      </c>
      <c r="D24">
        <f t="shared" si="2"/>
        <v>1254046</v>
      </c>
    </row>
    <row r="25" spans="1:9" x14ac:dyDescent="0.25">
      <c r="B25">
        <f>AVERAGE(B11:B24)</f>
        <v>1790074.7142857143</v>
      </c>
      <c r="C25">
        <f>AVERAGE(C11:C24)</f>
        <v>712545.92857142852</v>
      </c>
      <c r="D25">
        <f>AVERAGE(D11:D24)</f>
        <v>1077528.7857142857</v>
      </c>
      <c r="E25">
        <v>1077528.7857142857</v>
      </c>
    </row>
    <row r="27" spans="1:9" x14ac:dyDescent="0.25">
      <c r="A27" t="s">
        <v>1</v>
      </c>
      <c r="B27">
        <v>387758</v>
      </c>
      <c r="C27">
        <v>82704</v>
      </c>
      <c r="D27">
        <f t="shared" ref="D27:D35" si="3">B27-C27</f>
        <v>305054</v>
      </c>
    </row>
    <row r="28" spans="1:9" x14ac:dyDescent="0.25">
      <c r="B28">
        <v>1511848</v>
      </c>
      <c r="C28">
        <v>657469</v>
      </c>
      <c r="D28">
        <f t="shared" si="3"/>
        <v>854379</v>
      </c>
    </row>
    <row r="29" spans="1:9" x14ac:dyDescent="0.25">
      <c r="B29">
        <v>2132609</v>
      </c>
      <c r="C29">
        <v>909497</v>
      </c>
      <c r="D29">
        <f t="shared" si="3"/>
        <v>1223112</v>
      </c>
    </row>
    <row r="30" spans="1:9" x14ac:dyDescent="0.25">
      <c r="B30">
        <v>1530448</v>
      </c>
      <c r="C30">
        <v>649241</v>
      </c>
      <c r="D30">
        <f t="shared" si="3"/>
        <v>881207</v>
      </c>
    </row>
    <row r="31" spans="1:9" x14ac:dyDescent="0.25">
      <c r="B31">
        <v>269120</v>
      </c>
      <c r="C31">
        <v>67944</v>
      </c>
      <c r="D31">
        <f t="shared" si="3"/>
        <v>201176</v>
      </c>
    </row>
    <row r="32" spans="1:9" x14ac:dyDescent="0.25">
      <c r="B32">
        <v>2009682</v>
      </c>
      <c r="C32">
        <v>1000397</v>
      </c>
      <c r="D32">
        <f t="shared" si="3"/>
        <v>1009285</v>
      </c>
    </row>
    <row r="33" spans="2:4" x14ac:dyDescent="0.25">
      <c r="B33">
        <v>2156734</v>
      </c>
      <c r="C33">
        <v>1078216</v>
      </c>
      <c r="D33">
        <f t="shared" si="3"/>
        <v>1078518</v>
      </c>
    </row>
    <row r="34" spans="2:4" x14ac:dyDescent="0.25">
      <c r="B34">
        <v>992262</v>
      </c>
      <c r="C34">
        <v>414530</v>
      </c>
      <c r="D34">
        <f t="shared" si="3"/>
        <v>577732</v>
      </c>
    </row>
    <row r="35" spans="2:4" x14ac:dyDescent="0.25">
      <c r="B35">
        <v>1033178</v>
      </c>
      <c r="C35">
        <v>387353</v>
      </c>
      <c r="D35">
        <f t="shared" si="3"/>
        <v>645825</v>
      </c>
    </row>
    <row r="36" spans="2:4" x14ac:dyDescent="0.25">
      <c r="B36">
        <f>AVERAGE(B27:B35)</f>
        <v>1335959.888888889</v>
      </c>
      <c r="C36">
        <f>AVERAGE(C27:C35)</f>
        <v>583039</v>
      </c>
      <c r="D36">
        <f>AVERAGE(D27:D35)</f>
        <v>752920.88888888888</v>
      </c>
    </row>
    <row r="39" spans="2:4" x14ac:dyDescent="0.25">
      <c r="B39">
        <v>324027</v>
      </c>
      <c r="C39">
        <v>23899</v>
      </c>
      <c r="D39">
        <v>300128</v>
      </c>
    </row>
    <row r="40" spans="2:4" x14ac:dyDescent="0.25">
      <c r="B40">
        <v>507219</v>
      </c>
      <c r="C40">
        <v>37646</v>
      </c>
      <c r="D40">
        <v>469573</v>
      </c>
    </row>
    <row r="41" spans="2:4" x14ac:dyDescent="0.25">
      <c r="B41">
        <v>342471</v>
      </c>
      <c r="C41">
        <v>29349</v>
      </c>
      <c r="D41">
        <v>313122</v>
      </c>
    </row>
    <row r="42" spans="2:4" x14ac:dyDescent="0.25">
      <c r="B42">
        <v>383732</v>
      </c>
      <c r="C42">
        <v>26246</v>
      </c>
      <c r="D42">
        <v>357486</v>
      </c>
    </row>
    <row r="43" spans="2:4" x14ac:dyDescent="0.25">
      <c r="B43">
        <v>363011</v>
      </c>
      <c r="C43">
        <v>32959</v>
      </c>
      <c r="D43">
        <v>330052</v>
      </c>
    </row>
    <row r="44" spans="2:4" x14ac:dyDescent="0.25">
      <c r="B44">
        <v>301962</v>
      </c>
      <c r="C44">
        <v>34046</v>
      </c>
      <c r="D44">
        <v>267916</v>
      </c>
    </row>
    <row r="45" spans="2:4" x14ac:dyDescent="0.25">
      <c r="B45">
        <v>359467</v>
      </c>
      <c r="C45">
        <v>38173</v>
      </c>
      <c r="D45">
        <v>321294</v>
      </c>
    </row>
    <row r="46" spans="2:4" x14ac:dyDescent="0.25">
      <c r="B46">
        <v>789418</v>
      </c>
      <c r="C46">
        <v>157337</v>
      </c>
      <c r="D46">
        <v>632081</v>
      </c>
    </row>
    <row r="47" spans="2:4" x14ac:dyDescent="0.25">
      <c r="B47">
        <v>342054</v>
      </c>
      <c r="C47">
        <v>26924</v>
      </c>
      <c r="D47">
        <v>315130</v>
      </c>
    </row>
    <row r="48" spans="2:4" x14ac:dyDescent="0.25">
      <c r="B48">
        <v>381613</v>
      </c>
      <c r="C48">
        <v>37282</v>
      </c>
      <c r="D48">
        <v>344331</v>
      </c>
    </row>
    <row r="49" spans="2:4" x14ac:dyDescent="0.25">
      <c r="B49">
        <v>406008</v>
      </c>
      <c r="C49">
        <v>60265</v>
      </c>
      <c r="D49">
        <v>345743</v>
      </c>
    </row>
    <row r="50" spans="2:4" x14ac:dyDescent="0.25">
      <c r="B50">
        <v>407733</v>
      </c>
      <c r="C50">
        <v>32626</v>
      </c>
      <c r="D50">
        <v>375107</v>
      </c>
    </row>
    <row r="51" spans="2:4" x14ac:dyDescent="0.25">
      <c r="B51">
        <f>AVERAGE(B39:B50)</f>
        <v>409059.58333333331</v>
      </c>
      <c r="C51">
        <f>AVERAGE(C39:C50)</f>
        <v>44729.333333333336</v>
      </c>
      <c r="D51">
        <f>AVERAGE(D39:D50)</f>
        <v>364330.25</v>
      </c>
    </row>
    <row r="53" spans="2:4" x14ac:dyDescent="0.25">
      <c r="B53">
        <v>1041785</v>
      </c>
      <c r="C53">
        <v>106427</v>
      </c>
      <c r="D53">
        <v>935358</v>
      </c>
    </row>
    <row r="54" spans="2:4" x14ac:dyDescent="0.25">
      <c r="B54">
        <v>1010286</v>
      </c>
      <c r="C54">
        <v>73528</v>
      </c>
      <c r="D54">
        <v>936758</v>
      </c>
    </row>
    <row r="55" spans="2:4" x14ac:dyDescent="0.25">
      <c r="B55">
        <v>686272</v>
      </c>
      <c r="C55">
        <v>70683</v>
      </c>
      <c r="D55">
        <v>615589</v>
      </c>
    </row>
    <row r="56" spans="2:4" x14ac:dyDescent="0.25">
      <c r="B56">
        <v>1108539</v>
      </c>
      <c r="C56">
        <v>66106</v>
      </c>
      <c r="D56">
        <v>1042433</v>
      </c>
    </row>
    <row r="57" spans="2:4" x14ac:dyDescent="0.25">
      <c r="B57">
        <v>838981</v>
      </c>
      <c r="C57">
        <v>67904</v>
      </c>
      <c r="D57">
        <v>771077</v>
      </c>
    </row>
    <row r="58" spans="2:4" x14ac:dyDescent="0.25">
      <c r="B58">
        <v>1082958</v>
      </c>
      <c r="C58">
        <v>125325</v>
      </c>
      <c r="D58">
        <v>957633</v>
      </c>
    </row>
    <row r="59" spans="2:4" x14ac:dyDescent="0.25">
      <c r="B59">
        <v>889264</v>
      </c>
      <c r="C59">
        <v>53632</v>
      </c>
      <c r="D59">
        <v>835632</v>
      </c>
    </row>
    <row r="60" spans="2:4" x14ac:dyDescent="0.25">
      <c r="B60">
        <v>989107</v>
      </c>
      <c r="C60">
        <v>80655</v>
      </c>
      <c r="D60">
        <v>908452</v>
      </c>
    </row>
    <row r="61" spans="2:4" x14ac:dyDescent="0.25">
      <c r="B61">
        <v>1240066</v>
      </c>
      <c r="C61">
        <v>133520</v>
      </c>
      <c r="D61">
        <v>1106546</v>
      </c>
    </row>
    <row r="62" spans="2:4" x14ac:dyDescent="0.25">
      <c r="B62">
        <v>920089</v>
      </c>
      <c r="C62">
        <v>74107</v>
      </c>
      <c r="D62">
        <v>845982</v>
      </c>
    </row>
    <row r="63" spans="2:4" x14ac:dyDescent="0.25">
      <c r="B63">
        <v>1019237</v>
      </c>
      <c r="C63">
        <v>91715</v>
      </c>
      <c r="D63">
        <v>927522</v>
      </c>
    </row>
    <row r="64" spans="2:4" x14ac:dyDescent="0.25">
      <c r="B64">
        <v>1165282</v>
      </c>
      <c r="C64">
        <v>86649</v>
      </c>
      <c r="D64">
        <v>1078633</v>
      </c>
    </row>
    <row r="65" spans="1:4" x14ac:dyDescent="0.25">
      <c r="B65">
        <f>AVERAGE(B53:B64)</f>
        <v>999322.16666666663</v>
      </c>
      <c r="C65">
        <f>AVERAGE(C53:C64)</f>
        <v>85854.25</v>
      </c>
      <c r="D65">
        <f>AVERAGE(D53:D64)</f>
        <v>913467.91666666663</v>
      </c>
    </row>
    <row r="67" spans="1:4" x14ac:dyDescent="0.25">
      <c r="B67">
        <v>536990</v>
      </c>
      <c r="C67">
        <v>60799</v>
      </c>
      <c r="D67">
        <v>476191</v>
      </c>
    </row>
    <row r="68" spans="1:4" x14ac:dyDescent="0.25">
      <c r="B68">
        <v>380652</v>
      </c>
      <c r="C68">
        <v>101234</v>
      </c>
      <c r="D68">
        <v>279418</v>
      </c>
    </row>
    <row r="69" spans="1:4" x14ac:dyDescent="0.25">
      <c r="B69">
        <v>395392</v>
      </c>
      <c r="C69">
        <v>76675</v>
      </c>
      <c r="D69">
        <v>318717</v>
      </c>
    </row>
    <row r="70" spans="1:4" x14ac:dyDescent="0.25">
      <c r="B70">
        <v>585661</v>
      </c>
      <c r="C70">
        <v>92927</v>
      </c>
      <c r="D70">
        <v>492734</v>
      </c>
    </row>
    <row r="71" spans="1:4" x14ac:dyDescent="0.25">
      <c r="B71">
        <v>721001</v>
      </c>
      <c r="C71">
        <v>134632</v>
      </c>
      <c r="D71">
        <v>586369</v>
      </c>
    </row>
    <row r="72" spans="1:4" x14ac:dyDescent="0.25">
      <c r="B72">
        <v>378960</v>
      </c>
      <c r="C72">
        <v>90327</v>
      </c>
      <c r="D72">
        <v>288633</v>
      </c>
    </row>
    <row r="73" spans="1:4" x14ac:dyDescent="0.25">
      <c r="B73">
        <f>AVERAGE(B67:B72)</f>
        <v>499776</v>
      </c>
      <c r="C73">
        <f>AVERAGE(C67:C72)</f>
        <v>92765.666666666672</v>
      </c>
      <c r="D73">
        <f>AVERAGE(D67:D72)</f>
        <v>407010.33333333331</v>
      </c>
    </row>
    <row r="76" spans="1:4" x14ac:dyDescent="0.25">
      <c r="A76" t="s">
        <v>20</v>
      </c>
      <c r="B76">
        <v>1022372</v>
      </c>
      <c r="C76">
        <v>330548</v>
      </c>
      <c r="D76">
        <v>691824</v>
      </c>
    </row>
    <row r="77" spans="1:4" x14ac:dyDescent="0.25">
      <c r="B77">
        <v>861969</v>
      </c>
      <c r="C77">
        <v>163134</v>
      </c>
      <c r="D77">
        <v>698835</v>
      </c>
    </row>
    <row r="78" spans="1:4" x14ac:dyDescent="0.25">
      <c r="B78">
        <v>684978</v>
      </c>
      <c r="C78">
        <v>166708</v>
      </c>
      <c r="D78">
        <v>518270</v>
      </c>
    </row>
    <row r="79" spans="1:4" x14ac:dyDescent="0.25">
      <c r="B79">
        <v>950401</v>
      </c>
      <c r="C79">
        <v>161110</v>
      </c>
      <c r="D79">
        <v>789291</v>
      </c>
    </row>
    <row r="80" spans="1:4" x14ac:dyDescent="0.25">
      <c r="B80">
        <v>791732</v>
      </c>
      <c r="C80">
        <v>147570</v>
      </c>
      <c r="D80">
        <v>644162</v>
      </c>
    </row>
    <row r="81" spans="2:4" x14ac:dyDescent="0.25">
      <c r="B81">
        <v>1198915</v>
      </c>
      <c r="C81">
        <v>214674</v>
      </c>
      <c r="D81">
        <v>984241</v>
      </c>
    </row>
    <row r="82" spans="2:4" x14ac:dyDescent="0.25">
      <c r="B82">
        <v>1079774</v>
      </c>
      <c r="C82">
        <v>289357</v>
      </c>
      <c r="D82">
        <v>790417</v>
      </c>
    </row>
    <row r="83" spans="2:4" x14ac:dyDescent="0.25">
      <c r="B83">
        <v>803695</v>
      </c>
      <c r="C83">
        <v>102622</v>
      </c>
      <c r="D83">
        <v>701073</v>
      </c>
    </row>
    <row r="84" spans="2:4" x14ac:dyDescent="0.25">
      <c r="B84">
        <v>952439</v>
      </c>
      <c r="C84">
        <v>239937</v>
      </c>
      <c r="D84">
        <v>712502</v>
      </c>
    </row>
    <row r="85" spans="2:4" x14ac:dyDescent="0.25">
      <c r="B85">
        <v>949637</v>
      </c>
      <c r="C85">
        <v>195924</v>
      </c>
      <c r="D85">
        <v>753713</v>
      </c>
    </row>
    <row r="86" spans="2:4" x14ac:dyDescent="0.25">
      <c r="B86">
        <v>904514</v>
      </c>
      <c r="C86">
        <v>302307</v>
      </c>
      <c r="D86">
        <v>602207</v>
      </c>
    </row>
    <row r="87" spans="2:4" x14ac:dyDescent="0.25">
      <c r="B87">
        <v>805896</v>
      </c>
      <c r="C87">
        <v>132280</v>
      </c>
      <c r="D87">
        <v>673616</v>
      </c>
    </row>
    <row r="88" spans="2:4" x14ac:dyDescent="0.25">
      <c r="B88">
        <v>815860</v>
      </c>
      <c r="C88">
        <v>137640</v>
      </c>
      <c r="D88">
        <v>678220</v>
      </c>
    </row>
    <row r="89" spans="2:4" x14ac:dyDescent="0.25">
      <c r="B89">
        <v>811349</v>
      </c>
      <c r="C89">
        <v>171182</v>
      </c>
      <c r="D89">
        <v>640167</v>
      </c>
    </row>
    <row r="90" spans="2:4" x14ac:dyDescent="0.25">
      <c r="B90">
        <v>795271</v>
      </c>
      <c r="C90">
        <v>155153</v>
      </c>
      <c r="D90">
        <v>640118</v>
      </c>
    </row>
    <row r="91" spans="2:4" x14ac:dyDescent="0.25">
      <c r="B91">
        <v>895681</v>
      </c>
      <c r="C91">
        <v>141477</v>
      </c>
      <c r="D91">
        <v>754204</v>
      </c>
    </row>
    <row r="92" spans="2:4" x14ac:dyDescent="0.25">
      <c r="B92">
        <v>914812</v>
      </c>
      <c r="C92">
        <v>173552</v>
      </c>
      <c r="D92">
        <v>741260</v>
      </c>
    </row>
    <row r="93" spans="2:4" x14ac:dyDescent="0.25">
      <c r="B93">
        <v>996712</v>
      </c>
      <c r="C93">
        <v>149141</v>
      </c>
      <c r="D93">
        <v>847571</v>
      </c>
    </row>
    <row r="94" spans="2:4" x14ac:dyDescent="0.25">
      <c r="B94">
        <v>1214436</v>
      </c>
      <c r="C94">
        <v>343057</v>
      </c>
      <c r="D94">
        <v>871379</v>
      </c>
    </row>
    <row r="95" spans="2:4" x14ac:dyDescent="0.25">
      <c r="B95">
        <v>1016056</v>
      </c>
      <c r="C95">
        <v>153158</v>
      </c>
      <c r="D95">
        <v>862898</v>
      </c>
    </row>
    <row r="96" spans="2:4" x14ac:dyDescent="0.25">
      <c r="B96">
        <v>785395</v>
      </c>
      <c r="C96">
        <v>110881</v>
      </c>
      <c r="D96">
        <v>674514</v>
      </c>
    </row>
    <row r="97" spans="1:4" x14ac:dyDescent="0.25">
      <c r="B97">
        <f>AVERAGE(B76:B96)</f>
        <v>916756.85714285716</v>
      </c>
      <c r="C97">
        <f>AVERAGE(C76:C96)</f>
        <v>189591.04761904763</v>
      </c>
      <c r="D97">
        <f>AVERAGE(D76:D96)</f>
        <v>727165.80952380947</v>
      </c>
    </row>
    <row r="99" spans="1:4" x14ac:dyDescent="0.25">
      <c r="A99" t="s">
        <v>6</v>
      </c>
    </row>
    <row r="100" spans="1:4" x14ac:dyDescent="0.25">
      <c r="B100">
        <v>1871824</v>
      </c>
      <c r="C100">
        <v>79474</v>
      </c>
      <c r="D100">
        <v>1792350</v>
      </c>
    </row>
    <row r="101" spans="1:4" x14ac:dyDescent="0.25">
      <c r="B101">
        <v>1889619</v>
      </c>
      <c r="C101">
        <v>54798</v>
      </c>
      <c r="D101">
        <v>1834821</v>
      </c>
    </row>
    <row r="102" spans="1:4" x14ac:dyDescent="0.25">
      <c r="B102">
        <v>1689336</v>
      </c>
      <c r="C102">
        <v>62315</v>
      </c>
      <c r="D102">
        <v>1627021</v>
      </c>
    </row>
    <row r="103" spans="1:4" x14ac:dyDescent="0.25">
      <c r="B103">
        <v>1571346</v>
      </c>
      <c r="C103">
        <v>73567</v>
      </c>
      <c r="D103">
        <v>1497779</v>
      </c>
    </row>
    <row r="104" spans="1:4" x14ac:dyDescent="0.25">
      <c r="B104">
        <v>1990112</v>
      </c>
      <c r="C104">
        <v>72453</v>
      </c>
      <c r="D104">
        <v>1917659</v>
      </c>
    </row>
    <row r="105" spans="1:4" x14ac:dyDescent="0.25">
      <c r="B105">
        <v>2072245</v>
      </c>
      <c r="C105">
        <v>88889</v>
      </c>
      <c r="D105">
        <v>1983356</v>
      </c>
    </row>
    <row r="106" spans="1:4" x14ac:dyDescent="0.25">
      <c r="B106">
        <v>1637637</v>
      </c>
      <c r="C106">
        <v>63320</v>
      </c>
      <c r="D106">
        <v>1574317</v>
      </c>
    </row>
    <row r="107" spans="1:4" x14ac:dyDescent="0.25">
      <c r="B107">
        <v>1871819</v>
      </c>
      <c r="C107">
        <v>59458</v>
      </c>
      <c r="D107">
        <v>1812361</v>
      </c>
    </row>
    <row r="108" spans="1:4" x14ac:dyDescent="0.25">
      <c r="B108">
        <v>1907408</v>
      </c>
      <c r="C108">
        <v>100707</v>
      </c>
      <c r="D108">
        <v>1806701</v>
      </c>
    </row>
    <row r="109" spans="1:4" x14ac:dyDescent="0.25">
      <c r="B109">
        <v>1457623</v>
      </c>
      <c r="C109">
        <v>59914</v>
      </c>
      <c r="D109">
        <v>1397709</v>
      </c>
    </row>
    <row r="110" spans="1:4" x14ac:dyDescent="0.25">
      <c r="B110">
        <v>1453354</v>
      </c>
      <c r="C110">
        <v>70576</v>
      </c>
      <c r="D110">
        <v>1382778</v>
      </c>
    </row>
    <row r="111" spans="1:4" x14ac:dyDescent="0.25">
      <c r="B111">
        <v>1604838</v>
      </c>
      <c r="C111">
        <v>52417</v>
      </c>
      <c r="D111">
        <v>1552421</v>
      </c>
    </row>
    <row r="112" spans="1:4" x14ac:dyDescent="0.25">
      <c r="B112">
        <v>1648266</v>
      </c>
      <c r="C112">
        <v>92513</v>
      </c>
      <c r="D112">
        <v>1555753</v>
      </c>
    </row>
    <row r="113" spans="2:4" x14ac:dyDescent="0.25">
      <c r="B113">
        <v>1838361</v>
      </c>
      <c r="C113">
        <v>56197</v>
      </c>
      <c r="D113">
        <v>1782164</v>
      </c>
    </row>
    <row r="114" spans="2:4" x14ac:dyDescent="0.25">
      <c r="B114">
        <v>1404039</v>
      </c>
      <c r="C114">
        <v>86954</v>
      </c>
      <c r="D114">
        <v>1317085</v>
      </c>
    </row>
    <row r="115" spans="2:4" x14ac:dyDescent="0.25">
      <c r="B115">
        <v>1882878</v>
      </c>
      <c r="C115">
        <v>77921</v>
      </c>
      <c r="D115">
        <v>1804957</v>
      </c>
    </row>
    <row r="116" spans="2:4" x14ac:dyDescent="0.25">
      <c r="B116">
        <v>1958619</v>
      </c>
      <c r="C116">
        <v>142265</v>
      </c>
      <c r="D116">
        <v>1816354</v>
      </c>
    </row>
    <row r="117" spans="2:4" x14ac:dyDescent="0.25">
      <c r="B117">
        <v>1680679</v>
      </c>
      <c r="C117">
        <v>90451</v>
      </c>
      <c r="D117">
        <v>1590228</v>
      </c>
    </row>
    <row r="118" spans="2:4" x14ac:dyDescent="0.25">
      <c r="B118">
        <v>2134870</v>
      </c>
      <c r="C118">
        <v>64282</v>
      </c>
      <c r="D118">
        <v>2070588</v>
      </c>
    </row>
    <row r="119" spans="2:4" x14ac:dyDescent="0.25">
      <c r="B119">
        <v>1681867</v>
      </c>
      <c r="C119">
        <v>54028</v>
      </c>
      <c r="D119">
        <v>1627839</v>
      </c>
    </row>
    <row r="120" spans="2:4" x14ac:dyDescent="0.25">
      <c r="B120">
        <v>1780630</v>
      </c>
      <c r="C120">
        <v>99403</v>
      </c>
      <c r="D120">
        <v>1681227</v>
      </c>
    </row>
    <row r="121" spans="2:4" x14ac:dyDescent="0.25">
      <c r="B121">
        <v>1633807</v>
      </c>
      <c r="C121">
        <v>68960</v>
      </c>
      <c r="D121">
        <v>1564847</v>
      </c>
    </row>
    <row r="122" spans="2:4" x14ac:dyDescent="0.25">
      <c r="B122">
        <v>1479937</v>
      </c>
      <c r="C122">
        <v>69254</v>
      </c>
      <c r="D122">
        <v>1410683</v>
      </c>
    </row>
    <row r="123" spans="2:4" x14ac:dyDescent="0.25">
      <c r="B123">
        <v>1931227</v>
      </c>
      <c r="C123">
        <v>82389</v>
      </c>
      <c r="D123">
        <v>1848838</v>
      </c>
    </row>
    <row r="124" spans="2:4" x14ac:dyDescent="0.25">
      <c r="B124">
        <v>1567624</v>
      </c>
      <c r="C124">
        <v>57937</v>
      </c>
      <c r="D124">
        <v>1509687</v>
      </c>
    </row>
    <row r="125" spans="2:4" x14ac:dyDescent="0.25">
      <c r="B125">
        <v>2079363</v>
      </c>
      <c r="C125">
        <v>229654</v>
      </c>
      <c r="D125">
        <v>1849709</v>
      </c>
    </row>
    <row r="126" spans="2:4" x14ac:dyDescent="0.25">
      <c r="B126">
        <v>1656427</v>
      </c>
      <c r="C126">
        <v>84875</v>
      </c>
      <c r="D126">
        <v>1571552</v>
      </c>
    </row>
    <row r="127" spans="2:4" x14ac:dyDescent="0.25">
      <c r="B127">
        <v>2235885</v>
      </c>
      <c r="C127">
        <v>92583</v>
      </c>
      <c r="D127">
        <v>2143302</v>
      </c>
    </row>
    <row r="128" spans="2:4" x14ac:dyDescent="0.25">
      <c r="B128">
        <v>1792982</v>
      </c>
      <c r="C128">
        <v>74301</v>
      </c>
      <c r="D128">
        <v>1718681</v>
      </c>
    </row>
    <row r="129" spans="2:4" x14ac:dyDescent="0.25">
      <c r="B129">
        <v>1588764</v>
      </c>
      <c r="C129">
        <v>95326</v>
      </c>
      <c r="D129">
        <v>1493438</v>
      </c>
    </row>
    <row r="130" spans="2:4" x14ac:dyDescent="0.25">
      <c r="B130">
        <v>1629374</v>
      </c>
      <c r="C130">
        <v>91291</v>
      </c>
      <c r="D130">
        <v>1538083</v>
      </c>
    </row>
    <row r="131" spans="2:4" x14ac:dyDescent="0.25">
      <c r="B131">
        <v>1470360</v>
      </c>
      <c r="C131">
        <v>73376</v>
      </c>
      <c r="D131">
        <v>1396984</v>
      </c>
    </row>
    <row r="132" spans="2:4" x14ac:dyDescent="0.25">
      <c r="B132">
        <v>1521598</v>
      </c>
      <c r="C132">
        <v>83858</v>
      </c>
      <c r="D132">
        <v>1437740</v>
      </c>
    </row>
    <row r="133" spans="2:4" x14ac:dyDescent="0.25">
      <c r="B133">
        <v>913843</v>
      </c>
      <c r="C133">
        <v>33758</v>
      </c>
      <c r="D133">
        <v>880085</v>
      </c>
    </row>
    <row r="134" spans="2:4" x14ac:dyDescent="0.25">
      <c r="B134">
        <v>2201637</v>
      </c>
      <c r="C134">
        <v>156391</v>
      </c>
      <c r="D134">
        <v>2045246</v>
      </c>
    </row>
    <row r="135" spans="2:4" x14ac:dyDescent="0.25">
      <c r="B135">
        <v>2085880</v>
      </c>
      <c r="C135">
        <v>60874</v>
      </c>
      <c r="D135">
        <v>2025006</v>
      </c>
    </row>
    <row r="136" spans="2:4" x14ac:dyDescent="0.25">
      <c r="B136">
        <v>1696360</v>
      </c>
      <c r="C136">
        <v>62512</v>
      </c>
      <c r="D136">
        <v>1633848</v>
      </c>
    </row>
    <row r="137" spans="2:4" x14ac:dyDescent="0.25">
      <c r="B137">
        <v>1379007</v>
      </c>
      <c r="C137">
        <v>83645</v>
      </c>
      <c r="D137">
        <v>1295362</v>
      </c>
    </row>
    <row r="138" spans="2:4" x14ac:dyDescent="0.25">
      <c r="B138">
        <v>1350630</v>
      </c>
      <c r="C138">
        <v>67854</v>
      </c>
      <c r="D138">
        <v>1282776</v>
      </c>
    </row>
    <row r="139" spans="2:4" x14ac:dyDescent="0.25">
      <c r="B139">
        <v>1408757</v>
      </c>
      <c r="C139">
        <v>52369</v>
      </c>
      <c r="D139">
        <v>1356388</v>
      </c>
    </row>
    <row r="140" spans="2:4" x14ac:dyDescent="0.25">
      <c r="B140">
        <v>1361703</v>
      </c>
      <c r="C140">
        <v>73281</v>
      </c>
      <c r="D140">
        <v>1288422</v>
      </c>
    </row>
    <row r="141" spans="2:4" x14ac:dyDescent="0.25">
      <c r="B141">
        <v>1526133</v>
      </c>
      <c r="C141">
        <v>44489</v>
      </c>
      <c r="D141">
        <v>1481644</v>
      </c>
    </row>
    <row r="142" spans="2:4" x14ac:dyDescent="0.25">
      <c r="B142">
        <v>2012867</v>
      </c>
      <c r="C142">
        <v>48193</v>
      </c>
      <c r="D142">
        <v>1964674</v>
      </c>
    </row>
    <row r="143" spans="2:4" x14ac:dyDescent="0.25">
      <c r="B143">
        <v>1991287</v>
      </c>
      <c r="C143">
        <v>74298</v>
      </c>
      <c r="D143">
        <v>1916989</v>
      </c>
    </row>
    <row r="144" spans="2:4" x14ac:dyDescent="0.25">
      <c r="B144">
        <v>1825184</v>
      </c>
      <c r="C144">
        <v>51928</v>
      </c>
      <c r="D144">
        <v>1773256</v>
      </c>
    </row>
    <row r="145" spans="2:4" x14ac:dyDescent="0.25">
      <c r="B145">
        <v>1392367</v>
      </c>
      <c r="C145">
        <v>74359</v>
      </c>
      <c r="D145">
        <v>1318008</v>
      </c>
    </row>
    <row r="146" spans="2:4" x14ac:dyDescent="0.25">
      <c r="B146">
        <v>1979183</v>
      </c>
      <c r="C146">
        <v>81849</v>
      </c>
      <c r="D146">
        <v>1897334</v>
      </c>
    </row>
    <row r="147" spans="2:4" x14ac:dyDescent="0.25">
      <c r="B147">
        <v>1731499</v>
      </c>
      <c r="C147">
        <v>66393</v>
      </c>
      <c r="D147">
        <v>1665106</v>
      </c>
    </row>
    <row r="148" spans="2:4" x14ac:dyDescent="0.25">
      <c r="B148">
        <v>1709446</v>
      </c>
      <c r="C148">
        <v>74866</v>
      </c>
      <c r="D148">
        <v>1634580</v>
      </c>
    </row>
    <row r="149" spans="2:4" x14ac:dyDescent="0.25">
      <c r="B149">
        <v>1927443</v>
      </c>
      <c r="C149">
        <v>116978</v>
      </c>
      <c r="D149">
        <v>1810465</v>
      </c>
    </row>
    <row r="150" spans="2:4" x14ac:dyDescent="0.25">
      <c r="B150">
        <v>2234917</v>
      </c>
      <c r="C150">
        <v>97649</v>
      </c>
      <c r="D150">
        <v>2137268</v>
      </c>
    </row>
    <row r="151" spans="2:4" x14ac:dyDescent="0.25">
      <c r="B151">
        <v>1713402</v>
      </c>
      <c r="C151">
        <v>66536</v>
      </c>
      <c r="D151">
        <v>1646866</v>
      </c>
    </row>
    <row r="152" spans="2:4" x14ac:dyDescent="0.25">
      <c r="B152">
        <v>1865989</v>
      </c>
      <c r="C152">
        <v>82273</v>
      </c>
      <c r="D152">
        <v>1783716</v>
      </c>
    </row>
    <row r="153" spans="2:4" x14ac:dyDescent="0.25">
      <c r="B153">
        <v>1753076</v>
      </c>
      <c r="C153">
        <v>60507</v>
      </c>
      <c r="D153">
        <v>1692569</v>
      </c>
    </row>
    <row r="154" spans="2:4" x14ac:dyDescent="0.25">
      <c r="B154">
        <v>1815307</v>
      </c>
      <c r="C154">
        <v>67357</v>
      </c>
      <c r="D154">
        <v>1747950</v>
      </c>
    </row>
    <row r="155" spans="2:4" x14ac:dyDescent="0.25">
      <c r="B155">
        <v>2224770</v>
      </c>
      <c r="C155">
        <v>70224</v>
      </c>
      <c r="D155">
        <v>2154546</v>
      </c>
    </row>
    <row r="156" spans="2:4" x14ac:dyDescent="0.25">
      <c r="B156">
        <v>1553498</v>
      </c>
      <c r="C156">
        <v>97083</v>
      </c>
      <c r="D156">
        <v>1456415</v>
      </c>
    </row>
    <row r="157" spans="2:4" x14ac:dyDescent="0.25">
      <c r="B157">
        <v>2027948</v>
      </c>
      <c r="C157">
        <v>76257</v>
      </c>
      <c r="D157">
        <v>1951691</v>
      </c>
    </row>
    <row r="158" spans="2:4" x14ac:dyDescent="0.25">
      <c r="B158">
        <v>1872613</v>
      </c>
      <c r="C158">
        <v>47783</v>
      </c>
      <c r="D158">
        <v>1824830</v>
      </c>
    </row>
    <row r="159" spans="2:4" x14ac:dyDescent="0.25">
      <c r="B159">
        <v>2062399</v>
      </c>
      <c r="C159">
        <v>96593</v>
      </c>
      <c r="D159">
        <v>1965806</v>
      </c>
    </row>
    <row r="160" spans="2:4" x14ac:dyDescent="0.25">
      <c r="B160">
        <v>1583992</v>
      </c>
      <c r="C160">
        <v>76899</v>
      </c>
      <c r="D160">
        <v>1507093</v>
      </c>
    </row>
    <row r="161" spans="2:4" x14ac:dyDescent="0.25">
      <c r="B161">
        <v>1613317</v>
      </c>
      <c r="C161">
        <v>45593</v>
      </c>
      <c r="D161">
        <v>1567724</v>
      </c>
    </row>
    <row r="162" spans="2:4" x14ac:dyDescent="0.25">
      <c r="B162">
        <v>1212388</v>
      </c>
      <c r="C162">
        <v>46178</v>
      </c>
      <c r="D162">
        <v>1166210</v>
      </c>
    </row>
    <row r="163" spans="2:4" x14ac:dyDescent="0.25">
      <c r="B163">
        <v>2040041</v>
      </c>
      <c r="C163">
        <v>78556</v>
      </c>
      <c r="D163">
        <v>1961485</v>
      </c>
    </row>
    <row r="164" spans="2:4" x14ac:dyDescent="0.25">
      <c r="B164">
        <v>1920819</v>
      </c>
      <c r="C164">
        <v>62783</v>
      </c>
      <c r="D164">
        <v>1858036</v>
      </c>
    </row>
    <row r="165" spans="2:4" x14ac:dyDescent="0.25">
      <c r="B165">
        <v>2122076</v>
      </c>
      <c r="C165">
        <v>83100</v>
      </c>
      <c r="D165">
        <v>2038976</v>
      </c>
    </row>
    <row r="166" spans="2:4" x14ac:dyDescent="0.25">
      <c r="B166">
        <v>1775385</v>
      </c>
      <c r="C166">
        <v>57888</v>
      </c>
      <c r="D166">
        <v>1717497</v>
      </c>
    </row>
    <row r="167" spans="2:4" x14ac:dyDescent="0.25">
      <c r="B167">
        <v>1869518</v>
      </c>
      <c r="C167">
        <v>89162</v>
      </c>
      <c r="D167">
        <v>1780356</v>
      </c>
    </row>
    <row r="168" spans="2:4" x14ac:dyDescent="0.25">
      <c r="B168">
        <v>2100119</v>
      </c>
      <c r="C168">
        <v>106139</v>
      </c>
      <c r="D168">
        <v>1993980</v>
      </c>
    </row>
    <row r="169" spans="2:4" x14ac:dyDescent="0.25">
      <c r="B169">
        <v>1899561</v>
      </c>
      <c r="C169">
        <v>63672</v>
      </c>
      <c r="D169">
        <v>1835889</v>
      </c>
    </row>
    <row r="170" spans="2:4" x14ac:dyDescent="0.25">
      <c r="B170">
        <v>1438889</v>
      </c>
      <c r="C170">
        <v>52251</v>
      </c>
      <c r="D170">
        <v>1386638</v>
      </c>
    </row>
    <row r="171" spans="2:4" x14ac:dyDescent="0.25">
      <c r="B171">
        <v>1495960</v>
      </c>
      <c r="C171">
        <v>52523</v>
      </c>
      <c r="D171">
        <v>1443437</v>
      </c>
    </row>
    <row r="172" spans="2:4" x14ac:dyDescent="0.25">
      <c r="B172">
        <v>1693645</v>
      </c>
      <c r="C172">
        <v>61416</v>
      </c>
      <c r="D172">
        <v>1632229</v>
      </c>
    </row>
    <row r="173" spans="2:4" x14ac:dyDescent="0.25">
      <c r="B173">
        <f>AVERAGE(B100:B172)</f>
        <v>1753391.4109589041</v>
      </c>
      <c r="C173">
        <f>AVERAGE(C100:C172)</f>
        <v>76276.232876712325</v>
      </c>
      <c r="D173">
        <f>AVERAGE(D100:D172)</f>
        <v>1677115.1780821919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48"/>
  <sheetViews>
    <sheetView tabSelected="1" topLeftCell="A10" workbookViewId="0">
      <selection activeCell="F36" sqref="F36"/>
    </sheetView>
  </sheetViews>
  <sheetFormatPr defaultRowHeight="15" x14ac:dyDescent="0.25"/>
  <sheetData>
    <row r="8" spans="1:6" x14ac:dyDescent="0.25">
      <c r="C8" t="s">
        <v>23</v>
      </c>
      <c r="E8" t="s">
        <v>24</v>
      </c>
    </row>
    <row r="9" spans="1:6" x14ac:dyDescent="0.25">
      <c r="C9" t="s">
        <v>21</v>
      </c>
      <c r="D9" t="s">
        <v>22</v>
      </c>
      <c r="E9" t="s">
        <v>21</v>
      </c>
      <c r="F9" t="s">
        <v>22</v>
      </c>
    </row>
    <row r="10" spans="1:6" x14ac:dyDescent="0.25">
      <c r="A10">
        <v>646.32339999999999</v>
      </c>
      <c r="B10">
        <v>1319186</v>
      </c>
      <c r="C10">
        <v>618.2432</v>
      </c>
      <c r="D10">
        <v>691824</v>
      </c>
      <c r="E10">
        <v>496.43540000000002</v>
      </c>
      <c r="F10">
        <v>301603</v>
      </c>
    </row>
    <row r="11" spans="1:6" x14ac:dyDescent="0.25">
      <c r="A11">
        <v>697.80010000000004</v>
      </c>
      <c r="B11">
        <v>1357324</v>
      </c>
      <c r="C11">
        <v>716.98230000000001</v>
      </c>
      <c r="D11">
        <v>698835</v>
      </c>
      <c r="E11">
        <v>538.57590000000005</v>
      </c>
      <c r="F11">
        <v>481932</v>
      </c>
    </row>
    <row r="12" spans="1:6" x14ac:dyDescent="0.25">
      <c r="A12">
        <v>685.93700000000001</v>
      </c>
      <c r="B12">
        <v>1328377</v>
      </c>
      <c r="C12">
        <v>671.8596</v>
      </c>
      <c r="D12">
        <v>789291</v>
      </c>
      <c r="E12">
        <v>462.44170000000003</v>
      </c>
      <c r="F12">
        <v>322940</v>
      </c>
    </row>
    <row r="13" spans="1:6" x14ac:dyDescent="0.25">
      <c r="A13">
        <v>676.92679999999996</v>
      </c>
      <c r="B13">
        <v>716225</v>
      </c>
      <c r="C13">
        <v>626.76329999999996</v>
      </c>
      <c r="D13">
        <v>644162</v>
      </c>
      <c r="E13">
        <v>486.49419999999998</v>
      </c>
      <c r="F13">
        <v>358104</v>
      </c>
    </row>
    <row r="14" spans="1:6" x14ac:dyDescent="0.25">
      <c r="A14">
        <v>708.6327</v>
      </c>
      <c r="B14">
        <v>737908</v>
      </c>
      <c r="C14">
        <v>721.87840000000006</v>
      </c>
      <c r="D14">
        <v>984241</v>
      </c>
      <c r="E14">
        <v>472.93020000000001</v>
      </c>
      <c r="F14">
        <v>341913</v>
      </c>
    </row>
    <row r="15" spans="1:6" x14ac:dyDescent="0.25">
      <c r="A15">
        <v>672.46849999999995</v>
      </c>
      <c r="B15">
        <v>1429176</v>
      </c>
      <c r="C15">
        <v>738.44309999999996</v>
      </c>
      <c r="D15">
        <v>790417</v>
      </c>
      <c r="E15">
        <v>465.16340000000002</v>
      </c>
      <c r="F15">
        <v>272761</v>
      </c>
    </row>
    <row r="16" spans="1:6" x14ac:dyDescent="0.25">
      <c r="A16">
        <v>677.57190000000003</v>
      </c>
      <c r="B16">
        <v>731914</v>
      </c>
      <c r="C16">
        <v>667.19870000000003</v>
      </c>
      <c r="D16">
        <v>701073</v>
      </c>
      <c r="E16">
        <v>463.79649999999998</v>
      </c>
      <c r="F16">
        <v>322194</v>
      </c>
    </row>
    <row r="17" spans="1:6" x14ac:dyDescent="0.25">
      <c r="A17">
        <v>682.5566</v>
      </c>
      <c r="B17">
        <v>583932</v>
      </c>
      <c r="C17">
        <v>702.28319999999997</v>
      </c>
      <c r="D17">
        <v>712502</v>
      </c>
      <c r="E17">
        <v>551.67240000000004</v>
      </c>
      <c r="F17">
        <v>650225</v>
      </c>
    </row>
    <row r="18" spans="1:6" x14ac:dyDescent="0.25">
      <c r="A18">
        <v>638.63149999999996</v>
      </c>
      <c r="B18">
        <v>727173</v>
      </c>
      <c r="C18">
        <v>619.8537</v>
      </c>
      <c r="D18">
        <v>753713</v>
      </c>
      <c r="E18">
        <v>513.08330000000001</v>
      </c>
      <c r="F18">
        <v>315291</v>
      </c>
    </row>
    <row r="19" spans="1:6" x14ac:dyDescent="0.25">
      <c r="A19">
        <v>645.18849999999998</v>
      </c>
      <c r="B19">
        <v>1417430</v>
      </c>
      <c r="C19">
        <v>714.34849999999994</v>
      </c>
      <c r="D19">
        <v>602207</v>
      </c>
      <c r="E19">
        <v>494.46559999999999</v>
      </c>
      <c r="F19">
        <v>347684</v>
      </c>
    </row>
    <row r="20" spans="1:6" x14ac:dyDescent="0.25">
      <c r="A20">
        <v>651.4905</v>
      </c>
      <c r="B20">
        <v>1208252</v>
      </c>
      <c r="C20">
        <v>655.09799999999996</v>
      </c>
      <c r="D20">
        <v>673616</v>
      </c>
      <c r="E20">
        <v>508.1814</v>
      </c>
      <c r="F20">
        <v>346016</v>
      </c>
    </row>
    <row r="21" spans="1:6" x14ac:dyDescent="0.25">
      <c r="A21">
        <v>671.08150000000001</v>
      </c>
      <c r="B21">
        <v>1472851</v>
      </c>
      <c r="C21">
        <v>646.15380000000005</v>
      </c>
      <c r="D21">
        <v>678220</v>
      </c>
      <c r="E21">
        <v>519.93029999999999</v>
      </c>
      <c r="F21">
        <v>381815</v>
      </c>
    </row>
    <row r="22" spans="1:6" x14ac:dyDescent="0.25">
      <c r="A22">
        <v>721.70759999999996</v>
      </c>
      <c r="B22">
        <v>801609</v>
      </c>
      <c r="C22">
        <v>639.18259999999998</v>
      </c>
      <c r="D22">
        <v>640167</v>
      </c>
    </row>
    <row r="23" spans="1:6" x14ac:dyDescent="0.25">
      <c r="A23">
        <v>629.12009999999998</v>
      </c>
      <c r="B23">
        <v>1254046</v>
      </c>
      <c r="C23">
        <v>636.94370000000004</v>
      </c>
      <c r="D23">
        <v>640118</v>
      </c>
    </row>
    <row r="24" spans="1:6" x14ac:dyDescent="0.25">
      <c r="A24">
        <v>648.2115</v>
      </c>
      <c r="B24">
        <v>1301255</v>
      </c>
      <c r="C24">
        <v>664.53449999999998</v>
      </c>
      <c r="D24">
        <v>754204</v>
      </c>
    </row>
    <row r="25" spans="1:6" x14ac:dyDescent="0.25">
      <c r="C25">
        <v>643.48770000000002</v>
      </c>
      <c r="D25">
        <v>741260</v>
      </c>
    </row>
    <row r="26" spans="1:6" x14ac:dyDescent="0.25">
      <c r="C26">
        <v>690.10850000000005</v>
      </c>
      <c r="D26">
        <v>847571</v>
      </c>
    </row>
    <row r="27" spans="1:6" x14ac:dyDescent="0.25">
      <c r="C27">
        <v>658.32330000000002</v>
      </c>
      <c r="D27">
        <v>871379</v>
      </c>
    </row>
    <row r="28" spans="1:6" x14ac:dyDescent="0.25">
      <c r="C28">
        <v>679.64959999999996</v>
      </c>
      <c r="D28">
        <v>862898</v>
      </c>
    </row>
    <row r="29" spans="1:6" x14ac:dyDescent="0.25">
      <c r="C29">
        <v>699.71680000000003</v>
      </c>
      <c r="D29">
        <v>674514</v>
      </c>
    </row>
    <row r="31" spans="1:6" x14ac:dyDescent="0.25">
      <c r="A31">
        <f>AVERAGE(A10:A24)</f>
        <v>670.2432133333333</v>
      </c>
      <c r="B31">
        <f>AVERAGE(B10:B24)</f>
        <v>1092443.8666666667</v>
      </c>
      <c r="C31">
        <f>AVERAGE(C10:C29)</f>
        <v>670.55262500000003</v>
      </c>
      <c r="D31">
        <f>AVERAGE(D10:D29)</f>
        <v>737610.6</v>
      </c>
      <c r="E31">
        <f>AVERAGE(E10:E21)</f>
        <v>497.7641916666667</v>
      </c>
      <c r="F31">
        <f>AVERAGE(F10:F21)</f>
        <v>370206.5</v>
      </c>
    </row>
    <row r="32" spans="1:6" x14ac:dyDescent="0.25">
      <c r="A32">
        <f>STDEV(A10:A24)</f>
        <v>26.874090641967157</v>
      </c>
      <c r="B32">
        <f>STDEV(B10:B24)</f>
        <v>327096.64747787733</v>
      </c>
      <c r="C32">
        <f>STDEV(C10:C29)</f>
        <v>36.086883872397017</v>
      </c>
      <c r="D32">
        <f>STDEV(D10:D29)</f>
        <v>96177.48291208969</v>
      </c>
      <c r="E32">
        <f>STDEV(E10:E21)</f>
        <v>29.583319150508345</v>
      </c>
      <c r="F32">
        <f>STDEV(F10:F21)</f>
        <v>102169.30730677121</v>
      </c>
    </row>
    <row r="37" spans="1:2" x14ac:dyDescent="0.25">
      <c r="A37">
        <v>646.32339999999999</v>
      </c>
      <c r="B37">
        <v>1319186</v>
      </c>
    </row>
    <row r="38" spans="1:2" x14ac:dyDescent="0.25">
      <c r="A38">
        <v>697.80010000000004</v>
      </c>
      <c r="B38">
        <v>1357324</v>
      </c>
    </row>
    <row r="39" spans="1:2" x14ac:dyDescent="0.25">
      <c r="A39">
        <v>685.93700000000001</v>
      </c>
      <c r="B39">
        <v>1328377</v>
      </c>
    </row>
    <row r="40" spans="1:2" x14ac:dyDescent="0.25">
      <c r="A40">
        <v>672.46849999999995</v>
      </c>
      <c r="B40">
        <v>1429176</v>
      </c>
    </row>
    <row r="41" spans="1:2" x14ac:dyDescent="0.25">
      <c r="A41">
        <v>645.18849999999998</v>
      </c>
      <c r="B41">
        <v>1417430</v>
      </c>
    </row>
    <row r="42" spans="1:2" x14ac:dyDescent="0.25">
      <c r="A42">
        <v>651.4905</v>
      </c>
      <c r="B42">
        <v>1208252</v>
      </c>
    </row>
    <row r="43" spans="1:2" x14ac:dyDescent="0.25">
      <c r="A43">
        <v>671.08150000000001</v>
      </c>
      <c r="B43">
        <v>1472851</v>
      </c>
    </row>
    <row r="44" spans="1:2" x14ac:dyDescent="0.25">
      <c r="A44">
        <v>629.12009999999998</v>
      </c>
      <c r="B44">
        <v>1254046</v>
      </c>
    </row>
    <row r="45" spans="1:2" x14ac:dyDescent="0.25">
      <c r="A45">
        <v>648.2115</v>
      </c>
      <c r="B45">
        <v>1301255</v>
      </c>
    </row>
    <row r="47" spans="1:2" x14ac:dyDescent="0.25">
      <c r="A47">
        <f>AVERAGE(A37:A45)</f>
        <v>660.84678888888891</v>
      </c>
      <c r="B47">
        <f>AVERAGE(B37:B45)</f>
        <v>1343099.6666666667</v>
      </c>
    </row>
    <row r="48" spans="1:2" x14ac:dyDescent="0.25">
      <c r="A48">
        <f>STDEV(A37:A45)</f>
        <v>22.205752821703921</v>
      </c>
      <c r="B48">
        <f>STDEV(B37:B45)</f>
        <v>85605.13931855961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CCHMC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CCHMC</dc:creator>
  <cp:lastModifiedBy>CCHMC</cp:lastModifiedBy>
  <dcterms:created xsi:type="dcterms:W3CDTF">2013-01-16T16:12:06Z</dcterms:created>
  <dcterms:modified xsi:type="dcterms:W3CDTF">2013-03-08T19:27:27Z</dcterms:modified>
</cp:coreProperties>
</file>