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95" windowWidth="18195" windowHeight="11700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ignalArea" sheetId="6" r:id="rId6"/>
  </sheets>
  <calcPr calcId="145621"/>
</workbook>
</file>

<file path=xl/calcChain.xml><?xml version="1.0" encoding="utf-8"?>
<calcChain xmlns="http://schemas.openxmlformats.org/spreadsheetml/2006/main">
  <c r="W15" i="6" l="1"/>
  <c r="X15" i="6"/>
  <c r="V15" i="6"/>
  <c r="R24" i="6"/>
  <c r="S24" i="6"/>
  <c r="Q24" i="6"/>
  <c r="M57" i="6"/>
  <c r="N57" i="6"/>
  <c r="L57" i="6"/>
  <c r="H18" i="6"/>
  <c r="I18" i="6"/>
  <c r="G18" i="6"/>
  <c r="C28" i="6"/>
  <c r="D28" i="6"/>
  <c r="B28" i="6"/>
  <c r="C134" i="5"/>
  <c r="D134" i="5"/>
  <c r="B134" i="5"/>
  <c r="C133" i="5"/>
  <c r="D133" i="5"/>
  <c r="B133" i="5"/>
  <c r="C75" i="5"/>
  <c r="D75" i="5"/>
  <c r="B75" i="5"/>
  <c r="C74" i="5"/>
  <c r="D74" i="5"/>
  <c r="B74" i="5"/>
  <c r="C54" i="5"/>
  <c r="D54" i="5"/>
  <c r="B54" i="5"/>
  <c r="C53" i="5"/>
  <c r="D53" i="5"/>
  <c r="B53" i="5"/>
  <c r="C29" i="5"/>
  <c r="C30" i="5" s="1"/>
  <c r="D29" i="5"/>
  <c r="D30" i="5" s="1"/>
  <c r="B29" i="5"/>
  <c r="C132" i="5"/>
  <c r="D132" i="5"/>
  <c r="B132" i="5"/>
  <c r="C73" i="5"/>
  <c r="D73" i="5"/>
  <c r="B73" i="5"/>
  <c r="C28" i="5"/>
  <c r="D28" i="5"/>
  <c r="B28" i="5"/>
  <c r="B30" i="5" s="1"/>
  <c r="C52" i="5"/>
  <c r="D52" i="5"/>
  <c r="B52" i="5"/>
  <c r="K31" i="4"/>
  <c r="H30" i="4"/>
  <c r="E60" i="4"/>
  <c r="B21" i="4"/>
  <c r="I38" i="2"/>
  <c r="H51" i="2"/>
  <c r="E88" i="2" l="1"/>
  <c r="B49" i="2"/>
  <c r="H27" i="2"/>
  <c r="D28" i="2"/>
  <c r="C97" i="1" l="1"/>
  <c r="D97" i="1"/>
  <c r="B97" i="1"/>
  <c r="F3" i="1"/>
  <c r="F4" i="1"/>
  <c r="F5" i="1"/>
  <c r="F6" i="1"/>
  <c r="F7" i="1"/>
  <c r="F8" i="1"/>
  <c r="F2" i="1"/>
  <c r="C73" i="1"/>
  <c r="D73" i="1"/>
  <c r="B73" i="1"/>
  <c r="D65" i="1"/>
  <c r="C65" i="1"/>
  <c r="B65" i="1"/>
  <c r="C51" i="1"/>
  <c r="D51" i="1"/>
  <c r="B51" i="1"/>
  <c r="D28" i="1"/>
  <c r="D29" i="1"/>
  <c r="D30" i="1"/>
  <c r="D31" i="1"/>
  <c r="D32" i="1"/>
  <c r="D33" i="1"/>
  <c r="D34" i="1"/>
  <c r="D35" i="1"/>
  <c r="D27" i="1"/>
  <c r="C36" i="1"/>
  <c r="D36" i="1"/>
  <c r="B36" i="1"/>
  <c r="B25" i="1"/>
  <c r="C25" i="1"/>
  <c r="D25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11" i="1"/>
  <c r="D3" i="1"/>
  <c r="D4" i="1"/>
  <c r="D5" i="1"/>
  <c r="D6" i="1"/>
  <c r="D7" i="1"/>
  <c r="D8" i="1"/>
  <c r="D2" i="1"/>
</calcChain>
</file>

<file path=xl/sharedStrings.xml><?xml version="1.0" encoding="utf-8"?>
<sst xmlns="http://schemas.openxmlformats.org/spreadsheetml/2006/main" count="99" uniqueCount="47">
  <si>
    <t>Lines</t>
  </si>
  <si>
    <t>w1118</t>
  </si>
  <si>
    <t>CyO-Bcd+</t>
  </si>
  <si>
    <t>2.49.3 O</t>
  </si>
  <si>
    <t>2.49.3 N</t>
  </si>
  <si>
    <t>9.31.2</t>
  </si>
  <si>
    <t>T301</t>
  </si>
  <si>
    <t>Bcd Dosage</t>
  </si>
  <si>
    <t>1x</t>
  </si>
  <si>
    <t>2x</t>
  </si>
  <si>
    <t>3x</t>
  </si>
  <si>
    <t>6x</t>
  </si>
  <si>
    <t>n</t>
  </si>
  <si>
    <t>Egg Length (pix)</t>
  </si>
  <si>
    <t>Egg Length (um)</t>
  </si>
  <si>
    <t>Background</t>
  </si>
  <si>
    <t>Net Aggregate Intensity</t>
  </si>
  <si>
    <t>Std (um)</t>
  </si>
  <si>
    <t>2493O</t>
  </si>
  <si>
    <t>Raw Intensity</t>
  </si>
  <si>
    <t>2493N</t>
  </si>
  <si>
    <t>24971 rev2</t>
  </si>
  <si>
    <t>24971 rev1</t>
  </si>
  <si>
    <t>CyO Bcd</t>
  </si>
  <si>
    <t>Cyo Bcd rev2</t>
  </si>
  <si>
    <t>T301 Rev 2</t>
  </si>
  <si>
    <t>T301 Rev1</t>
  </si>
  <si>
    <t>w118 rev1</t>
  </si>
  <si>
    <t>CyO Bcd Rev1</t>
  </si>
  <si>
    <t>2.49.3 rev 1</t>
  </si>
  <si>
    <t>9.13.2 rev1</t>
  </si>
  <si>
    <t>w1118 rev 2</t>
  </si>
  <si>
    <t>Rev3</t>
  </si>
  <si>
    <t>Half embryo</t>
  </si>
  <si>
    <t>Revision3</t>
  </si>
  <si>
    <t>AggInt</t>
  </si>
  <si>
    <t>Back</t>
  </si>
  <si>
    <t>Net</t>
  </si>
  <si>
    <t>CyO-Bcd</t>
  </si>
  <si>
    <t>Average</t>
  </si>
  <si>
    <t>StdDev</t>
  </si>
  <si>
    <t>Noise</t>
  </si>
  <si>
    <t>Volume</t>
  </si>
  <si>
    <t>Signal Area</t>
  </si>
  <si>
    <t>Intensity</t>
  </si>
  <si>
    <t>IntensityAvg</t>
  </si>
  <si>
    <t>SignalArea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</si>
</sst>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1x, 2x, 3x</c:v>
          </c:tx>
          <c:spPr>
            <a:ln w="28575">
              <a:noFill/>
            </a:ln>
          </c:spPr>
          <c:xVal>
            <c:numRef>
              <c:f>Sheet1!$G$15:$G$17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Sheet1!$H$15:$H$17</c:f>
              <c:numCache>
                <c:formatCode>General</c:formatCode>
                <c:ptCount val="3"/>
                <c:pt idx="0">
                  <c:v>407010</c:v>
                </c:pt>
                <c:pt idx="1">
                  <c:v>752920</c:v>
                </c:pt>
                <c:pt idx="2">
                  <c:v>913467</c:v>
                </c:pt>
              </c:numCache>
            </c:numRef>
          </c:yVal>
          <c:smooth val="0"/>
        </c:ser>
        <c:ser>
          <c:idx val="1"/>
          <c:order val="1"/>
          <c:tx>
            <c:v>2.49.3</c:v>
          </c:tx>
          <c:spPr>
            <a:ln w="28575">
              <a:noFill/>
            </a:ln>
          </c:spPr>
          <c:xVal>
            <c:numRef>
              <c:f>Sheet1!$G$18</c:f>
              <c:numCache>
                <c:formatCode>General</c:formatCode>
                <c:ptCount val="1"/>
                <c:pt idx="0">
                  <c:v>2</c:v>
                </c:pt>
              </c:numCache>
            </c:numRef>
          </c:xVal>
          <c:yVal>
            <c:numRef>
              <c:f>Sheet1!$H$18</c:f>
              <c:numCache>
                <c:formatCode>General</c:formatCode>
                <c:ptCount val="1"/>
                <c:pt idx="0">
                  <c:v>1077528</c:v>
                </c:pt>
              </c:numCache>
            </c:numRef>
          </c:yVal>
          <c:smooth val="0"/>
        </c:ser>
        <c:ser>
          <c:idx val="2"/>
          <c:order val="2"/>
          <c:tx>
            <c:v>9.31.2</c:v>
          </c:tx>
          <c:spPr>
            <a:ln w="28575">
              <a:noFill/>
            </a:ln>
          </c:spPr>
          <c:xVal>
            <c:numRef>
              <c:f>Sheet1!$G$19</c:f>
              <c:numCache>
                <c:formatCode>General</c:formatCode>
                <c:ptCount val="1"/>
                <c:pt idx="0">
                  <c:v>2</c:v>
                </c:pt>
              </c:numCache>
            </c:numRef>
          </c:xVal>
          <c:yVal>
            <c:numRef>
              <c:f>Sheet1!$H$19</c:f>
              <c:numCache>
                <c:formatCode>General</c:formatCode>
                <c:ptCount val="1"/>
                <c:pt idx="0">
                  <c:v>364330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970688"/>
        <c:axId val="61972480"/>
      </c:scatterChart>
      <c:valAx>
        <c:axId val="61970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1972480"/>
        <c:crosses val="autoZero"/>
        <c:crossBetween val="midCat"/>
      </c:valAx>
      <c:valAx>
        <c:axId val="619724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197068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Sheet2!$F$11:$F$20</c:f>
              <c:numCache>
                <c:formatCode>General</c:formatCode>
                <c:ptCount val="10"/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  <c:pt idx="7">
                  <c:v>3</c:v>
                </c:pt>
                <c:pt idx="8">
                  <c:v>6</c:v>
                </c:pt>
                <c:pt idx="9">
                  <c:v>6</c:v>
                </c:pt>
              </c:numCache>
            </c:numRef>
          </c:xVal>
          <c:yVal>
            <c:numRef>
              <c:f>Sheet2!$G$11:$G$20</c:f>
              <c:numCache>
                <c:formatCode>General</c:formatCode>
                <c:ptCount val="10"/>
                <c:pt idx="1">
                  <c:v>407010</c:v>
                </c:pt>
                <c:pt idx="2">
                  <c:v>752920</c:v>
                </c:pt>
                <c:pt idx="3">
                  <c:v>913467</c:v>
                </c:pt>
                <c:pt idx="4">
                  <c:v>1077528</c:v>
                </c:pt>
                <c:pt idx="5">
                  <c:v>364330</c:v>
                </c:pt>
                <c:pt idx="6">
                  <c:v>457272.16</c:v>
                </c:pt>
                <c:pt idx="7">
                  <c:v>905562.4</c:v>
                </c:pt>
                <c:pt idx="8">
                  <c:v>1744454.4259259258</c:v>
                </c:pt>
                <c:pt idx="9">
                  <c:v>1677115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283840"/>
        <c:axId val="69285376"/>
      </c:scatterChart>
      <c:valAx>
        <c:axId val="692838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9285376"/>
        <c:crosses val="autoZero"/>
        <c:crossBetween val="midCat"/>
      </c:valAx>
      <c:valAx>
        <c:axId val="692853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928384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0"/>
          </c:trendline>
          <c:trendline>
            <c:trendlineType val="linear"/>
            <c:backward val="1"/>
            <c:dispRSqr val="0"/>
            <c:dispEq val="0"/>
          </c:trendline>
          <c:xVal>
            <c:numRef>
              <c:f>Sheet3!$C$5:$C$8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</c:numCache>
            </c:numRef>
          </c:xVal>
          <c:yVal>
            <c:numRef>
              <c:f>Sheet3!$D$5:$D$8</c:f>
              <c:numCache>
                <c:formatCode>General</c:formatCode>
                <c:ptCount val="4"/>
                <c:pt idx="0">
                  <c:v>407010</c:v>
                </c:pt>
                <c:pt idx="1">
                  <c:v>752920</c:v>
                </c:pt>
                <c:pt idx="2">
                  <c:v>913467</c:v>
                </c:pt>
                <c:pt idx="3">
                  <c:v>1677115</c:v>
                </c:pt>
              </c:numCache>
            </c:numRef>
          </c:yVal>
          <c:smooth val="0"/>
        </c:ser>
        <c:ser>
          <c:idx val="1"/>
          <c:order val="1"/>
          <c:tx>
            <c:v>Rev 2</c:v>
          </c:tx>
          <c:spPr>
            <a:ln w="28575">
              <a:noFill/>
            </a:ln>
          </c:spPr>
          <c:marker>
            <c:spPr>
              <a:noFill/>
            </c:spPr>
          </c:marker>
          <c:trendline>
            <c:spPr>
              <a:ln>
                <a:solidFill>
                  <a:srgbClr val="FF0000"/>
                </a:solidFill>
              </a:ln>
            </c:spPr>
            <c:trendlineType val="linear"/>
            <c:backward val="1"/>
            <c:dispRSqr val="0"/>
            <c:dispEq val="0"/>
          </c:trendline>
          <c:xVal>
            <c:numRef>
              <c:f>Sheet3!$G$6:$G$9</c:f>
              <c:numCache>
                <c:formatCode>General</c:formatCode>
                <c:ptCount val="4"/>
                <c:pt idx="0">
                  <c:v>2</c:v>
                </c:pt>
                <c:pt idx="1">
                  <c:v>6</c:v>
                </c:pt>
                <c:pt idx="2">
                  <c:v>3</c:v>
                </c:pt>
                <c:pt idx="3">
                  <c:v>1</c:v>
                </c:pt>
              </c:numCache>
            </c:numRef>
          </c:xVal>
          <c:yVal>
            <c:numRef>
              <c:f>Sheet3!$H$6:$H$9</c:f>
              <c:numCache>
                <c:formatCode>General</c:formatCode>
                <c:ptCount val="4"/>
                <c:pt idx="0">
                  <c:v>746510.70588235289</c:v>
                </c:pt>
                <c:pt idx="1">
                  <c:v>1744454.4259259258</c:v>
                </c:pt>
                <c:pt idx="2">
                  <c:v>905562.4</c:v>
                </c:pt>
                <c:pt idx="3">
                  <c:v>457272.16</c:v>
                </c:pt>
              </c:numCache>
            </c:numRef>
          </c:yVal>
          <c:smooth val="0"/>
        </c:ser>
        <c:ser>
          <c:idx val="2"/>
          <c:order val="2"/>
          <c:tx>
            <c:v>Rev3</c:v>
          </c:tx>
          <c:spPr>
            <a:ln w="28575">
              <a:noFill/>
            </a:ln>
          </c:spPr>
          <c:trendline>
            <c:trendlineType val="linear"/>
            <c:backward val="3"/>
            <c:dispRSqr val="0"/>
            <c:dispEq val="0"/>
          </c:trendline>
          <c:xVal>
            <c:numRef>
              <c:f>Sheet3!$L$6:$L$9</c:f>
              <c:numCache>
                <c:formatCode>General</c:formatCode>
                <c:ptCount val="4"/>
                <c:pt idx="0">
                  <c:v>3</c:v>
                </c:pt>
                <c:pt idx="1">
                  <c:v>6</c:v>
                </c:pt>
                <c:pt idx="2">
                  <c:v>1</c:v>
                </c:pt>
                <c:pt idx="3">
                  <c:v>2</c:v>
                </c:pt>
              </c:numCache>
            </c:numRef>
          </c:xVal>
          <c:yVal>
            <c:numRef>
              <c:f>Sheet3!$M$6:$M$9</c:f>
              <c:numCache>
                <c:formatCode>General</c:formatCode>
                <c:ptCount val="4"/>
                <c:pt idx="0">
                  <c:v>1854756.2666666666</c:v>
                </c:pt>
                <c:pt idx="1">
                  <c:v>2731779.111111111</c:v>
                </c:pt>
                <c:pt idx="2">
                  <c:v>1609809.64</c:v>
                </c:pt>
                <c:pt idx="3">
                  <c:v>1508575.4166666667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192768"/>
        <c:axId val="98191232"/>
      </c:scatterChart>
      <c:valAx>
        <c:axId val="981927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8191232"/>
        <c:crosses val="autoZero"/>
        <c:crossBetween val="midCat"/>
      </c:valAx>
      <c:valAx>
        <c:axId val="981912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819276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Sheet5!$H$4:$H$7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</c:numCache>
            </c:numRef>
          </c:xVal>
          <c:yVal>
            <c:numRef>
              <c:f>Sheet5!$I$4:$I$7</c:f>
              <c:numCache>
                <c:formatCode>General</c:formatCode>
                <c:ptCount val="4"/>
                <c:pt idx="0">
                  <c:v>0.14797992478650515</c:v>
                </c:pt>
                <c:pt idx="1">
                  <c:v>0.1657413058574721</c:v>
                </c:pt>
                <c:pt idx="2">
                  <c:v>9.7969635291729418E-2</c:v>
                </c:pt>
                <c:pt idx="3">
                  <c:v>9.8100562991432008E-2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026048"/>
        <c:axId val="102915072"/>
      </c:scatterChart>
      <c:valAx>
        <c:axId val="103026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2915072"/>
        <c:crosses val="autoZero"/>
        <c:crossBetween val="midCat"/>
      </c:valAx>
      <c:valAx>
        <c:axId val="1029150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302604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Sheet5!$K$4:$K$7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</c:numCache>
            </c:numRef>
          </c:xVal>
          <c:yVal>
            <c:numRef>
              <c:f>Sheet5!$L$4:$L$7</c:f>
              <c:numCache>
                <c:formatCode>General</c:formatCode>
                <c:ptCount val="4"/>
                <c:pt idx="0">
                  <c:v>0.22926120814721282</c:v>
                </c:pt>
                <c:pt idx="1">
                  <c:v>0.27860971162392206</c:v>
                </c:pt>
                <c:pt idx="2">
                  <c:v>0.29259523568648738</c:v>
                </c:pt>
                <c:pt idx="3">
                  <c:v>0.3537588206200164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656000"/>
        <c:axId val="76654464"/>
      </c:scatterChart>
      <c:valAx>
        <c:axId val="766560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6654464"/>
        <c:crosses val="autoZero"/>
        <c:crossBetween val="midCat"/>
      </c:valAx>
      <c:valAx>
        <c:axId val="766544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665600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Sheet5!$O$4:$O$7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</c:numCache>
            </c:numRef>
          </c:xVal>
          <c:yVal>
            <c:numRef>
              <c:f>Sheet5!$P$4:$P$7</c:f>
              <c:numCache>
                <c:formatCode>General</c:formatCode>
                <c:ptCount val="4"/>
                <c:pt idx="0">
                  <c:v>0.15437255833271663</c:v>
                </c:pt>
                <c:pt idx="1">
                  <c:v>0.13594955922832583</c:v>
                </c:pt>
                <c:pt idx="2">
                  <c:v>9.4713966100107905E-2</c:v>
                </c:pt>
                <c:pt idx="3">
                  <c:v>9.8603280494298146E-2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593216"/>
        <c:axId val="77591680"/>
      </c:scatterChart>
      <c:valAx>
        <c:axId val="77593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7591680"/>
        <c:crosses val="autoZero"/>
        <c:crossBetween val="midCat"/>
      </c:valAx>
      <c:valAx>
        <c:axId val="775916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759321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SignalArea!$B$40:$B$44</c:f>
              <c:numCache>
                <c:formatCode>General</c:formatCode>
                <c:ptCount val="5"/>
                <c:pt idx="0">
                  <c:v>1</c:v>
                </c:pt>
                <c:pt idx="1">
                  <c:v>3</c:v>
                </c:pt>
                <c:pt idx="2">
                  <c:v>6</c:v>
                </c:pt>
                <c:pt idx="3">
                  <c:v>2</c:v>
                </c:pt>
                <c:pt idx="4">
                  <c:v>2</c:v>
                </c:pt>
              </c:numCache>
            </c:numRef>
          </c:xVal>
          <c:yVal>
            <c:numRef>
              <c:f>SignalArea!$D$40:$D$44</c:f>
              <c:numCache>
                <c:formatCode>General</c:formatCode>
                <c:ptCount val="5"/>
                <c:pt idx="0">
                  <c:v>457272.16</c:v>
                </c:pt>
                <c:pt idx="1">
                  <c:v>905562.4</c:v>
                </c:pt>
                <c:pt idx="2">
                  <c:v>1744454.4259259258</c:v>
                </c:pt>
                <c:pt idx="3">
                  <c:v>727165.80952380947</c:v>
                </c:pt>
                <c:pt idx="4">
                  <c:v>370206.5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789440"/>
        <c:axId val="79787904"/>
      </c:scatterChart>
      <c:valAx>
        <c:axId val="797894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9787904"/>
        <c:crosses val="autoZero"/>
        <c:crossBetween val="midCat"/>
      </c:valAx>
      <c:valAx>
        <c:axId val="797879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978944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SignalArea!$B$40:$B$44</c:f>
              <c:numCache>
                <c:formatCode>General</c:formatCode>
                <c:ptCount val="5"/>
                <c:pt idx="0">
                  <c:v>1</c:v>
                </c:pt>
                <c:pt idx="1">
                  <c:v>3</c:v>
                </c:pt>
                <c:pt idx="2">
                  <c:v>6</c:v>
                </c:pt>
                <c:pt idx="3">
                  <c:v>2</c:v>
                </c:pt>
                <c:pt idx="4">
                  <c:v>2</c:v>
                </c:pt>
              </c:numCache>
            </c:numRef>
          </c:xVal>
          <c:yVal>
            <c:numRef>
              <c:f>SignalArea!$C$40:$C$44</c:f>
              <c:numCache>
                <c:formatCode>General</c:formatCode>
                <c:ptCount val="5"/>
                <c:pt idx="0">
                  <c:v>14994.56</c:v>
                </c:pt>
                <c:pt idx="1">
                  <c:v>14020.266666666666</c:v>
                </c:pt>
                <c:pt idx="2">
                  <c:v>13764.555555555555</c:v>
                </c:pt>
                <c:pt idx="3">
                  <c:v>26071.714285714286</c:v>
                </c:pt>
                <c:pt idx="4">
                  <c:v>8537.0833333333339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026048"/>
        <c:axId val="81024512"/>
      </c:scatterChart>
      <c:valAx>
        <c:axId val="81026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1024512"/>
        <c:crosses val="autoZero"/>
        <c:crossBetween val="midCat"/>
      </c:valAx>
      <c:valAx>
        <c:axId val="810245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102604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backward val="1"/>
            <c:dispRSqr val="0"/>
            <c:dispEq val="0"/>
          </c:trendline>
          <c:xVal>
            <c:numRef>
              <c:f>SignalArea!$B$40:$B$44</c:f>
              <c:numCache>
                <c:formatCode>General</c:formatCode>
                <c:ptCount val="5"/>
                <c:pt idx="0">
                  <c:v>1</c:v>
                </c:pt>
                <c:pt idx="1">
                  <c:v>3</c:v>
                </c:pt>
                <c:pt idx="2">
                  <c:v>6</c:v>
                </c:pt>
                <c:pt idx="3">
                  <c:v>2</c:v>
                </c:pt>
                <c:pt idx="4">
                  <c:v>2</c:v>
                </c:pt>
              </c:numCache>
            </c:numRef>
          </c:xVal>
          <c:yVal>
            <c:numRef>
              <c:f>SignalArea!$E$40:$E$44</c:f>
              <c:numCache>
                <c:formatCode>General</c:formatCode>
                <c:ptCount val="5"/>
                <c:pt idx="0">
                  <c:v>31.593719999999998</c:v>
                </c:pt>
                <c:pt idx="1">
                  <c:v>67.999100000000013</c:v>
                </c:pt>
                <c:pt idx="2">
                  <c:v>136.65973518518518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608768"/>
        <c:axId val="90602880"/>
      </c:scatterChart>
      <c:valAx>
        <c:axId val="906087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0602880"/>
        <c:crosses val="autoZero"/>
        <c:crossBetween val="midCat"/>
      </c:valAx>
      <c:valAx>
        <c:axId val="906028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060876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666750</xdr:colOff>
      <xdr:row>20</xdr:row>
      <xdr:rowOff>185737</xdr:rowOff>
    </xdr:from>
    <xdr:to>
      <xdr:col>10</xdr:col>
      <xdr:colOff>219075</xdr:colOff>
      <xdr:row>35</xdr:row>
      <xdr:rowOff>71437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200025</xdr:colOff>
      <xdr:row>7</xdr:row>
      <xdr:rowOff>157162</xdr:rowOff>
    </xdr:from>
    <xdr:to>
      <xdr:col>17</xdr:col>
      <xdr:colOff>504825</xdr:colOff>
      <xdr:row>22</xdr:row>
      <xdr:rowOff>42862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438150</xdr:colOff>
      <xdr:row>11</xdr:row>
      <xdr:rowOff>109536</xdr:rowOff>
    </xdr:from>
    <xdr:to>
      <xdr:col>13</xdr:col>
      <xdr:colOff>314325</xdr:colOff>
      <xdr:row>34</xdr:row>
      <xdr:rowOff>152399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107496</xdr:colOff>
      <xdr:row>9</xdr:row>
      <xdr:rowOff>144915</xdr:rowOff>
    </xdr:from>
    <xdr:to>
      <xdr:col>13</xdr:col>
      <xdr:colOff>412296</xdr:colOff>
      <xdr:row>24</xdr:row>
      <xdr:rowOff>30615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195943</xdr:colOff>
      <xdr:row>27</xdr:row>
      <xdr:rowOff>31977</xdr:rowOff>
    </xdr:from>
    <xdr:to>
      <xdr:col>17</xdr:col>
      <xdr:colOff>500743</xdr:colOff>
      <xdr:row>41</xdr:row>
      <xdr:rowOff>108177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566057</xdr:colOff>
      <xdr:row>9</xdr:row>
      <xdr:rowOff>42862</xdr:rowOff>
    </xdr:from>
    <xdr:to>
      <xdr:col>22</xdr:col>
      <xdr:colOff>258536</xdr:colOff>
      <xdr:row>23</xdr:row>
      <xdr:rowOff>119062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280148</xdr:colOff>
      <xdr:row>46</xdr:row>
      <xdr:rowOff>113178</xdr:rowOff>
    </xdr:from>
    <xdr:to>
      <xdr:col>17</xdr:col>
      <xdr:colOff>11206</xdr:colOff>
      <xdr:row>60</xdr:row>
      <xdr:rowOff>189378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549089</xdr:colOff>
      <xdr:row>46</xdr:row>
      <xdr:rowOff>90766</xdr:rowOff>
    </xdr:from>
    <xdr:to>
      <xdr:col>8</xdr:col>
      <xdr:colOff>560295</xdr:colOff>
      <xdr:row>60</xdr:row>
      <xdr:rowOff>166966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100853</xdr:colOff>
      <xdr:row>46</xdr:row>
      <xdr:rowOff>101972</xdr:rowOff>
    </xdr:from>
    <xdr:to>
      <xdr:col>24</xdr:col>
      <xdr:colOff>437030</xdr:colOff>
      <xdr:row>60</xdr:row>
      <xdr:rowOff>178172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"/>
  <sheetViews>
    <sheetView workbookViewId="0">
      <selection activeCell="F18" sqref="F18"/>
    </sheetView>
  </sheetViews>
  <sheetFormatPr defaultRowHeight="15" x14ac:dyDescent="0.25"/>
  <cols>
    <col min="2" max="2" width="11.28515625" customWidth="1"/>
    <col min="3" max="3" width="15.85546875" customWidth="1"/>
    <col min="4" max="4" width="15" customWidth="1"/>
    <col min="5" max="5" width="15.42578125" customWidth="1"/>
    <col min="6" max="6" width="13.5703125" customWidth="1"/>
    <col min="7" max="7" width="21.5703125" customWidth="1"/>
    <col min="8" max="8" width="21.85546875" customWidth="1"/>
  </cols>
  <sheetData>
    <row r="1" spans="1:10" x14ac:dyDescent="0.25">
      <c r="A1" t="s">
        <v>0</v>
      </c>
      <c r="B1" t="s">
        <v>7</v>
      </c>
      <c r="C1" t="s">
        <v>13</v>
      </c>
      <c r="D1" t="s">
        <v>14</v>
      </c>
      <c r="E1" t="s">
        <v>17</v>
      </c>
      <c r="G1" t="s">
        <v>19</v>
      </c>
      <c r="H1" t="s">
        <v>15</v>
      </c>
      <c r="I1" t="s">
        <v>16</v>
      </c>
      <c r="J1" t="s">
        <v>12</v>
      </c>
    </row>
    <row r="2" spans="1:10" x14ac:dyDescent="0.25">
      <c r="A2">
        <v>24971</v>
      </c>
      <c r="B2" t="s">
        <v>8</v>
      </c>
      <c r="C2">
        <v>942.45</v>
      </c>
      <c r="D2">
        <f>C2*0.6431</f>
        <v>606.08959500000003</v>
      </c>
      <c r="E2">
        <v>35.799999999999997</v>
      </c>
      <c r="F2">
        <f>E2/D2</f>
        <v>5.9067174713665883E-2</v>
      </c>
      <c r="G2">
        <v>499776</v>
      </c>
      <c r="H2">
        <v>92765</v>
      </c>
      <c r="I2">
        <v>407010</v>
      </c>
      <c r="J2">
        <v>33</v>
      </c>
    </row>
    <row r="3" spans="1:10" x14ac:dyDescent="0.25">
      <c r="A3" t="s">
        <v>1</v>
      </c>
      <c r="B3" t="s">
        <v>9</v>
      </c>
      <c r="C3">
        <v>933.32</v>
      </c>
      <c r="D3">
        <f t="shared" ref="D3:D8" si="0">C3*0.6431</f>
        <v>600.21809200000007</v>
      </c>
      <c r="E3">
        <v>17.2</v>
      </c>
      <c r="F3">
        <f t="shared" ref="F3:F8" si="1">E3/D3</f>
        <v>2.8656250501692637E-2</v>
      </c>
      <c r="G3">
        <v>1335959</v>
      </c>
      <c r="H3">
        <v>583039</v>
      </c>
      <c r="I3">
        <v>752920</v>
      </c>
      <c r="J3">
        <v>26</v>
      </c>
    </row>
    <row r="4" spans="1:10" x14ac:dyDescent="0.25">
      <c r="A4" t="s">
        <v>2</v>
      </c>
      <c r="B4" t="s">
        <v>10</v>
      </c>
      <c r="C4">
        <v>959.89</v>
      </c>
      <c r="D4">
        <f t="shared" si="0"/>
        <v>617.30525899999998</v>
      </c>
      <c r="E4">
        <v>28.8</v>
      </c>
      <c r="F4">
        <f t="shared" si="1"/>
        <v>4.6654389510068957E-2</v>
      </c>
      <c r="G4">
        <v>999322</v>
      </c>
      <c r="H4">
        <v>85854</v>
      </c>
      <c r="I4">
        <v>913467</v>
      </c>
      <c r="J4">
        <v>15</v>
      </c>
    </row>
    <row r="5" spans="1:10" x14ac:dyDescent="0.25">
      <c r="A5" t="s">
        <v>6</v>
      </c>
      <c r="B5" t="s">
        <v>11</v>
      </c>
      <c r="C5">
        <v>1010.3</v>
      </c>
      <c r="D5">
        <f t="shared" si="0"/>
        <v>649.72393</v>
      </c>
      <c r="E5">
        <v>21.5</v>
      </c>
      <c r="F5">
        <f t="shared" si="1"/>
        <v>3.309097757873871E-2</v>
      </c>
      <c r="J5">
        <v>42</v>
      </c>
    </row>
    <row r="6" spans="1:10" x14ac:dyDescent="0.25">
      <c r="A6" t="s">
        <v>3</v>
      </c>
      <c r="B6" t="s">
        <v>9</v>
      </c>
      <c r="C6">
        <v>1023.5</v>
      </c>
      <c r="D6">
        <f t="shared" si="0"/>
        <v>658.21285</v>
      </c>
      <c r="E6">
        <v>38.700000000000003</v>
      </c>
      <c r="F6">
        <f t="shared" si="1"/>
        <v>5.8795570460224232E-2</v>
      </c>
      <c r="G6">
        <v>1790074</v>
      </c>
      <c r="H6">
        <v>712545</v>
      </c>
      <c r="I6">
        <v>1077528</v>
      </c>
      <c r="J6">
        <v>64</v>
      </c>
    </row>
    <row r="7" spans="1:10" x14ac:dyDescent="0.25">
      <c r="A7" t="s">
        <v>4</v>
      </c>
      <c r="B7" t="s">
        <v>9</v>
      </c>
      <c r="C7">
        <v>1053.3</v>
      </c>
      <c r="D7">
        <f t="shared" si="0"/>
        <v>677.37722999999994</v>
      </c>
      <c r="E7">
        <v>49.1</v>
      </c>
      <c r="F7">
        <f t="shared" si="1"/>
        <v>7.248545983749706E-2</v>
      </c>
      <c r="J7">
        <v>39</v>
      </c>
    </row>
    <row r="8" spans="1:10" x14ac:dyDescent="0.25">
      <c r="A8" t="s">
        <v>5</v>
      </c>
      <c r="B8" t="s">
        <v>9</v>
      </c>
      <c r="C8">
        <v>771.76</v>
      </c>
      <c r="D8">
        <f t="shared" si="0"/>
        <v>496.31885599999998</v>
      </c>
      <c r="E8">
        <v>29.4</v>
      </c>
      <c r="F8">
        <f t="shared" si="1"/>
        <v>5.9236113326308924E-2</v>
      </c>
      <c r="G8">
        <v>409059</v>
      </c>
      <c r="H8">
        <v>44729</v>
      </c>
      <c r="I8">
        <v>364330</v>
      </c>
      <c r="J8">
        <v>58</v>
      </c>
    </row>
    <row r="11" spans="1:10" x14ac:dyDescent="0.25">
      <c r="A11" t="s">
        <v>18</v>
      </c>
      <c r="B11">
        <v>2105863</v>
      </c>
      <c r="C11">
        <v>786677</v>
      </c>
      <c r="D11">
        <f>B11-C11</f>
        <v>1319186</v>
      </c>
    </row>
    <row r="12" spans="1:10" x14ac:dyDescent="0.25">
      <c r="B12">
        <v>3042721</v>
      </c>
      <c r="C12">
        <v>1685397</v>
      </c>
      <c r="D12">
        <f t="shared" ref="D12:D24" si="2">B12-C12</f>
        <v>1357324</v>
      </c>
    </row>
    <row r="13" spans="1:10" x14ac:dyDescent="0.25">
      <c r="B13">
        <v>2166771</v>
      </c>
      <c r="C13">
        <v>838394</v>
      </c>
      <c r="D13">
        <f t="shared" si="2"/>
        <v>1328377</v>
      </c>
    </row>
    <row r="14" spans="1:10" x14ac:dyDescent="0.25">
      <c r="B14">
        <v>849761</v>
      </c>
      <c r="C14">
        <v>133536</v>
      </c>
      <c r="D14">
        <f t="shared" si="2"/>
        <v>716225</v>
      </c>
    </row>
    <row r="15" spans="1:10" x14ac:dyDescent="0.25">
      <c r="B15">
        <v>1273369</v>
      </c>
      <c r="C15">
        <v>535461</v>
      </c>
      <c r="D15">
        <f t="shared" si="2"/>
        <v>737908</v>
      </c>
      <c r="G15">
        <v>1</v>
      </c>
      <c r="H15">
        <v>407010</v>
      </c>
    </row>
    <row r="16" spans="1:10" x14ac:dyDescent="0.25">
      <c r="B16">
        <v>2292952</v>
      </c>
      <c r="C16">
        <v>863776</v>
      </c>
      <c r="D16">
        <f t="shared" si="2"/>
        <v>1429176</v>
      </c>
      <c r="G16">
        <v>2</v>
      </c>
      <c r="H16">
        <v>752920</v>
      </c>
    </row>
    <row r="17" spans="1:8" x14ac:dyDescent="0.25">
      <c r="B17">
        <v>1049529</v>
      </c>
      <c r="C17">
        <v>317615</v>
      </c>
      <c r="D17">
        <f t="shared" si="2"/>
        <v>731914</v>
      </c>
      <c r="G17">
        <v>3</v>
      </c>
      <c r="H17">
        <v>913467</v>
      </c>
    </row>
    <row r="18" spans="1:8" x14ac:dyDescent="0.25">
      <c r="B18">
        <v>704961</v>
      </c>
      <c r="C18">
        <v>121029</v>
      </c>
      <c r="D18">
        <f t="shared" si="2"/>
        <v>583932</v>
      </c>
      <c r="G18">
        <v>2</v>
      </c>
      <c r="H18">
        <v>1077528</v>
      </c>
    </row>
    <row r="19" spans="1:8" x14ac:dyDescent="0.25">
      <c r="B19">
        <v>899336</v>
      </c>
      <c r="C19">
        <v>172163</v>
      </c>
      <c r="D19">
        <f t="shared" si="2"/>
        <v>727173</v>
      </c>
      <c r="G19">
        <v>2</v>
      </c>
      <c r="H19">
        <v>364330</v>
      </c>
    </row>
    <row r="20" spans="1:8" x14ac:dyDescent="0.25">
      <c r="B20">
        <v>2652820</v>
      </c>
      <c r="C20">
        <v>1235390</v>
      </c>
      <c r="D20">
        <f t="shared" si="2"/>
        <v>1417430</v>
      </c>
    </row>
    <row r="21" spans="1:8" x14ac:dyDescent="0.25">
      <c r="B21">
        <v>2430191</v>
      </c>
      <c r="C21">
        <v>1221939</v>
      </c>
      <c r="D21">
        <f t="shared" si="2"/>
        <v>1208252</v>
      </c>
    </row>
    <row r="22" spans="1:8" x14ac:dyDescent="0.25">
      <c r="B22">
        <v>2458325</v>
      </c>
      <c r="C22">
        <v>985474</v>
      </c>
      <c r="D22">
        <f t="shared" si="2"/>
        <v>1472851</v>
      </c>
    </row>
    <row r="23" spans="1:8" x14ac:dyDescent="0.25">
      <c r="B23">
        <v>1032239</v>
      </c>
      <c r="C23">
        <v>230630</v>
      </c>
      <c r="D23">
        <f t="shared" si="2"/>
        <v>801609</v>
      </c>
    </row>
    <row r="24" spans="1:8" x14ac:dyDescent="0.25">
      <c r="B24">
        <v>2102208</v>
      </c>
      <c r="C24">
        <v>848162</v>
      </c>
      <c r="D24">
        <f t="shared" si="2"/>
        <v>1254046</v>
      </c>
    </row>
    <row r="25" spans="1:8" x14ac:dyDescent="0.25">
      <c r="B25">
        <f t="shared" ref="B25:C25" si="3">AVERAGE(B11:B24)</f>
        <v>1790074.7142857143</v>
      </c>
      <c r="C25">
        <f t="shared" si="3"/>
        <v>712545.92857142852</v>
      </c>
      <c r="D25">
        <f>AVERAGE(D11:D24)</f>
        <v>1077528.7857142857</v>
      </c>
      <c r="E25">
        <v>1077528.7857142857</v>
      </c>
    </row>
    <row r="27" spans="1:8" x14ac:dyDescent="0.25">
      <c r="A27" t="s">
        <v>1</v>
      </c>
      <c r="B27">
        <v>387758</v>
      </c>
      <c r="C27">
        <v>82704</v>
      </c>
      <c r="D27">
        <f t="shared" ref="D27:D35" si="4">B27-C27</f>
        <v>305054</v>
      </c>
    </row>
    <row r="28" spans="1:8" x14ac:dyDescent="0.25">
      <c r="B28">
        <v>1511848</v>
      </c>
      <c r="C28">
        <v>657469</v>
      </c>
      <c r="D28">
        <f t="shared" si="4"/>
        <v>854379</v>
      </c>
    </row>
    <row r="29" spans="1:8" x14ac:dyDescent="0.25">
      <c r="B29">
        <v>2132609</v>
      </c>
      <c r="C29">
        <v>909497</v>
      </c>
      <c r="D29">
        <f t="shared" si="4"/>
        <v>1223112</v>
      </c>
    </row>
    <row r="30" spans="1:8" x14ac:dyDescent="0.25">
      <c r="B30">
        <v>1530448</v>
      </c>
      <c r="C30">
        <v>649241</v>
      </c>
      <c r="D30">
        <f t="shared" si="4"/>
        <v>881207</v>
      </c>
    </row>
    <row r="31" spans="1:8" x14ac:dyDescent="0.25">
      <c r="B31">
        <v>269120</v>
      </c>
      <c r="C31">
        <v>67944</v>
      </c>
      <c r="D31">
        <f t="shared" si="4"/>
        <v>201176</v>
      </c>
    </row>
    <row r="32" spans="1:8" x14ac:dyDescent="0.25">
      <c r="B32">
        <v>2009682</v>
      </c>
      <c r="C32">
        <v>1000397</v>
      </c>
      <c r="D32">
        <f t="shared" si="4"/>
        <v>1009285</v>
      </c>
    </row>
    <row r="33" spans="2:4" x14ac:dyDescent="0.25">
      <c r="B33">
        <v>2156734</v>
      </c>
      <c r="C33">
        <v>1078216</v>
      </c>
      <c r="D33">
        <f t="shared" si="4"/>
        <v>1078518</v>
      </c>
    </row>
    <row r="34" spans="2:4" x14ac:dyDescent="0.25">
      <c r="B34">
        <v>992262</v>
      </c>
      <c r="C34">
        <v>414530</v>
      </c>
      <c r="D34">
        <f t="shared" si="4"/>
        <v>577732</v>
      </c>
    </row>
    <row r="35" spans="2:4" x14ac:dyDescent="0.25">
      <c r="B35">
        <v>1033178</v>
      </c>
      <c r="C35">
        <v>387353</v>
      </c>
      <c r="D35">
        <f t="shared" si="4"/>
        <v>645825</v>
      </c>
    </row>
    <row r="36" spans="2:4" x14ac:dyDescent="0.25">
      <c r="B36">
        <f>AVERAGE(B27:B35)</f>
        <v>1335959.888888889</v>
      </c>
      <c r="C36">
        <f t="shared" ref="C36:D36" si="5">AVERAGE(C27:C35)</f>
        <v>583039</v>
      </c>
      <c r="D36">
        <f t="shared" si="5"/>
        <v>752920.88888888888</v>
      </c>
    </row>
    <row r="39" spans="2:4" x14ac:dyDescent="0.25">
      <c r="B39">
        <v>324027</v>
      </c>
      <c r="C39">
        <v>23899</v>
      </c>
      <c r="D39">
        <v>300128</v>
      </c>
    </row>
    <row r="40" spans="2:4" x14ac:dyDescent="0.25">
      <c r="B40">
        <v>507219</v>
      </c>
      <c r="C40">
        <v>37646</v>
      </c>
      <c r="D40">
        <v>469573</v>
      </c>
    </row>
    <row r="41" spans="2:4" x14ac:dyDescent="0.25">
      <c r="B41">
        <v>342471</v>
      </c>
      <c r="C41">
        <v>29349</v>
      </c>
      <c r="D41">
        <v>313122</v>
      </c>
    </row>
    <row r="42" spans="2:4" x14ac:dyDescent="0.25">
      <c r="B42">
        <v>383732</v>
      </c>
      <c r="C42">
        <v>26246</v>
      </c>
      <c r="D42">
        <v>357486</v>
      </c>
    </row>
    <row r="43" spans="2:4" x14ac:dyDescent="0.25">
      <c r="B43">
        <v>363011</v>
      </c>
      <c r="C43">
        <v>32959</v>
      </c>
      <c r="D43">
        <v>330052</v>
      </c>
    </row>
    <row r="44" spans="2:4" x14ac:dyDescent="0.25">
      <c r="B44">
        <v>301962</v>
      </c>
      <c r="C44">
        <v>34046</v>
      </c>
      <c r="D44">
        <v>267916</v>
      </c>
    </row>
    <row r="45" spans="2:4" x14ac:dyDescent="0.25">
      <c r="B45">
        <v>359467</v>
      </c>
      <c r="C45">
        <v>38173</v>
      </c>
      <c r="D45">
        <v>321294</v>
      </c>
    </row>
    <row r="46" spans="2:4" x14ac:dyDescent="0.25">
      <c r="B46">
        <v>789418</v>
      </c>
      <c r="C46">
        <v>157337</v>
      </c>
      <c r="D46">
        <v>632081</v>
      </c>
    </row>
    <row r="47" spans="2:4" x14ac:dyDescent="0.25">
      <c r="B47">
        <v>342054</v>
      </c>
      <c r="C47">
        <v>26924</v>
      </c>
      <c r="D47">
        <v>315130</v>
      </c>
    </row>
    <row r="48" spans="2:4" x14ac:dyDescent="0.25">
      <c r="B48">
        <v>381613</v>
      </c>
      <c r="C48">
        <v>37282</v>
      </c>
      <c r="D48">
        <v>344331</v>
      </c>
    </row>
    <row r="49" spans="2:4" x14ac:dyDescent="0.25">
      <c r="B49">
        <v>406008</v>
      </c>
      <c r="C49">
        <v>60265</v>
      </c>
      <c r="D49">
        <v>345743</v>
      </c>
    </row>
    <row r="50" spans="2:4" x14ac:dyDescent="0.25">
      <c r="B50">
        <v>407733</v>
      </c>
      <c r="C50">
        <v>32626</v>
      </c>
      <c r="D50">
        <v>375107</v>
      </c>
    </row>
    <row r="51" spans="2:4" x14ac:dyDescent="0.25">
      <c r="B51">
        <f>AVERAGE(B39:B50)</f>
        <v>409059.58333333331</v>
      </c>
      <c r="C51">
        <f t="shared" ref="C51:D51" si="6">AVERAGE(C39:C50)</f>
        <v>44729.333333333336</v>
      </c>
      <c r="D51">
        <f t="shared" si="6"/>
        <v>364330.25</v>
      </c>
    </row>
    <row r="53" spans="2:4" x14ac:dyDescent="0.25">
      <c r="B53">
        <v>1041785</v>
      </c>
      <c r="C53">
        <v>106427</v>
      </c>
      <c r="D53">
        <v>935358</v>
      </c>
    </row>
    <row r="54" spans="2:4" x14ac:dyDescent="0.25">
      <c r="B54">
        <v>1010286</v>
      </c>
      <c r="C54">
        <v>73528</v>
      </c>
      <c r="D54">
        <v>936758</v>
      </c>
    </row>
    <row r="55" spans="2:4" x14ac:dyDescent="0.25">
      <c r="B55">
        <v>686272</v>
      </c>
      <c r="C55">
        <v>70683</v>
      </c>
      <c r="D55">
        <v>615589</v>
      </c>
    </row>
    <row r="56" spans="2:4" x14ac:dyDescent="0.25">
      <c r="B56">
        <v>1108539</v>
      </c>
      <c r="C56">
        <v>66106</v>
      </c>
      <c r="D56">
        <v>1042433</v>
      </c>
    </row>
    <row r="57" spans="2:4" x14ac:dyDescent="0.25">
      <c r="B57">
        <v>838981</v>
      </c>
      <c r="C57">
        <v>67904</v>
      </c>
      <c r="D57">
        <v>771077</v>
      </c>
    </row>
    <row r="58" spans="2:4" x14ac:dyDescent="0.25">
      <c r="B58">
        <v>1082958</v>
      </c>
      <c r="C58">
        <v>125325</v>
      </c>
      <c r="D58">
        <v>957633</v>
      </c>
    </row>
    <row r="59" spans="2:4" x14ac:dyDescent="0.25">
      <c r="B59">
        <v>889264</v>
      </c>
      <c r="C59">
        <v>53632</v>
      </c>
      <c r="D59">
        <v>835632</v>
      </c>
    </row>
    <row r="60" spans="2:4" x14ac:dyDescent="0.25">
      <c r="B60">
        <v>989107</v>
      </c>
      <c r="C60">
        <v>80655</v>
      </c>
      <c r="D60">
        <v>908452</v>
      </c>
    </row>
    <row r="61" spans="2:4" x14ac:dyDescent="0.25">
      <c r="B61">
        <v>1240066</v>
      </c>
      <c r="C61">
        <v>133520</v>
      </c>
      <c r="D61">
        <v>1106546</v>
      </c>
    </row>
    <row r="62" spans="2:4" x14ac:dyDescent="0.25">
      <c r="B62">
        <v>920089</v>
      </c>
      <c r="C62">
        <v>74107</v>
      </c>
      <c r="D62">
        <v>845982</v>
      </c>
    </row>
    <row r="63" spans="2:4" x14ac:dyDescent="0.25">
      <c r="B63">
        <v>1019237</v>
      </c>
      <c r="C63">
        <v>91715</v>
      </c>
      <c r="D63">
        <v>927522</v>
      </c>
    </row>
    <row r="64" spans="2:4" x14ac:dyDescent="0.25">
      <c r="B64">
        <v>1165282</v>
      </c>
      <c r="C64">
        <v>86649</v>
      </c>
      <c r="D64">
        <v>1078633</v>
      </c>
    </row>
    <row r="65" spans="1:4" x14ac:dyDescent="0.25">
      <c r="B65">
        <f>AVERAGE(B53:B64)</f>
        <v>999322.16666666663</v>
      </c>
      <c r="C65">
        <f t="shared" ref="C65" si="7">AVERAGE(C53:C64)</f>
        <v>85854.25</v>
      </c>
      <c r="D65">
        <f t="shared" ref="D65" si="8">AVERAGE(D53:D64)</f>
        <v>913467.91666666663</v>
      </c>
    </row>
    <row r="67" spans="1:4" x14ac:dyDescent="0.25">
      <c r="B67">
        <v>536990</v>
      </c>
      <c r="C67">
        <v>60799</v>
      </c>
      <c r="D67">
        <v>476191</v>
      </c>
    </row>
    <row r="68" spans="1:4" x14ac:dyDescent="0.25">
      <c r="B68">
        <v>380652</v>
      </c>
      <c r="C68">
        <v>101234</v>
      </c>
      <c r="D68">
        <v>279418</v>
      </c>
    </row>
    <row r="69" spans="1:4" x14ac:dyDescent="0.25">
      <c r="B69">
        <v>395392</v>
      </c>
      <c r="C69">
        <v>76675</v>
      </c>
      <c r="D69">
        <v>318717</v>
      </c>
    </row>
    <row r="70" spans="1:4" x14ac:dyDescent="0.25">
      <c r="B70">
        <v>585661</v>
      </c>
      <c r="C70">
        <v>92927</v>
      </c>
      <c r="D70">
        <v>492734</v>
      </c>
    </row>
    <row r="71" spans="1:4" x14ac:dyDescent="0.25">
      <c r="B71">
        <v>721001</v>
      </c>
      <c r="C71">
        <v>134632</v>
      </c>
      <c r="D71">
        <v>586369</v>
      </c>
    </row>
    <row r="72" spans="1:4" x14ac:dyDescent="0.25">
      <c r="B72">
        <v>378960</v>
      </c>
      <c r="C72">
        <v>90327</v>
      </c>
      <c r="D72">
        <v>288633</v>
      </c>
    </row>
    <row r="73" spans="1:4" x14ac:dyDescent="0.25">
      <c r="B73">
        <f>AVERAGE(B67:B72)</f>
        <v>499776</v>
      </c>
      <c r="C73">
        <f t="shared" ref="C73:D73" si="9">AVERAGE(C67:C72)</f>
        <v>92765.666666666672</v>
      </c>
      <c r="D73">
        <f t="shared" si="9"/>
        <v>407010.33333333331</v>
      </c>
    </row>
    <row r="76" spans="1:4" x14ac:dyDescent="0.25">
      <c r="A76" t="s">
        <v>20</v>
      </c>
      <c r="B76">
        <v>1022372</v>
      </c>
      <c r="C76">
        <v>330548</v>
      </c>
      <c r="D76">
        <v>691824</v>
      </c>
    </row>
    <row r="77" spans="1:4" x14ac:dyDescent="0.25">
      <c r="B77">
        <v>861969</v>
      </c>
      <c r="C77">
        <v>163134</v>
      </c>
      <c r="D77">
        <v>698835</v>
      </c>
    </row>
    <row r="78" spans="1:4" x14ac:dyDescent="0.25">
      <c r="B78">
        <v>684978</v>
      </c>
      <c r="C78">
        <v>166708</v>
      </c>
      <c r="D78">
        <v>518270</v>
      </c>
    </row>
    <row r="79" spans="1:4" x14ac:dyDescent="0.25">
      <c r="B79">
        <v>950401</v>
      </c>
      <c r="C79">
        <v>161110</v>
      </c>
      <c r="D79">
        <v>789291</v>
      </c>
    </row>
    <row r="80" spans="1:4" x14ac:dyDescent="0.25">
      <c r="B80">
        <v>791732</v>
      </c>
      <c r="C80">
        <v>147570</v>
      </c>
      <c r="D80">
        <v>644162</v>
      </c>
    </row>
    <row r="81" spans="2:4" x14ac:dyDescent="0.25">
      <c r="B81">
        <v>1198915</v>
      </c>
      <c r="C81">
        <v>214674</v>
      </c>
      <c r="D81">
        <v>984241</v>
      </c>
    </row>
    <row r="82" spans="2:4" x14ac:dyDescent="0.25">
      <c r="B82">
        <v>1079774</v>
      </c>
      <c r="C82">
        <v>289357</v>
      </c>
      <c r="D82">
        <v>790417</v>
      </c>
    </row>
    <row r="83" spans="2:4" x14ac:dyDescent="0.25">
      <c r="B83">
        <v>803695</v>
      </c>
      <c r="C83">
        <v>102622</v>
      </c>
      <c r="D83">
        <v>701073</v>
      </c>
    </row>
    <row r="84" spans="2:4" x14ac:dyDescent="0.25">
      <c r="B84">
        <v>952439</v>
      </c>
      <c r="C84">
        <v>239937</v>
      </c>
      <c r="D84">
        <v>712502</v>
      </c>
    </row>
    <row r="85" spans="2:4" x14ac:dyDescent="0.25">
      <c r="B85">
        <v>949637</v>
      </c>
      <c r="C85">
        <v>195924</v>
      </c>
      <c r="D85">
        <v>753713</v>
      </c>
    </row>
    <row r="86" spans="2:4" x14ac:dyDescent="0.25">
      <c r="B86">
        <v>904514</v>
      </c>
      <c r="C86">
        <v>302307</v>
      </c>
      <c r="D86">
        <v>602207</v>
      </c>
    </row>
    <row r="87" spans="2:4" x14ac:dyDescent="0.25">
      <c r="B87">
        <v>805896</v>
      </c>
      <c r="C87">
        <v>132280</v>
      </c>
      <c r="D87">
        <v>673616</v>
      </c>
    </row>
    <row r="88" spans="2:4" x14ac:dyDescent="0.25">
      <c r="B88">
        <v>815860</v>
      </c>
      <c r="C88">
        <v>137640</v>
      </c>
      <c r="D88">
        <v>678220</v>
      </c>
    </row>
    <row r="89" spans="2:4" x14ac:dyDescent="0.25">
      <c r="B89">
        <v>811349</v>
      </c>
      <c r="C89">
        <v>171182</v>
      </c>
      <c r="D89">
        <v>640167</v>
      </c>
    </row>
    <row r="90" spans="2:4" x14ac:dyDescent="0.25">
      <c r="B90">
        <v>795271</v>
      </c>
      <c r="C90">
        <v>155153</v>
      </c>
      <c r="D90">
        <v>640118</v>
      </c>
    </row>
    <row r="91" spans="2:4" x14ac:dyDescent="0.25">
      <c r="B91">
        <v>895681</v>
      </c>
      <c r="C91">
        <v>141477</v>
      </c>
      <c r="D91">
        <v>754204</v>
      </c>
    </row>
    <row r="92" spans="2:4" x14ac:dyDescent="0.25">
      <c r="B92">
        <v>914812</v>
      </c>
      <c r="C92">
        <v>173552</v>
      </c>
      <c r="D92">
        <v>741260</v>
      </c>
    </row>
    <row r="93" spans="2:4" x14ac:dyDescent="0.25">
      <c r="B93">
        <v>996712</v>
      </c>
      <c r="C93">
        <v>149141</v>
      </c>
      <c r="D93">
        <v>847571</v>
      </c>
    </row>
    <row r="94" spans="2:4" x14ac:dyDescent="0.25">
      <c r="B94">
        <v>1214436</v>
      </c>
      <c r="C94">
        <v>343057</v>
      </c>
      <c r="D94">
        <v>871379</v>
      </c>
    </row>
    <row r="95" spans="2:4" x14ac:dyDescent="0.25">
      <c r="B95">
        <v>1016056</v>
      </c>
      <c r="C95">
        <v>153158</v>
      </c>
      <c r="D95">
        <v>862898</v>
      </c>
    </row>
    <row r="96" spans="2:4" x14ac:dyDescent="0.25">
      <c r="B96">
        <v>785395</v>
      </c>
      <c r="C96">
        <v>110881</v>
      </c>
      <c r="D96">
        <v>674514</v>
      </c>
    </row>
    <row r="97" spans="2:4" x14ac:dyDescent="0.25">
      <c r="B97">
        <f>AVERAGE(B76:B96)</f>
        <v>916756.85714285716</v>
      </c>
      <c r="C97">
        <f t="shared" ref="C97:D97" si="10">AVERAGE(C76:C96)</f>
        <v>189591.04761904763</v>
      </c>
      <c r="D97">
        <f t="shared" si="10"/>
        <v>727165.80952380947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88"/>
  <sheetViews>
    <sheetView workbookViewId="0">
      <selection activeCell="I8" sqref="I8"/>
    </sheetView>
  </sheetViews>
  <sheetFormatPr defaultRowHeight="15" x14ac:dyDescent="0.25"/>
  <cols>
    <col min="8" max="8" width="11.28515625" customWidth="1"/>
  </cols>
  <sheetData>
    <row r="2" spans="1:9" x14ac:dyDescent="0.25">
      <c r="A2">
        <v>24971</v>
      </c>
      <c r="B2">
        <v>476191</v>
      </c>
      <c r="D2">
        <v>476191</v>
      </c>
    </row>
    <row r="3" spans="1:9" x14ac:dyDescent="0.25">
      <c r="B3">
        <v>279418</v>
      </c>
      <c r="D3">
        <v>279418</v>
      </c>
    </row>
    <row r="4" spans="1:9" x14ac:dyDescent="0.25">
      <c r="B4">
        <v>318717</v>
      </c>
      <c r="D4">
        <v>318717</v>
      </c>
    </row>
    <row r="5" spans="1:9" x14ac:dyDescent="0.25">
      <c r="B5">
        <v>258145</v>
      </c>
      <c r="D5">
        <v>258145</v>
      </c>
    </row>
    <row r="6" spans="1:9" x14ac:dyDescent="0.25">
      <c r="B6">
        <v>547866</v>
      </c>
      <c r="D6">
        <v>547866</v>
      </c>
    </row>
    <row r="7" spans="1:9" x14ac:dyDescent="0.25">
      <c r="B7">
        <v>490668</v>
      </c>
      <c r="D7">
        <v>496529</v>
      </c>
    </row>
    <row r="8" spans="1:9" x14ac:dyDescent="0.25">
      <c r="B8">
        <v>350713</v>
      </c>
      <c r="D8">
        <v>490668</v>
      </c>
    </row>
    <row r="9" spans="1:9" x14ac:dyDescent="0.25">
      <c r="B9">
        <v>247895</v>
      </c>
      <c r="D9">
        <v>755321</v>
      </c>
    </row>
    <row r="10" spans="1:9" x14ac:dyDescent="0.25">
      <c r="B10">
        <v>429952</v>
      </c>
      <c r="D10">
        <v>350713</v>
      </c>
    </row>
    <row r="11" spans="1:9" x14ac:dyDescent="0.25">
      <c r="B11">
        <v>434877</v>
      </c>
      <c r="D11">
        <v>247895</v>
      </c>
      <c r="I11" t="s">
        <v>12</v>
      </c>
    </row>
    <row r="12" spans="1:9" x14ac:dyDescent="0.25">
      <c r="B12">
        <v>359887</v>
      </c>
      <c r="D12">
        <v>429952</v>
      </c>
      <c r="F12">
        <v>1</v>
      </c>
      <c r="G12">
        <v>407010</v>
      </c>
      <c r="H12" t="s">
        <v>22</v>
      </c>
    </row>
    <row r="13" spans="1:9" x14ac:dyDescent="0.25">
      <c r="B13">
        <v>412007</v>
      </c>
      <c r="D13">
        <v>671524</v>
      </c>
      <c r="F13">
        <v>2</v>
      </c>
      <c r="G13">
        <v>752920</v>
      </c>
    </row>
    <row r="14" spans="1:9" x14ac:dyDescent="0.25">
      <c r="B14">
        <v>568913</v>
      </c>
      <c r="D14">
        <v>434877</v>
      </c>
      <c r="F14">
        <v>3</v>
      </c>
      <c r="G14">
        <v>913467</v>
      </c>
    </row>
    <row r="15" spans="1:9" x14ac:dyDescent="0.25">
      <c r="B15">
        <v>372169</v>
      </c>
      <c r="D15">
        <v>359887</v>
      </c>
      <c r="F15">
        <v>2</v>
      </c>
      <c r="G15">
        <v>1077528</v>
      </c>
    </row>
    <row r="16" spans="1:9" x14ac:dyDescent="0.25">
      <c r="B16">
        <v>275908</v>
      </c>
      <c r="D16">
        <v>412007</v>
      </c>
      <c r="F16">
        <v>2</v>
      </c>
      <c r="G16">
        <v>364330</v>
      </c>
    </row>
    <row r="17" spans="2:9" x14ac:dyDescent="0.25">
      <c r="B17">
        <v>618539</v>
      </c>
      <c r="D17">
        <v>568913</v>
      </c>
      <c r="F17">
        <v>1</v>
      </c>
      <c r="G17">
        <v>457272.16</v>
      </c>
      <c r="H17" t="s">
        <v>21</v>
      </c>
      <c r="I17">
        <v>25</v>
      </c>
    </row>
    <row r="18" spans="2:9" x14ac:dyDescent="0.25">
      <c r="B18">
        <v>393894</v>
      </c>
      <c r="D18">
        <v>372169</v>
      </c>
      <c r="F18">
        <v>3</v>
      </c>
      <c r="G18">
        <v>905562.4</v>
      </c>
      <c r="H18" t="s">
        <v>24</v>
      </c>
      <c r="I18">
        <v>15</v>
      </c>
    </row>
    <row r="19" spans="2:9" x14ac:dyDescent="0.25">
      <c r="B19">
        <v>742995</v>
      </c>
      <c r="D19">
        <v>275908</v>
      </c>
      <c r="F19">
        <v>6</v>
      </c>
      <c r="G19">
        <v>1744454.4259259258</v>
      </c>
      <c r="H19" t="s">
        <v>25</v>
      </c>
    </row>
    <row r="20" spans="2:9" x14ac:dyDescent="0.25">
      <c r="B20">
        <v>586369</v>
      </c>
      <c r="D20">
        <v>618539</v>
      </c>
      <c r="F20">
        <v>6</v>
      </c>
      <c r="G20">
        <v>1677115</v>
      </c>
      <c r="I20">
        <v>54</v>
      </c>
    </row>
    <row r="21" spans="2:9" x14ac:dyDescent="0.25">
      <c r="B21">
        <v>288633</v>
      </c>
      <c r="D21">
        <v>556352</v>
      </c>
    </row>
    <row r="22" spans="2:9" x14ac:dyDescent="0.25">
      <c r="D22">
        <v>498322</v>
      </c>
      <c r="H22">
        <v>296175</v>
      </c>
    </row>
    <row r="23" spans="2:9" x14ac:dyDescent="0.25">
      <c r="C23">
        <v>407010</v>
      </c>
      <c r="D23">
        <v>393894</v>
      </c>
      <c r="H23">
        <v>305054</v>
      </c>
    </row>
    <row r="24" spans="2:9" x14ac:dyDescent="0.25">
      <c r="D24">
        <v>742995</v>
      </c>
      <c r="H24">
        <v>201176</v>
      </c>
    </row>
    <row r="25" spans="2:9" x14ac:dyDescent="0.25">
      <c r="D25">
        <v>586369</v>
      </c>
      <c r="H25">
        <v>193824</v>
      </c>
    </row>
    <row r="26" spans="2:9" x14ac:dyDescent="0.25">
      <c r="D26">
        <v>288633</v>
      </c>
    </row>
    <row r="27" spans="2:9" x14ac:dyDescent="0.25">
      <c r="H27">
        <f>AVERAGE(H22:H25)</f>
        <v>249057.25</v>
      </c>
    </row>
    <row r="28" spans="2:9" x14ac:dyDescent="0.25">
      <c r="D28">
        <f>AVERAGE(D2:D26)</f>
        <v>457272.16</v>
      </c>
    </row>
    <row r="33" spans="1:9" x14ac:dyDescent="0.25">
      <c r="A33" t="s">
        <v>23</v>
      </c>
      <c r="B33">
        <v>935358</v>
      </c>
      <c r="D33" t="s">
        <v>6</v>
      </c>
      <c r="E33">
        <v>1792350</v>
      </c>
      <c r="G33" t="s">
        <v>1</v>
      </c>
      <c r="H33">
        <v>811517</v>
      </c>
      <c r="I33">
        <v>296175</v>
      </c>
    </row>
    <row r="34" spans="1:9" x14ac:dyDescent="0.25">
      <c r="B34">
        <v>814543</v>
      </c>
      <c r="E34">
        <v>1834821</v>
      </c>
      <c r="H34">
        <v>296175</v>
      </c>
      <c r="I34">
        <v>305054</v>
      </c>
    </row>
    <row r="35" spans="1:9" x14ac:dyDescent="0.25">
      <c r="B35">
        <v>867640</v>
      </c>
      <c r="E35">
        <v>1917659</v>
      </c>
      <c r="H35">
        <v>305054</v>
      </c>
      <c r="I35">
        <v>201176</v>
      </c>
    </row>
    <row r="36" spans="1:9" x14ac:dyDescent="0.25">
      <c r="B36">
        <v>936758</v>
      </c>
      <c r="E36">
        <v>1983356</v>
      </c>
      <c r="H36">
        <v>201176</v>
      </c>
      <c r="I36">
        <v>193824</v>
      </c>
    </row>
    <row r="37" spans="1:9" x14ac:dyDescent="0.25">
      <c r="B37">
        <v>615589</v>
      </c>
      <c r="E37">
        <v>1574317</v>
      </c>
      <c r="H37">
        <v>817741</v>
      </c>
    </row>
    <row r="38" spans="1:9" x14ac:dyDescent="0.25">
      <c r="B38">
        <v>1042433</v>
      </c>
      <c r="E38">
        <v>1812361</v>
      </c>
      <c r="H38">
        <v>618102</v>
      </c>
      <c r="I38">
        <f>AVERAGE(I33:I36)</f>
        <v>249057.25</v>
      </c>
    </row>
    <row r="39" spans="1:9" x14ac:dyDescent="0.25">
      <c r="B39">
        <v>965071</v>
      </c>
      <c r="E39">
        <v>1806701</v>
      </c>
      <c r="H39">
        <v>1069148</v>
      </c>
    </row>
    <row r="40" spans="1:9" x14ac:dyDescent="0.25">
      <c r="B40">
        <v>957633</v>
      </c>
      <c r="E40">
        <v>1382778</v>
      </c>
      <c r="H40">
        <v>973476</v>
      </c>
    </row>
    <row r="41" spans="1:9" x14ac:dyDescent="0.25">
      <c r="B41">
        <v>835632</v>
      </c>
      <c r="E41">
        <v>1782164</v>
      </c>
      <c r="H41">
        <v>908121</v>
      </c>
    </row>
    <row r="42" spans="1:9" x14ac:dyDescent="0.25">
      <c r="B42">
        <v>917596</v>
      </c>
      <c r="E42">
        <v>1181191</v>
      </c>
      <c r="H42">
        <v>615879</v>
      </c>
    </row>
    <row r="43" spans="1:9" x14ac:dyDescent="0.25">
      <c r="B43">
        <v>719988</v>
      </c>
      <c r="E43">
        <v>1804957</v>
      </c>
      <c r="H43">
        <v>193824</v>
      </c>
    </row>
    <row r="44" spans="1:9" x14ac:dyDescent="0.25">
      <c r="B44">
        <v>1106546</v>
      </c>
      <c r="E44">
        <v>1816354</v>
      </c>
      <c r="H44">
        <v>843695</v>
      </c>
    </row>
    <row r="45" spans="1:9" x14ac:dyDescent="0.25">
      <c r="B45">
        <v>845982</v>
      </c>
      <c r="E45">
        <v>1590228</v>
      </c>
      <c r="H45">
        <v>1104450</v>
      </c>
    </row>
    <row r="46" spans="1:9" x14ac:dyDescent="0.25">
      <c r="B46">
        <v>927522</v>
      </c>
      <c r="E46">
        <v>2070588</v>
      </c>
      <c r="H46">
        <v>1020845</v>
      </c>
    </row>
    <row r="47" spans="1:9" x14ac:dyDescent="0.25">
      <c r="B47">
        <v>1095145</v>
      </c>
      <c r="E47">
        <v>1627839</v>
      </c>
      <c r="H47">
        <v>1021565</v>
      </c>
    </row>
    <row r="48" spans="1:9" x14ac:dyDescent="0.25">
      <c r="E48">
        <v>1681227</v>
      </c>
      <c r="H48">
        <v>1097238</v>
      </c>
    </row>
    <row r="49" spans="2:8" x14ac:dyDescent="0.25">
      <c r="B49">
        <f>AVERAGE(B33:B47)</f>
        <v>905562.4</v>
      </c>
      <c r="E49">
        <v>1410683</v>
      </c>
      <c r="H49">
        <v>792676</v>
      </c>
    </row>
    <row r="50" spans="2:8" x14ac:dyDescent="0.25">
      <c r="E50">
        <v>1848838</v>
      </c>
    </row>
    <row r="51" spans="2:8" x14ac:dyDescent="0.25">
      <c r="E51">
        <v>1509687</v>
      </c>
      <c r="H51">
        <f>AVERAGE(H33:H49)</f>
        <v>746510.70588235289</v>
      </c>
    </row>
    <row r="52" spans="2:8" x14ac:dyDescent="0.25">
      <c r="E52">
        <v>1849709</v>
      </c>
    </row>
    <row r="53" spans="2:8" x14ac:dyDescent="0.25">
      <c r="E53">
        <v>1571552</v>
      </c>
    </row>
    <row r="54" spans="2:8" x14ac:dyDescent="0.25">
      <c r="E54">
        <v>2143302</v>
      </c>
    </row>
    <row r="55" spans="2:8" x14ac:dyDescent="0.25">
      <c r="E55">
        <v>1718681</v>
      </c>
    </row>
    <row r="56" spans="2:8" x14ac:dyDescent="0.25">
      <c r="E56">
        <v>1538083</v>
      </c>
    </row>
    <row r="57" spans="2:8" x14ac:dyDescent="0.25">
      <c r="E57">
        <v>1437740</v>
      </c>
    </row>
    <row r="58" spans="2:8" x14ac:dyDescent="0.25">
      <c r="E58">
        <v>1701763</v>
      </c>
    </row>
    <row r="59" spans="2:8" x14ac:dyDescent="0.25">
      <c r="E59">
        <v>2045246</v>
      </c>
    </row>
    <row r="60" spans="2:8" x14ac:dyDescent="0.25">
      <c r="E60">
        <v>2025006</v>
      </c>
    </row>
    <row r="61" spans="2:8" x14ac:dyDescent="0.25">
      <c r="E61">
        <v>1481644</v>
      </c>
    </row>
    <row r="62" spans="2:8" x14ac:dyDescent="0.25">
      <c r="E62">
        <v>1964674</v>
      </c>
    </row>
    <row r="63" spans="2:8" x14ac:dyDescent="0.25">
      <c r="E63">
        <v>1916989</v>
      </c>
    </row>
    <row r="64" spans="2:8" x14ac:dyDescent="0.25">
      <c r="E64">
        <v>1773256</v>
      </c>
    </row>
    <row r="65" spans="5:5" x14ac:dyDescent="0.25">
      <c r="E65">
        <v>1318008</v>
      </c>
    </row>
    <row r="66" spans="5:5" x14ac:dyDescent="0.25">
      <c r="E66">
        <v>1897334</v>
      </c>
    </row>
    <row r="67" spans="5:5" x14ac:dyDescent="0.25">
      <c r="E67">
        <v>1665106</v>
      </c>
    </row>
    <row r="68" spans="5:5" x14ac:dyDescent="0.25">
      <c r="E68">
        <v>1634580</v>
      </c>
    </row>
    <row r="69" spans="5:5" x14ac:dyDescent="0.25">
      <c r="E69">
        <v>1810465</v>
      </c>
    </row>
    <row r="70" spans="5:5" x14ac:dyDescent="0.25">
      <c r="E70">
        <v>2137268</v>
      </c>
    </row>
    <row r="71" spans="5:5" x14ac:dyDescent="0.25">
      <c r="E71">
        <v>1646866</v>
      </c>
    </row>
    <row r="72" spans="5:5" x14ac:dyDescent="0.25">
      <c r="E72">
        <v>2154546</v>
      </c>
    </row>
    <row r="73" spans="5:5" x14ac:dyDescent="0.25">
      <c r="E73">
        <v>1824830</v>
      </c>
    </row>
    <row r="74" spans="5:5" x14ac:dyDescent="0.25">
      <c r="E74">
        <v>1965806</v>
      </c>
    </row>
    <row r="75" spans="5:5" x14ac:dyDescent="0.25">
      <c r="E75">
        <v>2114435</v>
      </c>
    </row>
    <row r="76" spans="5:5" x14ac:dyDescent="0.25">
      <c r="E76">
        <v>1507093</v>
      </c>
    </row>
    <row r="77" spans="5:5" x14ac:dyDescent="0.25">
      <c r="E77">
        <v>1567724</v>
      </c>
    </row>
    <row r="78" spans="5:5" x14ac:dyDescent="0.25">
      <c r="E78">
        <v>1166210</v>
      </c>
    </row>
    <row r="79" spans="5:5" x14ac:dyDescent="0.25">
      <c r="E79">
        <v>1961485</v>
      </c>
    </row>
    <row r="80" spans="5:5" x14ac:dyDescent="0.25">
      <c r="E80">
        <v>1858036</v>
      </c>
    </row>
    <row r="81" spans="5:5" x14ac:dyDescent="0.25">
      <c r="E81">
        <v>1997562</v>
      </c>
    </row>
    <row r="82" spans="5:5" x14ac:dyDescent="0.25">
      <c r="E82">
        <v>1717497</v>
      </c>
    </row>
    <row r="83" spans="5:5" x14ac:dyDescent="0.25">
      <c r="E83">
        <v>1993980</v>
      </c>
    </row>
    <row r="84" spans="5:5" x14ac:dyDescent="0.25">
      <c r="E84">
        <v>1835889</v>
      </c>
    </row>
    <row r="85" spans="5:5" x14ac:dyDescent="0.25">
      <c r="E85">
        <v>1386638</v>
      </c>
    </row>
    <row r="86" spans="5:5" x14ac:dyDescent="0.25">
      <c r="E86">
        <v>1443437</v>
      </c>
    </row>
    <row r="88" spans="5:5" x14ac:dyDescent="0.25">
      <c r="E88">
        <f>AVERAGE(E33:E86)</f>
        <v>1744454.4259259258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O10"/>
  <sheetViews>
    <sheetView workbookViewId="0">
      <selection activeCell="R14" sqref="R14"/>
    </sheetView>
  </sheetViews>
  <sheetFormatPr defaultRowHeight="15" x14ac:dyDescent="0.25"/>
  <cols>
    <col min="5" max="5" width="15.28515625" customWidth="1"/>
  </cols>
  <sheetData>
    <row r="5" spans="3:15" x14ac:dyDescent="0.25">
      <c r="C5">
        <v>1</v>
      </c>
      <c r="D5">
        <v>407010</v>
      </c>
      <c r="E5" t="s">
        <v>22</v>
      </c>
      <c r="L5" t="s">
        <v>34</v>
      </c>
    </row>
    <row r="6" spans="3:15" x14ac:dyDescent="0.25">
      <c r="C6">
        <v>2</v>
      </c>
      <c r="D6">
        <v>752920</v>
      </c>
      <c r="E6" t="s">
        <v>27</v>
      </c>
      <c r="G6">
        <v>2</v>
      </c>
      <c r="H6">
        <v>746510.70588235289</v>
      </c>
      <c r="I6" t="s">
        <v>31</v>
      </c>
      <c r="L6">
        <v>3</v>
      </c>
      <c r="M6">
        <v>1854756.2666666666</v>
      </c>
    </row>
    <row r="7" spans="3:15" x14ac:dyDescent="0.25">
      <c r="C7">
        <v>3</v>
      </c>
      <c r="D7">
        <v>913467</v>
      </c>
      <c r="E7" t="s">
        <v>28</v>
      </c>
      <c r="G7">
        <v>6</v>
      </c>
      <c r="H7">
        <v>1744454.4259259258</v>
      </c>
      <c r="I7" t="s">
        <v>25</v>
      </c>
      <c r="L7">
        <v>6</v>
      </c>
      <c r="M7">
        <v>2731779.111111111</v>
      </c>
    </row>
    <row r="8" spans="3:15" x14ac:dyDescent="0.25">
      <c r="C8">
        <v>6</v>
      </c>
      <c r="D8">
        <v>1677115</v>
      </c>
      <c r="E8" t="s">
        <v>26</v>
      </c>
      <c r="G8">
        <v>3</v>
      </c>
      <c r="H8">
        <v>905562.4</v>
      </c>
      <c r="I8" t="s">
        <v>24</v>
      </c>
      <c r="L8">
        <v>1</v>
      </c>
      <c r="M8">
        <v>1609809.64</v>
      </c>
      <c r="N8">
        <v>2</v>
      </c>
      <c r="O8">
        <v>1087907.5</v>
      </c>
    </row>
    <row r="9" spans="3:15" x14ac:dyDescent="0.25">
      <c r="C9">
        <v>2</v>
      </c>
      <c r="D9">
        <v>1077528</v>
      </c>
      <c r="E9" t="s">
        <v>29</v>
      </c>
      <c r="G9">
        <v>1</v>
      </c>
      <c r="H9">
        <v>457272.16</v>
      </c>
      <c r="I9" t="s">
        <v>21</v>
      </c>
      <c r="L9">
        <v>2</v>
      </c>
      <c r="M9">
        <v>1508575.4166666667</v>
      </c>
    </row>
    <row r="10" spans="3:15" x14ac:dyDescent="0.25">
      <c r="C10">
        <v>2</v>
      </c>
      <c r="D10">
        <v>364330</v>
      </c>
      <c r="E10" t="s">
        <v>30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60"/>
  <sheetViews>
    <sheetView workbookViewId="0">
      <selection activeCell="K31" sqref="K31"/>
    </sheetView>
  </sheetViews>
  <sheetFormatPr defaultRowHeight="15" x14ac:dyDescent="0.25"/>
  <sheetData>
    <row r="3" spans="1:11" x14ac:dyDescent="0.25">
      <c r="A3" t="s">
        <v>33</v>
      </c>
    </row>
    <row r="4" spans="1:11" x14ac:dyDescent="0.25">
      <c r="A4" t="s">
        <v>32</v>
      </c>
    </row>
    <row r="5" spans="1:11" x14ac:dyDescent="0.25">
      <c r="A5" t="s">
        <v>23</v>
      </c>
      <c r="B5">
        <v>1908151</v>
      </c>
      <c r="D5" t="s">
        <v>6</v>
      </c>
      <c r="E5">
        <v>2896035</v>
      </c>
      <c r="G5" t="s">
        <v>1</v>
      </c>
      <c r="H5">
        <v>1533277</v>
      </c>
      <c r="J5">
        <v>24971</v>
      </c>
      <c r="K5">
        <v>1475496</v>
      </c>
    </row>
    <row r="6" spans="1:11" x14ac:dyDescent="0.25">
      <c r="A6" t="s">
        <v>10</v>
      </c>
      <c r="B6">
        <v>1618019</v>
      </c>
      <c r="E6">
        <v>2962944</v>
      </c>
      <c r="H6">
        <v>1095911</v>
      </c>
      <c r="K6">
        <v>1372217</v>
      </c>
    </row>
    <row r="7" spans="1:11" x14ac:dyDescent="0.25">
      <c r="B7">
        <v>1866905</v>
      </c>
      <c r="E7">
        <v>2937375</v>
      </c>
      <c r="H7">
        <v>1260387</v>
      </c>
      <c r="K7">
        <v>1415187</v>
      </c>
    </row>
    <row r="8" spans="1:11" x14ac:dyDescent="0.25">
      <c r="B8">
        <v>1828187</v>
      </c>
      <c r="E8">
        <v>2900670</v>
      </c>
      <c r="H8">
        <v>1620377</v>
      </c>
      <c r="K8">
        <v>1532540</v>
      </c>
    </row>
    <row r="9" spans="1:11" x14ac:dyDescent="0.25">
      <c r="B9">
        <v>1486848</v>
      </c>
      <c r="E9">
        <v>2558865</v>
      </c>
      <c r="H9">
        <v>1362998</v>
      </c>
      <c r="K9">
        <v>1652763</v>
      </c>
    </row>
    <row r="10" spans="1:11" x14ac:dyDescent="0.25">
      <c r="B10">
        <v>2080440</v>
      </c>
      <c r="E10">
        <v>2983171</v>
      </c>
      <c r="H10">
        <v>1593543</v>
      </c>
      <c r="K10">
        <v>1526546</v>
      </c>
    </row>
    <row r="11" spans="1:11" x14ac:dyDescent="0.25">
      <c r="B11">
        <v>1952133</v>
      </c>
      <c r="E11">
        <v>2633646</v>
      </c>
      <c r="H11">
        <v>1000243</v>
      </c>
      <c r="K11">
        <v>1658155</v>
      </c>
    </row>
    <row r="12" spans="1:11" x14ac:dyDescent="0.25">
      <c r="B12">
        <v>2010905</v>
      </c>
      <c r="E12">
        <v>2215877</v>
      </c>
      <c r="H12">
        <v>1827340</v>
      </c>
      <c r="K12">
        <v>1993537</v>
      </c>
    </row>
    <row r="13" spans="1:11" x14ac:dyDescent="0.25">
      <c r="B13">
        <v>1804786</v>
      </c>
      <c r="E13">
        <v>2775635</v>
      </c>
      <c r="H13">
        <v>1329610</v>
      </c>
      <c r="K13">
        <v>1504726</v>
      </c>
    </row>
    <row r="14" spans="1:11" x14ac:dyDescent="0.25">
      <c r="B14">
        <v>1930187</v>
      </c>
      <c r="E14">
        <v>2112442</v>
      </c>
      <c r="H14">
        <v>1336447</v>
      </c>
      <c r="K14">
        <v>962393</v>
      </c>
    </row>
    <row r="15" spans="1:11" x14ac:dyDescent="0.25">
      <c r="B15">
        <v>1625746</v>
      </c>
      <c r="E15">
        <v>2859245</v>
      </c>
      <c r="H15">
        <v>1368586</v>
      </c>
      <c r="K15">
        <v>1591287</v>
      </c>
    </row>
    <row r="16" spans="1:11" x14ac:dyDescent="0.25">
      <c r="B16">
        <v>1974669</v>
      </c>
      <c r="E16">
        <v>2599677</v>
      </c>
      <c r="H16">
        <v>1579193</v>
      </c>
      <c r="K16">
        <v>1901639</v>
      </c>
    </row>
    <row r="17" spans="2:11" x14ac:dyDescent="0.25">
      <c r="B17">
        <v>1829530</v>
      </c>
      <c r="E17">
        <v>2501150</v>
      </c>
      <c r="H17">
        <v>1302501</v>
      </c>
      <c r="K17">
        <v>1555509</v>
      </c>
    </row>
    <row r="18" spans="2:11" x14ac:dyDescent="0.25">
      <c r="B18">
        <v>1782981</v>
      </c>
      <c r="E18">
        <v>3211974</v>
      </c>
      <c r="H18">
        <v>1823337</v>
      </c>
      <c r="K18">
        <v>1497674</v>
      </c>
    </row>
    <row r="19" spans="2:11" x14ac:dyDescent="0.25">
      <c r="B19">
        <v>2121857</v>
      </c>
      <c r="E19">
        <v>2673214</v>
      </c>
      <c r="H19">
        <v>1783534</v>
      </c>
      <c r="K19">
        <v>1652915</v>
      </c>
    </row>
    <row r="20" spans="2:11" x14ac:dyDescent="0.25">
      <c r="E20">
        <v>2800335</v>
      </c>
      <c r="H20">
        <v>1618404</v>
      </c>
      <c r="K20">
        <v>1896782</v>
      </c>
    </row>
    <row r="21" spans="2:11" x14ac:dyDescent="0.25">
      <c r="B21">
        <f>AVERAGE(B5:B19)</f>
        <v>1854756.2666666666</v>
      </c>
      <c r="E21">
        <v>2478264</v>
      </c>
      <c r="H21">
        <v>1265911</v>
      </c>
      <c r="K21">
        <v>1636455</v>
      </c>
    </row>
    <row r="22" spans="2:11" x14ac:dyDescent="0.25">
      <c r="E22">
        <v>2957160</v>
      </c>
      <c r="H22">
        <v>995089</v>
      </c>
      <c r="K22">
        <v>1278996</v>
      </c>
    </row>
    <row r="23" spans="2:11" x14ac:dyDescent="0.25">
      <c r="E23">
        <v>2394147</v>
      </c>
      <c r="H23">
        <v>1468094</v>
      </c>
      <c r="K23">
        <v>2053997</v>
      </c>
    </row>
    <row r="24" spans="2:11" x14ac:dyDescent="0.25">
      <c r="E24">
        <v>2843700</v>
      </c>
      <c r="H24">
        <v>1909812</v>
      </c>
      <c r="K24">
        <v>1808615</v>
      </c>
    </row>
    <row r="25" spans="2:11" x14ac:dyDescent="0.25">
      <c r="E25">
        <v>2511605</v>
      </c>
      <c r="H25">
        <v>2006597</v>
      </c>
      <c r="K25">
        <v>1790739</v>
      </c>
    </row>
    <row r="26" spans="2:11" x14ac:dyDescent="0.25">
      <c r="E26">
        <v>2944350</v>
      </c>
      <c r="H26">
        <v>1707836</v>
      </c>
      <c r="K26">
        <v>1361463</v>
      </c>
    </row>
    <row r="27" spans="2:11" x14ac:dyDescent="0.25">
      <c r="E27">
        <v>2855910</v>
      </c>
      <c r="H27">
        <v>1876114</v>
      </c>
      <c r="K27">
        <v>1941828</v>
      </c>
    </row>
    <row r="28" spans="2:11" x14ac:dyDescent="0.25">
      <c r="E28">
        <v>2489770</v>
      </c>
      <c r="H28">
        <v>1540669</v>
      </c>
      <c r="K28">
        <v>1729335</v>
      </c>
    </row>
    <row r="29" spans="2:11" x14ac:dyDescent="0.25">
      <c r="E29">
        <v>2352459</v>
      </c>
      <c r="K29">
        <v>1454447</v>
      </c>
    </row>
    <row r="30" spans="2:11" x14ac:dyDescent="0.25">
      <c r="E30">
        <v>2880591</v>
      </c>
      <c r="H30">
        <f>AVERAGE(H5:H28)</f>
        <v>1508575.4166666667</v>
      </c>
    </row>
    <row r="31" spans="2:11" x14ac:dyDescent="0.25">
      <c r="E31">
        <v>2572676</v>
      </c>
      <c r="K31">
        <f>AVERAGE(K5:K29)</f>
        <v>1609809.64</v>
      </c>
    </row>
    <row r="32" spans="2:11" x14ac:dyDescent="0.25">
      <c r="E32">
        <v>2886568</v>
      </c>
    </row>
    <row r="33" spans="5:5" x14ac:dyDescent="0.25">
      <c r="E33">
        <v>2493643</v>
      </c>
    </row>
    <row r="34" spans="5:5" x14ac:dyDescent="0.25">
      <c r="E34">
        <v>2893184</v>
      </c>
    </row>
    <row r="35" spans="5:5" x14ac:dyDescent="0.25">
      <c r="E35">
        <v>2819563</v>
      </c>
    </row>
    <row r="36" spans="5:5" x14ac:dyDescent="0.25">
      <c r="E36">
        <v>2833372</v>
      </c>
    </row>
    <row r="37" spans="5:5" x14ac:dyDescent="0.25">
      <c r="E37">
        <v>2385839</v>
      </c>
    </row>
    <row r="38" spans="5:5" x14ac:dyDescent="0.25">
      <c r="E38">
        <v>2952366</v>
      </c>
    </row>
    <row r="39" spans="5:5" x14ac:dyDescent="0.25">
      <c r="E39">
        <v>2831209</v>
      </c>
    </row>
    <row r="40" spans="5:5" x14ac:dyDescent="0.25">
      <c r="E40">
        <v>2816717</v>
      </c>
    </row>
    <row r="41" spans="5:5" x14ac:dyDescent="0.25">
      <c r="E41">
        <v>2699018</v>
      </c>
    </row>
    <row r="42" spans="5:5" x14ac:dyDescent="0.25">
      <c r="E42">
        <v>3173793</v>
      </c>
    </row>
    <row r="43" spans="5:5" x14ac:dyDescent="0.25">
      <c r="E43">
        <v>2524809</v>
      </c>
    </row>
    <row r="44" spans="5:5" x14ac:dyDescent="0.25">
      <c r="E44">
        <v>3277024</v>
      </c>
    </row>
    <row r="45" spans="5:5" x14ac:dyDescent="0.25">
      <c r="E45">
        <v>2818844</v>
      </c>
    </row>
    <row r="46" spans="5:5" x14ac:dyDescent="0.25">
      <c r="E46">
        <v>2926435</v>
      </c>
    </row>
    <row r="47" spans="5:5" x14ac:dyDescent="0.25">
      <c r="E47">
        <v>3089169</v>
      </c>
    </row>
    <row r="48" spans="5:5" x14ac:dyDescent="0.25">
      <c r="E48">
        <v>2451837</v>
      </c>
    </row>
    <row r="49" spans="5:5" x14ac:dyDescent="0.25">
      <c r="E49">
        <v>2553208</v>
      </c>
    </row>
    <row r="50" spans="5:5" x14ac:dyDescent="0.25">
      <c r="E50">
        <v>2157249</v>
      </c>
    </row>
    <row r="51" spans="5:5" x14ac:dyDescent="0.25">
      <c r="E51">
        <v>2979344</v>
      </c>
    </row>
    <row r="52" spans="5:5" x14ac:dyDescent="0.25">
      <c r="E52">
        <v>2835868</v>
      </c>
    </row>
    <row r="53" spans="5:5" x14ac:dyDescent="0.25">
      <c r="E53">
        <v>3086553</v>
      </c>
    </row>
    <row r="54" spans="5:5" x14ac:dyDescent="0.25">
      <c r="E54">
        <v>2695674</v>
      </c>
    </row>
    <row r="55" spans="5:5" x14ac:dyDescent="0.25">
      <c r="E55">
        <v>2931000</v>
      </c>
    </row>
    <row r="56" spans="5:5" x14ac:dyDescent="0.25">
      <c r="E56">
        <v>2792434</v>
      </c>
    </row>
    <row r="57" spans="5:5" x14ac:dyDescent="0.25">
      <c r="E57">
        <v>2240958</v>
      </c>
    </row>
    <row r="58" spans="5:5" x14ac:dyDescent="0.25">
      <c r="E58">
        <v>2467507</v>
      </c>
    </row>
    <row r="60" spans="5:5" x14ac:dyDescent="0.25">
      <c r="E60">
        <f>AVERAGE(E5:E58)</f>
        <v>2731779.111111111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4"/>
  <sheetViews>
    <sheetView zoomScale="70" zoomScaleNormal="70" workbookViewId="0">
      <selection activeCell="J37" sqref="J37"/>
    </sheetView>
  </sheetViews>
  <sheetFormatPr defaultRowHeight="15" x14ac:dyDescent="0.25"/>
  <cols>
    <col min="2" max="2" width="21.85546875" customWidth="1"/>
  </cols>
  <sheetData>
    <row r="1" spans="1:16" x14ac:dyDescent="0.25">
      <c r="B1" t="s">
        <v>35</v>
      </c>
      <c r="C1" t="s">
        <v>36</v>
      </c>
      <c r="D1" t="s">
        <v>37</v>
      </c>
    </row>
    <row r="2" spans="1:16" x14ac:dyDescent="0.25">
      <c r="A2">
        <v>24971</v>
      </c>
      <c r="B2">
        <v>1533189</v>
      </c>
      <c r="C2">
        <v>57693</v>
      </c>
      <c r="D2">
        <v>1475496</v>
      </c>
    </row>
    <row r="3" spans="1:16" x14ac:dyDescent="0.25">
      <c r="B3">
        <v>1463209</v>
      </c>
      <c r="C3">
        <v>90992</v>
      </c>
      <c r="D3">
        <v>1372217</v>
      </c>
      <c r="I3" t="s">
        <v>35</v>
      </c>
      <c r="L3" t="s">
        <v>36</v>
      </c>
      <c r="P3" t="s">
        <v>37</v>
      </c>
    </row>
    <row r="4" spans="1:16" x14ac:dyDescent="0.25">
      <c r="B4">
        <v>1486722</v>
      </c>
      <c r="C4">
        <v>71535</v>
      </c>
      <c r="D4">
        <v>1415187</v>
      </c>
      <c r="H4">
        <v>1</v>
      </c>
      <c r="I4">
        <v>0.14797992478650515</v>
      </c>
      <c r="K4">
        <v>1</v>
      </c>
      <c r="L4">
        <v>0.22926120814721282</v>
      </c>
      <c r="O4">
        <v>1</v>
      </c>
      <c r="P4">
        <v>0.15437255833271663</v>
      </c>
    </row>
    <row r="5" spans="1:16" x14ac:dyDescent="0.25">
      <c r="B5">
        <v>1607407</v>
      </c>
      <c r="C5">
        <v>74867</v>
      </c>
      <c r="D5">
        <v>1532540</v>
      </c>
      <c r="H5">
        <v>2</v>
      </c>
      <c r="I5">
        <v>0.1657413058574721</v>
      </c>
      <c r="K5">
        <v>2</v>
      </c>
      <c r="L5">
        <v>0.27860971162392206</v>
      </c>
      <c r="O5">
        <v>2</v>
      </c>
      <c r="P5">
        <v>0.13594955922832583</v>
      </c>
    </row>
    <row r="6" spans="1:16" x14ac:dyDescent="0.25">
      <c r="B6">
        <v>1793408</v>
      </c>
      <c r="C6">
        <v>140645</v>
      </c>
      <c r="D6">
        <v>1652763</v>
      </c>
      <c r="H6">
        <v>3</v>
      </c>
      <c r="I6">
        <v>9.7969635291729418E-2</v>
      </c>
      <c r="K6">
        <v>3</v>
      </c>
      <c r="L6">
        <v>0.29259523568648738</v>
      </c>
      <c r="O6">
        <v>3</v>
      </c>
      <c r="P6">
        <v>9.4713966100107905E-2</v>
      </c>
    </row>
    <row r="7" spans="1:16" x14ac:dyDescent="0.25">
      <c r="B7">
        <v>1619024</v>
      </c>
      <c r="C7">
        <v>92478</v>
      </c>
      <c r="D7">
        <v>1526546</v>
      </c>
      <c r="H7">
        <v>6</v>
      </c>
      <c r="I7">
        <v>9.8100562991432008E-2</v>
      </c>
      <c r="K7">
        <v>6</v>
      </c>
      <c r="L7">
        <v>0.3537588206200164</v>
      </c>
      <c r="O7">
        <v>6</v>
      </c>
      <c r="P7">
        <v>9.8603280494298146E-2</v>
      </c>
    </row>
    <row r="8" spans="1:16" x14ac:dyDescent="0.25">
      <c r="B8">
        <v>1743996</v>
      </c>
      <c r="C8">
        <v>85841</v>
      </c>
      <c r="D8">
        <v>1658155</v>
      </c>
    </row>
    <row r="9" spans="1:16" x14ac:dyDescent="0.25">
      <c r="B9">
        <v>2100998</v>
      </c>
      <c r="C9">
        <v>107461</v>
      </c>
      <c r="D9">
        <v>1993537</v>
      </c>
    </row>
    <row r="10" spans="1:16" x14ac:dyDescent="0.25">
      <c r="B10">
        <v>1625622</v>
      </c>
      <c r="C10">
        <v>120896</v>
      </c>
      <c r="D10">
        <v>1504726</v>
      </c>
    </row>
    <row r="11" spans="1:16" x14ac:dyDescent="0.25">
      <c r="B11">
        <v>1060992</v>
      </c>
      <c r="C11">
        <v>98599</v>
      </c>
      <c r="D11">
        <v>962393</v>
      </c>
    </row>
    <row r="12" spans="1:16" x14ac:dyDescent="0.25">
      <c r="B12">
        <v>1683112</v>
      </c>
      <c r="C12">
        <v>91825</v>
      </c>
      <c r="D12">
        <v>1591287</v>
      </c>
    </row>
    <row r="13" spans="1:16" x14ac:dyDescent="0.25">
      <c r="B13">
        <v>2018128</v>
      </c>
      <c r="C13">
        <v>116489</v>
      </c>
      <c r="D13">
        <v>1901639</v>
      </c>
    </row>
    <row r="14" spans="1:16" x14ac:dyDescent="0.25">
      <c r="B14">
        <v>1666243</v>
      </c>
      <c r="C14">
        <v>110734</v>
      </c>
      <c r="D14">
        <v>1555509</v>
      </c>
    </row>
    <row r="15" spans="1:16" x14ac:dyDescent="0.25">
      <c r="B15">
        <v>1570628</v>
      </c>
      <c r="C15">
        <v>72954</v>
      </c>
      <c r="D15">
        <v>1497674</v>
      </c>
    </row>
    <row r="16" spans="1:16" x14ac:dyDescent="0.25">
      <c r="B16">
        <v>1713741</v>
      </c>
      <c r="C16">
        <v>60826</v>
      </c>
      <c r="D16">
        <v>1652915</v>
      </c>
    </row>
    <row r="17" spans="1:4" x14ac:dyDescent="0.25">
      <c r="B17">
        <v>1994227</v>
      </c>
      <c r="C17">
        <v>97445</v>
      </c>
      <c r="D17">
        <v>1896782</v>
      </c>
    </row>
    <row r="18" spans="1:4" x14ac:dyDescent="0.25">
      <c r="B18">
        <v>1739880</v>
      </c>
      <c r="C18">
        <v>103425</v>
      </c>
      <c r="D18">
        <v>1636455</v>
      </c>
    </row>
    <row r="19" spans="1:4" x14ac:dyDescent="0.25">
      <c r="B19">
        <v>1394951</v>
      </c>
      <c r="C19">
        <v>115955</v>
      </c>
      <c r="D19">
        <v>1278996</v>
      </c>
    </row>
    <row r="20" spans="1:4" x14ac:dyDescent="0.25">
      <c r="B20">
        <v>2156691</v>
      </c>
      <c r="C20">
        <v>102694</v>
      </c>
      <c r="D20">
        <v>2053997</v>
      </c>
    </row>
    <row r="21" spans="1:4" x14ac:dyDescent="0.25">
      <c r="B21">
        <v>1902637</v>
      </c>
      <c r="C21">
        <v>94022</v>
      </c>
      <c r="D21">
        <v>1808615</v>
      </c>
    </row>
    <row r="22" spans="1:4" x14ac:dyDescent="0.25">
      <c r="B22">
        <v>1842332</v>
      </c>
      <c r="C22">
        <v>51593</v>
      </c>
      <c r="D22">
        <v>1790739</v>
      </c>
    </row>
    <row r="23" spans="1:4" x14ac:dyDescent="0.25">
      <c r="B23">
        <v>1449264</v>
      </c>
      <c r="C23">
        <v>87801</v>
      </c>
      <c r="D23">
        <v>1361463</v>
      </c>
    </row>
    <row r="24" spans="1:4" x14ac:dyDescent="0.25">
      <c r="B24">
        <v>2039527</v>
      </c>
      <c r="C24">
        <v>97699</v>
      </c>
      <c r="D24">
        <v>1941828</v>
      </c>
    </row>
    <row r="25" spans="1:4" x14ac:dyDescent="0.25">
      <c r="B25">
        <v>1855427</v>
      </c>
      <c r="C25">
        <v>126092</v>
      </c>
      <c r="D25">
        <v>1729335</v>
      </c>
    </row>
    <row r="26" spans="1:4" x14ac:dyDescent="0.25">
      <c r="B26">
        <v>1544774</v>
      </c>
      <c r="C26">
        <v>90327</v>
      </c>
      <c r="D26">
        <v>1454447</v>
      </c>
    </row>
    <row r="28" spans="1:4" x14ac:dyDescent="0.25">
      <c r="A28" t="s">
        <v>39</v>
      </c>
      <c r="B28">
        <f>AVERAGE(B2:B26)</f>
        <v>1704245.16</v>
      </c>
      <c r="C28">
        <f t="shared" ref="C28:D28" si="0">AVERAGE(C2:C26)</f>
        <v>94435.520000000004</v>
      </c>
      <c r="D28">
        <f t="shared" si="0"/>
        <v>1609809.64</v>
      </c>
    </row>
    <row r="29" spans="1:4" x14ac:dyDescent="0.25">
      <c r="A29" t="s">
        <v>40</v>
      </c>
      <c r="B29">
        <f>STDEV(B2:B26)</f>
        <v>252194.07059456542</v>
      </c>
      <c r="C29">
        <f t="shared" ref="C29:D29" si="1">STDEV(C2:C26)</f>
        <v>21650.40140721028</v>
      </c>
      <c r="D29">
        <f t="shared" si="1"/>
        <v>248510.43255546954</v>
      </c>
    </row>
    <row r="30" spans="1:4" x14ac:dyDescent="0.25">
      <c r="A30" t="s">
        <v>41</v>
      </c>
      <c r="B30">
        <f>B29/B28</f>
        <v>0.14797992478650515</v>
      </c>
      <c r="C30">
        <f t="shared" ref="C30:D30" si="2">C29/C28</f>
        <v>0.22926120814721282</v>
      </c>
      <c r="D30">
        <f t="shared" si="2"/>
        <v>0.15437255833271663</v>
      </c>
    </row>
    <row r="32" spans="1:4" x14ac:dyDescent="0.25">
      <c r="A32" t="s">
        <v>1</v>
      </c>
      <c r="B32" t="s">
        <v>35</v>
      </c>
      <c r="C32" t="s">
        <v>36</v>
      </c>
      <c r="D32" t="s">
        <v>37</v>
      </c>
    </row>
    <row r="33" spans="2:4" x14ac:dyDescent="0.25">
      <c r="B33">
        <v>1913505</v>
      </c>
      <c r="C33">
        <v>378357</v>
      </c>
      <c r="D33">
        <v>1535148</v>
      </c>
    </row>
    <row r="34" spans="2:4" x14ac:dyDescent="0.25">
      <c r="B34">
        <v>2077578</v>
      </c>
      <c r="C34">
        <v>447676</v>
      </c>
      <c r="D34">
        <v>1629902</v>
      </c>
    </row>
    <row r="35" spans="2:4" x14ac:dyDescent="0.25">
      <c r="B35">
        <v>2000051</v>
      </c>
      <c r="C35">
        <v>401793</v>
      </c>
      <c r="D35">
        <v>1598258</v>
      </c>
    </row>
    <row r="36" spans="2:4" x14ac:dyDescent="0.25">
      <c r="B36">
        <v>2392870</v>
      </c>
      <c r="C36">
        <v>561930</v>
      </c>
      <c r="D36">
        <v>1830940</v>
      </c>
    </row>
    <row r="37" spans="2:4" x14ac:dyDescent="0.25">
      <c r="B37">
        <v>1643472</v>
      </c>
      <c r="C37">
        <v>305460</v>
      </c>
      <c r="D37">
        <v>1338012</v>
      </c>
    </row>
    <row r="38" spans="2:4" x14ac:dyDescent="0.25">
      <c r="B38">
        <v>1680213</v>
      </c>
      <c r="C38">
        <v>308434</v>
      </c>
      <c r="D38">
        <v>1371779</v>
      </c>
    </row>
    <row r="39" spans="2:4" x14ac:dyDescent="0.25">
      <c r="B39">
        <v>1998319</v>
      </c>
      <c r="C39">
        <v>417343</v>
      </c>
      <c r="D39">
        <v>1580976</v>
      </c>
    </row>
    <row r="40" spans="2:4" x14ac:dyDescent="0.25">
      <c r="B40">
        <v>1592743</v>
      </c>
      <c r="C40">
        <v>287179</v>
      </c>
      <c r="D40">
        <v>1305564</v>
      </c>
    </row>
    <row r="41" spans="2:4" x14ac:dyDescent="0.25">
      <c r="B41">
        <v>2390767</v>
      </c>
      <c r="C41">
        <v>564446</v>
      </c>
      <c r="D41">
        <v>1826321</v>
      </c>
    </row>
    <row r="42" spans="2:4" x14ac:dyDescent="0.25">
      <c r="B42">
        <v>2321600</v>
      </c>
      <c r="C42">
        <v>534862</v>
      </c>
      <c r="D42">
        <v>1786738</v>
      </c>
    </row>
    <row r="43" spans="2:4" x14ac:dyDescent="0.25">
      <c r="B43">
        <v>2005188</v>
      </c>
      <c r="C43">
        <v>383479</v>
      </c>
      <c r="D43">
        <v>1621709</v>
      </c>
    </row>
    <row r="44" spans="2:4" x14ac:dyDescent="0.25">
      <c r="B44">
        <v>1546588</v>
      </c>
      <c r="C44">
        <v>277648</v>
      </c>
      <c r="D44">
        <v>1268940</v>
      </c>
    </row>
    <row r="45" spans="2:4" x14ac:dyDescent="0.25">
      <c r="B45">
        <v>1837094</v>
      </c>
      <c r="C45">
        <v>367982</v>
      </c>
      <c r="D45">
        <v>1469112</v>
      </c>
    </row>
    <row r="46" spans="2:4" x14ac:dyDescent="0.25">
      <c r="B46">
        <v>2534896</v>
      </c>
      <c r="C46">
        <v>619371</v>
      </c>
      <c r="D46">
        <v>1915525</v>
      </c>
    </row>
    <row r="47" spans="2:4" x14ac:dyDescent="0.25">
      <c r="B47">
        <v>2693409</v>
      </c>
      <c r="C47">
        <v>685912</v>
      </c>
      <c r="D47">
        <v>2007497</v>
      </c>
    </row>
    <row r="48" spans="2:4" x14ac:dyDescent="0.25">
      <c r="B48">
        <v>2155125</v>
      </c>
      <c r="C48">
        <v>445260</v>
      </c>
      <c r="D48">
        <v>1709865</v>
      </c>
    </row>
    <row r="49" spans="1:4" x14ac:dyDescent="0.25">
      <c r="B49">
        <v>2479580</v>
      </c>
      <c r="C49">
        <v>595817</v>
      </c>
      <c r="D49">
        <v>1883763</v>
      </c>
    </row>
    <row r="50" spans="1:4" x14ac:dyDescent="0.25">
      <c r="B50">
        <v>1941799</v>
      </c>
      <c r="C50">
        <v>384792</v>
      </c>
      <c r="D50">
        <v>1557007</v>
      </c>
    </row>
    <row r="52" spans="1:4" x14ac:dyDescent="0.25">
      <c r="A52" t="s">
        <v>39</v>
      </c>
      <c r="B52">
        <f>AVERAGE(B33:B50)</f>
        <v>2066933.1666666667</v>
      </c>
      <c r="C52">
        <f t="shared" ref="C52:D52" si="3">AVERAGE(C33:C50)</f>
        <v>442652.27777777775</v>
      </c>
      <c r="D52">
        <f t="shared" si="3"/>
        <v>1624280.888888889</v>
      </c>
    </row>
    <row r="53" spans="1:4" x14ac:dyDescent="0.25">
      <c r="A53" t="s">
        <v>40</v>
      </c>
      <c r="B53">
        <f>STDEV(B33:B50)</f>
        <v>342576.20216345339</v>
      </c>
      <c r="C53">
        <f t="shared" ref="C53:D53" si="4">STDEV(C33:C50)</f>
        <v>123327.2234613389</v>
      </c>
      <c r="D53">
        <f t="shared" si="4"/>
        <v>220820.27090743775</v>
      </c>
    </row>
    <row r="54" spans="1:4" x14ac:dyDescent="0.25">
      <c r="A54" t="s">
        <v>41</v>
      </c>
      <c r="B54">
        <f>B53/B52</f>
        <v>0.1657413058574721</v>
      </c>
      <c r="C54">
        <f t="shared" ref="C54:D54" si="5">C53/C52</f>
        <v>0.27860971162392206</v>
      </c>
      <c r="D54">
        <f t="shared" si="5"/>
        <v>0.13594955922832583</v>
      </c>
    </row>
    <row r="56" spans="1:4" x14ac:dyDescent="0.25">
      <c r="A56" t="s">
        <v>38</v>
      </c>
      <c r="B56" t="s">
        <v>35</v>
      </c>
      <c r="C56" t="s">
        <v>36</v>
      </c>
      <c r="D56" t="s">
        <v>37</v>
      </c>
    </row>
    <row r="57" spans="1:4" x14ac:dyDescent="0.25">
      <c r="B57">
        <v>2004398</v>
      </c>
      <c r="C57">
        <v>96247</v>
      </c>
      <c r="D57">
        <v>1908151</v>
      </c>
    </row>
    <row r="58" spans="1:4" x14ac:dyDescent="0.25">
      <c r="B58">
        <v>1651248</v>
      </c>
      <c r="C58">
        <v>33229</v>
      </c>
      <c r="D58">
        <v>1618019</v>
      </c>
    </row>
    <row r="59" spans="1:4" x14ac:dyDescent="0.25">
      <c r="B59">
        <v>1948024</v>
      </c>
      <c r="C59">
        <v>81119</v>
      </c>
      <c r="D59">
        <v>1866905</v>
      </c>
    </row>
    <row r="60" spans="1:4" x14ac:dyDescent="0.25">
      <c r="B60">
        <v>1897989</v>
      </c>
      <c r="C60">
        <v>69802</v>
      </c>
      <c r="D60">
        <v>1828187</v>
      </c>
    </row>
    <row r="61" spans="1:4" x14ac:dyDescent="0.25">
      <c r="B61">
        <v>1554839</v>
      </c>
      <c r="C61">
        <v>67991</v>
      </c>
      <c r="D61">
        <v>1486848</v>
      </c>
    </row>
    <row r="62" spans="1:4" x14ac:dyDescent="0.25">
      <c r="B62">
        <v>2143493</v>
      </c>
      <c r="C62">
        <v>63053</v>
      </c>
      <c r="D62">
        <v>2080440</v>
      </c>
    </row>
    <row r="63" spans="1:4" x14ac:dyDescent="0.25">
      <c r="B63">
        <v>2032436</v>
      </c>
      <c r="C63">
        <v>80303</v>
      </c>
      <c r="D63">
        <v>1952133</v>
      </c>
    </row>
    <row r="64" spans="1:4" x14ac:dyDescent="0.25">
      <c r="B64">
        <v>2127783</v>
      </c>
      <c r="C64">
        <v>116878</v>
      </c>
      <c r="D64">
        <v>2010905</v>
      </c>
    </row>
    <row r="65" spans="1:5" x14ac:dyDescent="0.25">
      <c r="B65">
        <v>1854866</v>
      </c>
      <c r="C65">
        <v>50080</v>
      </c>
      <c r="D65">
        <v>1804786</v>
      </c>
    </row>
    <row r="66" spans="1:5" x14ac:dyDescent="0.25">
      <c r="B66">
        <v>2007590</v>
      </c>
      <c r="C66">
        <v>77403</v>
      </c>
      <c r="D66">
        <v>1930187</v>
      </c>
    </row>
    <row r="67" spans="1:5" x14ac:dyDescent="0.25">
      <c r="B67">
        <v>1690052</v>
      </c>
      <c r="C67">
        <v>64306</v>
      </c>
      <c r="D67">
        <v>1625746</v>
      </c>
    </row>
    <row r="68" spans="1:5" x14ac:dyDescent="0.25">
      <c r="B68">
        <v>2094256</v>
      </c>
      <c r="C68">
        <v>119587</v>
      </c>
      <c r="D68">
        <v>1974669</v>
      </c>
    </row>
    <row r="69" spans="1:5" x14ac:dyDescent="0.25">
      <c r="B69">
        <v>1899776</v>
      </c>
      <c r="C69">
        <v>70246</v>
      </c>
      <c r="D69">
        <v>1829530</v>
      </c>
    </row>
    <row r="70" spans="1:5" x14ac:dyDescent="0.25">
      <c r="B70">
        <v>1868667</v>
      </c>
      <c r="C70">
        <v>85686</v>
      </c>
      <c r="D70">
        <v>1782981</v>
      </c>
    </row>
    <row r="71" spans="1:5" x14ac:dyDescent="0.25">
      <c r="B71">
        <v>2213843</v>
      </c>
      <c r="C71">
        <v>91986</v>
      </c>
      <c r="D71">
        <v>2121857</v>
      </c>
    </row>
    <row r="73" spans="1:5" x14ac:dyDescent="0.25">
      <c r="A73" t="s">
        <v>39</v>
      </c>
      <c r="B73">
        <f>AVERAGE(B57:B71)</f>
        <v>1932617.3333333333</v>
      </c>
      <c r="C73">
        <f t="shared" ref="C73:D73" si="6">AVERAGE(C57:C71)</f>
        <v>77861.066666666666</v>
      </c>
      <c r="D73">
        <f t="shared" si="6"/>
        <v>1854756.2666666666</v>
      </c>
    </row>
    <row r="74" spans="1:5" x14ac:dyDescent="0.25">
      <c r="A74" t="s">
        <v>40</v>
      </c>
      <c r="B74">
        <f>STDEV(B57:B71)</f>
        <v>189337.81530514132</v>
      </c>
      <c r="C74">
        <f t="shared" ref="C74:D74" si="7">STDEV(C57:C71)</f>
        <v>22781.77715213464</v>
      </c>
      <c r="D74">
        <f t="shared" si="7"/>
        <v>175671.32216502936</v>
      </c>
    </row>
    <row r="75" spans="1:5" x14ac:dyDescent="0.25">
      <c r="A75" t="s">
        <v>41</v>
      </c>
      <c r="B75">
        <f>B74/B73</f>
        <v>9.7969635291729418E-2</v>
      </c>
      <c r="C75">
        <f t="shared" ref="C75:D75" si="8">C74/C73</f>
        <v>0.29259523568648738</v>
      </c>
      <c r="D75">
        <f t="shared" si="8"/>
        <v>9.4713966100107905E-2</v>
      </c>
    </row>
    <row r="76" spans="1:5" x14ac:dyDescent="0.25">
      <c r="E76" t="s">
        <v>42</v>
      </c>
    </row>
    <row r="77" spans="1:5" x14ac:dyDescent="0.25">
      <c r="A77" t="s">
        <v>6</v>
      </c>
      <c r="B77">
        <v>2975257</v>
      </c>
      <c r="C77">
        <v>79222</v>
      </c>
      <c r="D77">
        <v>2896035</v>
      </c>
      <c r="E77">
        <v>19794088.004772399</v>
      </c>
    </row>
    <row r="78" spans="1:5" x14ac:dyDescent="0.25">
      <c r="B78">
        <v>3017605</v>
      </c>
      <c r="C78">
        <v>54661</v>
      </c>
      <c r="D78">
        <v>2962944</v>
      </c>
      <c r="E78">
        <v>21681532.624504</v>
      </c>
    </row>
    <row r="79" spans="1:5" x14ac:dyDescent="0.25">
      <c r="B79">
        <v>3009721</v>
      </c>
      <c r="C79">
        <v>72346</v>
      </c>
      <c r="D79">
        <v>2937375</v>
      </c>
      <c r="E79">
        <v>17266012.3010718</v>
      </c>
    </row>
    <row r="80" spans="1:5" x14ac:dyDescent="0.25">
      <c r="B80">
        <v>2973053</v>
      </c>
      <c r="C80">
        <v>72383</v>
      </c>
      <c r="D80">
        <v>2900670</v>
      </c>
      <c r="E80">
        <v>20560449.768701401</v>
      </c>
    </row>
    <row r="81" spans="2:5" x14ac:dyDescent="0.25">
      <c r="B81">
        <v>2621938</v>
      </c>
      <c r="C81">
        <v>63073</v>
      </c>
      <c r="D81">
        <v>2558865</v>
      </c>
      <c r="E81">
        <v>16624986.0457206</v>
      </c>
    </row>
    <row r="82" spans="2:5" x14ac:dyDescent="0.25">
      <c r="B82">
        <v>3041022</v>
      </c>
      <c r="C82">
        <v>57851</v>
      </c>
      <c r="D82">
        <v>2983171</v>
      </c>
      <c r="E82">
        <v>19528439.4313506</v>
      </c>
    </row>
    <row r="83" spans="2:5" x14ac:dyDescent="0.25">
      <c r="B83">
        <v>2733731</v>
      </c>
      <c r="C83">
        <v>100085</v>
      </c>
      <c r="D83">
        <v>2633646</v>
      </c>
      <c r="E83">
        <v>14849367.281682599</v>
      </c>
    </row>
    <row r="84" spans="2:5" x14ac:dyDescent="0.25">
      <c r="B84">
        <v>2275404</v>
      </c>
      <c r="C84">
        <v>59527</v>
      </c>
      <c r="D84">
        <v>2215877</v>
      </c>
      <c r="E84">
        <v>16845769.282576401</v>
      </c>
    </row>
    <row r="85" spans="2:5" x14ac:dyDescent="0.25">
      <c r="B85">
        <v>2831809</v>
      </c>
      <c r="C85">
        <v>56174</v>
      </c>
      <c r="D85">
        <v>2775635</v>
      </c>
      <c r="E85">
        <v>18671272.004417699</v>
      </c>
    </row>
    <row r="86" spans="2:5" x14ac:dyDescent="0.25">
      <c r="B86">
        <v>2187083</v>
      </c>
      <c r="C86">
        <v>74641</v>
      </c>
      <c r="D86">
        <v>2112442</v>
      </c>
      <c r="E86">
        <v>16983461.324929401</v>
      </c>
    </row>
    <row r="87" spans="2:5" x14ac:dyDescent="0.25">
      <c r="B87">
        <v>2936865</v>
      </c>
      <c r="C87">
        <v>77620</v>
      </c>
      <c r="D87">
        <v>2859245</v>
      </c>
      <c r="E87">
        <v>18809784.073445801</v>
      </c>
    </row>
    <row r="88" spans="2:5" x14ac:dyDescent="0.25">
      <c r="B88">
        <v>2702826</v>
      </c>
      <c r="C88">
        <v>103149</v>
      </c>
      <c r="D88">
        <v>2599677</v>
      </c>
      <c r="E88">
        <v>19787807.4666069</v>
      </c>
    </row>
    <row r="89" spans="2:5" x14ac:dyDescent="0.25">
      <c r="B89">
        <v>2587729</v>
      </c>
      <c r="C89">
        <v>86579</v>
      </c>
      <c r="D89">
        <v>2501150</v>
      </c>
      <c r="E89">
        <v>17883983.020501699</v>
      </c>
    </row>
    <row r="90" spans="2:5" x14ac:dyDescent="0.25">
      <c r="B90">
        <v>3276061</v>
      </c>
      <c r="C90">
        <v>64087</v>
      </c>
      <c r="D90">
        <v>3211974</v>
      </c>
      <c r="E90">
        <v>20053505.9316594</v>
      </c>
    </row>
    <row r="91" spans="2:5" x14ac:dyDescent="0.25">
      <c r="B91">
        <v>2721749</v>
      </c>
      <c r="C91">
        <v>48535</v>
      </c>
      <c r="D91">
        <v>2673214</v>
      </c>
      <c r="E91">
        <v>21822435.741291299</v>
      </c>
    </row>
    <row r="92" spans="2:5" x14ac:dyDescent="0.25">
      <c r="B92">
        <v>2898988</v>
      </c>
      <c r="C92">
        <v>98653</v>
      </c>
      <c r="D92">
        <v>2800335</v>
      </c>
      <c r="E92">
        <v>21005836.1869068</v>
      </c>
    </row>
    <row r="93" spans="2:5" x14ac:dyDescent="0.25">
      <c r="B93">
        <v>2547408</v>
      </c>
      <c r="C93">
        <v>69144</v>
      </c>
      <c r="D93">
        <v>2478264</v>
      </c>
      <c r="E93">
        <v>20961278.767514601</v>
      </c>
    </row>
    <row r="94" spans="2:5" x14ac:dyDescent="0.25">
      <c r="B94">
        <v>3038401</v>
      </c>
      <c r="C94">
        <v>81241</v>
      </c>
      <c r="D94">
        <v>2957160</v>
      </c>
      <c r="E94">
        <v>19671682.732584499</v>
      </c>
    </row>
    <row r="95" spans="2:5" x14ac:dyDescent="0.25">
      <c r="B95">
        <v>2441896</v>
      </c>
      <c r="C95">
        <v>47749</v>
      </c>
      <c r="D95">
        <v>2394147</v>
      </c>
      <c r="E95">
        <v>21413776.137758799</v>
      </c>
    </row>
    <row r="96" spans="2:5" x14ac:dyDescent="0.25">
      <c r="B96">
        <v>3055103</v>
      </c>
      <c r="C96">
        <v>211403</v>
      </c>
      <c r="D96">
        <v>2843700</v>
      </c>
      <c r="E96">
        <v>21340982.9143636</v>
      </c>
    </row>
    <row r="97" spans="2:5" x14ac:dyDescent="0.25">
      <c r="B97">
        <v>2593921</v>
      </c>
      <c r="C97">
        <v>82316</v>
      </c>
      <c r="D97">
        <v>2511605</v>
      </c>
      <c r="E97">
        <v>17605655.332981199</v>
      </c>
    </row>
    <row r="98" spans="2:5" x14ac:dyDescent="0.25">
      <c r="B98">
        <v>3022745</v>
      </c>
      <c r="C98">
        <v>78395</v>
      </c>
      <c r="D98">
        <v>2944350</v>
      </c>
      <c r="E98">
        <v>18444038.293527599</v>
      </c>
    </row>
    <row r="99" spans="2:5" x14ac:dyDescent="0.25">
      <c r="B99">
        <v>2929817</v>
      </c>
      <c r="C99">
        <v>73907</v>
      </c>
      <c r="D99">
        <v>2855910</v>
      </c>
      <c r="E99">
        <v>20280485.526373401</v>
      </c>
    </row>
    <row r="100" spans="2:5" x14ac:dyDescent="0.25">
      <c r="B100">
        <v>2578490</v>
      </c>
      <c r="C100">
        <v>88720</v>
      </c>
      <c r="D100">
        <v>2489770</v>
      </c>
      <c r="E100">
        <v>19267244.368942998</v>
      </c>
    </row>
    <row r="101" spans="2:5" x14ac:dyDescent="0.25">
      <c r="B101">
        <v>2429517</v>
      </c>
      <c r="C101">
        <v>77058</v>
      </c>
      <c r="D101">
        <v>2352459</v>
      </c>
      <c r="E101">
        <v>16754805.9298076</v>
      </c>
    </row>
    <row r="102" spans="2:5" x14ac:dyDescent="0.25">
      <c r="B102">
        <v>2938185</v>
      </c>
      <c r="C102">
        <v>57594</v>
      </c>
      <c r="D102">
        <v>2880591</v>
      </c>
      <c r="E102">
        <v>19536436.2571395</v>
      </c>
    </row>
    <row r="103" spans="2:5" x14ac:dyDescent="0.25">
      <c r="B103">
        <v>2677389</v>
      </c>
      <c r="C103">
        <v>104713</v>
      </c>
      <c r="D103">
        <v>2572676</v>
      </c>
      <c r="E103">
        <v>19571820.8330293</v>
      </c>
    </row>
    <row r="104" spans="2:5" x14ac:dyDescent="0.25">
      <c r="B104">
        <v>2944757</v>
      </c>
      <c r="C104">
        <v>58189</v>
      </c>
      <c r="D104">
        <v>2886568</v>
      </c>
      <c r="E104">
        <v>18543485.675608601</v>
      </c>
    </row>
    <row r="105" spans="2:5" x14ac:dyDescent="0.25">
      <c r="B105">
        <v>2538111</v>
      </c>
      <c r="C105">
        <v>44468</v>
      </c>
      <c r="D105">
        <v>2493643</v>
      </c>
      <c r="E105">
        <v>19382433.680826899</v>
      </c>
    </row>
    <row r="106" spans="2:5" x14ac:dyDescent="0.25">
      <c r="B106">
        <v>2940276</v>
      </c>
      <c r="C106">
        <v>47092</v>
      </c>
      <c r="D106">
        <v>2893184</v>
      </c>
      <c r="E106">
        <v>20642291.254287701</v>
      </c>
    </row>
    <row r="107" spans="2:5" x14ac:dyDescent="0.25">
      <c r="B107">
        <v>2879596</v>
      </c>
      <c r="C107">
        <v>60033</v>
      </c>
      <c r="D107">
        <v>2819563</v>
      </c>
      <c r="E107">
        <v>21886791.316581901</v>
      </c>
    </row>
    <row r="108" spans="2:5" x14ac:dyDescent="0.25">
      <c r="B108">
        <v>2883708</v>
      </c>
      <c r="C108">
        <v>50336</v>
      </c>
      <c r="D108">
        <v>2833372</v>
      </c>
      <c r="E108">
        <v>21741978.264493801</v>
      </c>
    </row>
    <row r="109" spans="2:5" x14ac:dyDescent="0.25">
      <c r="B109">
        <v>2459965</v>
      </c>
      <c r="C109">
        <v>74126</v>
      </c>
      <c r="D109">
        <v>2385839</v>
      </c>
      <c r="E109">
        <v>20468071.850313701</v>
      </c>
    </row>
    <row r="110" spans="2:5" x14ac:dyDescent="0.25">
      <c r="B110">
        <v>3032727</v>
      </c>
      <c r="C110">
        <v>80361</v>
      </c>
      <c r="D110">
        <v>2952366</v>
      </c>
      <c r="E110">
        <v>19784049.465865798</v>
      </c>
    </row>
    <row r="111" spans="2:5" x14ac:dyDescent="0.25">
      <c r="B111">
        <v>2895294</v>
      </c>
      <c r="C111">
        <v>64085</v>
      </c>
      <c r="D111">
        <v>2831209</v>
      </c>
      <c r="E111">
        <v>22806075.6436892</v>
      </c>
    </row>
    <row r="112" spans="2:5" x14ac:dyDescent="0.25">
      <c r="B112">
        <v>2887885</v>
      </c>
      <c r="C112">
        <v>71168</v>
      </c>
      <c r="D112">
        <v>2816717</v>
      </c>
      <c r="E112">
        <v>21289907.515585899</v>
      </c>
    </row>
    <row r="113" spans="2:5" x14ac:dyDescent="0.25">
      <c r="B113">
        <v>2806254</v>
      </c>
      <c r="C113">
        <v>107236</v>
      </c>
      <c r="D113">
        <v>2699018</v>
      </c>
      <c r="E113">
        <v>17300173.2525088</v>
      </c>
    </row>
    <row r="114" spans="2:5" x14ac:dyDescent="0.25">
      <c r="B114">
        <v>3268893</v>
      </c>
      <c r="C114">
        <v>95100</v>
      </c>
      <c r="D114">
        <v>3173793</v>
      </c>
      <c r="E114">
        <v>17513487.7003158</v>
      </c>
    </row>
    <row r="115" spans="2:5" x14ac:dyDescent="0.25">
      <c r="B115">
        <v>2582307</v>
      </c>
      <c r="C115">
        <v>57498</v>
      </c>
      <c r="D115">
        <v>2524809</v>
      </c>
      <c r="E115">
        <v>18601774.587690201</v>
      </c>
    </row>
    <row r="116" spans="2:5" x14ac:dyDescent="0.25">
      <c r="B116">
        <v>3343625</v>
      </c>
      <c r="C116">
        <v>66601</v>
      </c>
      <c r="D116">
        <v>3277024</v>
      </c>
      <c r="E116">
        <v>22859071.9095609</v>
      </c>
    </row>
    <row r="117" spans="2:5" x14ac:dyDescent="0.25">
      <c r="B117">
        <v>2866345</v>
      </c>
      <c r="C117">
        <v>47501</v>
      </c>
      <c r="D117">
        <v>2818844</v>
      </c>
      <c r="E117">
        <v>20518682.8965546</v>
      </c>
    </row>
    <row r="118" spans="2:5" x14ac:dyDescent="0.25">
      <c r="B118">
        <v>3019631</v>
      </c>
      <c r="C118">
        <v>93196</v>
      </c>
      <c r="D118">
        <v>2926435</v>
      </c>
      <c r="E118">
        <v>17512344.0047681</v>
      </c>
    </row>
    <row r="119" spans="2:5" x14ac:dyDescent="0.25">
      <c r="B119">
        <v>3195557</v>
      </c>
      <c r="C119">
        <v>106388</v>
      </c>
      <c r="D119">
        <v>3089169</v>
      </c>
      <c r="E119">
        <v>19219470.260154299</v>
      </c>
    </row>
    <row r="120" spans="2:5" x14ac:dyDescent="0.25">
      <c r="B120">
        <v>2528464</v>
      </c>
      <c r="C120">
        <v>76627</v>
      </c>
      <c r="D120">
        <v>2451837</v>
      </c>
      <c r="E120">
        <v>19257982.609554701</v>
      </c>
    </row>
    <row r="121" spans="2:5" x14ac:dyDescent="0.25">
      <c r="B121">
        <v>2598766</v>
      </c>
      <c r="C121">
        <v>45558</v>
      </c>
      <c r="D121">
        <v>2553208</v>
      </c>
      <c r="E121">
        <v>19716806.752741501</v>
      </c>
    </row>
    <row r="122" spans="2:5" x14ac:dyDescent="0.25">
      <c r="B122">
        <v>2202781</v>
      </c>
      <c r="C122">
        <v>45532</v>
      </c>
      <c r="D122">
        <v>2157249</v>
      </c>
      <c r="E122">
        <v>18379947.7406727</v>
      </c>
    </row>
    <row r="123" spans="2:5" x14ac:dyDescent="0.25">
      <c r="B123">
        <v>3055930</v>
      </c>
      <c r="C123">
        <v>76586</v>
      </c>
      <c r="D123">
        <v>2979344</v>
      </c>
      <c r="E123">
        <v>19257013.399738099</v>
      </c>
    </row>
    <row r="124" spans="2:5" x14ac:dyDescent="0.25">
      <c r="B124">
        <v>2898635</v>
      </c>
      <c r="C124">
        <v>62767</v>
      </c>
      <c r="D124">
        <v>2835868</v>
      </c>
      <c r="E124">
        <v>20449787.976020101</v>
      </c>
    </row>
    <row r="125" spans="2:5" x14ac:dyDescent="0.25">
      <c r="B125">
        <v>3172992</v>
      </c>
      <c r="C125">
        <v>86439</v>
      </c>
      <c r="D125">
        <v>3086553</v>
      </c>
      <c r="E125">
        <v>20161211.639231</v>
      </c>
    </row>
    <row r="126" spans="2:5" x14ac:dyDescent="0.25">
      <c r="B126">
        <v>2753337</v>
      </c>
      <c r="C126">
        <v>57663</v>
      </c>
      <c r="D126">
        <v>2695674</v>
      </c>
      <c r="E126">
        <v>18572915.320707001</v>
      </c>
    </row>
    <row r="127" spans="2:5" x14ac:dyDescent="0.25">
      <c r="B127">
        <v>3028330</v>
      </c>
      <c r="C127">
        <v>97330</v>
      </c>
      <c r="D127">
        <v>2931000</v>
      </c>
      <c r="E127">
        <v>19386226.520212099</v>
      </c>
    </row>
    <row r="128" spans="2:5" x14ac:dyDescent="0.25">
      <c r="B128">
        <v>2856085</v>
      </c>
      <c r="C128">
        <v>63651</v>
      </c>
      <c r="D128">
        <v>2792434</v>
      </c>
      <c r="E128">
        <v>19145409.356039099</v>
      </c>
    </row>
    <row r="129" spans="1:5" x14ac:dyDescent="0.25">
      <c r="B129">
        <v>2293208</v>
      </c>
      <c r="C129">
        <v>52250</v>
      </c>
      <c r="D129">
        <v>2240958</v>
      </c>
      <c r="E129">
        <v>16660637.365083599</v>
      </c>
    </row>
    <row r="130" spans="1:5" x14ac:dyDescent="0.25">
      <c r="B130">
        <v>2520000</v>
      </c>
      <c r="C130">
        <v>52493</v>
      </c>
      <c r="D130">
        <v>2467507</v>
      </c>
      <c r="E130">
        <v>20084327.134256002</v>
      </c>
    </row>
    <row r="132" spans="1:5" x14ac:dyDescent="0.25">
      <c r="A132" t="s">
        <v>39</v>
      </c>
      <c r="B132">
        <f>AVERAGE(B77:B130)</f>
        <v>2805503.1851851852</v>
      </c>
      <c r="C132">
        <f t="shared" ref="C132:D132" si="9">AVERAGE(C77:C130)</f>
        <v>73724.074074074073</v>
      </c>
      <c r="D132">
        <f t="shared" si="9"/>
        <v>2731779.111111111</v>
      </c>
    </row>
    <row r="133" spans="1:5" x14ac:dyDescent="0.25">
      <c r="A133" t="s">
        <v>40</v>
      </c>
      <c r="B133">
        <f>STDEV(B77:B130)</f>
        <v>275221.44194092241</v>
      </c>
      <c r="C133">
        <f t="shared" ref="C133:D133" si="10">STDEV(C77:C130)</f>
        <v>26080.541495747173</v>
      </c>
      <c r="D133">
        <f t="shared" si="10"/>
        <v>269362.38194135332</v>
      </c>
    </row>
    <row r="134" spans="1:5" x14ac:dyDescent="0.25">
      <c r="A134" t="s">
        <v>41</v>
      </c>
      <c r="B134">
        <f>B133/B132</f>
        <v>9.8100562991432008E-2</v>
      </c>
      <c r="C134">
        <f t="shared" ref="C134:D134" si="11">C133/C132</f>
        <v>0.3537588206200164</v>
      </c>
      <c r="D134">
        <f t="shared" si="11"/>
        <v>9.8603280494298146E-2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tabSelected="1" topLeftCell="C19" zoomScale="85" zoomScaleNormal="85" workbookViewId="0">
      <selection activeCell="G40" sqref="G40"/>
    </sheetView>
  </sheetViews>
  <sheetFormatPr defaultRowHeight="15" x14ac:dyDescent="0.25"/>
  <cols>
    <col min="2" max="2" width="12.28515625" customWidth="1"/>
    <col min="3" max="3" width="10.7109375" customWidth="1"/>
  </cols>
  <sheetData>
    <row r="1" spans="1:24" x14ac:dyDescent="0.25">
      <c r="B1" t="s">
        <v>43</v>
      </c>
      <c r="C1" t="s">
        <v>44</v>
      </c>
      <c r="D1" t="s">
        <v>45</v>
      </c>
      <c r="G1" t="s">
        <v>43</v>
      </c>
      <c r="H1" t="s">
        <v>44</v>
      </c>
      <c r="I1" t="s">
        <v>45</v>
      </c>
      <c r="L1" t="s">
        <v>43</v>
      </c>
      <c r="M1" t="s">
        <v>44</v>
      </c>
      <c r="N1" t="s">
        <v>45</v>
      </c>
      <c r="Q1" t="s">
        <v>43</v>
      </c>
      <c r="R1" t="s">
        <v>44</v>
      </c>
      <c r="S1" t="s">
        <v>45</v>
      </c>
      <c r="V1" t="s">
        <v>43</v>
      </c>
      <c r="W1" t="s">
        <v>44</v>
      </c>
      <c r="X1" t="s">
        <v>45</v>
      </c>
    </row>
    <row r="2" spans="1:24" x14ac:dyDescent="0.25">
      <c r="A2">
        <v>24971</v>
      </c>
      <c r="B2">
        <v>11338</v>
      </c>
      <c r="C2">
        <v>476191</v>
      </c>
      <c r="D2">
        <v>41.999600000000001</v>
      </c>
      <c r="F2" t="s">
        <v>38</v>
      </c>
      <c r="G2">
        <v>16273</v>
      </c>
      <c r="H2">
        <v>935358</v>
      </c>
      <c r="I2">
        <v>57.479100000000003</v>
      </c>
      <c r="K2" t="s">
        <v>6</v>
      </c>
      <c r="L2">
        <v>14396</v>
      </c>
      <c r="M2">
        <v>1792350</v>
      </c>
      <c r="N2">
        <v>124.5033</v>
      </c>
      <c r="P2" t="s">
        <v>20</v>
      </c>
      <c r="Q2">
        <v>37568</v>
      </c>
      <c r="R2">
        <v>691824</v>
      </c>
      <c r="S2">
        <v>18.415199999999999</v>
      </c>
      <c r="U2">
        <v>9312</v>
      </c>
      <c r="V2">
        <v>4688</v>
      </c>
      <c r="W2">
        <v>301603</v>
      </c>
      <c r="X2">
        <v>64.335099999999997</v>
      </c>
    </row>
    <row r="3" spans="1:24" x14ac:dyDescent="0.25">
      <c r="B3">
        <v>14692</v>
      </c>
      <c r="C3">
        <v>279418</v>
      </c>
      <c r="D3">
        <v>19.0184</v>
      </c>
      <c r="G3">
        <v>7157</v>
      </c>
      <c r="H3">
        <v>814543</v>
      </c>
      <c r="I3">
        <v>113.8107</v>
      </c>
      <c r="L3">
        <v>9357</v>
      </c>
      <c r="M3">
        <v>1834821</v>
      </c>
      <c r="N3">
        <v>196.0907</v>
      </c>
      <c r="Q3">
        <v>22823</v>
      </c>
      <c r="R3">
        <v>698835</v>
      </c>
      <c r="S3">
        <v>30.619800000000001</v>
      </c>
      <c r="V3">
        <v>9815</v>
      </c>
      <c r="W3">
        <v>481932</v>
      </c>
      <c r="X3">
        <v>49.101599999999998</v>
      </c>
    </row>
    <row r="4" spans="1:24" x14ac:dyDescent="0.25">
      <c r="B4">
        <v>11817</v>
      </c>
      <c r="C4">
        <v>318717</v>
      </c>
      <c r="D4">
        <v>26.9711</v>
      </c>
      <c r="G4">
        <v>14507</v>
      </c>
      <c r="H4">
        <v>867640</v>
      </c>
      <c r="I4">
        <v>59.808399999999999</v>
      </c>
      <c r="L4">
        <v>12056</v>
      </c>
      <c r="M4">
        <v>1917659</v>
      </c>
      <c r="N4">
        <v>159.0626</v>
      </c>
      <c r="Q4">
        <v>16780</v>
      </c>
      <c r="R4">
        <v>518270</v>
      </c>
      <c r="S4">
        <v>30.886199999999999</v>
      </c>
      <c r="V4">
        <v>6672</v>
      </c>
      <c r="W4">
        <v>322940</v>
      </c>
      <c r="X4">
        <v>48.402299999999997</v>
      </c>
    </row>
    <row r="5" spans="1:24" x14ac:dyDescent="0.25">
      <c r="B5">
        <v>10658</v>
      </c>
      <c r="C5">
        <v>258145</v>
      </c>
      <c r="D5">
        <v>24.220800000000001</v>
      </c>
      <c r="G5">
        <v>14466</v>
      </c>
      <c r="H5">
        <v>936758</v>
      </c>
      <c r="I5">
        <v>64.755799999999994</v>
      </c>
      <c r="L5">
        <v>14247</v>
      </c>
      <c r="M5">
        <v>1983356</v>
      </c>
      <c r="N5">
        <v>139.2122</v>
      </c>
      <c r="Q5">
        <v>24572</v>
      </c>
      <c r="R5">
        <v>789291</v>
      </c>
      <c r="S5">
        <v>32.121600000000001</v>
      </c>
      <c r="V5">
        <v>5403</v>
      </c>
      <c r="W5">
        <v>358104</v>
      </c>
      <c r="X5">
        <v>66.278700000000001</v>
      </c>
    </row>
    <row r="6" spans="1:24" x14ac:dyDescent="0.25">
      <c r="B6">
        <v>23438</v>
      </c>
      <c r="C6">
        <v>547866</v>
      </c>
      <c r="D6">
        <v>23.3751</v>
      </c>
      <c r="G6">
        <v>14883</v>
      </c>
      <c r="H6">
        <v>615589</v>
      </c>
      <c r="I6">
        <v>41.361899999999999</v>
      </c>
      <c r="L6">
        <v>11876</v>
      </c>
      <c r="M6">
        <v>1574317</v>
      </c>
      <c r="N6">
        <v>132.56290000000001</v>
      </c>
      <c r="Q6">
        <v>20969</v>
      </c>
      <c r="R6">
        <v>644162</v>
      </c>
      <c r="S6">
        <v>30.7197</v>
      </c>
      <c r="V6">
        <v>7354</v>
      </c>
      <c r="W6">
        <v>341913</v>
      </c>
      <c r="X6">
        <v>46.493499999999997</v>
      </c>
    </row>
    <row r="7" spans="1:24" x14ac:dyDescent="0.25">
      <c r="B7">
        <v>13273</v>
      </c>
      <c r="C7">
        <v>496529</v>
      </c>
      <c r="D7">
        <v>37.408999999999999</v>
      </c>
      <c r="G7">
        <v>11935</v>
      </c>
      <c r="H7">
        <v>1042433</v>
      </c>
      <c r="I7">
        <v>87.342500000000001</v>
      </c>
      <c r="L7">
        <v>10111</v>
      </c>
      <c r="M7">
        <v>1812361</v>
      </c>
      <c r="N7">
        <v>179.2465</v>
      </c>
      <c r="Q7">
        <v>31945</v>
      </c>
      <c r="R7">
        <v>984241</v>
      </c>
      <c r="S7">
        <v>30.810500000000001</v>
      </c>
      <c r="V7">
        <v>6626</v>
      </c>
      <c r="W7">
        <v>272761</v>
      </c>
      <c r="X7">
        <v>41.165300000000002</v>
      </c>
    </row>
    <row r="8" spans="1:24" x14ac:dyDescent="0.25">
      <c r="B8">
        <v>14201</v>
      </c>
      <c r="C8">
        <v>490668</v>
      </c>
      <c r="D8">
        <v>34.551699999999997</v>
      </c>
      <c r="G8">
        <v>14052</v>
      </c>
      <c r="H8">
        <v>965071</v>
      </c>
      <c r="I8">
        <v>68.678600000000003</v>
      </c>
      <c r="L8">
        <v>18043</v>
      </c>
      <c r="M8">
        <v>1806701</v>
      </c>
      <c r="N8">
        <v>100.1331</v>
      </c>
      <c r="Q8">
        <v>46920</v>
      </c>
      <c r="R8">
        <v>790417</v>
      </c>
      <c r="S8">
        <v>16.8461</v>
      </c>
      <c r="V8">
        <v>7073</v>
      </c>
      <c r="W8">
        <v>322194</v>
      </c>
      <c r="X8">
        <v>45.552700000000002</v>
      </c>
    </row>
    <row r="9" spans="1:24" x14ac:dyDescent="0.25">
      <c r="B9">
        <v>17779</v>
      </c>
      <c r="C9">
        <v>755321</v>
      </c>
      <c r="D9">
        <v>42.483899999999998</v>
      </c>
      <c r="G9">
        <v>17825</v>
      </c>
      <c r="H9">
        <v>957633</v>
      </c>
      <c r="I9">
        <v>53.724200000000003</v>
      </c>
      <c r="L9">
        <v>12216</v>
      </c>
      <c r="M9">
        <v>1382778</v>
      </c>
      <c r="N9">
        <v>113.194</v>
      </c>
      <c r="Q9">
        <v>17832</v>
      </c>
      <c r="R9">
        <v>701073</v>
      </c>
      <c r="S9">
        <v>39.315399999999997</v>
      </c>
      <c r="V9">
        <v>26177</v>
      </c>
      <c r="W9">
        <v>650225</v>
      </c>
      <c r="X9">
        <v>24.839600000000001</v>
      </c>
    </row>
    <row r="10" spans="1:24" x14ac:dyDescent="0.25">
      <c r="B10">
        <v>18619</v>
      </c>
      <c r="C10">
        <v>350713</v>
      </c>
      <c r="D10">
        <v>18.836300000000001</v>
      </c>
      <c r="G10">
        <v>8614</v>
      </c>
      <c r="H10">
        <v>835632</v>
      </c>
      <c r="I10">
        <v>97.008600000000001</v>
      </c>
      <c r="L10">
        <v>10608</v>
      </c>
      <c r="M10">
        <v>1782164</v>
      </c>
      <c r="N10">
        <v>168.00190000000001</v>
      </c>
      <c r="Q10">
        <v>25534</v>
      </c>
      <c r="R10">
        <v>712502</v>
      </c>
      <c r="S10">
        <v>27.904</v>
      </c>
      <c r="V10">
        <v>5194</v>
      </c>
      <c r="W10">
        <v>315291</v>
      </c>
      <c r="X10">
        <v>60.7029</v>
      </c>
    </row>
    <row r="11" spans="1:24" x14ac:dyDescent="0.25">
      <c r="B11">
        <v>16529</v>
      </c>
      <c r="C11">
        <v>247895</v>
      </c>
      <c r="D11">
        <v>14.9976</v>
      </c>
      <c r="G11">
        <v>14418</v>
      </c>
      <c r="H11">
        <v>917596</v>
      </c>
      <c r="I11">
        <v>63.642400000000002</v>
      </c>
      <c r="L11">
        <v>12376</v>
      </c>
      <c r="M11">
        <v>1181191</v>
      </c>
      <c r="N11">
        <v>95.442099999999996</v>
      </c>
      <c r="Q11">
        <v>25532</v>
      </c>
      <c r="R11">
        <v>753713</v>
      </c>
      <c r="S11">
        <v>29.520299999999999</v>
      </c>
      <c r="V11">
        <v>7282</v>
      </c>
      <c r="W11">
        <v>347684</v>
      </c>
      <c r="X11">
        <v>47.745699999999999</v>
      </c>
    </row>
    <row r="12" spans="1:24" x14ac:dyDescent="0.25">
      <c r="B12">
        <v>14126</v>
      </c>
      <c r="C12">
        <v>429952</v>
      </c>
      <c r="D12">
        <v>30.436900000000001</v>
      </c>
      <c r="G12">
        <v>11076</v>
      </c>
      <c r="H12">
        <v>719988</v>
      </c>
      <c r="I12">
        <v>65.004300000000001</v>
      </c>
      <c r="L12">
        <v>13446</v>
      </c>
      <c r="M12">
        <v>1804957</v>
      </c>
      <c r="N12">
        <v>134.23750000000001</v>
      </c>
      <c r="Q12">
        <v>34069</v>
      </c>
      <c r="R12">
        <v>602207</v>
      </c>
      <c r="S12">
        <v>17.676100000000002</v>
      </c>
      <c r="V12">
        <v>10046</v>
      </c>
      <c r="W12">
        <v>346016</v>
      </c>
      <c r="X12">
        <v>34.443199999999997</v>
      </c>
    </row>
    <row r="13" spans="1:24" x14ac:dyDescent="0.25">
      <c r="B13">
        <v>16954</v>
      </c>
      <c r="C13">
        <v>671524</v>
      </c>
      <c r="D13">
        <v>39.608600000000003</v>
      </c>
      <c r="G13">
        <v>19981</v>
      </c>
      <c r="H13">
        <v>1106546</v>
      </c>
      <c r="I13">
        <v>55.379899999999999</v>
      </c>
      <c r="L13">
        <v>23513</v>
      </c>
      <c r="M13">
        <v>1816354</v>
      </c>
      <c r="N13">
        <v>77.248900000000006</v>
      </c>
      <c r="Q13">
        <v>19685</v>
      </c>
      <c r="R13">
        <v>673616</v>
      </c>
      <c r="S13">
        <v>34.219799999999999</v>
      </c>
      <c r="V13">
        <v>6115</v>
      </c>
      <c r="W13">
        <v>381815</v>
      </c>
      <c r="X13">
        <v>62.439100000000003</v>
      </c>
    </row>
    <row r="14" spans="1:24" x14ac:dyDescent="0.25">
      <c r="B14">
        <v>18581</v>
      </c>
      <c r="C14">
        <v>434877</v>
      </c>
      <c r="D14">
        <v>23.404399999999999</v>
      </c>
      <c r="G14">
        <v>12795</v>
      </c>
      <c r="H14">
        <v>845982</v>
      </c>
      <c r="I14">
        <v>66.118200000000002</v>
      </c>
      <c r="L14">
        <v>16470</v>
      </c>
      <c r="M14">
        <v>1590228</v>
      </c>
      <c r="N14">
        <v>96.552999999999997</v>
      </c>
      <c r="Q14">
        <v>19848</v>
      </c>
      <c r="R14">
        <v>678220</v>
      </c>
      <c r="S14">
        <v>34.170699999999997</v>
      </c>
    </row>
    <row r="15" spans="1:24" x14ac:dyDescent="0.25">
      <c r="B15">
        <v>10958</v>
      </c>
      <c r="C15">
        <v>359887</v>
      </c>
      <c r="D15">
        <v>32.842399999999998</v>
      </c>
      <c r="G15">
        <v>16883</v>
      </c>
      <c r="H15">
        <v>927522</v>
      </c>
      <c r="I15">
        <v>54.938200000000002</v>
      </c>
      <c r="L15">
        <v>10851</v>
      </c>
      <c r="M15">
        <v>2070588</v>
      </c>
      <c r="N15">
        <v>190.82</v>
      </c>
      <c r="Q15">
        <v>23337</v>
      </c>
      <c r="R15">
        <v>640167</v>
      </c>
      <c r="S15">
        <v>27.4314</v>
      </c>
      <c r="V15">
        <f>AVERAGE(V2:V13)</f>
        <v>8537.0833333333339</v>
      </c>
      <c r="W15">
        <f t="shared" ref="W15:X15" si="0">AVERAGE(W2:W13)</f>
        <v>370206.5</v>
      </c>
      <c r="X15">
        <f t="shared" si="0"/>
        <v>49.291641666666671</v>
      </c>
    </row>
    <row r="16" spans="1:24" x14ac:dyDescent="0.25">
      <c r="B16">
        <v>11000</v>
      </c>
      <c r="C16">
        <v>412007</v>
      </c>
      <c r="D16">
        <v>37.455199999999998</v>
      </c>
      <c r="G16">
        <v>15439</v>
      </c>
      <c r="H16">
        <v>1095145</v>
      </c>
      <c r="I16">
        <v>70.933700000000002</v>
      </c>
      <c r="L16">
        <v>9066</v>
      </c>
      <c r="M16">
        <v>1627839</v>
      </c>
      <c r="N16">
        <v>179.55430000000001</v>
      </c>
      <c r="Q16">
        <v>21355</v>
      </c>
      <c r="R16">
        <v>640118</v>
      </c>
      <c r="S16">
        <v>29.975100000000001</v>
      </c>
    </row>
    <row r="17" spans="2:19" x14ac:dyDescent="0.25">
      <c r="B17">
        <v>14549</v>
      </c>
      <c r="C17">
        <v>568913</v>
      </c>
      <c r="D17">
        <v>39.103200000000001</v>
      </c>
      <c r="L17">
        <v>16630</v>
      </c>
      <c r="M17">
        <v>1681227</v>
      </c>
      <c r="N17">
        <v>101.096</v>
      </c>
      <c r="Q17">
        <v>22026</v>
      </c>
      <c r="R17">
        <v>754204</v>
      </c>
      <c r="S17">
        <v>34.241500000000002</v>
      </c>
    </row>
    <row r="18" spans="2:19" x14ac:dyDescent="0.25">
      <c r="B18">
        <v>16533</v>
      </c>
      <c r="C18">
        <v>372169</v>
      </c>
      <c r="D18">
        <v>22.5107</v>
      </c>
      <c r="G18">
        <f>AVERAGE(G2:G16)</f>
        <v>14020.266666666666</v>
      </c>
      <c r="H18">
        <f t="shared" ref="H18:I18" si="1">AVERAGE(H2:H16)</f>
        <v>905562.4</v>
      </c>
      <c r="I18">
        <f t="shared" si="1"/>
        <v>67.999100000000013</v>
      </c>
      <c r="L18">
        <v>13898</v>
      </c>
      <c r="M18">
        <v>1410683</v>
      </c>
      <c r="N18">
        <v>101.5026</v>
      </c>
      <c r="Q18">
        <v>22460</v>
      </c>
      <c r="R18">
        <v>741260</v>
      </c>
      <c r="S18">
        <v>33.003599999999999</v>
      </c>
    </row>
    <row r="19" spans="2:19" x14ac:dyDescent="0.25">
      <c r="B19">
        <v>18670</v>
      </c>
      <c r="C19">
        <v>275908</v>
      </c>
      <c r="D19">
        <v>14.7781</v>
      </c>
      <c r="L19">
        <v>13847</v>
      </c>
      <c r="M19">
        <v>1848838</v>
      </c>
      <c r="N19">
        <v>133.51900000000001</v>
      </c>
      <c r="Q19">
        <v>24147</v>
      </c>
      <c r="R19">
        <v>847571</v>
      </c>
      <c r="S19">
        <v>35.100499999999997</v>
      </c>
    </row>
    <row r="20" spans="2:19" x14ac:dyDescent="0.25">
      <c r="B20">
        <v>12187</v>
      </c>
      <c r="C20">
        <v>618539</v>
      </c>
      <c r="D20">
        <v>50.753999999999998</v>
      </c>
      <c r="L20">
        <v>10735</v>
      </c>
      <c r="M20">
        <v>1509687</v>
      </c>
      <c r="N20">
        <v>140.63220000000001</v>
      </c>
      <c r="Q20">
        <v>44821</v>
      </c>
      <c r="R20">
        <v>871379</v>
      </c>
      <c r="S20">
        <v>19.441299999999998</v>
      </c>
    </row>
    <row r="21" spans="2:19" x14ac:dyDescent="0.25">
      <c r="B21">
        <v>16143</v>
      </c>
      <c r="C21">
        <v>556352</v>
      </c>
      <c r="D21">
        <v>34.463999999999999</v>
      </c>
      <c r="L21">
        <v>32884</v>
      </c>
      <c r="M21">
        <v>1849709</v>
      </c>
      <c r="N21">
        <v>56.249499999999998</v>
      </c>
      <c r="Q21">
        <v>26377</v>
      </c>
      <c r="R21">
        <v>862898</v>
      </c>
      <c r="S21">
        <v>32.713999999999999</v>
      </c>
    </row>
    <row r="22" spans="2:19" x14ac:dyDescent="0.25">
      <c r="B22">
        <v>8461</v>
      </c>
      <c r="C22">
        <v>498322</v>
      </c>
      <c r="D22">
        <v>58.896299999999997</v>
      </c>
      <c r="L22">
        <v>17310</v>
      </c>
      <c r="M22">
        <v>1571552</v>
      </c>
      <c r="N22">
        <v>90.788700000000006</v>
      </c>
      <c r="Q22">
        <v>18906</v>
      </c>
      <c r="R22">
        <v>674514</v>
      </c>
      <c r="S22">
        <v>35.677199999999999</v>
      </c>
    </row>
    <row r="23" spans="2:19" x14ac:dyDescent="0.25">
      <c r="B23">
        <v>15696</v>
      </c>
      <c r="C23">
        <v>393894</v>
      </c>
      <c r="D23">
        <v>25.095199999999998</v>
      </c>
      <c r="L23">
        <v>15199</v>
      </c>
      <c r="M23">
        <v>2143302</v>
      </c>
      <c r="N23">
        <v>141.01599999999999</v>
      </c>
    </row>
    <row r="24" spans="2:19" x14ac:dyDescent="0.25">
      <c r="B24">
        <v>18093</v>
      </c>
      <c r="C24">
        <v>742995</v>
      </c>
      <c r="D24">
        <v>41.065300000000001</v>
      </c>
      <c r="L24">
        <v>12866</v>
      </c>
      <c r="M24">
        <v>1718681</v>
      </c>
      <c r="N24">
        <v>133.58320000000001</v>
      </c>
      <c r="Q24">
        <f>AVERAGE(Q2:Q22)</f>
        <v>26071.714285714286</v>
      </c>
      <c r="R24">
        <f t="shared" ref="R24:S24" si="2">AVERAGE(R2:R22)</f>
        <v>727165.80952380947</v>
      </c>
      <c r="S24">
        <f t="shared" si="2"/>
        <v>29.562380952380956</v>
      </c>
    </row>
    <row r="25" spans="2:19" x14ac:dyDescent="0.25">
      <c r="B25">
        <v>18286</v>
      </c>
      <c r="C25">
        <v>586369</v>
      </c>
      <c r="D25">
        <v>32.066600000000001</v>
      </c>
      <c r="L25">
        <v>18852</v>
      </c>
      <c r="M25">
        <v>1538083</v>
      </c>
      <c r="N25">
        <v>81.587299999999999</v>
      </c>
    </row>
    <row r="26" spans="2:19" x14ac:dyDescent="0.25">
      <c r="B26">
        <v>12283</v>
      </c>
      <c r="C26">
        <v>288633</v>
      </c>
      <c r="D26">
        <v>23.4986</v>
      </c>
      <c r="L26">
        <v>15073</v>
      </c>
      <c r="M26">
        <v>1437740</v>
      </c>
      <c r="N26">
        <v>95.385099999999994</v>
      </c>
    </row>
    <row r="27" spans="2:19" x14ac:dyDescent="0.25">
      <c r="L27">
        <v>8955</v>
      </c>
      <c r="M27">
        <v>1701763</v>
      </c>
      <c r="N27">
        <v>190.035</v>
      </c>
    </row>
    <row r="28" spans="2:19" x14ac:dyDescent="0.25">
      <c r="B28">
        <f>AVERAGE(B2:B26)</f>
        <v>14994.56</v>
      </c>
      <c r="C28">
        <f t="shared" ref="C28:D28" si="3">AVERAGE(C2:C26)</f>
        <v>457272.16</v>
      </c>
      <c r="D28">
        <f t="shared" si="3"/>
        <v>31.593719999999998</v>
      </c>
      <c r="L28">
        <v>27497</v>
      </c>
      <c r="M28">
        <v>2045246</v>
      </c>
      <c r="N28">
        <v>74.380700000000004</v>
      </c>
    </row>
    <row r="29" spans="2:19" x14ac:dyDescent="0.25">
      <c r="L29">
        <v>11954</v>
      </c>
      <c r="M29">
        <v>2025006</v>
      </c>
      <c r="N29">
        <v>169.3999</v>
      </c>
    </row>
    <row r="30" spans="2:19" x14ac:dyDescent="0.25">
      <c r="L30">
        <v>7568</v>
      </c>
      <c r="M30">
        <v>1481644</v>
      </c>
      <c r="N30">
        <v>195.7775</v>
      </c>
    </row>
    <row r="31" spans="2:19" x14ac:dyDescent="0.25">
      <c r="L31">
        <v>10256</v>
      </c>
      <c r="M31">
        <v>1964674</v>
      </c>
      <c r="N31">
        <v>191.5634</v>
      </c>
    </row>
    <row r="32" spans="2:19" x14ac:dyDescent="0.25">
      <c r="L32">
        <v>13605</v>
      </c>
      <c r="M32">
        <v>1916989</v>
      </c>
      <c r="N32">
        <v>140.9033</v>
      </c>
    </row>
    <row r="33" spans="2:14" x14ac:dyDescent="0.25">
      <c r="L33">
        <v>9807</v>
      </c>
      <c r="M33">
        <v>1773256</v>
      </c>
      <c r="N33">
        <v>180.81530000000001</v>
      </c>
    </row>
    <row r="34" spans="2:14" x14ac:dyDescent="0.25">
      <c r="L34">
        <v>12708</v>
      </c>
      <c r="M34">
        <v>1318008</v>
      </c>
      <c r="N34">
        <v>103.7148</v>
      </c>
    </row>
    <row r="35" spans="2:14" x14ac:dyDescent="0.25">
      <c r="L35">
        <v>13943</v>
      </c>
      <c r="M35">
        <v>1897334</v>
      </c>
      <c r="N35">
        <v>136.0779</v>
      </c>
    </row>
    <row r="36" spans="2:14" x14ac:dyDescent="0.25">
      <c r="L36">
        <v>11259</v>
      </c>
      <c r="M36">
        <v>1665106</v>
      </c>
      <c r="N36">
        <v>147.89109999999999</v>
      </c>
    </row>
    <row r="37" spans="2:14" x14ac:dyDescent="0.25">
      <c r="L37">
        <v>11741</v>
      </c>
      <c r="M37">
        <v>1634580</v>
      </c>
      <c r="N37">
        <v>139.21979999999999</v>
      </c>
    </row>
    <row r="38" spans="2:14" x14ac:dyDescent="0.25">
      <c r="L38">
        <v>21968</v>
      </c>
      <c r="M38">
        <v>1810465</v>
      </c>
      <c r="N38">
        <v>82.413700000000006</v>
      </c>
    </row>
    <row r="39" spans="2:14" x14ac:dyDescent="0.25">
      <c r="C39" t="s">
        <v>46</v>
      </c>
      <c r="D39" t="s">
        <v>44</v>
      </c>
      <c r="E39" t="s">
        <v>39</v>
      </c>
      <c r="L39">
        <v>14794</v>
      </c>
      <c r="M39">
        <v>2137268</v>
      </c>
      <c r="N39">
        <v>144.46860000000001</v>
      </c>
    </row>
    <row r="40" spans="2:14" x14ac:dyDescent="0.25">
      <c r="B40">
        <v>1</v>
      </c>
      <c r="C40">
        <v>14994.56</v>
      </c>
      <c r="D40">
        <v>457272.16</v>
      </c>
      <c r="E40">
        <v>31.593719999999998</v>
      </c>
      <c r="L40">
        <v>11592</v>
      </c>
      <c r="M40">
        <v>1646866</v>
      </c>
      <c r="N40">
        <v>142.0692</v>
      </c>
    </row>
    <row r="41" spans="2:14" x14ac:dyDescent="0.25">
      <c r="B41">
        <v>3</v>
      </c>
      <c r="C41">
        <v>14020.266666666666</v>
      </c>
      <c r="D41">
        <v>905562.4</v>
      </c>
      <c r="E41">
        <v>67.999100000000013</v>
      </c>
      <c r="L41">
        <v>12393</v>
      </c>
      <c r="M41">
        <v>2154546</v>
      </c>
      <c r="N41">
        <v>173.8519</v>
      </c>
    </row>
    <row r="42" spans="2:14" x14ac:dyDescent="0.25">
      <c r="B42">
        <v>6</v>
      </c>
      <c r="C42">
        <v>13764.555555555555</v>
      </c>
      <c r="D42">
        <v>1744454.4259259258</v>
      </c>
      <c r="E42">
        <v>136.65973518518518</v>
      </c>
      <c r="L42">
        <v>9523</v>
      </c>
      <c r="M42">
        <v>1824830</v>
      </c>
      <c r="N42">
        <v>191.6234</v>
      </c>
    </row>
    <row r="43" spans="2:14" x14ac:dyDescent="0.25">
      <c r="B43">
        <v>2</v>
      </c>
      <c r="C43">
        <v>26071.714285714286</v>
      </c>
      <c r="D43">
        <v>727165.80952380947</v>
      </c>
      <c r="F43">
        <v>29.562380952380956</v>
      </c>
      <c r="L43">
        <v>16699</v>
      </c>
      <c r="M43">
        <v>1965806</v>
      </c>
      <c r="N43">
        <v>117.72</v>
      </c>
    </row>
    <row r="44" spans="2:14" x14ac:dyDescent="0.25">
      <c r="B44">
        <v>2</v>
      </c>
      <c r="C44">
        <v>8537.0833333333339</v>
      </c>
      <c r="D44">
        <v>370206.5</v>
      </c>
      <c r="F44">
        <v>49.291641666666671</v>
      </c>
      <c r="L44">
        <v>19754</v>
      </c>
      <c r="M44">
        <v>2114435</v>
      </c>
      <c r="N44">
        <v>107.03830000000001</v>
      </c>
    </row>
    <row r="45" spans="2:14" x14ac:dyDescent="0.25">
      <c r="L45">
        <v>14686</v>
      </c>
      <c r="M45">
        <v>1507093</v>
      </c>
      <c r="N45">
        <v>102.6211</v>
      </c>
    </row>
    <row r="46" spans="2:14" x14ac:dyDescent="0.25">
      <c r="L46">
        <v>9286</v>
      </c>
      <c r="M46">
        <v>1567724</v>
      </c>
      <c r="N46">
        <v>168.82660000000001</v>
      </c>
    </row>
    <row r="47" spans="2:14" x14ac:dyDescent="0.25">
      <c r="L47">
        <v>8371</v>
      </c>
      <c r="M47">
        <v>1166210</v>
      </c>
      <c r="N47">
        <v>139.31549999999999</v>
      </c>
    </row>
    <row r="48" spans="2:14" x14ac:dyDescent="0.25">
      <c r="L48">
        <v>14120</v>
      </c>
      <c r="M48">
        <v>1961485</v>
      </c>
      <c r="N48">
        <v>138.91540000000001</v>
      </c>
    </row>
    <row r="49" spans="12:14" x14ac:dyDescent="0.25">
      <c r="L49">
        <v>11387</v>
      </c>
      <c r="M49">
        <v>1858036</v>
      </c>
      <c r="N49">
        <v>163.17169999999999</v>
      </c>
    </row>
    <row r="50" spans="12:14" x14ac:dyDescent="0.25">
      <c r="L50">
        <v>14845</v>
      </c>
      <c r="M50">
        <v>1997562</v>
      </c>
      <c r="N50">
        <v>134.56129999999999</v>
      </c>
    </row>
    <row r="51" spans="12:14" x14ac:dyDescent="0.25">
      <c r="L51">
        <v>10043</v>
      </c>
      <c r="M51">
        <v>1717497</v>
      </c>
      <c r="N51">
        <v>171.01429999999999</v>
      </c>
    </row>
    <row r="52" spans="12:14" x14ac:dyDescent="0.25">
      <c r="L52">
        <v>18231</v>
      </c>
      <c r="M52">
        <v>1993980</v>
      </c>
      <c r="N52">
        <v>109.373</v>
      </c>
    </row>
    <row r="53" spans="12:14" x14ac:dyDescent="0.25">
      <c r="L53">
        <v>11056</v>
      </c>
      <c r="M53">
        <v>1835889</v>
      </c>
      <c r="N53">
        <v>166.05359999999999</v>
      </c>
    </row>
    <row r="54" spans="12:14" x14ac:dyDescent="0.25">
      <c r="L54">
        <v>10475</v>
      </c>
      <c r="M54">
        <v>1386638</v>
      </c>
      <c r="N54">
        <v>132.3759</v>
      </c>
    </row>
    <row r="55" spans="12:14" x14ac:dyDescent="0.25">
      <c r="L55">
        <v>8844</v>
      </c>
      <c r="M55">
        <v>1443437</v>
      </c>
      <c r="N55">
        <v>163.21090000000001</v>
      </c>
    </row>
    <row r="57" spans="12:14" x14ac:dyDescent="0.25">
      <c r="L57">
        <f>AVERAGE(L2:L55)</f>
        <v>13764.555555555555</v>
      </c>
      <c r="M57">
        <f t="shared" ref="M57:N57" si="4">AVERAGE(M2:M55)</f>
        <v>1744454.4259259258</v>
      </c>
      <c r="N57">
        <f t="shared" si="4"/>
        <v>136.65973518518518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SignalArea</vt:lpstr>
    </vt:vector>
  </TitlesOfParts>
  <Company>CCHMC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CCHMC</dc:creator>
  <cp:lastModifiedBy>CCHMC</cp:lastModifiedBy>
  <dcterms:created xsi:type="dcterms:W3CDTF">2013-01-16T16:12:06Z</dcterms:created>
  <dcterms:modified xsi:type="dcterms:W3CDTF">2013-01-29T23:03:09Z</dcterms:modified>
</cp:coreProperties>
</file>